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Yaseed\Documents\GitHub\rcode\honours-project\Excel\"/>
    </mc:Choice>
  </mc:AlternateContent>
  <xr:revisionPtr revIDLastSave="0" documentId="13_ncr:1_{BCA20475-C6A5-411B-848A-B2ABFBE8793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2001" sheetId="2" r:id="rId2"/>
    <sheet name="2014" sheetId="3" r:id="rId3"/>
    <sheet name="JAN 2014" sheetId="4" r:id="rId4"/>
    <sheet name="DEC 2014" sheetId="5" r:id="rId5"/>
  </sheets>
  <definedNames>
    <definedName name="_xlnm._FilterDatabase" localSheetId="0" hidden="1">Sheet1!$L$1:$M$2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2" l="1"/>
  <c r="Q4" i="2" s="1"/>
  <c r="R4" i="2" s="1"/>
  <c r="P5" i="2"/>
  <c r="Q5" i="2" s="1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R4" i="3"/>
  <c r="R7" i="4"/>
  <c r="M4" i="3"/>
  <c r="H7" i="4"/>
  <c r="H8" i="4"/>
  <c r="H9" i="4"/>
  <c r="H10" i="4"/>
  <c r="O10" i="4" s="1"/>
  <c r="H11" i="4"/>
  <c r="O11" i="4" s="1"/>
  <c r="H12" i="4"/>
  <c r="O12" i="4" s="1"/>
  <c r="H13" i="4"/>
  <c r="H14" i="4"/>
  <c r="O14" i="4" s="1"/>
  <c r="H15" i="4"/>
  <c r="O15" i="4" s="1"/>
  <c r="H16" i="4"/>
  <c r="O16" i="4" s="1"/>
  <c r="H17" i="4"/>
  <c r="H18" i="4"/>
  <c r="O18" i="4" s="1"/>
  <c r="H19" i="4"/>
  <c r="H20" i="4"/>
  <c r="O20" i="4" s="1"/>
  <c r="H21" i="4"/>
  <c r="H22" i="4"/>
  <c r="O22" i="4" s="1"/>
  <c r="H23" i="4"/>
  <c r="H24" i="4"/>
  <c r="H25" i="4"/>
  <c r="H26" i="4"/>
  <c r="O26" i="4" s="1"/>
  <c r="H27" i="4"/>
  <c r="O27" i="4" s="1"/>
  <c r="H28" i="4"/>
  <c r="O28" i="4" s="1"/>
  <c r="H29" i="4"/>
  <c r="H30" i="4"/>
  <c r="O30" i="4" s="1"/>
  <c r="H31" i="4"/>
  <c r="O31" i="4" s="1"/>
  <c r="H32" i="4"/>
  <c r="O32" i="4" s="1"/>
  <c r="H33" i="4"/>
  <c r="H34" i="4"/>
  <c r="O34" i="4" s="1"/>
  <c r="H35" i="4"/>
  <c r="H36" i="4"/>
  <c r="O36" i="4" s="1"/>
  <c r="H37" i="4"/>
  <c r="H38" i="4"/>
  <c r="O38" i="4" s="1"/>
  <c r="H39" i="4"/>
  <c r="H40" i="4"/>
  <c r="O40" i="4" s="1"/>
  <c r="H41" i="4"/>
  <c r="H42" i="4"/>
  <c r="O42" i="4" s="1"/>
  <c r="H43" i="4"/>
  <c r="O43" i="4" s="1"/>
  <c r="H44" i="4"/>
  <c r="O44" i="4" s="1"/>
  <c r="H45" i="4"/>
  <c r="H46" i="4"/>
  <c r="O46" i="4" s="1"/>
  <c r="H47" i="4"/>
  <c r="O47" i="4" s="1"/>
  <c r="H48" i="4"/>
  <c r="O48" i="4" s="1"/>
  <c r="H49" i="4"/>
  <c r="H50" i="4"/>
  <c r="O50" i="4" s="1"/>
  <c r="H51" i="4"/>
  <c r="H52" i="4"/>
  <c r="O52" i="4" s="1"/>
  <c r="H53" i="4"/>
  <c r="H54" i="4"/>
  <c r="O54" i="4" s="1"/>
  <c r="H55" i="4"/>
  <c r="H56" i="4"/>
  <c r="H57" i="4"/>
  <c r="H58" i="4"/>
  <c r="O58" i="4" s="1"/>
  <c r="H59" i="4"/>
  <c r="O59" i="4" s="1"/>
  <c r="H60" i="4"/>
  <c r="O60" i="4" s="1"/>
  <c r="H61" i="4"/>
  <c r="H62" i="4"/>
  <c r="O62" i="4" s="1"/>
  <c r="H63" i="4"/>
  <c r="O63" i="4" s="1"/>
  <c r="H64" i="4"/>
  <c r="O64" i="4" s="1"/>
  <c r="H65" i="4"/>
  <c r="H66" i="4"/>
  <c r="O66" i="4" s="1"/>
  <c r="H67" i="4"/>
  <c r="H68" i="4"/>
  <c r="O68" i="4" s="1"/>
  <c r="H69" i="4"/>
  <c r="H70" i="4"/>
  <c r="O70" i="4" s="1"/>
  <c r="H71" i="4"/>
  <c r="H72" i="4"/>
  <c r="O72" i="4" s="1"/>
  <c r="H73" i="4"/>
  <c r="H74" i="4"/>
  <c r="O74" i="4" s="1"/>
  <c r="H75" i="4"/>
  <c r="O75" i="4" s="1"/>
  <c r="H76" i="4"/>
  <c r="O76" i="4" s="1"/>
  <c r="H77" i="4"/>
  <c r="H78" i="4"/>
  <c r="O78" i="4" s="1"/>
  <c r="H79" i="4"/>
  <c r="O79" i="4" s="1"/>
  <c r="H80" i="4"/>
  <c r="O80" i="4" s="1"/>
  <c r="H81" i="4"/>
  <c r="H82" i="4"/>
  <c r="O82" i="4" s="1"/>
  <c r="H83" i="4"/>
  <c r="H84" i="4"/>
  <c r="O84" i="4" s="1"/>
  <c r="H85" i="4"/>
  <c r="H86" i="4"/>
  <c r="O86" i="4" s="1"/>
  <c r="H87" i="4"/>
  <c r="H88" i="4"/>
  <c r="H89" i="4"/>
  <c r="H90" i="4"/>
  <c r="O90" i="4" s="1"/>
  <c r="H91" i="4"/>
  <c r="O91" i="4" s="1"/>
  <c r="H92" i="4"/>
  <c r="O92" i="4" s="1"/>
  <c r="H93" i="4"/>
  <c r="H94" i="4"/>
  <c r="O94" i="4" s="1"/>
  <c r="H95" i="4"/>
  <c r="O95" i="4" s="1"/>
  <c r="H96" i="4"/>
  <c r="O96" i="4" s="1"/>
  <c r="H97" i="4"/>
  <c r="H98" i="4"/>
  <c r="O98" i="4" s="1"/>
  <c r="H99" i="4"/>
  <c r="H100" i="4"/>
  <c r="O100" i="4" s="1"/>
  <c r="H101" i="4"/>
  <c r="H102" i="4"/>
  <c r="O102" i="4" s="1"/>
  <c r="H103" i="4"/>
  <c r="H104" i="4"/>
  <c r="O104" i="4" s="1"/>
  <c r="H105" i="4"/>
  <c r="H106" i="4"/>
  <c r="O106" i="4" s="1"/>
  <c r="H107" i="4"/>
  <c r="O107" i="4" s="1"/>
  <c r="H108" i="4"/>
  <c r="O108" i="4" s="1"/>
  <c r="H109" i="4"/>
  <c r="H110" i="4"/>
  <c r="O110" i="4" s="1"/>
  <c r="H111" i="4"/>
  <c r="O111" i="4" s="1"/>
  <c r="H112" i="4"/>
  <c r="O112" i="4" s="1"/>
  <c r="H113" i="4"/>
  <c r="H114" i="4"/>
  <c r="O114" i="4" s="1"/>
  <c r="H115" i="4"/>
  <c r="H116" i="4"/>
  <c r="O116" i="4" s="1"/>
  <c r="H117" i="4"/>
  <c r="H118" i="4"/>
  <c r="O118" i="4" s="1"/>
  <c r="H119" i="4"/>
  <c r="H120" i="4"/>
  <c r="H121" i="4"/>
  <c r="H122" i="4"/>
  <c r="O122" i="4" s="1"/>
  <c r="H123" i="4"/>
  <c r="O123" i="4" s="1"/>
  <c r="H124" i="4"/>
  <c r="H125" i="4"/>
  <c r="H126" i="4"/>
  <c r="O126" i="4" s="1"/>
  <c r="H127" i="4"/>
  <c r="O127" i="4" s="1"/>
  <c r="H128" i="4"/>
  <c r="O128" i="4" s="1"/>
  <c r="H129" i="4"/>
  <c r="H130" i="4"/>
  <c r="O130" i="4" s="1"/>
  <c r="H131" i="4"/>
  <c r="H132" i="4"/>
  <c r="O132" i="4" s="1"/>
  <c r="H133" i="4"/>
  <c r="H134" i="4"/>
  <c r="O134" i="4" s="1"/>
  <c r="H135" i="4"/>
  <c r="H136" i="4"/>
  <c r="H137" i="4"/>
  <c r="H138" i="4"/>
  <c r="O138" i="4" s="1"/>
  <c r="H139" i="4"/>
  <c r="O139" i="4" s="1"/>
  <c r="H140" i="4"/>
  <c r="H141" i="4"/>
  <c r="H142" i="4"/>
  <c r="O142" i="4" s="1"/>
  <c r="H143" i="4"/>
  <c r="O143" i="4" s="1"/>
  <c r="H144" i="4"/>
  <c r="O144" i="4" s="1"/>
  <c r="H145" i="4"/>
  <c r="H146" i="4"/>
  <c r="O146" i="4" s="1"/>
  <c r="H147" i="4"/>
  <c r="H148" i="4"/>
  <c r="O148" i="4" s="1"/>
  <c r="H6" i="4"/>
  <c r="O6" i="4" s="1"/>
  <c r="O7" i="4"/>
  <c r="O8" i="4"/>
  <c r="O9" i="4"/>
  <c r="O13" i="4"/>
  <c r="O17" i="4"/>
  <c r="O19" i="4"/>
  <c r="O21" i="4"/>
  <c r="O23" i="4"/>
  <c r="O24" i="4"/>
  <c r="O25" i="4"/>
  <c r="O29" i="4"/>
  <c r="O33" i="4"/>
  <c r="O35" i="4"/>
  <c r="O37" i="4"/>
  <c r="O39" i="4"/>
  <c r="O41" i="4"/>
  <c r="O45" i="4"/>
  <c r="O49" i="4"/>
  <c r="O51" i="4"/>
  <c r="O53" i="4"/>
  <c r="O55" i="4"/>
  <c r="O56" i="4"/>
  <c r="O57" i="4"/>
  <c r="O61" i="4"/>
  <c r="O65" i="4"/>
  <c r="O67" i="4"/>
  <c r="O69" i="4"/>
  <c r="O71" i="4"/>
  <c r="O73" i="4"/>
  <c r="O77" i="4"/>
  <c r="O81" i="4"/>
  <c r="O83" i="4"/>
  <c r="O85" i="4"/>
  <c r="O87" i="4"/>
  <c r="O88" i="4"/>
  <c r="O89" i="4"/>
  <c r="O93" i="4"/>
  <c r="O97" i="4"/>
  <c r="O99" i="4"/>
  <c r="O101" i="4"/>
  <c r="O103" i="4"/>
  <c r="O105" i="4"/>
  <c r="O109" i="4"/>
  <c r="O113" i="4"/>
  <c r="O115" i="4"/>
  <c r="O117" i="4"/>
  <c r="O119" i="4"/>
  <c r="O120" i="4"/>
  <c r="O121" i="4"/>
  <c r="O124" i="4"/>
  <c r="O125" i="4"/>
  <c r="O129" i="4"/>
  <c r="O131" i="4"/>
  <c r="O133" i="4"/>
  <c r="O135" i="4"/>
  <c r="O136" i="4"/>
  <c r="O137" i="4"/>
  <c r="O140" i="4"/>
  <c r="O141" i="4"/>
  <c r="O145" i="4"/>
  <c r="O147" i="4"/>
  <c r="P10" i="4" l="1"/>
  <c r="Q10" i="4" s="1"/>
  <c r="P14" i="4"/>
  <c r="Q14" i="4" s="1"/>
  <c r="P18" i="4"/>
  <c r="Q18" i="4" s="1"/>
  <c r="P22" i="4"/>
  <c r="Q22" i="4" s="1"/>
  <c r="P26" i="4"/>
  <c r="Q26" i="4" s="1"/>
  <c r="P42" i="4"/>
  <c r="Q42" i="4" s="1"/>
  <c r="P50" i="4"/>
  <c r="Q50" i="4" s="1"/>
  <c r="P54" i="4"/>
  <c r="Q54" i="4" s="1"/>
  <c r="P66" i="4"/>
  <c r="Q66" i="4" s="1"/>
  <c r="P70" i="4"/>
  <c r="Q70" i="4" s="1"/>
  <c r="P78" i="4"/>
  <c r="Q78" i="4" s="1"/>
  <c r="P99" i="4"/>
  <c r="Q99" i="4" s="1"/>
  <c r="P103" i="4"/>
  <c r="Q103" i="4" s="1"/>
  <c r="P107" i="4"/>
  <c r="Q107" i="4" s="1"/>
  <c r="P111" i="4"/>
  <c r="Q111" i="4" s="1"/>
  <c r="P115" i="4"/>
  <c r="Q115" i="4" s="1"/>
  <c r="P138" i="4"/>
  <c r="Q138" i="4" s="1"/>
  <c r="P140" i="4"/>
  <c r="Q140" i="4" s="1"/>
  <c r="P142" i="4"/>
  <c r="Q142" i="4" s="1"/>
  <c r="P145" i="4"/>
  <c r="Q145" i="4" s="1"/>
  <c r="P146" i="4"/>
  <c r="Q146" i="4" s="1"/>
  <c r="P148" i="4"/>
  <c r="Q148" i="4" s="1"/>
  <c r="G148" i="4"/>
  <c r="G147" i="4"/>
  <c r="G146" i="4"/>
  <c r="G145" i="4"/>
  <c r="P144" i="4"/>
  <c r="Q144" i="4" s="1"/>
  <c r="G144" i="4"/>
  <c r="G143" i="4"/>
  <c r="G142" i="4"/>
  <c r="P141" i="4"/>
  <c r="Q141" i="4" s="1"/>
  <c r="G141" i="4"/>
  <c r="G140" i="4"/>
  <c r="G139" i="4"/>
  <c r="G138" i="4"/>
  <c r="P137" i="4"/>
  <c r="Q137" i="4" s="1"/>
  <c r="G137" i="4"/>
  <c r="P136" i="4"/>
  <c r="Q136" i="4" s="1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P113" i="4"/>
  <c r="Q113" i="4" s="1"/>
  <c r="G113" i="4"/>
  <c r="G112" i="4"/>
  <c r="G111" i="4"/>
  <c r="G110" i="4"/>
  <c r="P109" i="4"/>
  <c r="Q109" i="4" s="1"/>
  <c r="G109" i="4"/>
  <c r="G108" i="4"/>
  <c r="G107" i="4"/>
  <c r="G106" i="4"/>
  <c r="P105" i="4"/>
  <c r="Q105" i="4" s="1"/>
  <c r="G105" i="4"/>
  <c r="P104" i="4"/>
  <c r="Q104" i="4" s="1"/>
  <c r="G104" i="4"/>
  <c r="G103" i="4"/>
  <c r="G102" i="4"/>
  <c r="P101" i="4"/>
  <c r="Q101" i="4" s="1"/>
  <c r="G101" i="4"/>
  <c r="P100" i="4"/>
  <c r="Q100" i="4" s="1"/>
  <c r="G100" i="4"/>
  <c r="G99" i="4"/>
  <c r="G98" i="4"/>
  <c r="P97" i="4"/>
  <c r="Q97" i="4" s="1"/>
  <c r="G97" i="4"/>
  <c r="P96" i="4"/>
  <c r="Q96" i="4" s="1"/>
  <c r="G96" i="4"/>
  <c r="G95" i="4"/>
  <c r="G94" i="4"/>
  <c r="P93" i="4"/>
  <c r="Q93" i="4" s="1"/>
  <c r="G93" i="4"/>
  <c r="P92" i="4"/>
  <c r="Q92" i="4" s="1"/>
  <c r="G92" i="4"/>
  <c r="G91" i="4"/>
  <c r="G90" i="4"/>
  <c r="P89" i="4"/>
  <c r="Q89" i="4" s="1"/>
  <c r="G89" i="4"/>
  <c r="P88" i="4"/>
  <c r="Q88" i="4" s="1"/>
  <c r="G88" i="4"/>
  <c r="G87" i="4"/>
  <c r="G86" i="4"/>
  <c r="P85" i="4"/>
  <c r="Q85" i="4" s="1"/>
  <c r="G85" i="4"/>
  <c r="P84" i="4"/>
  <c r="Q84" i="4" s="1"/>
  <c r="G84" i="4"/>
  <c r="G83" i="4"/>
  <c r="G82" i="4"/>
  <c r="P81" i="4"/>
  <c r="Q81" i="4" s="1"/>
  <c r="G81" i="4"/>
  <c r="P80" i="4"/>
  <c r="Q80" i="4" s="1"/>
  <c r="G80" i="4"/>
  <c r="P79" i="4"/>
  <c r="Q79" i="4" s="1"/>
  <c r="G79" i="4"/>
  <c r="G78" i="4"/>
  <c r="P77" i="4"/>
  <c r="Q77" i="4" s="1"/>
  <c r="G77" i="4"/>
  <c r="P76" i="4"/>
  <c r="Q76" i="4" s="1"/>
  <c r="G76" i="4"/>
  <c r="G75" i="4"/>
  <c r="P74" i="4"/>
  <c r="Q74" i="4" s="1"/>
  <c r="G74" i="4"/>
  <c r="P73" i="4"/>
  <c r="Q73" i="4" s="1"/>
  <c r="G73" i="4"/>
  <c r="P72" i="4"/>
  <c r="Q72" i="4" s="1"/>
  <c r="G72" i="4"/>
  <c r="G71" i="4"/>
  <c r="G70" i="4"/>
  <c r="P69" i="4"/>
  <c r="Q69" i="4" s="1"/>
  <c r="G69" i="4"/>
  <c r="P68" i="4"/>
  <c r="Q68" i="4" s="1"/>
  <c r="G68" i="4"/>
  <c r="G67" i="4"/>
  <c r="G66" i="4"/>
  <c r="P65" i="4"/>
  <c r="Q65" i="4" s="1"/>
  <c r="G65" i="4"/>
  <c r="G64" i="4"/>
  <c r="P64" i="4"/>
  <c r="Q64" i="4" s="1"/>
  <c r="G63" i="4"/>
  <c r="G62" i="4"/>
  <c r="P61" i="4"/>
  <c r="Q61" i="4" s="1"/>
  <c r="G61" i="4"/>
  <c r="P60" i="4"/>
  <c r="Q60" i="4" s="1"/>
  <c r="G60" i="4"/>
  <c r="G59" i="4"/>
  <c r="P59" i="4"/>
  <c r="Q59" i="4" s="1"/>
  <c r="G58" i="4"/>
  <c r="P57" i="4"/>
  <c r="Q57" i="4" s="1"/>
  <c r="G57" i="4"/>
  <c r="P56" i="4"/>
  <c r="Q56" i="4" s="1"/>
  <c r="G56" i="4"/>
  <c r="G55" i="4"/>
  <c r="G54" i="4"/>
  <c r="G53" i="4"/>
  <c r="P52" i="4"/>
  <c r="Q52" i="4" s="1"/>
  <c r="G52" i="4"/>
  <c r="G51" i="4"/>
  <c r="G50" i="4"/>
  <c r="G49" i="4"/>
  <c r="P48" i="4"/>
  <c r="Q48" i="4" s="1"/>
  <c r="G48" i="4"/>
  <c r="G47" i="4"/>
  <c r="G46" i="4"/>
  <c r="P46" i="4"/>
  <c r="Q46" i="4" s="1"/>
  <c r="G45" i="4"/>
  <c r="P44" i="4"/>
  <c r="Q44" i="4" s="1"/>
  <c r="G44" i="4"/>
  <c r="G43" i="4"/>
  <c r="P43" i="4"/>
  <c r="Q43" i="4" s="1"/>
  <c r="G42" i="4"/>
  <c r="G41" i="4"/>
  <c r="P40" i="4"/>
  <c r="Q40" i="4" s="1"/>
  <c r="G40" i="4"/>
  <c r="G39" i="4"/>
  <c r="G38" i="4"/>
  <c r="P37" i="4"/>
  <c r="Q37" i="4" s="1"/>
  <c r="G37" i="4"/>
  <c r="P36" i="4"/>
  <c r="Q36" i="4" s="1"/>
  <c r="G36" i="4"/>
  <c r="G35" i="4"/>
  <c r="G34" i="4"/>
  <c r="P33" i="4"/>
  <c r="Q33" i="4" s="1"/>
  <c r="G33" i="4"/>
  <c r="P32" i="4"/>
  <c r="Q32" i="4" s="1"/>
  <c r="G32" i="4"/>
  <c r="G31" i="4"/>
  <c r="G30" i="4"/>
  <c r="P30" i="4"/>
  <c r="Q30" i="4" s="1"/>
  <c r="G29" i="4"/>
  <c r="P28" i="4"/>
  <c r="Q28" i="4" s="1"/>
  <c r="G28" i="4"/>
  <c r="G27" i="4"/>
  <c r="G26" i="4"/>
  <c r="P25" i="4"/>
  <c r="Q25" i="4" s="1"/>
  <c r="G25" i="4"/>
  <c r="P24" i="4"/>
  <c r="Q24" i="4" s="1"/>
  <c r="G24" i="4"/>
  <c r="G23" i="4"/>
  <c r="G22" i="4"/>
  <c r="P21" i="4"/>
  <c r="Q21" i="4" s="1"/>
  <c r="G21" i="4"/>
  <c r="P20" i="4"/>
  <c r="Q20" i="4" s="1"/>
  <c r="G20" i="4"/>
  <c r="G19" i="4"/>
  <c r="G18" i="4"/>
  <c r="P17" i="4"/>
  <c r="Q17" i="4" s="1"/>
  <c r="G17" i="4"/>
  <c r="P16" i="4"/>
  <c r="Q16" i="4" s="1"/>
  <c r="G16" i="4"/>
  <c r="G15" i="4"/>
  <c r="G14" i="4"/>
  <c r="P13" i="4"/>
  <c r="Q13" i="4" s="1"/>
  <c r="G13" i="4"/>
  <c r="P12" i="4"/>
  <c r="Q12" i="4" s="1"/>
  <c r="G12" i="4"/>
  <c r="G11" i="4"/>
  <c r="G10" i="4"/>
  <c r="P9" i="4"/>
  <c r="Q9" i="4" s="1"/>
  <c r="G9" i="4"/>
  <c r="P8" i="4"/>
  <c r="Q8" i="4" s="1"/>
  <c r="G8" i="4"/>
  <c r="G7" i="4"/>
  <c r="G6" i="4"/>
  <c r="P13" i="5"/>
  <c r="Q13" i="5" s="1"/>
  <c r="P21" i="5"/>
  <c r="Q21" i="5" s="1"/>
  <c r="P29" i="5"/>
  <c r="Q29" i="5" s="1"/>
  <c r="P37" i="5"/>
  <c r="Q37" i="5" s="1"/>
  <c r="P45" i="5"/>
  <c r="Q45" i="5" s="1"/>
  <c r="P83" i="5"/>
  <c r="Q83" i="5" s="1"/>
  <c r="P99" i="5"/>
  <c r="Q99" i="5" s="1"/>
  <c r="P115" i="5"/>
  <c r="Q115" i="5" s="1"/>
  <c r="P131" i="5"/>
  <c r="Q131" i="5" s="1"/>
  <c r="P147" i="5"/>
  <c r="Q147" i="5" s="1"/>
  <c r="P7" i="5"/>
  <c r="Q7" i="5" s="1"/>
  <c r="H7" i="5"/>
  <c r="O7" i="5" s="1"/>
  <c r="H8" i="5"/>
  <c r="O8" i="5" s="1"/>
  <c r="P8" i="5" s="1"/>
  <c r="Q8" i="5" s="1"/>
  <c r="H9" i="5"/>
  <c r="O9" i="5" s="1"/>
  <c r="H10" i="5"/>
  <c r="O10" i="5" s="1"/>
  <c r="H11" i="5"/>
  <c r="O11" i="5" s="1"/>
  <c r="H12" i="5"/>
  <c r="O12" i="5" s="1"/>
  <c r="P12" i="5" s="1"/>
  <c r="Q12" i="5" s="1"/>
  <c r="H13" i="5"/>
  <c r="O13" i="5" s="1"/>
  <c r="H14" i="5"/>
  <c r="O14" i="5" s="1"/>
  <c r="H15" i="5"/>
  <c r="O15" i="5" s="1"/>
  <c r="H16" i="5"/>
  <c r="O16" i="5" s="1"/>
  <c r="P16" i="5" s="1"/>
  <c r="Q16" i="5" s="1"/>
  <c r="H17" i="5"/>
  <c r="O17" i="5" s="1"/>
  <c r="H18" i="5"/>
  <c r="O18" i="5" s="1"/>
  <c r="H19" i="5"/>
  <c r="O19" i="5" s="1"/>
  <c r="H20" i="5"/>
  <c r="O20" i="5" s="1"/>
  <c r="P20" i="5" s="1"/>
  <c r="Q20" i="5" s="1"/>
  <c r="H21" i="5"/>
  <c r="O21" i="5" s="1"/>
  <c r="H22" i="5"/>
  <c r="O22" i="5" s="1"/>
  <c r="H23" i="5"/>
  <c r="O23" i="5" s="1"/>
  <c r="H24" i="5"/>
  <c r="O24" i="5" s="1"/>
  <c r="P24" i="5" s="1"/>
  <c r="Q24" i="5" s="1"/>
  <c r="H25" i="5"/>
  <c r="O25" i="5" s="1"/>
  <c r="H26" i="5"/>
  <c r="O26" i="5" s="1"/>
  <c r="H27" i="5"/>
  <c r="O27" i="5" s="1"/>
  <c r="H28" i="5"/>
  <c r="O28" i="5" s="1"/>
  <c r="P28" i="5" s="1"/>
  <c r="Q28" i="5" s="1"/>
  <c r="H29" i="5"/>
  <c r="O29" i="5" s="1"/>
  <c r="H30" i="5"/>
  <c r="O30" i="5" s="1"/>
  <c r="H31" i="5"/>
  <c r="O31" i="5" s="1"/>
  <c r="H32" i="5"/>
  <c r="O32" i="5" s="1"/>
  <c r="P32" i="5" s="1"/>
  <c r="Q32" i="5" s="1"/>
  <c r="H33" i="5"/>
  <c r="O33" i="5" s="1"/>
  <c r="H34" i="5"/>
  <c r="O34" i="5" s="1"/>
  <c r="H35" i="5"/>
  <c r="O35" i="5" s="1"/>
  <c r="H36" i="5"/>
  <c r="O36" i="5" s="1"/>
  <c r="P36" i="5" s="1"/>
  <c r="Q36" i="5" s="1"/>
  <c r="H37" i="5"/>
  <c r="O37" i="5" s="1"/>
  <c r="H38" i="5"/>
  <c r="O38" i="5" s="1"/>
  <c r="H39" i="5"/>
  <c r="O39" i="5" s="1"/>
  <c r="H40" i="5"/>
  <c r="O40" i="5" s="1"/>
  <c r="P40" i="5" s="1"/>
  <c r="Q40" i="5" s="1"/>
  <c r="H41" i="5"/>
  <c r="O41" i="5" s="1"/>
  <c r="H42" i="5"/>
  <c r="O42" i="5" s="1"/>
  <c r="H43" i="5"/>
  <c r="O43" i="5" s="1"/>
  <c r="H44" i="5"/>
  <c r="O44" i="5" s="1"/>
  <c r="P44" i="5" s="1"/>
  <c r="Q44" i="5" s="1"/>
  <c r="H45" i="5"/>
  <c r="O45" i="5" s="1"/>
  <c r="H46" i="5"/>
  <c r="O46" i="5" s="1"/>
  <c r="H47" i="5"/>
  <c r="O47" i="5" s="1"/>
  <c r="H48" i="5"/>
  <c r="O48" i="5" s="1"/>
  <c r="P48" i="5" s="1"/>
  <c r="Q48" i="5" s="1"/>
  <c r="H49" i="5"/>
  <c r="O49" i="5" s="1"/>
  <c r="H50" i="5"/>
  <c r="O50" i="5" s="1"/>
  <c r="H51" i="5"/>
  <c r="O51" i="5" s="1"/>
  <c r="H52" i="5"/>
  <c r="O52" i="5" s="1"/>
  <c r="H53" i="5"/>
  <c r="O53" i="5" s="1"/>
  <c r="H54" i="5"/>
  <c r="O54" i="5" s="1"/>
  <c r="H55" i="5"/>
  <c r="O55" i="5" s="1"/>
  <c r="H56" i="5"/>
  <c r="O56" i="5" s="1"/>
  <c r="H57" i="5"/>
  <c r="O57" i="5" s="1"/>
  <c r="H58" i="5"/>
  <c r="O58" i="5" s="1"/>
  <c r="H59" i="5"/>
  <c r="O59" i="5" s="1"/>
  <c r="H60" i="5"/>
  <c r="O60" i="5" s="1"/>
  <c r="H61" i="5"/>
  <c r="O61" i="5" s="1"/>
  <c r="H62" i="5"/>
  <c r="O62" i="5" s="1"/>
  <c r="H63" i="5"/>
  <c r="O63" i="5" s="1"/>
  <c r="H64" i="5"/>
  <c r="O64" i="5" s="1"/>
  <c r="H65" i="5"/>
  <c r="O65" i="5" s="1"/>
  <c r="H66" i="5"/>
  <c r="O66" i="5" s="1"/>
  <c r="H67" i="5"/>
  <c r="O67" i="5" s="1"/>
  <c r="H68" i="5"/>
  <c r="O68" i="5" s="1"/>
  <c r="H69" i="5"/>
  <c r="O69" i="5" s="1"/>
  <c r="H70" i="5"/>
  <c r="O70" i="5" s="1"/>
  <c r="H71" i="5"/>
  <c r="O71" i="5" s="1"/>
  <c r="H72" i="5"/>
  <c r="O72" i="5" s="1"/>
  <c r="H73" i="5"/>
  <c r="O73" i="5" s="1"/>
  <c r="H74" i="5"/>
  <c r="O74" i="5" s="1"/>
  <c r="P74" i="5" s="1"/>
  <c r="Q74" i="5" s="1"/>
  <c r="H75" i="5"/>
  <c r="O75" i="5" s="1"/>
  <c r="H76" i="5"/>
  <c r="O76" i="5" s="1"/>
  <c r="H77" i="5"/>
  <c r="O77" i="5" s="1"/>
  <c r="H78" i="5"/>
  <c r="O78" i="5" s="1"/>
  <c r="H79" i="5"/>
  <c r="O79" i="5" s="1"/>
  <c r="H80" i="5"/>
  <c r="O80" i="5" s="1"/>
  <c r="H81" i="5"/>
  <c r="O81" i="5" s="1"/>
  <c r="H82" i="5"/>
  <c r="O82" i="5" s="1"/>
  <c r="P82" i="5" s="1"/>
  <c r="Q82" i="5" s="1"/>
  <c r="H83" i="5"/>
  <c r="O83" i="5" s="1"/>
  <c r="H84" i="5"/>
  <c r="O84" i="5" s="1"/>
  <c r="H85" i="5"/>
  <c r="O85" i="5" s="1"/>
  <c r="H86" i="5"/>
  <c r="O86" i="5" s="1"/>
  <c r="H87" i="5"/>
  <c r="O87" i="5" s="1"/>
  <c r="H88" i="5"/>
  <c r="O88" i="5" s="1"/>
  <c r="H89" i="5"/>
  <c r="O89" i="5" s="1"/>
  <c r="H90" i="5"/>
  <c r="O90" i="5" s="1"/>
  <c r="P90" i="5" s="1"/>
  <c r="Q90" i="5" s="1"/>
  <c r="H91" i="5"/>
  <c r="O91" i="5" s="1"/>
  <c r="H92" i="5"/>
  <c r="O92" i="5" s="1"/>
  <c r="H93" i="5"/>
  <c r="O93" i="5" s="1"/>
  <c r="H94" i="5"/>
  <c r="O94" i="5" s="1"/>
  <c r="H95" i="5"/>
  <c r="O95" i="5" s="1"/>
  <c r="H96" i="5"/>
  <c r="O96" i="5" s="1"/>
  <c r="H97" i="5"/>
  <c r="O97" i="5" s="1"/>
  <c r="H98" i="5"/>
  <c r="O98" i="5" s="1"/>
  <c r="P98" i="5" s="1"/>
  <c r="Q98" i="5" s="1"/>
  <c r="H99" i="5"/>
  <c r="O99" i="5" s="1"/>
  <c r="H100" i="5"/>
  <c r="O100" i="5" s="1"/>
  <c r="H101" i="5"/>
  <c r="O101" i="5" s="1"/>
  <c r="H102" i="5"/>
  <c r="O102" i="5" s="1"/>
  <c r="H103" i="5"/>
  <c r="O103" i="5" s="1"/>
  <c r="H104" i="5"/>
  <c r="O104" i="5" s="1"/>
  <c r="H105" i="5"/>
  <c r="O105" i="5" s="1"/>
  <c r="H106" i="5"/>
  <c r="O106" i="5" s="1"/>
  <c r="P106" i="5" s="1"/>
  <c r="Q106" i="5" s="1"/>
  <c r="H107" i="5"/>
  <c r="O107" i="5" s="1"/>
  <c r="H108" i="5"/>
  <c r="O108" i="5" s="1"/>
  <c r="H109" i="5"/>
  <c r="O109" i="5" s="1"/>
  <c r="H110" i="5"/>
  <c r="O110" i="5" s="1"/>
  <c r="H111" i="5"/>
  <c r="O111" i="5" s="1"/>
  <c r="H112" i="5"/>
  <c r="O112" i="5" s="1"/>
  <c r="H113" i="5"/>
  <c r="O113" i="5" s="1"/>
  <c r="H114" i="5"/>
  <c r="O114" i="5" s="1"/>
  <c r="P114" i="5" s="1"/>
  <c r="Q114" i="5" s="1"/>
  <c r="H115" i="5"/>
  <c r="O115" i="5" s="1"/>
  <c r="H116" i="5"/>
  <c r="O116" i="5" s="1"/>
  <c r="H117" i="5"/>
  <c r="O117" i="5" s="1"/>
  <c r="H118" i="5"/>
  <c r="O118" i="5" s="1"/>
  <c r="H119" i="5"/>
  <c r="O119" i="5" s="1"/>
  <c r="H120" i="5"/>
  <c r="O120" i="5" s="1"/>
  <c r="H121" i="5"/>
  <c r="O121" i="5" s="1"/>
  <c r="H122" i="5"/>
  <c r="O122" i="5" s="1"/>
  <c r="P122" i="5" s="1"/>
  <c r="Q122" i="5" s="1"/>
  <c r="H123" i="5"/>
  <c r="O123" i="5" s="1"/>
  <c r="H124" i="5"/>
  <c r="O124" i="5" s="1"/>
  <c r="H125" i="5"/>
  <c r="O125" i="5" s="1"/>
  <c r="H126" i="5"/>
  <c r="O126" i="5" s="1"/>
  <c r="H127" i="5"/>
  <c r="O127" i="5" s="1"/>
  <c r="H128" i="5"/>
  <c r="O128" i="5" s="1"/>
  <c r="H129" i="5"/>
  <c r="O129" i="5" s="1"/>
  <c r="H130" i="5"/>
  <c r="O130" i="5" s="1"/>
  <c r="P130" i="5" s="1"/>
  <c r="Q130" i="5" s="1"/>
  <c r="H131" i="5"/>
  <c r="O131" i="5" s="1"/>
  <c r="H132" i="5"/>
  <c r="O132" i="5" s="1"/>
  <c r="H133" i="5"/>
  <c r="O133" i="5" s="1"/>
  <c r="H134" i="5"/>
  <c r="O134" i="5" s="1"/>
  <c r="H135" i="5"/>
  <c r="O135" i="5" s="1"/>
  <c r="H136" i="5"/>
  <c r="O136" i="5" s="1"/>
  <c r="H137" i="5"/>
  <c r="O137" i="5" s="1"/>
  <c r="H138" i="5"/>
  <c r="O138" i="5" s="1"/>
  <c r="P138" i="5" s="1"/>
  <c r="Q138" i="5" s="1"/>
  <c r="H139" i="5"/>
  <c r="O139" i="5" s="1"/>
  <c r="H140" i="5"/>
  <c r="O140" i="5" s="1"/>
  <c r="H141" i="5"/>
  <c r="O141" i="5" s="1"/>
  <c r="H142" i="5"/>
  <c r="O142" i="5" s="1"/>
  <c r="H143" i="5"/>
  <c r="O143" i="5" s="1"/>
  <c r="H144" i="5"/>
  <c r="O144" i="5" s="1"/>
  <c r="H145" i="5"/>
  <c r="O145" i="5" s="1"/>
  <c r="H146" i="5"/>
  <c r="O146" i="5" s="1"/>
  <c r="P146" i="5" s="1"/>
  <c r="Q146" i="5" s="1"/>
  <c r="H147" i="5"/>
  <c r="O147" i="5" s="1"/>
  <c r="H148" i="5"/>
  <c r="O148" i="5" s="1"/>
  <c r="P148" i="5" s="1"/>
  <c r="Q148" i="5" s="1"/>
  <c r="H6" i="5"/>
  <c r="O6" i="5" s="1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7" i="5"/>
  <c r="G8" i="5"/>
  <c r="G9" i="5"/>
  <c r="G10" i="5"/>
  <c r="G11" i="5"/>
  <c r="G12" i="5"/>
  <c r="G13" i="5"/>
  <c r="G14" i="5"/>
  <c r="G15" i="5"/>
  <c r="G16" i="5"/>
  <c r="G6" i="5"/>
  <c r="O16" i="2"/>
  <c r="O765" i="2"/>
  <c r="P766" i="2" s="1"/>
  <c r="Q766" i="2" s="1"/>
  <c r="O876" i="2"/>
  <c r="O972" i="2"/>
  <c r="P972" i="2" s="1"/>
  <c r="Q972" i="2" s="1"/>
  <c r="O988" i="2"/>
  <c r="P988" i="2" s="1"/>
  <c r="Q988" i="2" s="1"/>
  <c r="O1004" i="2"/>
  <c r="P1004" i="2" s="1"/>
  <c r="Q1004" i="2" s="1"/>
  <c r="O1020" i="2"/>
  <c r="P1020" i="2" s="1"/>
  <c r="Q1020" i="2" s="1"/>
  <c r="O1036" i="2"/>
  <c r="P1036" i="2" s="1"/>
  <c r="Q1036" i="2" s="1"/>
  <c r="O1052" i="2"/>
  <c r="P1052" i="2" s="1"/>
  <c r="Q1052" i="2" s="1"/>
  <c r="O1068" i="2"/>
  <c r="O1084" i="2"/>
  <c r="P1084" i="2" s="1"/>
  <c r="Q1084" i="2" s="1"/>
  <c r="O1100" i="2"/>
  <c r="P1100" i="2" s="1"/>
  <c r="Q1100" i="2" s="1"/>
  <c r="O1116" i="2"/>
  <c r="P1116" i="2" s="1"/>
  <c r="Q1116" i="2" s="1"/>
  <c r="O1132" i="2"/>
  <c r="P1132" i="2" s="1"/>
  <c r="Q1132" i="2" s="1"/>
  <c r="O1196" i="2"/>
  <c r="P1196" i="2" s="1"/>
  <c r="Q1196" i="2" s="1"/>
  <c r="O1260" i="2"/>
  <c r="P1260" i="2" s="1"/>
  <c r="Q1260" i="2" s="1"/>
  <c r="O1276" i="2"/>
  <c r="O1308" i="2"/>
  <c r="P1308" i="2" s="1"/>
  <c r="Q1308" i="2" s="1"/>
  <c r="O1324" i="2"/>
  <c r="P1324" i="2" s="1"/>
  <c r="Q1324" i="2" s="1"/>
  <c r="O1340" i="2"/>
  <c r="O1356" i="2"/>
  <c r="O1372" i="2"/>
  <c r="O1388" i="2"/>
  <c r="P1388" i="2" s="1"/>
  <c r="Q1388" i="2" s="1"/>
  <c r="O1429" i="2"/>
  <c r="O1433" i="2"/>
  <c r="O1437" i="2"/>
  <c r="O1441" i="2"/>
  <c r="O1445" i="2"/>
  <c r="O1449" i="2"/>
  <c r="O1453" i="2"/>
  <c r="O1457" i="2"/>
  <c r="O1461" i="2"/>
  <c r="O1465" i="2"/>
  <c r="O1469" i="2"/>
  <c r="O1473" i="2"/>
  <c r="O1481" i="2"/>
  <c r="O1485" i="2"/>
  <c r="O1493" i="2"/>
  <c r="O1497" i="2"/>
  <c r="O1501" i="2"/>
  <c r="O1505" i="2"/>
  <c r="O1513" i="2"/>
  <c r="O1517" i="2"/>
  <c r="O1525" i="2"/>
  <c r="O1529" i="2"/>
  <c r="O1533" i="2"/>
  <c r="O1537" i="2"/>
  <c r="O1541" i="2"/>
  <c r="O1545" i="2"/>
  <c r="H4" i="3"/>
  <c r="O4" i="3" s="1"/>
  <c r="H5" i="3"/>
  <c r="O5" i="3" s="1"/>
  <c r="H6" i="3"/>
  <c r="O6" i="3" s="1"/>
  <c r="P6" i="3" s="1"/>
  <c r="Q6" i="3" s="1"/>
  <c r="H7" i="3"/>
  <c r="O7" i="3" s="1"/>
  <c r="H8" i="3"/>
  <c r="O8" i="3" s="1"/>
  <c r="H9" i="3"/>
  <c r="O9" i="3" s="1"/>
  <c r="H10" i="3"/>
  <c r="O10" i="3" s="1"/>
  <c r="P10" i="3" s="1"/>
  <c r="Q10" i="3" s="1"/>
  <c r="H11" i="3"/>
  <c r="O11" i="3" s="1"/>
  <c r="H12" i="3"/>
  <c r="O12" i="3" s="1"/>
  <c r="H13" i="3"/>
  <c r="O13" i="3" s="1"/>
  <c r="H14" i="3"/>
  <c r="O14" i="3" s="1"/>
  <c r="H15" i="3"/>
  <c r="O15" i="3" s="1"/>
  <c r="H16" i="3"/>
  <c r="O16" i="3" s="1"/>
  <c r="H17" i="3"/>
  <c r="O17" i="3" s="1"/>
  <c r="H18" i="3"/>
  <c r="O18" i="3" s="1"/>
  <c r="P18" i="3" s="1"/>
  <c r="Q18" i="3" s="1"/>
  <c r="H19" i="3"/>
  <c r="O19" i="3" s="1"/>
  <c r="H20" i="3"/>
  <c r="O20" i="3" s="1"/>
  <c r="H21" i="3"/>
  <c r="O21" i="3" s="1"/>
  <c r="H22" i="3"/>
  <c r="O22" i="3" s="1"/>
  <c r="P22" i="3" s="1"/>
  <c r="Q22" i="3" s="1"/>
  <c r="H23" i="3"/>
  <c r="O23" i="3" s="1"/>
  <c r="H24" i="3"/>
  <c r="O24" i="3" s="1"/>
  <c r="H25" i="3"/>
  <c r="O25" i="3" s="1"/>
  <c r="H26" i="3"/>
  <c r="O26" i="3" s="1"/>
  <c r="H27" i="3"/>
  <c r="O27" i="3" s="1"/>
  <c r="H28" i="3"/>
  <c r="O28" i="3" s="1"/>
  <c r="H29" i="3"/>
  <c r="O29" i="3" s="1"/>
  <c r="H30" i="3"/>
  <c r="O30" i="3" s="1"/>
  <c r="P30" i="3" s="1"/>
  <c r="Q30" i="3" s="1"/>
  <c r="H31" i="3"/>
  <c r="O31" i="3" s="1"/>
  <c r="H32" i="3"/>
  <c r="O32" i="3" s="1"/>
  <c r="P32" i="3" s="1"/>
  <c r="Q32" i="3" s="1"/>
  <c r="H33" i="3"/>
  <c r="O33" i="3" s="1"/>
  <c r="H34" i="3"/>
  <c r="O34" i="3" s="1"/>
  <c r="P34" i="3" s="1"/>
  <c r="Q34" i="3" s="1"/>
  <c r="H35" i="3"/>
  <c r="O35" i="3" s="1"/>
  <c r="H36" i="3"/>
  <c r="O36" i="3" s="1"/>
  <c r="P36" i="3" s="1"/>
  <c r="Q36" i="3" s="1"/>
  <c r="H37" i="3"/>
  <c r="O37" i="3" s="1"/>
  <c r="H38" i="3"/>
  <c r="O38" i="3" s="1"/>
  <c r="P38" i="3" s="1"/>
  <c r="Q38" i="3" s="1"/>
  <c r="H39" i="3"/>
  <c r="O39" i="3" s="1"/>
  <c r="H40" i="3"/>
  <c r="O40" i="3" s="1"/>
  <c r="P40" i="3" s="1"/>
  <c r="Q40" i="3" s="1"/>
  <c r="H41" i="3"/>
  <c r="O41" i="3" s="1"/>
  <c r="H42" i="3"/>
  <c r="O42" i="3" s="1"/>
  <c r="P42" i="3" s="1"/>
  <c r="Q42" i="3" s="1"/>
  <c r="H43" i="3"/>
  <c r="O43" i="3" s="1"/>
  <c r="H44" i="3"/>
  <c r="O44" i="3" s="1"/>
  <c r="P44" i="3" s="1"/>
  <c r="Q44" i="3" s="1"/>
  <c r="H45" i="3"/>
  <c r="O45" i="3" s="1"/>
  <c r="H46" i="3"/>
  <c r="O46" i="3" s="1"/>
  <c r="P46" i="3" s="1"/>
  <c r="Q46" i="3" s="1"/>
  <c r="H47" i="3"/>
  <c r="O47" i="3" s="1"/>
  <c r="H48" i="3"/>
  <c r="O48" i="3" s="1"/>
  <c r="P48" i="3" s="1"/>
  <c r="Q48" i="3" s="1"/>
  <c r="H49" i="3"/>
  <c r="O49" i="3" s="1"/>
  <c r="H50" i="3"/>
  <c r="O50" i="3" s="1"/>
  <c r="P50" i="3" s="1"/>
  <c r="Q50" i="3" s="1"/>
  <c r="H51" i="3"/>
  <c r="O51" i="3" s="1"/>
  <c r="H52" i="3"/>
  <c r="O52" i="3" s="1"/>
  <c r="P52" i="3" s="1"/>
  <c r="Q52" i="3" s="1"/>
  <c r="H53" i="3"/>
  <c r="O53" i="3" s="1"/>
  <c r="H54" i="3"/>
  <c r="O54" i="3" s="1"/>
  <c r="P54" i="3" s="1"/>
  <c r="Q54" i="3" s="1"/>
  <c r="H55" i="3"/>
  <c r="O55" i="3" s="1"/>
  <c r="H56" i="3"/>
  <c r="O56" i="3" s="1"/>
  <c r="P56" i="3" s="1"/>
  <c r="Q56" i="3" s="1"/>
  <c r="H57" i="3"/>
  <c r="O57" i="3" s="1"/>
  <c r="H58" i="3"/>
  <c r="O58" i="3" s="1"/>
  <c r="P58" i="3" s="1"/>
  <c r="Q58" i="3" s="1"/>
  <c r="H59" i="3"/>
  <c r="O59" i="3" s="1"/>
  <c r="H60" i="3"/>
  <c r="O60" i="3" s="1"/>
  <c r="P60" i="3" s="1"/>
  <c r="Q60" i="3" s="1"/>
  <c r="H61" i="3"/>
  <c r="O61" i="3" s="1"/>
  <c r="H62" i="3"/>
  <c r="O62" i="3" s="1"/>
  <c r="P62" i="3" s="1"/>
  <c r="Q62" i="3" s="1"/>
  <c r="H63" i="3"/>
  <c r="O63" i="3" s="1"/>
  <c r="H64" i="3"/>
  <c r="O64" i="3" s="1"/>
  <c r="P64" i="3" s="1"/>
  <c r="Q64" i="3" s="1"/>
  <c r="H65" i="3"/>
  <c r="O65" i="3" s="1"/>
  <c r="H66" i="3"/>
  <c r="O66" i="3" s="1"/>
  <c r="P66" i="3" s="1"/>
  <c r="Q66" i="3" s="1"/>
  <c r="H67" i="3"/>
  <c r="O67" i="3" s="1"/>
  <c r="H68" i="3"/>
  <c r="O68" i="3" s="1"/>
  <c r="P68" i="3" s="1"/>
  <c r="Q68" i="3" s="1"/>
  <c r="H69" i="3"/>
  <c r="O69" i="3" s="1"/>
  <c r="H70" i="3"/>
  <c r="O70" i="3" s="1"/>
  <c r="P70" i="3" s="1"/>
  <c r="Q70" i="3" s="1"/>
  <c r="H71" i="3"/>
  <c r="O71" i="3" s="1"/>
  <c r="H72" i="3"/>
  <c r="O72" i="3" s="1"/>
  <c r="P72" i="3" s="1"/>
  <c r="Q72" i="3" s="1"/>
  <c r="H73" i="3"/>
  <c r="O73" i="3" s="1"/>
  <c r="H74" i="3"/>
  <c r="O74" i="3" s="1"/>
  <c r="P74" i="3" s="1"/>
  <c r="Q74" i="3" s="1"/>
  <c r="H75" i="3"/>
  <c r="O75" i="3" s="1"/>
  <c r="H76" i="3"/>
  <c r="O76" i="3" s="1"/>
  <c r="P76" i="3" s="1"/>
  <c r="Q76" i="3" s="1"/>
  <c r="H77" i="3"/>
  <c r="O77" i="3" s="1"/>
  <c r="H78" i="3"/>
  <c r="O78" i="3" s="1"/>
  <c r="P78" i="3" s="1"/>
  <c r="Q78" i="3" s="1"/>
  <c r="H79" i="3"/>
  <c r="O79" i="3" s="1"/>
  <c r="H80" i="3"/>
  <c r="O80" i="3" s="1"/>
  <c r="P80" i="3" s="1"/>
  <c r="Q80" i="3" s="1"/>
  <c r="H81" i="3"/>
  <c r="O81" i="3" s="1"/>
  <c r="H82" i="3"/>
  <c r="O82" i="3" s="1"/>
  <c r="P82" i="3" s="1"/>
  <c r="Q82" i="3" s="1"/>
  <c r="H83" i="3"/>
  <c r="O83" i="3" s="1"/>
  <c r="H84" i="3"/>
  <c r="O84" i="3" s="1"/>
  <c r="P84" i="3" s="1"/>
  <c r="Q84" i="3" s="1"/>
  <c r="H85" i="3"/>
  <c r="O85" i="3" s="1"/>
  <c r="H86" i="3"/>
  <c r="O86" i="3" s="1"/>
  <c r="P86" i="3" s="1"/>
  <c r="Q86" i="3" s="1"/>
  <c r="H87" i="3"/>
  <c r="O87" i="3" s="1"/>
  <c r="H88" i="3"/>
  <c r="O88" i="3" s="1"/>
  <c r="P88" i="3" s="1"/>
  <c r="Q88" i="3" s="1"/>
  <c r="H89" i="3"/>
  <c r="O89" i="3" s="1"/>
  <c r="H90" i="3"/>
  <c r="O90" i="3" s="1"/>
  <c r="P90" i="3" s="1"/>
  <c r="Q90" i="3" s="1"/>
  <c r="H91" i="3"/>
  <c r="O91" i="3" s="1"/>
  <c r="H92" i="3"/>
  <c r="O92" i="3" s="1"/>
  <c r="P92" i="3" s="1"/>
  <c r="Q92" i="3" s="1"/>
  <c r="H93" i="3"/>
  <c r="O93" i="3" s="1"/>
  <c r="H94" i="3"/>
  <c r="O94" i="3" s="1"/>
  <c r="P94" i="3" s="1"/>
  <c r="Q94" i="3" s="1"/>
  <c r="H95" i="3"/>
  <c r="O95" i="3" s="1"/>
  <c r="H96" i="3"/>
  <c r="O96" i="3" s="1"/>
  <c r="P96" i="3" s="1"/>
  <c r="Q96" i="3" s="1"/>
  <c r="H97" i="3"/>
  <c r="O97" i="3" s="1"/>
  <c r="H98" i="3"/>
  <c r="O98" i="3" s="1"/>
  <c r="P98" i="3" s="1"/>
  <c r="Q98" i="3" s="1"/>
  <c r="H99" i="3"/>
  <c r="O99" i="3" s="1"/>
  <c r="H100" i="3"/>
  <c r="O100" i="3" s="1"/>
  <c r="P100" i="3" s="1"/>
  <c r="Q100" i="3" s="1"/>
  <c r="H101" i="3"/>
  <c r="O101" i="3" s="1"/>
  <c r="H102" i="3"/>
  <c r="O102" i="3" s="1"/>
  <c r="P102" i="3" s="1"/>
  <c r="Q102" i="3" s="1"/>
  <c r="H103" i="3"/>
  <c r="O103" i="3" s="1"/>
  <c r="H104" i="3"/>
  <c r="O104" i="3" s="1"/>
  <c r="P104" i="3" s="1"/>
  <c r="Q104" i="3" s="1"/>
  <c r="H105" i="3"/>
  <c r="O105" i="3" s="1"/>
  <c r="H106" i="3"/>
  <c r="O106" i="3" s="1"/>
  <c r="P106" i="3" s="1"/>
  <c r="Q106" i="3" s="1"/>
  <c r="H107" i="3"/>
  <c r="O107" i="3" s="1"/>
  <c r="H108" i="3"/>
  <c r="O108" i="3" s="1"/>
  <c r="P108" i="3" s="1"/>
  <c r="Q108" i="3" s="1"/>
  <c r="H109" i="3"/>
  <c r="O109" i="3" s="1"/>
  <c r="H110" i="3"/>
  <c r="O110" i="3" s="1"/>
  <c r="P110" i="3" s="1"/>
  <c r="Q110" i="3" s="1"/>
  <c r="H111" i="3"/>
  <c r="O111" i="3" s="1"/>
  <c r="H112" i="3"/>
  <c r="O112" i="3" s="1"/>
  <c r="P112" i="3" s="1"/>
  <c r="Q112" i="3" s="1"/>
  <c r="H113" i="3"/>
  <c r="O113" i="3" s="1"/>
  <c r="H114" i="3"/>
  <c r="O114" i="3" s="1"/>
  <c r="P114" i="3" s="1"/>
  <c r="Q114" i="3" s="1"/>
  <c r="H115" i="3"/>
  <c r="O115" i="3" s="1"/>
  <c r="H116" i="3"/>
  <c r="O116" i="3" s="1"/>
  <c r="P116" i="3" s="1"/>
  <c r="Q116" i="3" s="1"/>
  <c r="H117" i="3"/>
  <c r="O117" i="3" s="1"/>
  <c r="H118" i="3"/>
  <c r="O118" i="3" s="1"/>
  <c r="P118" i="3" s="1"/>
  <c r="Q118" i="3" s="1"/>
  <c r="H119" i="3"/>
  <c r="O119" i="3" s="1"/>
  <c r="H120" i="3"/>
  <c r="O120" i="3" s="1"/>
  <c r="P120" i="3" s="1"/>
  <c r="Q120" i="3" s="1"/>
  <c r="H121" i="3"/>
  <c r="O121" i="3" s="1"/>
  <c r="H122" i="3"/>
  <c r="O122" i="3" s="1"/>
  <c r="P122" i="3" s="1"/>
  <c r="Q122" i="3" s="1"/>
  <c r="H123" i="3"/>
  <c r="O123" i="3" s="1"/>
  <c r="H124" i="3"/>
  <c r="O124" i="3" s="1"/>
  <c r="P124" i="3" s="1"/>
  <c r="Q124" i="3" s="1"/>
  <c r="H125" i="3"/>
  <c r="O125" i="3" s="1"/>
  <c r="H126" i="3"/>
  <c r="O126" i="3" s="1"/>
  <c r="P126" i="3" s="1"/>
  <c r="Q126" i="3" s="1"/>
  <c r="H127" i="3"/>
  <c r="O127" i="3" s="1"/>
  <c r="H128" i="3"/>
  <c r="O128" i="3" s="1"/>
  <c r="P128" i="3" s="1"/>
  <c r="Q128" i="3" s="1"/>
  <c r="H129" i="3"/>
  <c r="O129" i="3" s="1"/>
  <c r="H130" i="3"/>
  <c r="O130" i="3" s="1"/>
  <c r="P130" i="3" s="1"/>
  <c r="Q130" i="3" s="1"/>
  <c r="H131" i="3"/>
  <c r="O131" i="3" s="1"/>
  <c r="H132" i="3"/>
  <c r="O132" i="3" s="1"/>
  <c r="P132" i="3" s="1"/>
  <c r="Q132" i="3" s="1"/>
  <c r="H133" i="3"/>
  <c r="O133" i="3" s="1"/>
  <c r="H134" i="3"/>
  <c r="O134" i="3" s="1"/>
  <c r="P134" i="3" s="1"/>
  <c r="Q134" i="3" s="1"/>
  <c r="H135" i="3"/>
  <c r="O135" i="3" s="1"/>
  <c r="H136" i="3"/>
  <c r="O136" i="3" s="1"/>
  <c r="P136" i="3" s="1"/>
  <c r="Q136" i="3" s="1"/>
  <c r="H137" i="3"/>
  <c r="O137" i="3" s="1"/>
  <c r="H138" i="3"/>
  <c r="O138" i="3" s="1"/>
  <c r="P138" i="3" s="1"/>
  <c r="Q138" i="3" s="1"/>
  <c r="H139" i="3"/>
  <c r="O139" i="3" s="1"/>
  <c r="H140" i="3"/>
  <c r="O140" i="3" s="1"/>
  <c r="P140" i="3" s="1"/>
  <c r="Q140" i="3" s="1"/>
  <c r="H141" i="3"/>
  <c r="O141" i="3" s="1"/>
  <c r="H142" i="3"/>
  <c r="O142" i="3" s="1"/>
  <c r="P142" i="3" s="1"/>
  <c r="Q142" i="3" s="1"/>
  <c r="H143" i="3"/>
  <c r="O143" i="3" s="1"/>
  <c r="H144" i="3"/>
  <c r="O144" i="3" s="1"/>
  <c r="P144" i="3" s="1"/>
  <c r="Q144" i="3" s="1"/>
  <c r="H145" i="3"/>
  <c r="O145" i="3" s="1"/>
  <c r="H146" i="3"/>
  <c r="O146" i="3" s="1"/>
  <c r="P146" i="3" s="1"/>
  <c r="Q146" i="3" s="1"/>
  <c r="H147" i="3"/>
  <c r="O147" i="3" s="1"/>
  <c r="H148" i="3"/>
  <c r="O148" i="3" s="1"/>
  <c r="P148" i="3" s="1"/>
  <c r="Q148" i="3" s="1"/>
  <c r="H149" i="3"/>
  <c r="O149" i="3" s="1"/>
  <c r="H150" i="3"/>
  <c r="O150" i="3" s="1"/>
  <c r="P150" i="3" s="1"/>
  <c r="Q150" i="3" s="1"/>
  <c r="H151" i="3"/>
  <c r="O151" i="3" s="1"/>
  <c r="H152" i="3"/>
  <c r="O152" i="3" s="1"/>
  <c r="P152" i="3" s="1"/>
  <c r="Q152" i="3" s="1"/>
  <c r="H153" i="3"/>
  <c r="O153" i="3" s="1"/>
  <c r="H154" i="3"/>
  <c r="O154" i="3" s="1"/>
  <c r="P154" i="3" s="1"/>
  <c r="Q154" i="3" s="1"/>
  <c r="H155" i="3"/>
  <c r="O155" i="3" s="1"/>
  <c r="H156" i="3"/>
  <c r="O156" i="3" s="1"/>
  <c r="P156" i="3" s="1"/>
  <c r="Q156" i="3" s="1"/>
  <c r="H157" i="3"/>
  <c r="O157" i="3" s="1"/>
  <c r="H158" i="3"/>
  <c r="O158" i="3" s="1"/>
  <c r="P158" i="3" s="1"/>
  <c r="Q158" i="3" s="1"/>
  <c r="H159" i="3"/>
  <c r="O159" i="3" s="1"/>
  <c r="H160" i="3"/>
  <c r="O160" i="3" s="1"/>
  <c r="P160" i="3" s="1"/>
  <c r="Q160" i="3" s="1"/>
  <c r="H161" i="3"/>
  <c r="O161" i="3" s="1"/>
  <c r="H162" i="3"/>
  <c r="O162" i="3" s="1"/>
  <c r="P162" i="3" s="1"/>
  <c r="Q162" i="3" s="1"/>
  <c r="H163" i="3"/>
  <c r="O163" i="3" s="1"/>
  <c r="H164" i="3"/>
  <c r="O164" i="3" s="1"/>
  <c r="P164" i="3" s="1"/>
  <c r="Q164" i="3" s="1"/>
  <c r="H165" i="3"/>
  <c r="O165" i="3" s="1"/>
  <c r="H166" i="3"/>
  <c r="O166" i="3" s="1"/>
  <c r="P166" i="3" s="1"/>
  <c r="Q166" i="3" s="1"/>
  <c r="H167" i="3"/>
  <c r="O167" i="3" s="1"/>
  <c r="H168" i="3"/>
  <c r="O168" i="3" s="1"/>
  <c r="P168" i="3" s="1"/>
  <c r="Q168" i="3" s="1"/>
  <c r="H169" i="3"/>
  <c r="O169" i="3" s="1"/>
  <c r="H170" i="3"/>
  <c r="O170" i="3" s="1"/>
  <c r="P170" i="3" s="1"/>
  <c r="Q170" i="3" s="1"/>
  <c r="H171" i="3"/>
  <c r="O171" i="3" s="1"/>
  <c r="H172" i="3"/>
  <c r="O172" i="3" s="1"/>
  <c r="P172" i="3" s="1"/>
  <c r="Q172" i="3" s="1"/>
  <c r="H173" i="3"/>
  <c r="O173" i="3" s="1"/>
  <c r="H174" i="3"/>
  <c r="O174" i="3" s="1"/>
  <c r="P174" i="3" s="1"/>
  <c r="Q174" i="3" s="1"/>
  <c r="H175" i="3"/>
  <c r="O175" i="3" s="1"/>
  <c r="H176" i="3"/>
  <c r="O176" i="3" s="1"/>
  <c r="P176" i="3" s="1"/>
  <c r="Q176" i="3" s="1"/>
  <c r="H177" i="3"/>
  <c r="O177" i="3" s="1"/>
  <c r="H178" i="3"/>
  <c r="O178" i="3" s="1"/>
  <c r="P178" i="3" s="1"/>
  <c r="Q178" i="3" s="1"/>
  <c r="H179" i="3"/>
  <c r="O179" i="3" s="1"/>
  <c r="H180" i="3"/>
  <c r="O180" i="3" s="1"/>
  <c r="P180" i="3" s="1"/>
  <c r="Q180" i="3" s="1"/>
  <c r="H181" i="3"/>
  <c r="O181" i="3" s="1"/>
  <c r="H182" i="3"/>
  <c r="O182" i="3" s="1"/>
  <c r="P182" i="3" s="1"/>
  <c r="Q182" i="3" s="1"/>
  <c r="H183" i="3"/>
  <c r="O183" i="3" s="1"/>
  <c r="H184" i="3"/>
  <c r="O184" i="3" s="1"/>
  <c r="P184" i="3" s="1"/>
  <c r="Q184" i="3" s="1"/>
  <c r="H185" i="3"/>
  <c r="O185" i="3" s="1"/>
  <c r="H186" i="3"/>
  <c r="O186" i="3" s="1"/>
  <c r="P186" i="3" s="1"/>
  <c r="Q186" i="3" s="1"/>
  <c r="H187" i="3"/>
  <c r="O187" i="3" s="1"/>
  <c r="H188" i="3"/>
  <c r="O188" i="3" s="1"/>
  <c r="P188" i="3" s="1"/>
  <c r="Q188" i="3" s="1"/>
  <c r="H189" i="3"/>
  <c r="O189" i="3" s="1"/>
  <c r="H190" i="3"/>
  <c r="O190" i="3" s="1"/>
  <c r="P190" i="3" s="1"/>
  <c r="Q190" i="3" s="1"/>
  <c r="H191" i="3"/>
  <c r="O191" i="3" s="1"/>
  <c r="H192" i="3"/>
  <c r="O192" i="3" s="1"/>
  <c r="P192" i="3" s="1"/>
  <c r="Q192" i="3" s="1"/>
  <c r="H193" i="3"/>
  <c r="O193" i="3" s="1"/>
  <c r="H194" i="3"/>
  <c r="O194" i="3" s="1"/>
  <c r="P194" i="3" s="1"/>
  <c r="Q194" i="3" s="1"/>
  <c r="H195" i="3"/>
  <c r="O195" i="3" s="1"/>
  <c r="H196" i="3"/>
  <c r="O196" i="3" s="1"/>
  <c r="P196" i="3" s="1"/>
  <c r="Q196" i="3" s="1"/>
  <c r="H197" i="3"/>
  <c r="O197" i="3" s="1"/>
  <c r="H198" i="3"/>
  <c r="O198" i="3" s="1"/>
  <c r="P198" i="3" s="1"/>
  <c r="Q198" i="3" s="1"/>
  <c r="H199" i="3"/>
  <c r="O199" i="3" s="1"/>
  <c r="H200" i="3"/>
  <c r="O200" i="3" s="1"/>
  <c r="P200" i="3" s="1"/>
  <c r="Q200" i="3" s="1"/>
  <c r="H201" i="3"/>
  <c r="O201" i="3" s="1"/>
  <c r="H202" i="3"/>
  <c r="O202" i="3" s="1"/>
  <c r="P202" i="3" s="1"/>
  <c r="Q202" i="3" s="1"/>
  <c r="H203" i="3"/>
  <c r="O203" i="3" s="1"/>
  <c r="H204" i="3"/>
  <c r="O204" i="3" s="1"/>
  <c r="P204" i="3" s="1"/>
  <c r="Q204" i="3" s="1"/>
  <c r="H205" i="3"/>
  <c r="O205" i="3" s="1"/>
  <c r="H206" i="3"/>
  <c r="O206" i="3" s="1"/>
  <c r="P206" i="3" s="1"/>
  <c r="Q206" i="3" s="1"/>
  <c r="H207" i="3"/>
  <c r="O207" i="3" s="1"/>
  <c r="H208" i="3"/>
  <c r="O208" i="3" s="1"/>
  <c r="P208" i="3" s="1"/>
  <c r="Q208" i="3" s="1"/>
  <c r="H209" i="3"/>
  <c r="O209" i="3" s="1"/>
  <c r="H210" i="3"/>
  <c r="O210" i="3" s="1"/>
  <c r="P210" i="3" s="1"/>
  <c r="Q210" i="3" s="1"/>
  <c r="H211" i="3"/>
  <c r="O211" i="3" s="1"/>
  <c r="H212" i="3"/>
  <c r="O212" i="3" s="1"/>
  <c r="P212" i="3" s="1"/>
  <c r="Q212" i="3" s="1"/>
  <c r="H213" i="3"/>
  <c r="O213" i="3" s="1"/>
  <c r="H214" i="3"/>
  <c r="O214" i="3" s="1"/>
  <c r="P214" i="3" s="1"/>
  <c r="Q214" i="3" s="1"/>
  <c r="H215" i="3"/>
  <c r="O215" i="3" s="1"/>
  <c r="H216" i="3"/>
  <c r="O216" i="3" s="1"/>
  <c r="P216" i="3" s="1"/>
  <c r="Q216" i="3" s="1"/>
  <c r="H217" i="3"/>
  <c r="O217" i="3" s="1"/>
  <c r="H218" i="3"/>
  <c r="O218" i="3" s="1"/>
  <c r="P218" i="3" s="1"/>
  <c r="Q218" i="3" s="1"/>
  <c r="H219" i="3"/>
  <c r="O219" i="3" s="1"/>
  <c r="H220" i="3"/>
  <c r="O220" i="3" s="1"/>
  <c r="P220" i="3" s="1"/>
  <c r="Q220" i="3" s="1"/>
  <c r="H221" i="3"/>
  <c r="O221" i="3" s="1"/>
  <c r="H222" i="3"/>
  <c r="O222" i="3" s="1"/>
  <c r="P222" i="3" s="1"/>
  <c r="Q222" i="3" s="1"/>
  <c r="H223" i="3"/>
  <c r="O223" i="3" s="1"/>
  <c r="H224" i="3"/>
  <c r="O224" i="3" s="1"/>
  <c r="P224" i="3" s="1"/>
  <c r="Q224" i="3" s="1"/>
  <c r="H225" i="3"/>
  <c r="O225" i="3" s="1"/>
  <c r="H226" i="3"/>
  <c r="O226" i="3" s="1"/>
  <c r="P226" i="3" s="1"/>
  <c r="Q226" i="3" s="1"/>
  <c r="H227" i="3"/>
  <c r="O227" i="3" s="1"/>
  <c r="H228" i="3"/>
  <c r="O228" i="3" s="1"/>
  <c r="P228" i="3" s="1"/>
  <c r="Q228" i="3" s="1"/>
  <c r="H229" i="3"/>
  <c r="O229" i="3" s="1"/>
  <c r="H230" i="3"/>
  <c r="O230" i="3" s="1"/>
  <c r="P230" i="3" s="1"/>
  <c r="Q230" i="3" s="1"/>
  <c r="H231" i="3"/>
  <c r="O231" i="3" s="1"/>
  <c r="H232" i="3"/>
  <c r="O232" i="3" s="1"/>
  <c r="P232" i="3" s="1"/>
  <c r="Q232" i="3" s="1"/>
  <c r="H233" i="3"/>
  <c r="O233" i="3" s="1"/>
  <c r="H234" i="3"/>
  <c r="O234" i="3" s="1"/>
  <c r="P234" i="3" s="1"/>
  <c r="Q234" i="3" s="1"/>
  <c r="H235" i="3"/>
  <c r="O235" i="3" s="1"/>
  <c r="H236" i="3"/>
  <c r="O236" i="3" s="1"/>
  <c r="P236" i="3" s="1"/>
  <c r="Q236" i="3" s="1"/>
  <c r="H237" i="3"/>
  <c r="O237" i="3" s="1"/>
  <c r="H238" i="3"/>
  <c r="O238" i="3" s="1"/>
  <c r="P238" i="3" s="1"/>
  <c r="Q238" i="3" s="1"/>
  <c r="H239" i="3"/>
  <c r="O239" i="3" s="1"/>
  <c r="H240" i="3"/>
  <c r="O240" i="3" s="1"/>
  <c r="P240" i="3" s="1"/>
  <c r="Q240" i="3" s="1"/>
  <c r="H241" i="3"/>
  <c r="O241" i="3" s="1"/>
  <c r="H242" i="3"/>
  <c r="O242" i="3" s="1"/>
  <c r="P242" i="3" s="1"/>
  <c r="Q242" i="3" s="1"/>
  <c r="H243" i="3"/>
  <c r="O243" i="3" s="1"/>
  <c r="H244" i="3"/>
  <c r="O244" i="3" s="1"/>
  <c r="P244" i="3" s="1"/>
  <c r="Q244" i="3" s="1"/>
  <c r="H245" i="3"/>
  <c r="O245" i="3" s="1"/>
  <c r="H246" i="3"/>
  <c r="O246" i="3" s="1"/>
  <c r="P246" i="3" s="1"/>
  <c r="Q246" i="3" s="1"/>
  <c r="H247" i="3"/>
  <c r="O247" i="3" s="1"/>
  <c r="H248" i="3"/>
  <c r="O248" i="3" s="1"/>
  <c r="P248" i="3" s="1"/>
  <c r="Q248" i="3" s="1"/>
  <c r="H249" i="3"/>
  <c r="O249" i="3" s="1"/>
  <c r="H250" i="3"/>
  <c r="O250" i="3" s="1"/>
  <c r="P250" i="3" s="1"/>
  <c r="Q250" i="3" s="1"/>
  <c r="H251" i="3"/>
  <c r="O251" i="3" s="1"/>
  <c r="H252" i="3"/>
  <c r="O252" i="3" s="1"/>
  <c r="P252" i="3" s="1"/>
  <c r="Q252" i="3" s="1"/>
  <c r="H253" i="3"/>
  <c r="O253" i="3" s="1"/>
  <c r="H254" i="3"/>
  <c r="O254" i="3" s="1"/>
  <c r="P254" i="3" s="1"/>
  <c r="Q254" i="3" s="1"/>
  <c r="H255" i="3"/>
  <c r="O255" i="3" s="1"/>
  <c r="H256" i="3"/>
  <c r="O256" i="3" s="1"/>
  <c r="P256" i="3" s="1"/>
  <c r="Q256" i="3" s="1"/>
  <c r="H257" i="3"/>
  <c r="O257" i="3" s="1"/>
  <c r="H258" i="3"/>
  <c r="O258" i="3" s="1"/>
  <c r="P258" i="3" s="1"/>
  <c r="Q258" i="3" s="1"/>
  <c r="H259" i="3"/>
  <c r="O259" i="3" s="1"/>
  <c r="H260" i="3"/>
  <c r="O260" i="3" s="1"/>
  <c r="P260" i="3" s="1"/>
  <c r="Q260" i="3" s="1"/>
  <c r="H261" i="3"/>
  <c r="O261" i="3" s="1"/>
  <c r="H262" i="3"/>
  <c r="O262" i="3" s="1"/>
  <c r="P262" i="3" s="1"/>
  <c r="Q262" i="3" s="1"/>
  <c r="H263" i="3"/>
  <c r="O263" i="3" s="1"/>
  <c r="H264" i="3"/>
  <c r="O264" i="3" s="1"/>
  <c r="P264" i="3" s="1"/>
  <c r="Q264" i="3" s="1"/>
  <c r="H265" i="3"/>
  <c r="O265" i="3" s="1"/>
  <c r="H266" i="3"/>
  <c r="O266" i="3" s="1"/>
  <c r="P266" i="3" s="1"/>
  <c r="Q266" i="3" s="1"/>
  <c r="H267" i="3"/>
  <c r="O267" i="3" s="1"/>
  <c r="H268" i="3"/>
  <c r="O268" i="3" s="1"/>
  <c r="P268" i="3" s="1"/>
  <c r="Q268" i="3" s="1"/>
  <c r="H269" i="3"/>
  <c r="O269" i="3" s="1"/>
  <c r="H270" i="3"/>
  <c r="O270" i="3" s="1"/>
  <c r="P270" i="3" s="1"/>
  <c r="Q270" i="3" s="1"/>
  <c r="H271" i="3"/>
  <c r="O271" i="3" s="1"/>
  <c r="H272" i="3"/>
  <c r="O272" i="3" s="1"/>
  <c r="P272" i="3" s="1"/>
  <c r="Q272" i="3" s="1"/>
  <c r="H273" i="3"/>
  <c r="O273" i="3" s="1"/>
  <c r="H274" i="3"/>
  <c r="O274" i="3" s="1"/>
  <c r="P274" i="3" s="1"/>
  <c r="Q274" i="3" s="1"/>
  <c r="H275" i="3"/>
  <c r="O275" i="3" s="1"/>
  <c r="H276" i="3"/>
  <c r="O276" i="3" s="1"/>
  <c r="P276" i="3" s="1"/>
  <c r="Q276" i="3" s="1"/>
  <c r="H277" i="3"/>
  <c r="O277" i="3" s="1"/>
  <c r="H278" i="3"/>
  <c r="O278" i="3" s="1"/>
  <c r="P278" i="3" s="1"/>
  <c r="Q278" i="3" s="1"/>
  <c r="H279" i="3"/>
  <c r="O279" i="3" s="1"/>
  <c r="H280" i="3"/>
  <c r="O280" i="3" s="1"/>
  <c r="P280" i="3" s="1"/>
  <c r="Q280" i="3" s="1"/>
  <c r="H281" i="3"/>
  <c r="O281" i="3" s="1"/>
  <c r="H282" i="3"/>
  <c r="O282" i="3" s="1"/>
  <c r="P282" i="3" s="1"/>
  <c r="Q282" i="3" s="1"/>
  <c r="H283" i="3"/>
  <c r="O283" i="3" s="1"/>
  <c r="H284" i="3"/>
  <c r="O284" i="3" s="1"/>
  <c r="P284" i="3" s="1"/>
  <c r="Q284" i="3" s="1"/>
  <c r="H285" i="3"/>
  <c r="O285" i="3" s="1"/>
  <c r="H286" i="3"/>
  <c r="O286" i="3" s="1"/>
  <c r="P286" i="3" s="1"/>
  <c r="Q286" i="3" s="1"/>
  <c r="H287" i="3"/>
  <c r="O287" i="3" s="1"/>
  <c r="H288" i="3"/>
  <c r="O288" i="3" s="1"/>
  <c r="P288" i="3" s="1"/>
  <c r="Q288" i="3" s="1"/>
  <c r="H289" i="3"/>
  <c r="O289" i="3" s="1"/>
  <c r="H290" i="3"/>
  <c r="O290" i="3" s="1"/>
  <c r="P290" i="3" s="1"/>
  <c r="Q290" i="3" s="1"/>
  <c r="H291" i="3"/>
  <c r="O291" i="3" s="1"/>
  <c r="H292" i="3"/>
  <c r="O292" i="3" s="1"/>
  <c r="P292" i="3" s="1"/>
  <c r="Q292" i="3" s="1"/>
  <c r="H293" i="3"/>
  <c r="O293" i="3" s="1"/>
  <c r="H294" i="3"/>
  <c r="O294" i="3" s="1"/>
  <c r="P294" i="3" s="1"/>
  <c r="Q294" i="3" s="1"/>
  <c r="H295" i="3"/>
  <c r="O295" i="3" s="1"/>
  <c r="H296" i="3"/>
  <c r="O296" i="3" s="1"/>
  <c r="P296" i="3" s="1"/>
  <c r="Q296" i="3" s="1"/>
  <c r="H297" i="3"/>
  <c r="O297" i="3" s="1"/>
  <c r="H298" i="3"/>
  <c r="O298" i="3" s="1"/>
  <c r="P298" i="3" s="1"/>
  <c r="Q298" i="3" s="1"/>
  <c r="H299" i="3"/>
  <c r="O299" i="3" s="1"/>
  <c r="H300" i="3"/>
  <c r="O300" i="3" s="1"/>
  <c r="P300" i="3" s="1"/>
  <c r="Q300" i="3" s="1"/>
  <c r="H301" i="3"/>
  <c r="O301" i="3" s="1"/>
  <c r="H302" i="3"/>
  <c r="O302" i="3" s="1"/>
  <c r="P302" i="3" s="1"/>
  <c r="Q302" i="3" s="1"/>
  <c r="H303" i="3"/>
  <c r="O303" i="3" s="1"/>
  <c r="H304" i="3"/>
  <c r="O304" i="3" s="1"/>
  <c r="P304" i="3" s="1"/>
  <c r="Q304" i="3" s="1"/>
  <c r="H305" i="3"/>
  <c r="O305" i="3" s="1"/>
  <c r="H306" i="3"/>
  <c r="O306" i="3" s="1"/>
  <c r="P306" i="3" s="1"/>
  <c r="Q306" i="3" s="1"/>
  <c r="H307" i="3"/>
  <c r="O307" i="3" s="1"/>
  <c r="H308" i="3"/>
  <c r="O308" i="3" s="1"/>
  <c r="P308" i="3" s="1"/>
  <c r="Q308" i="3" s="1"/>
  <c r="H309" i="3"/>
  <c r="O309" i="3" s="1"/>
  <c r="H310" i="3"/>
  <c r="O310" i="3" s="1"/>
  <c r="P310" i="3" s="1"/>
  <c r="Q310" i="3" s="1"/>
  <c r="H311" i="3"/>
  <c r="O311" i="3" s="1"/>
  <c r="H312" i="3"/>
  <c r="O312" i="3" s="1"/>
  <c r="P312" i="3" s="1"/>
  <c r="Q312" i="3" s="1"/>
  <c r="H313" i="3"/>
  <c r="O313" i="3" s="1"/>
  <c r="H314" i="3"/>
  <c r="O314" i="3" s="1"/>
  <c r="P314" i="3" s="1"/>
  <c r="Q314" i="3" s="1"/>
  <c r="H315" i="3"/>
  <c r="O315" i="3" s="1"/>
  <c r="H316" i="3"/>
  <c r="O316" i="3" s="1"/>
  <c r="P316" i="3" s="1"/>
  <c r="Q316" i="3" s="1"/>
  <c r="H317" i="3"/>
  <c r="O317" i="3" s="1"/>
  <c r="H318" i="3"/>
  <c r="O318" i="3" s="1"/>
  <c r="P318" i="3" s="1"/>
  <c r="Q318" i="3" s="1"/>
  <c r="H319" i="3"/>
  <c r="O319" i="3" s="1"/>
  <c r="H320" i="3"/>
  <c r="O320" i="3" s="1"/>
  <c r="P320" i="3" s="1"/>
  <c r="Q320" i="3" s="1"/>
  <c r="H321" i="3"/>
  <c r="O321" i="3" s="1"/>
  <c r="H322" i="3"/>
  <c r="O322" i="3" s="1"/>
  <c r="P322" i="3" s="1"/>
  <c r="Q322" i="3" s="1"/>
  <c r="H323" i="3"/>
  <c r="O323" i="3" s="1"/>
  <c r="H324" i="3"/>
  <c r="O324" i="3" s="1"/>
  <c r="P324" i="3" s="1"/>
  <c r="Q324" i="3" s="1"/>
  <c r="H325" i="3"/>
  <c r="O325" i="3" s="1"/>
  <c r="H326" i="3"/>
  <c r="O326" i="3" s="1"/>
  <c r="P326" i="3" s="1"/>
  <c r="Q326" i="3" s="1"/>
  <c r="H327" i="3"/>
  <c r="O327" i="3" s="1"/>
  <c r="H328" i="3"/>
  <c r="O328" i="3" s="1"/>
  <c r="P328" i="3" s="1"/>
  <c r="Q328" i="3" s="1"/>
  <c r="H329" i="3"/>
  <c r="O329" i="3" s="1"/>
  <c r="H330" i="3"/>
  <c r="O330" i="3" s="1"/>
  <c r="P330" i="3" s="1"/>
  <c r="Q330" i="3" s="1"/>
  <c r="H331" i="3"/>
  <c r="O331" i="3" s="1"/>
  <c r="H332" i="3"/>
  <c r="O332" i="3" s="1"/>
  <c r="P332" i="3" s="1"/>
  <c r="Q332" i="3" s="1"/>
  <c r="H333" i="3"/>
  <c r="O333" i="3" s="1"/>
  <c r="H334" i="3"/>
  <c r="O334" i="3" s="1"/>
  <c r="P334" i="3" s="1"/>
  <c r="Q334" i="3" s="1"/>
  <c r="H335" i="3"/>
  <c r="O335" i="3" s="1"/>
  <c r="H336" i="3"/>
  <c r="O336" i="3" s="1"/>
  <c r="P336" i="3" s="1"/>
  <c r="Q336" i="3" s="1"/>
  <c r="H337" i="3"/>
  <c r="O337" i="3" s="1"/>
  <c r="H338" i="3"/>
  <c r="O338" i="3" s="1"/>
  <c r="P338" i="3" s="1"/>
  <c r="Q338" i="3" s="1"/>
  <c r="H339" i="3"/>
  <c r="O339" i="3" s="1"/>
  <c r="H340" i="3"/>
  <c r="O340" i="3" s="1"/>
  <c r="P340" i="3" s="1"/>
  <c r="Q340" i="3" s="1"/>
  <c r="H341" i="3"/>
  <c r="O341" i="3" s="1"/>
  <c r="H342" i="3"/>
  <c r="O342" i="3" s="1"/>
  <c r="P342" i="3" s="1"/>
  <c r="Q342" i="3" s="1"/>
  <c r="H343" i="3"/>
  <c r="O343" i="3" s="1"/>
  <c r="H344" i="3"/>
  <c r="O344" i="3" s="1"/>
  <c r="P344" i="3" s="1"/>
  <c r="Q344" i="3" s="1"/>
  <c r="H345" i="3"/>
  <c r="O345" i="3" s="1"/>
  <c r="H346" i="3"/>
  <c r="O346" i="3" s="1"/>
  <c r="P346" i="3" s="1"/>
  <c r="Q346" i="3" s="1"/>
  <c r="H347" i="3"/>
  <c r="O347" i="3" s="1"/>
  <c r="H348" i="3"/>
  <c r="O348" i="3" s="1"/>
  <c r="P348" i="3" s="1"/>
  <c r="Q348" i="3" s="1"/>
  <c r="H349" i="3"/>
  <c r="O349" i="3" s="1"/>
  <c r="H350" i="3"/>
  <c r="O350" i="3" s="1"/>
  <c r="P350" i="3" s="1"/>
  <c r="Q350" i="3" s="1"/>
  <c r="H351" i="3"/>
  <c r="O351" i="3" s="1"/>
  <c r="H352" i="3"/>
  <c r="O352" i="3" s="1"/>
  <c r="P352" i="3" s="1"/>
  <c r="Q352" i="3" s="1"/>
  <c r="H353" i="3"/>
  <c r="O353" i="3" s="1"/>
  <c r="H354" i="3"/>
  <c r="O354" i="3" s="1"/>
  <c r="P354" i="3" s="1"/>
  <c r="Q354" i="3" s="1"/>
  <c r="H355" i="3"/>
  <c r="O355" i="3" s="1"/>
  <c r="H356" i="3"/>
  <c r="O356" i="3" s="1"/>
  <c r="P356" i="3" s="1"/>
  <c r="Q356" i="3" s="1"/>
  <c r="H357" i="3"/>
  <c r="O357" i="3" s="1"/>
  <c r="H358" i="3"/>
  <c r="O358" i="3" s="1"/>
  <c r="P358" i="3" s="1"/>
  <c r="Q358" i="3" s="1"/>
  <c r="H359" i="3"/>
  <c r="O359" i="3" s="1"/>
  <c r="H360" i="3"/>
  <c r="O360" i="3" s="1"/>
  <c r="P360" i="3" s="1"/>
  <c r="Q360" i="3" s="1"/>
  <c r="H361" i="3"/>
  <c r="O361" i="3" s="1"/>
  <c r="H362" i="3"/>
  <c r="O362" i="3" s="1"/>
  <c r="P362" i="3" s="1"/>
  <c r="Q362" i="3" s="1"/>
  <c r="H363" i="3"/>
  <c r="O363" i="3" s="1"/>
  <c r="H364" i="3"/>
  <c r="O364" i="3" s="1"/>
  <c r="P364" i="3" s="1"/>
  <c r="Q364" i="3" s="1"/>
  <c r="H365" i="3"/>
  <c r="O365" i="3" s="1"/>
  <c r="H366" i="3"/>
  <c r="O366" i="3" s="1"/>
  <c r="P366" i="3" s="1"/>
  <c r="Q366" i="3" s="1"/>
  <c r="H367" i="3"/>
  <c r="O367" i="3" s="1"/>
  <c r="H368" i="3"/>
  <c r="O368" i="3" s="1"/>
  <c r="P368" i="3" s="1"/>
  <c r="Q368" i="3" s="1"/>
  <c r="H369" i="3"/>
  <c r="O369" i="3" s="1"/>
  <c r="H370" i="3"/>
  <c r="O370" i="3" s="1"/>
  <c r="P370" i="3" s="1"/>
  <c r="Q370" i="3" s="1"/>
  <c r="H371" i="3"/>
  <c r="O371" i="3" s="1"/>
  <c r="H372" i="3"/>
  <c r="O372" i="3" s="1"/>
  <c r="P372" i="3" s="1"/>
  <c r="Q372" i="3" s="1"/>
  <c r="H373" i="3"/>
  <c r="O373" i="3" s="1"/>
  <c r="H374" i="3"/>
  <c r="O374" i="3" s="1"/>
  <c r="P374" i="3" s="1"/>
  <c r="Q374" i="3" s="1"/>
  <c r="H375" i="3"/>
  <c r="O375" i="3" s="1"/>
  <c r="H376" i="3"/>
  <c r="O376" i="3" s="1"/>
  <c r="P376" i="3" s="1"/>
  <c r="Q376" i="3" s="1"/>
  <c r="H377" i="3"/>
  <c r="O377" i="3" s="1"/>
  <c r="H378" i="3"/>
  <c r="O378" i="3" s="1"/>
  <c r="P378" i="3" s="1"/>
  <c r="Q378" i="3" s="1"/>
  <c r="H379" i="3"/>
  <c r="O379" i="3" s="1"/>
  <c r="H380" i="3"/>
  <c r="O380" i="3" s="1"/>
  <c r="P380" i="3" s="1"/>
  <c r="Q380" i="3" s="1"/>
  <c r="H381" i="3"/>
  <c r="O381" i="3" s="1"/>
  <c r="H382" i="3"/>
  <c r="O382" i="3" s="1"/>
  <c r="P382" i="3" s="1"/>
  <c r="Q382" i="3" s="1"/>
  <c r="H383" i="3"/>
  <c r="O383" i="3" s="1"/>
  <c r="H384" i="3"/>
  <c r="O384" i="3" s="1"/>
  <c r="P384" i="3" s="1"/>
  <c r="Q384" i="3" s="1"/>
  <c r="H385" i="3"/>
  <c r="O385" i="3" s="1"/>
  <c r="H386" i="3"/>
  <c r="O386" i="3" s="1"/>
  <c r="P386" i="3" s="1"/>
  <c r="Q386" i="3" s="1"/>
  <c r="H387" i="3"/>
  <c r="O387" i="3" s="1"/>
  <c r="H388" i="3"/>
  <c r="O388" i="3" s="1"/>
  <c r="P388" i="3" s="1"/>
  <c r="Q388" i="3" s="1"/>
  <c r="H389" i="3"/>
  <c r="O389" i="3" s="1"/>
  <c r="H390" i="3"/>
  <c r="O390" i="3" s="1"/>
  <c r="P390" i="3" s="1"/>
  <c r="Q390" i="3" s="1"/>
  <c r="H391" i="3"/>
  <c r="O391" i="3" s="1"/>
  <c r="H392" i="3"/>
  <c r="O392" i="3" s="1"/>
  <c r="P392" i="3" s="1"/>
  <c r="Q392" i="3" s="1"/>
  <c r="H393" i="3"/>
  <c r="O393" i="3" s="1"/>
  <c r="H394" i="3"/>
  <c r="O394" i="3" s="1"/>
  <c r="P394" i="3" s="1"/>
  <c r="Q394" i="3" s="1"/>
  <c r="H395" i="3"/>
  <c r="O395" i="3" s="1"/>
  <c r="H396" i="3"/>
  <c r="O396" i="3" s="1"/>
  <c r="P396" i="3" s="1"/>
  <c r="Q396" i="3" s="1"/>
  <c r="H397" i="3"/>
  <c r="O397" i="3" s="1"/>
  <c r="H398" i="3"/>
  <c r="O398" i="3" s="1"/>
  <c r="P398" i="3" s="1"/>
  <c r="Q398" i="3" s="1"/>
  <c r="H399" i="3"/>
  <c r="O399" i="3" s="1"/>
  <c r="H400" i="3"/>
  <c r="O400" i="3" s="1"/>
  <c r="P400" i="3" s="1"/>
  <c r="Q400" i="3" s="1"/>
  <c r="H401" i="3"/>
  <c r="O401" i="3" s="1"/>
  <c r="H402" i="3"/>
  <c r="O402" i="3" s="1"/>
  <c r="P402" i="3" s="1"/>
  <c r="Q402" i="3" s="1"/>
  <c r="H403" i="3"/>
  <c r="O403" i="3" s="1"/>
  <c r="H404" i="3"/>
  <c r="O404" i="3" s="1"/>
  <c r="P404" i="3" s="1"/>
  <c r="Q404" i="3" s="1"/>
  <c r="H405" i="3"/>
  <c r="O405" i="3" s="1"/>
  <c r="H406" i="3"/>
  <c r="O406" i="3" s="1"/>
  <c r="P406" i="3" s="1"/>
  <c r="Q406" i="3" s="1"/>
  <c r="H407" i="3"/>
  <c r="O407" i="3" s="1"/>
  <c r="H408" i="3"/>
  <c r="O408" i="3" s="1"/>
  <c r="P408" i="3" s="1"/>
  <c r="Q408" i="3" s="1"/>
  <c r="H409" i="3"/>
  <c r="O409" i="3" s="1"/>
  <c r="H410" i="3"/>
  <c r="O410" i="3" s="1"/>
  <c r="P410" i="3" s="1"/>
  <c r="Q410" i="3" s="1"/>
  <c r="H411" i="3"/>
  <c r="O411" i="3" s="1"/>
  <c r="H412" i="3"/>
  <c r="O412" i="3" s="1"/>
  <c r="P412" i="3" s="1"/>
  <c r="Q412" i="3" s="1"/>
  <c r="H413" i="3"/>
  <c r="O413" i="3" s="1"/>
  <c r="H414" i="3"/>
  <c r="O414" i="3" s="1"/>
  <c r="P414" i="3" s="1"/>
  <c r="Q414" i="3" s="1"/>
  <c r="H415" i="3"/>
  <c r="O415" i="3" s="1"/>
  <c r="H416" i="3"/>
  <c r="O416" i="3" s="1"/>
  <c r="P416" i="3" s="1"/>
  <c r="Q416" i="3" s="1"/>
  <c r="H417" i="3"/>
  <c r="O417" i="3" s="1"/>
  <c r="H418" i="3"/>
  <c r="O418" i="3" s="1"/>
  <c r="P418" i="3" s="1"/>
  <c r="Q418" i="3" s="1"/>
  <c r="H419" i="3"/>
  <c r="O419" i="3" s="1"/>
  <c r="H420" i="3"/>
  <c r="O420" i="3" s="1"/>
  <c r="P420" i="3" s="1"/>
  <c r="Q420" i="3" s="1"/>
  <c r="H421" i="3"/>
  <c r="O421" i="3" s="1"/>
  <c r="H422" i="3"/>
  <c r="O422" i="3" s="1"/>
  <c r="P422" i="3" s="1"/>
  <c r="Q422" i="3" s="1"/>
  <c r="H423" i="3"/>
  <c r="O423" i="3" s="1"/>
  <c r="H424" i="3"/>
  <c r="O424" i="3" s="1"/>
  <c r="P424" i="3" s="1"/>
  <c r="Q424" i="3" s="1"/>
  <c r="H425" i="3"/>
  <c r="O425" i="3" s="1"/>
  <c r="H426" i="3"/>
  <c r="O426" i="3" s="1"/>
  <c r="P426" i="3" s="1"/>
  <c r="Q426" i="3" s="1"/>
  <c r="H427" i="3"/>
  <c r="O427" i="3" s="1"/>
  <c r="H428" i="3"/>
  <c r="O428" i="3" s="1"/>
  <c r="P428" i="3" s="1"/>
  <c r="Q428" i="3" s="1"/>
  <c r="H429" i="3"/>
  <c r="O429" i="3" s="1"/>
  <c r="H430" i="3"/>
  <c r="O430" i="3" s="1"/>
  <c r="P430" i="3" s="1"/>
  <c r="Q430" i="3" s="1"/>
  <c r="H431" i="3"/>
  <c r="O431" i="3" s="1"/>
  <c r="H432" i="3"/>
  <c r="O432" i="3" s="1"/>
  <c r="P432" i="3" s="1"/>
  <c r="Q432" i="3" s="1"/>
  <c r="H433" i="3"/>
  <c r="O433" i="3" s="1"/>
  <c r="H434" i="3"/>
  <c r="O434" i="3" s="1"/>
  <c r="P434" i="3" s="1"/>
  <c r="Q434" i="3" s="1"/>
  <c r="H435" i="3"/>
  <c r="O435" i="3" s="1"/>
  <c r="H436" i="3"/>
  <c r="O436" i="3" s="1"/>
  <c r="P436" i="3" s="1"/>
  <c r="Q436" i="3" s="1"/>
  <c r="H437" i="3"/>
  <c r="O437" i="3" s="1"/>
  <c r="H438" i="3"/>
  <c r="O438" i="3" s="1"/>
  <c r="P438" i="3" s="1"/>
  <c r="Q438" i="3" s="1"/>
  <c r="H439" i="3"/>
  <c r="O439" i="3" s="1"/>
  <c r="H440" i="3"/>
  <c r="O440" i="3" s="1"/>
  <c r="P440" i="3" s="1"/>
  <c r="Q440" i="3" s="1"/>
  <c r="H441" i="3"/>
  <c r="O441" i="3" s="1"/>
  <c r="H442" i="3"/>
  <c r="O442" i="3" s="1"/>
  <c r="P442" i="3" s="1"/>
  <c r="Q442" i="3" s="1"/>
  <c r="H443" i="3"/>
  <c r="O443" i="3" s="1"/>
  <c r="H444" i="3"/>
  <c r="O444" i="3" s="1"/>
  <c r="P444" i="3" s="1"/>
  <c r="Q444" i="3" s="1"/>
  <c r="H445" i="3"/>
  <c r="O445" i="3" s="1"/>
  <c r="H446" i="3"/>
  <c r="O446" i="3" s="1"/>
  <c r="P446" i="3" s="1"/>
  <c r="Q446" i="3" s="1"/>
  <c r="H447" i="3"/>
  <c r="O447" i="3" s="1"/>
  <c r="H448" i="3"/>
  <c r="O448" i="3" s="1"/>
  <c r="P448" i="3" s="1"/>
  <c r="Q448" i="3" s="1"/>
  <c r="H449" i="3"/>
  <c r="O449" i="3" s="1"/>
  <c r="H450" i="3"/>
  <c r="O450" i="3" s="1"/>
  <c r="P450" i="3" s="1"/>
  <c r="Q450" i="3" s="1"/>
  <c r="H451" i="3"/>
  <c r="O451" i="3" s="1"/>
  <c r="H452" i="3"/>
  <c r="O452" i="3" s="1"/>
  <c r="P452" i="3" s="1"/>
  <c r="Q452" i="3" s="1"/>
  <c r="H453" i="3"/>
  <c r="O453" i="3" s="1"/>
  <c r="H454" i="3"/>
  <c r="O454" i="3" s="1"/>
  <c r="P454" i="3" s="1"/>
  <c r="Q454" i="3" s="1"/>
  <c r="H455" i="3"/>
  <c r="O455" i="3" s="1"/>
  <c r="H456" i="3"/>
  <c r="O456" i="3" s="1"/>
  <c r="P456" i="3" s="1"/>
  <c r="Q456" i="3" s="1"/>
  <c r="H457" i="3"/>
  <c r="O457" i="3" s="1"/>
  <c r="H458" i="3"/>
  <c r="O458" i="3" s="1"/>
  <c r="P458" i="3" s="1"/>
  <c r="Q458" i="3" s="1"/>
  <c r="H459" i="3"/>
  <c r="O459" i="3" s="1"/>
  <c r="H460" i="3"/>
  <c r="O460" i="3" s="1"/>
  <c r="P460" i="3" s="1"/>
  <c r="Q460" i="3" s="1"/>
  <c r="H461" i="3"/>
  <c r="O461" i="3" s="1"/>
  <c r="H462" i="3"/>
  <c r="O462" i="3" s="1"/>
  <c r="P462" i="3" s="1"/>
  <c r="Q462" i="3" s="1"/>
  <c r="H463" i="3"/>
  <c r="O463" i="3" s="1"/>
  <c r="H464" i="3"/>
  <c r="O464" i="3" s="1"/>
  <c r="P464" i="3" s="1"/>
  <c r="Q464" i="3" s="1"/>
  <c r="H465" i="3"/>
  <c r="O465" i="3" s="1"/>
  <c r="H466" i="3"/>
  <c r="O466" i="3" s="1"/>
  <c r="P466" i="3" s="1"/>
  <c r="Q466" i="3" s="1"/>
  <c r="H467" i="3"/>
  <c r="O467" i="3" s="1"/>
  <c r="H468" i="3"/>
  <c r="O468" i="3" s="1"/>
  <c r="P468" i="3" s="1"/>
  <c r="Q468" i="3" s="1"/>
  <c r="H469" i="3"/>
  <c r="O469" i="3" s="1"/>
  <c r="H470" i="3"/>
  <c r="O470" i="3" s="1"/>
  <c r="P470" i="3" s="1"/>
  <c r="Q470" i="3" s="1"/>
  <c r="H471" i="3"/>
  <c r="O471" i="3" s="1"/>
  <c r="H472" i="3"/>
  <c r="O472" i="3" s="1"/>
  <c r="P472" i="3" s="1"/>
  <c r="Q472" i="3" s="1"/>
  <c r="H473" i="3"/>
  <c r="O473" i="3" s="1"/>
  <c r="H474" i="3"/>
  <c r="O474" i="3" s="1"/>
  <c r="P474" i="3" s="1"/>
  <c r="Q474" i="3" s="1"/>
  <c r="H475" i="3"/>
  <c r="O475" i="3" s="1"/>
  <c r="H476" i="3"/>
  <c r="O476" i="3" s="1"/>
  <c r="P476" i="3" s="1"/>
  <c r="Q476" i="3" s="1"/>
  <c r="H477" i="3"/>
  <c r="O477" i="3" s="1"/>
  <c r="H478" i="3"/>
  <c r="O478" i="3" s="1"/>
  <c r="P478" i="3" s="1"/>
  <c r="Q478" i="3" s="1"/>
  <c r="H479" i="3"/>
  <c r="O479" i="3" s="1"/>
  <c r="H480" i="3"/>
  <c r="O480" i="3" s="1"/>
  <c r="P480" i="3" s="1"/>
  <c r="Q480" i="3" s="1"/>
  <c r="H481" i="3"/>
  <c r="O481" i="3" s="1"/>
  <c r="H482" i="3"/>
  <c r="O482" i="3" s="1"/>
  <c r="P482" i="3" s="1"/>
  <c r="Q482" i="3" s="1"/>
  <c r="H483" i="3"/>
  <c r="O483" i="3" s="1"/>
  <c r="H484" i="3"/>
  <c r="O484" i="3" s="1"/>
  <c r="P484" i="3" s="1"/>
  <c r="Q484" i="3" s="1"/>
  <c r="H485" i="3"/>
  <c r="O485" i="3" s="1"/>
  <c r="H486" i="3"/>
  <c r="O486" i="3" s="1"/>
  <c r="P486" i="3" s="1"/>
  <c r="Q486" i="3" s="1"/>
  <c r="H487" i="3"/>
  <c r="O487" i="3" s="1"/>
  <c r="H488" i="3"/>
  <c r="O488" i="3" s="1"/>
  <c r="P488" i="3" s="1"/>
  <c r="Q488" i="3" s="1"/>
  <c r="H489" i="3"/>
  <c r="O489" i="3" s="1"/>
  <c r="H490" i="3"/>
  <c r="O490" i="3" s="1"/>
  <c r="P490" i="3" s="1"/>
  <c r="Q490" i="3" s="1"/>
  <c r="H491" i="3"/>
  <c r="O491" i="3" s="1"/>
  <c r="H492" i="3"/>
  <c r="O492" i="3" s="1"/>
  <c r="P492" i="3" s="1"/>
  <c r="Q492" i="3" s="1"/>
  <c r="H493" i="3"/>
  <c r="O493" i="3" s="1"/>
  <c r="H494" i="3"/>
  <c r="O494" i="3" s="1"/>
  <c r="P494" i="3" s="1"/>
  <c r="Q494" i="3" s="1"/>
  <c r="H495" i="3"/>
  <c r="O495" i="3" s="1"/>
  <c r="H496" i="3"/>
  <c r="O496" i="3" s="1"/>
  <c r="P496" i="3" s="1"/>
  <c r="Q496" i="3" s="1"/>
  <c r="H497" i="3"/>
  <c r="O497" i="3" s="1"/>
  <c r="H498" i="3"/>
  <c r="O498" i="3" s="1"/>
  <c r="P498" i="3" s="1"/>
  <c r="Q498" i="3" s="1"/>
  <c r="H499" i="3"/>
  <c r="O499" i="3" s="1"/>
  <c r="H500" i="3"/>
  <c r="O500" i="3" s="1"/>
  <c r="P500" i="3" s="1"/>
  <c r="Q500" i="3" s="1"/>
  <c r="H501" i="3"/>
  <c r="O501" i="3" s="1"/>
  <c r="H502" i="3"/>
  <c r="O502" i="3" s="1"/>
  <c r="P502" i="3" s="1"/>
  <c r="Q502" i="3" s="1"/>
  <c r="H503" i="3"/>
  <c r="O503" i="3" s="1"/>
  <c r="H504" i="3"/>
  <c r="O504" i="3" s="1"/>
  <c r="P504" i="3" s="1"/>
  <c r="Q504" i="3" s="1"/>
  <c r="H505" i="3"/>
  <c r="O505" i="3" s="1"/>
  <c r="H506" i="3"/>
  <c r="O506" i="3" s="1"/>
  <c r="P506" i="3" s="1"/>
  <c r="Q506" i="3" s="1"/>
  <c r="H507" i="3"/>
  <c r="O507" i="3" s="1"/>
  <c r="H508" i="3"/>
  <c r="O508" i="3" s="1"/>
  <c r="P508" i="3" s="1"/>
  <c r="Q508" i="3" s="1"/>
  <c r="H509" i="3"/>
  <c r="O509" i="3" s="1"/>
  <c r="H510" i="3"/>
  <c r="O510" i="3" s="1"/>
  <c r="P510" i="3" s="1"/>
  <c r="Q510" i="3" s="1"/>
  <c r="H511" i="3"/>
  <c r="O511" i="3" s="1"/>
  <c r="H512" i="3"/>
  <c r="O512" i="3" s="1"/>
  <c r="P512" i="3" s="1"/>
  <c r="Q512" i="3" s="1"/>
  <c r="H513" i="3"/>
  <c r="O513" i="3" s="1"/>
  <c r="H514" i="3"/>
  <c r="O514" i="3" s="1"/>
  <c r="P514" i="3" s="1"/>
  <c r="Q514" i="3" s="1"/>
  <c r="H515" i="3"/>
  <c r="O515" i="3" s="1"/>
  <c r="H516" i="3"/>
  <c r="O516" i="3" s="1"/>
  <c r="P516" i="3" s="1"/>
  <c r="Q516" i="3" s="1"/>
  <c r="H517" i="3"/>
  <c r="O517" i="3" s="1"/>
  <c r="H518" i="3"/>
  <c r="O518" i="3" s="1"/>
  <c r="P518" i="3" s="1"/>
  <c r="Q518" i="3" s="1"/>
  <c r="H519" i="3"/>
  <c r="O519" i="3" s="1"/>
  <c r="H520" i="3"/>
  <c r="O520" i="3" s="1"/>
  <c r="P520" i="3" s="1"/>
  <c r="Q520" i="3" s="1"/>
  <c r="H521" i="3"/>
  <c r="O521" i="3" s="1"/>
  <c r="H522" i="3"/>
  <c r="O522" i="3" s="1"/>
  <c r="P522" i="3" s="1"/>
  <c r="Q522" i="3" s="1"/>
  <c r="H523" i="3"/>
  <c r="O523" i="3" s="1"/>
  <c r="H524" i="3"/>
  <c r="O524" i="3" s="1"/>
  <c r="P524" i="3" s="1"/>
  <c r="Q524" i="3" s="1"/>
  <c r="H525" i="3"/>
  <c r="O525" i="3" s="1"/>
  <c r="H526" i="3"/>
  <c r="O526" i="3" s="1"/>
  <c r="P526" i="3" s="1"/>
  <c r="Q526" i="3" s="1"/>
  <c r="H527" i="3"/>
  <c r="O527" i="3" s="1"/>
  <c r="H528" i="3"/>
  <c r="O528" i="3" s="1"/>
  <c r="P528" i="3" s="1"/>
  <c r="Q528" i="3" s="1"/>
  <c r="H529" i="3"/>
  <c r="O529" i="3" s="1"/>
  <c r="H530" i="3"/>
  <c r="O530" i="3" s="1"/>
  <c r="P530" i="3" s="1"/>
  <c r="Q530" i="3" s="1"/>
  <c r="H531" i="3"/>
  <c r="O531" i="3" s="1"/>
  <c r="H532" i="3"/>
  <c r="O532" i="3" s="1"/>
  <c r="P532" i="3" s="1"/>
  <c r="Q532" i="3" s="1"/>
  <c r="H533" i="3"/>
  <c r="O533" i="3" s="1"/>
  <c r="H534" i="3"/>
  <c r="O534" i="3" s="1"/>
  <c r="P534" i="3" s="1"/>
  <c r="Q534" i="3" s="1"/>
  <c r="H535" i="3"/>
  <c r="O535" i="3" s="1"/>
  <c r="H536" i="3"/>
  <c r="O536" i="3" s="1"/>
  <c r="P536" i="3" s="1"/>
  <c r="Q536" i="3" s="1"/>
  <c r="H537" i="3"/>
  <c r="O537" i="3" s="1"/>
  <c r="H538" i="3"/>
  <c r="O538" i="3" s="1"/>
  <c r="P538" i="3" s="1"/>
  <c r="Q538" i="3" s="1"/>
  <c r="H539" i="3"/>
  <c r="O539" i="3" s="1"/>
  <c r="H540" i="3"/>
  <c r="O540" i="3" s="1"/>
  <c r="P540" i="3" s="1"/>
  <c r="Q540" i="3" s="1"/>
  <c r="H541" i="3"/>
  <c r="O541" i="3" s="1"/>
  <c r="H542" i="3"/>
  <c r="O542" i="3" s="1"/>
  <c r="P542" i="3" s="1"/>
  <c r="Q542" i="3" s="1"/>
  <c r="H543" i="3"/>
  <c r="O543" i="3" s="1"/>
  <c r="H544" i="3"/>
  <c r="O544" i="3" s="1"/>
  <c r="P544" i="3" s="1"/>
  <c r="Q544" i="3" s="1"/>
  <c r="H545" i="3"/>
  <c r="O545" i="3" s="1"/>
  <c r="H546" i="3"/>
  <c r="O546" i="3" s="1"/>
  <c r="P546" i="3" s="1"/>
  <c r="Q546" i="3" s="1"/>
  <c r="H547" i="3"/>
  <c r="O547" i="3" s="1"/>
  <c r="H548" i="3"/>
  <c r="O548" i="3" s="1"/>
  <c r="P548" i="3" s="1"/>
  <c r="Q548" i="3" s="1"/>
  <c r="H549" i="3"/>
  <c r="O549" i="3" s="1"/>
  <c r="H550" i="3"/>
  <c r="O550" i="3" s="1"/>
  <c r="P550" i="3" s="1"/>
  <c r="Q550" i="3" s="1"/>
  <c r="H551" i="3"/>
  <c r="O551" i="3" s="1"/>
  <c r="H552" i="3"/>
  <c r="O552" i="3" s="1"/>
  <c r="P552" i="3" s="1"/>
  <c r="Q552" i="3" s="1"/>
  <c r="H553" i="3"/>
  <c r="O553" i="3" s="1"/>
  <c r="H554" i="3"/>
  <c r="O554" i="3" s="1"/>
  <c r="P554" i="3" s="1"/>
  <c r="Q554" i="3" s="1"/>
  <c r="H555" i="3"/>
  <c r="O555" i="3" s="1"/>
  <c r="H556" i="3"/>
  <c r="O556" i="3" s="1"/>
  <c r="P556" i="3" s="1"/>
  <c r="Q556" i="3" s="1"/>
  <c r="H557" i="3"/>
  <c r="O557" i="3" s="1"/>
  <c r="H558" i="3"/>
  <c r="O558" i="3" s="1"/>
  <c r="P558" i="3" s="1"/>
  <c r="Q558" i="3" s="1"/>
  <c r="H559" i="3"/>
  <c r="O559" i="3" s="1"/>
  <c r="H560" i="3"/>
  <c r="O560" i="3" s="1"/>
  <c r="P560" i="3" s="1"/>
  <c r="Q560" i="3" s="1"/>
  <c r="H561" i="3"/>
  <c r="O561" i="3" s="1"/>
  <c r="H562" i="3"/>
  <c r="O562" i="3" s="1"/>
  <c r="P562" i="3" s="1"/>
  <c r="Q562" i="3" s="1"/>
  <c r="H563" i="3"/>
  <c r="O563" i="3" s="1"/>
  <c r="H564" i="3"/>
  <c r="O564" i="3" s="1"/>
  <c r="P564" i="3" s="1"/>
  <c r="Q564" i="3" s="1"/>
  <c r="H565" i="3"/>
  <c r="O565" i="3" s="1"/>
  <c r="H566" i="3"/>
  <c r="O566" i="3" s="1"/>
  <c r="P566" i="3" s="1"/>
  <c r="Q566" i="3" s="1"/>
  <c r="H567" i="3"/>
  <c r="O567" i="3" s="1"/>
  <c r="H568" i="3"/>
  <c r="O568" i="3" s="1"/>
  <c r="P568" i="3" s="1"/>
  <c r="Q568" i="3" s="1"/>
  <c r="H569" i="3"/>
  <c r="O569" i="3" s="1"/>
  <c r="H570" i="3"/>
  <c r="O570" i="3" s="1"/>
  <c r="P570" i="3" s="1"/>
  <c r="Q570" i="3" s="1"/>
  <c r="H571" i="3"/>
  <c r="O571" i="3" s="1"/>
  <c r="H572" i="3"/>
  <c r="O572" i="3" s="1"/>
  <c r="P572" i="3" s="1"/>
  <c r="Q572" i="3" s="1"/>
  <c r="H573" i="3"/>
  <c r="O573" i="3" s="1"/>
  <c r="H574" i="3"/>
  <c r="O574" i="3" s="1"/>
  <c r="P574" i="3" s="1"/>
  <c r="Q574" i="3" s="1"/>
  <c r="H575" i="3"/>
  <c r="O575" i="3" s="1"/>
  <c r="H576" i="3"/>
  <c r="O576" i="3" s="1"/>
  <c r="P576" i="3" s="1"/>
  <c r="Q576" i="3" s="1"/>
  <c r="H577" i="3"/>
  <c r="O577" i="3" s="1"/>
  <c r="H578" i="3"/>
  <c r="O578" i="3" s="1"/>
  <c r="P578" i="3" s="1"/>
  <c r="Q578" i="3" s="1"/>
  <c r="H579" i="3"/>
  <c r="O579" i="3" s="1"/>
  <c r="H580" i="3"/>
  <c r="O580" i="3" s="1"/>
  <c r="P580" i="3" s="1"/>
  <c r="Q580" i="3" s="1"/>
  <c r="H581" i="3"/>
  <c r="O581" i="3" s="1"/>
  <c r="H582" i="3"/>
  <c r="O582" i="3" s="1"/>
  <c r="P582" i="3" s="1"/>
  <c r="Q582" i="3" s="1"/>
  <c r="H583" i="3"/>
  <c r="O583" i="3" s="1"/>
  <c r="H584" i="3"/>
  <c r="O584" i="3" s="1"/>
  <c r="P584" i="3" s="1"/>
  <c r="Q584" i="3" s="1"/>
  <c r="H585" i="3"/>
  <c r="O585" i="3" s="1"/>
  <c r="H586" i="3"/>
  <c r="O586" i="3" s="1"/>
  <c r="P586" i="3" s="1"/>
  <c r="Q586" i="3" s="1"/>
  <c r="H587" i="3"/>
  <c r="O587" i="3" s="1"/>
  <c r="H588" i="3"/>
  <c r="O588" i="3" s="1"/>
  <c r="P588" i="3" s="1"/>
  <c r="Q588" i="3" s="1"/>
  <c r="H589" i="3"/>
  <c r="O589" i="3" s="1"/>
  <c r="H590" i="3"/>
  <c r="O590" i="3" s="1"/>
  <c r="P590" i="3" s="1"/>
  <c r="Q590" i="3" s="1"/>
  <c r="H591" i="3"/>
  <c r="O591" i="3" s="1"/>
  <c r="H592" i="3"/>
  <c r="O592" i="3" s="1"/>
  <c r="P592" i="3" s="1"/>
  <c r="Q592" i="3" s="1"/>
  <c r="H593" i="3"/>
  <c r="O593" i="3" s="1"/>
  <c r="H594" i="3"/>
  <c r="O594" i="3" s="1"/>
  <c r="P594" i="3" s="1"/>
  <c r="Q594" i="3" s="1"/>
  <c r="H595" i="3"/>
  <c r="O595" i="3" s="1"/>
  <c r="H596" i="3"/>
  <c r="O596" i="3" s="1"/>
  <c r="P596" i="3" s="1"/>
  <c r="Q596" i="3" s="1"/>
  <c r="H597" i="3"/>
  <c r="O597" i="3" s="1"/>
  <c r="H598" i="3"/>
  <c r="O598" i="3" s="1"/>
  <c r="P598" i="3" s="1"/>
  <c r="Q598" i="3" s="1"/>
  <c r="H599" i="3"/>
  <c r="O599" i="3" s="1"/>
  <c r="H600" i="3"/>
  <c r="O600" i="3" s="1"/>
  <c r="P600" i="3" s="1"/>
  <c r="Q600" i="3" s="1"/>
  <c r="H601" i="3"/>
  <c r="O601" i="3" s="1"/>
  <c r="H602" i="3"/>
  <c r="O602" i="3" s="1"/>
  <c r="P602" i="3" s="1"/>
  <c r="Q602" i="3" s="1"/>
  <c r="H603" i="3"/>
  <c r="O603" i="3" s="1"/>
  <c r="H604" i="3"/>
  <c r="O604" i="3" s="1"/>
  <c r="P604" i="3" s="1"/>
  <c r="Q604" i="3" s="1"/>
  <c r="H605" i="3"/>
  <c r="O605" i="3" s="1"/>
  <c r="H606" i="3"/>
  <c r="O606" i="3" s="1"/>
  <c r="P606" i="3" s="1"/>
  <c r="Q606" i="3" s="1"/>
  <c r="H607" i="3"/>
  <c r="O607" i="3" s="1"/>
  <c r="H608" i="3"/>
  <c r="O608" i="3" s="1"/>
  <c r="P608" i="3" s="1"/>
  <c r="Q608" i="3" s="1"/>
  <c r="H609" i="3"/>
  <c r="O609" i="3" s="1"/>
  <c r="H610" i="3"/>
  <c r="O610" i="3" s="1"/>
  <c r="P610" i="3" s="1"/>
  <c r="Q610" i="3" s="1"/>
  <c r="H611" i="3"/>
  <c r="O611" i="3" s="1"/>
  <c r="H612" i="3"/>
  <c r="O612" i="3" s="1"/>
  <c r="P612" i="3" s="1"/>
  <c r="Q612" i="3" s="1"/>
  <c r="H613" i="3"/>
  <c r="O613" i="3" s="1"/>
  <c r="H614" i="3"/>
  <c r="O614" i="3" s="1"/>
  <c r="P614" i="3" s="1"/>
  <c r="Q614" i="3" s="1"/>
  <c r="H615" i="3"/>
  <c r="O615" i="3" s="1"/>
  <c r="H616" i="3"/>
  <c r="O616" i="3" s="1"/>
  <c r="P616" i="3" s="1"/>
  <c r="Q616" i="3" s="1"/>
  <c r="H617" i="3"/>
  <c r="O617" i="3" s="1"/>
  <c r="H618" i="3"/>
  <c r="O618" i="3" s="1"/>
  <c r="P618" i="3" s="1"/>
  <c r="Q618" i="3" s="1"/>
  <c r="H619" i="3"/>
  <c r="O619" i="3" s="1"/>
  <c r="H620" i="3"/>
  <c r="O620" i="3" s="1"/>
  <c r="P620" i="3" s="1"/>
  <c r="Q620" i="3" s="1"/>
  <c r="H621" i="3"/>
  <c r="O621" i="3" s="1"/>
  <c r="H622" i="3"/>
  <c r="O622" i="3" s="1"/>
  <c r="P622" i="3" s="1"/>
  <c r="Q622" i="3" s="1"/>
  <c r="H623" i="3"/>
  <c r="O623" i="3" s="1"/>
  <c r="H624" i="3"/>
  <c r="O624" i="3" s="1"/>
  <c r="P624" i="3" s="1"/>
  <c r="Q624" i="3" s="1"/>
  <c r="H625" i="3"/>
  <c r="O625" i="3" s="1"/>
  <c r="H626" i="3"/>
  <c r="O626" i="3" s="1"/>
  <c r="P626" i="3" s="1"/>
  <c r="Q626" i="3" s="1"/>
  <c r="H627" i="3"/>
  <c r="O627" i="3" s="1"/>
  <c r="H628" i="3"/>
  <c r="O628" i="3" s="1"/>
  <c r="P628" i="3" s="1"/>
  <c r="Q628" i="3" s="1"/>
  <c r="H629" i="3"/>
  <c r="O629" i="3" s="1"/>
  <c r="H630" i="3"/>
  <c r="O630" i="3" s="1"/>
  <c r="P630" i="3" s="1"/>
  <c r="Q630" i="3" s="1"/>
  <c r="H631" i="3"/>
  <c r="O631" i="3" s="1"/>
  <c r="H632" i="3"/>
  <c r="O632" i="3" s="1"/>
  <c r="P632" i="3" s="1"/>
  <c r="Q632" i="3" s="1"/>
  <c r="H633" i="3"/>
  <c r="O633" i="3" s="1"/>
  <c r="H634" i="3"/>
  <c r="O634" i="3" s="1"/>
  <c r="P634" i="3" s="1"/>
  <c r="Q634" i="3" s="1"/>
  <c r="H635" i="3"/>
  <c r="O635" i="3" s="1"/>
  <c r="H636" i="3"/>
  <c r="O636" i="3" s="1"/>
  <c r="P636" i="3" s="1"/>
  <c r="Q636" i="3" s="1"/>
  <c r="H637" i="3"/>
  <c r="O637" i="3" s="1"/>
  <c r="H638" i="3"/>
  <c r="O638" i="3" s="1"/>
  <c r="P638" i="3" s="1"/>
  <c r="Q638" i="3" s="1"/>
  <c r="H639" i="3"/>
  <c r="O639" i="3" s="1"/>
  <c r="H640" i="3"/>
  <c r="O640" i="3" s="1"/>
  <c r="P640" i="3" s="1"/>
  <c r="Q640" i="3" s="1"/>
  <c r="H641" i="3"/>
  <c r="O641" i="3" s="1"/>
  <c r="H642" i="3"/>
  <c r="O642" i="3" s="1"/>
  <c r="P642" i="3" s="1"/>
  <c r="Q642" i="3" s="1"/>
  <c r="H643" i="3"/>
  <c r="O643" i="3" s="1"/>
  <c r="H644" i="3"/>
  <c r="O644" i="3" s="1"/>
  <c r="P644" i="3" s="1"/>
  <c r="Q644" i="3" s="1"/>
  <c r="H645" i="3"/>
  <c r="O645" i="3" s="1"/>
  <c r="H646" i="3"/>
  <c r="O646" i="3" s="1"/>
  <c r="P646" i="3" s="1"/>
  <c r="Q646" i="3" s="1"/>
  <c r="H647" i="3"/>
  <c r="O647" i="3" s="1"/>
  <c r="H648" i="3"/>
  <c r="O648" i="3" s="1"/>
  <c r="P648" i="3" s="1"/>
  <c r="Q648" i="3" s="1"/>
  <c r="H649" i="3"/>
  <c r="O649" i="3" s="1"/>
  <c r="H650" i="3"/>
  <c r="O650" i="3" s="1"/>
  <c r="P650" i="3" s="1"/>
  <c r="Q650" i="3" s="1"/>
  <c r="H651" i="3"/>
  <c r="O651" i="3" s="1"/>
  <c r="H652" i="3"/>
  <c r="O652" i="3" s="1"/>
  <c r="P652" i="3" s="1"/>
  <c r="Q652" i="3" s="1"/>
  <c r="H653" i="3"/>
  <c r="O653" i="3" s="1"/>
  <c r="H654" i="3"/>
  <c r="O654" i="3" s="1"/>
  <c r="P654" i="3" s="1"/>
  <c r="Q654" i="3" s="1"/>
  <c r="H655" i="3"/>
  <c r="O655" i="3" s="1"/>
  <c r="H656" i="3"/>
  <c r="O656" i="3" s="1"/>
  <c r="P656" i="3" s="1"/>
  <c r="Q656" i="3" s="1"/>
  <c r="H657" i="3"/>
  <c r="O657" i="3" s="1"/>
  <c r="H658" i="3"/>
  <c r="O658" i="3" s="1"/>
  <c r="P658" i="3" s="1"/>
  <c r="Q658" i="3" s="1"/>
  <c r="H659" i="3"/>
  <c r="O659" i="3" s="1"/>
  <c r="H660" i="3"/>
  <c r="O660" i="3" s="1"/>
  <c r="P660" i="3" s="1"/>
  <c r="Q660" i="3" s="1"/>
  <c r="H661" i="3"/>
  <c r="O661" i="3" s="1"/>
  <c r="H662" i="3"/>
  <c r="O662" i="3" s="1"/>
  <c r="P662" i="3" s="1"/>
  <c r="Q662" i="3" s="1"/>
  <c r="H663" i="3"/>
  <c r="O663" i="3" s="1"/>
  <c r="H664" i="3"/>
  <c r="O664" i="3" s="1"/>
  <c r="P664" i="3" s="1"/>
  <c r="Q664" i="3" s="1"/>
  <c r="H665" i="3"/>
  <c r="O665" i="3" s="1"/>
  <c r="H666" i="3"/>
  <c r="O666" i="3" s="1"/>
  <c r="P666" i="3" s="1"/>
  <c r="Q666" i="3" s="1"/>
  <c r="H667" i="3"/>
  <c r="O667" i="3" s="1"/>
  <c r="H668" i="3"/>
  <c r="O668" i="3" s="1"/>
  <c r="P668" i="3" s="1"/>
  <c r="Q668" i="3" s="1"/>
  <c r="H669" i="3"/>
  <c r="O669" i="3" s="1"/>
  <c r="H670" i="3"/>
  <c r="O670" i="3" s="1"/>
  <c r="P670" i="3" s="1"/>
  <c r="Q670" i="3" s="1"/>
  <c r="H671" i="3"/>
  <c r="O671" i="3" s="1"/>
  <c r="H672" i="3"/>
  <c r="O672" i="3" s="1"/>
  <c r="P672" i="3" s="1"/>
  <c r="Q672" i="3" s="1"/>
  <c r="H673" i="3"/>
  <c r="O673" i="3" s="1"/>
  <c r="H674" i="3"/>
  <c r="O674" i="3" s="1"/>
  <c r="P674" i="3" s="1"/>
  <c r="Q674" i="3" s="1"/>
  <c r="H675" i="3"/>
  <c r="O675" i="3" s="1"/>
  <c r="H676" i="3"/>
  <c r="O676" i="3" s="1"/>
  <c r="P676" i="3" s="1"/>
  <c r="Q676" i="3" s="1"/>
  <c r="H677" i="3"/>
  <c r="O677" i="3" s="1"/>
  <c r="H678" i="3"/>
  <c r="O678" i="3" s="1"/>
  <c r="P678" i="3" s="1"/>
  <c r="Q678" i="3" s="1"/>
  <c r="H679" i="3"/>
  <c r="O679" i="3" s="1"/>
  <c r="H680" i="3"/>
  <c r="O680" i="3" s="1"/>
  <c r="P680" i="3" s="1"/>
  <c r="Q680" i="3" s="1"/>
  <c r="H681" i="3"/>
  <c r="O681" i="3" s="1"/>
  <c r="H682" i="3"/>
  <c r="O682" i="3" s="1"/>
  <c r="P682" i="3" s="1"/>
  <c r="Q682" i="3" s="1"/>
  <c r="H683" i="3"/>
  <c r="O683" i="3" s="1"/>
  <c r="H684" i="3"/>
  <c r="O684" i="3" s="1"/>
  <c r="P684" i="3" s="1"/>
  <c r="Q684" i="3" s="1"/>
  <c r="H685" i="3"/>
  <c r="O685" i="3" s="1"/>
  <c r="H686" i="3"/>
  <c r="O686" i="3" s="1"/>
  <c r="P686" i="3" s="1"/>
  <c r="Q686" i="3" s="1"/>
  <c r="H687" i="3"/>
  <c r="O687" i="3" s="1"/>
  <c r="H688" i="3"/>
  <c r="O688" i="3" s="1"/>
  <c r="P688" i="3" s="1"/>
  <c r="Q688" i="3" s="1"/>
  <c r="H689" i="3"/>
  <c r="O689" i="3" s="1"/>
  <c r="H690" i="3"/>
  <c r="O690" i="3" s="1"/>
  <c r="P690" i="3" s="1"/>
  <c r="Q690" i="3" s="1"/>
  <c r="H691" i="3"/>
  <c r="O691" i="3" s="1"/>
  <c r="H692" i="3"/>
  <c r="O692" i="3" s="1"/>
  <c r="P692" i="3" s="1"/>
  <c r="Q692" i="3" s="1"/>
  <c r="H693" i="3"/>
  <c r="O693" i="3" s="1"/>
  <c r="H694" i="3"/>
  <c r="O694" i="3" s="1"/>
  <c r="P694" i="3" s="1"/>
  <c r="Q694" i="3" s="1"/>
  <c r="H695" i="3"/>
  <c r="O695" i="3" s="1"/>
  <c r="H696" i="3"/>
  <c r="O696" i="3" s="1"/>
  <c r="P696" i="3" s="1"/>
  <c r="Q696" i="3" s="1"/>
  <c r="H697" i="3"/>
  <c r="O697" i="3" s="1"/>
  <c r="H698" i="3"/>
  <c r="O698" i="3" s="1"/>
  <c r="P698" i="3" s="1"/>
  <c r="Q698" i="3" s="1"/>
  <c r="H699" i="3"/>
  <c r="O699" i="3" s="1"/>
  <c r="H700" i="3"/>
  <c r="O700" i="3" s="1"/>
  <c r="P700" i="3" s="1"/>
  <c r="Q700" i="3" s="1"/>
  <c r="H701" i="3"/>
  <c r="O701" i="3" s="1"/>
  <c r="H702" i="3"/>
  <c r="O702" i="3" s="1"/>
  <c r="P702" i="3" s="1"/>
  <c r="Q702" i="3" s="1"/>
  <c r="H703" i="3"/>
  <c r="O703" i="3" s="1"/>
  <c r="H704" i="3"/>
  <c r="O704" i="3" s="1"/>
  <c r="P704" i="3" s="1"/>
  <c r="Q704" i="3" s="1"/>
  <c r="H705" i="3"/>
  <c r="O705" i="3" s="1"/>
  <c r="H706" i="3"/>
  <c r="O706" i="3" s="1"/>
  <c r="P706" i="3" s="1"/>
  <c r="Q706" i="3" s="1"/>
  <c r="H707" i="3"/>
  <c r="O707" i="3" s="1"/>
  <c r="H708" i="3"/>
  <c r="O708" i="3" s="1"/>
  <c r="P708" i="3" s="1"/>
  <c r="Q708" i="3" s="1"/>
  <c r="H709" i="3"/>
  <c r="O709" i="3" s="1"/>
  <c r="H710" i="3"/>
  <c r="O710" i="3" s="1"/>
  <c r="P710" i="3" s="1"/>
  <c r="Q710" i="3" s="1"/>
  <c r="H711" i="3"/>
  <c r="O711" i="3" s="1"/>
  <c r="H712" i="3"/>
  <c r="O712" i="3" s="1"/>
  <c r="P712" i="3" s="1"/>
  <c r="Q712" i="3" s="1"/>
  <c r="H713" i="3"/>
  <c r="O713" i="3" s="1"/>
  <c r="H714" i="3"/>
  <c r="O714" i="3" s="1"/>
  <c r="P714" i="3" s="1"/>
  <c r="Q714" i="3" s="1"/>
  <c r="H715" i="3"/>
  <c r="O715" i="3" s="1"/>
  <c r="H716" i="3"/>
  <c r="O716" i="3" s="1"/>
  <c r="P716" i="3" s="1"/>
  <c r="Q716" i="3" s="1"/>
  <c r="H717" i="3"/>
  <c r="O717" i="3" s="1"/>
  <c r="H718" i="3"/>
  <c r="O718" i="3" s="1"/>
  <c r="P718" i="3" s="1"/>
  <c r="Q718" i="3" s="1"/>
  <c r="H719" i="3"/>
  <c r="O719" i="3" s="1"/>
  <c r="H720" i="3"/>
  <c r="O720" i="3" s="1"/>
  <c r="P720" i="3" s="1"/>
  <c r="Q720" i="3" s="1"/>
  <c r="H721" i="3"/>
  <c r="O721" i="3" s="1"/>
  <c r="H722" i="3"/>
  <c r="O722" i="3" s="1"/>
  <c r="P722" i="3" s="1"/>
  <c r="Q722" i="3" s="1"/>
  <c r="H723" i="3"/>
  <c r="O723" i="3" s="1"/>
  <c r="H724" i="3"/>
  <c r="O724" i="3" s="1"/>
  <c r="P724" i="3" s="1"/>
  <c r="Q724" i="3" s="1"/>
  <c r="H725" i="3"/>
  <c r="O725" i="3" s="1"/>
  <c r="H726" i="3"/>
  <c r="O726" i="3" s="1"/>
  <c r="P726" i="3" s="1"/>
  <c r="Q726" i="3" s="1"/>
  <c r="H727" i="3"/>
  <c r="O727" i="3" s="1"/>
  <c r="H728" i="3"/>
  <c r="O728" i="3" s="1"/>
  <c r="P728" i="3" s="1"/>
  <c r="Q728" i="3" s="1"/>
  <c r="H729" i="3"/>
  <c r="O729" i="3" s="1"/>
  <c r="H730" i="3"/>
  <c r="O730" i="3" s="1"/>
  <c r="P730" i="3" s="1"/>
  <c r="Q730" i="3" s="1"/>
  <c r="H731" i="3"/>
  <c r="O731" i="3" s="1"/>
  <c r="H732" i="3"/>
  <c r="O732" i="3" s="1"/>
  <c r="P732" i="3" s="1"/>
  <c r="Q732" i="3" s="1"/>
  <c r="H733" i="3"/>
  <c r="O733" i="3" s="1"/>
  <c r="H734" i="3"/>
  <c r="O734" i="3" s="1"/>
  <c r="P734" i="3" s="1"/>
  <c r="Q734" i="3" s="1"/>
  <c r="H735" i="3"/>
  <c r="O735" i="3" s="1"/>
  <c r="H736" i="3"/>
  <c r="O736" i="3" s="1"/>
  <c r="P736" i="3" s="1"/>
  <c r="Q736" i="3" s="1"/>
  <c r="H737" i="3"/>
  <c r="O737" i="3" s="1"/>
  <c r="H738" i="3"/>
  <c r="O738" i="3" s="1"/>
  <c r="P738" i="3" s="1"/>
  <c r="Q738" i="3" s="1"/>
  <c r="H739" i="3"/>
  <c r="O739" i="3" s="1"/>
  <c r="H740" i="3"/>
  <c r="O740" i="3" s="1"/>
  <c r="P740" i="3" s="1"/>
  <c r="Q740" i="3" s="1"/>
  <c r="H741" i="3"/>
  <c r="O741" i="3" s="1"/>
  <c r="H742" i="3"/>
  <c r="O742" i="3" s="1"/>
  <c r="P742" i="3" s="1"/>
  <c r="Q742" i="3" s="1"/>
  <c r="H743" i="3"/>
  <c r="O743" i="3" s="1"/>
  <c r="H744" i="3"/>
  <c r="O744" i="3" s="1"/>
  <c r="P744" i="3" s="1"/>
  <c r="Q744" i="3" s="1"/>
  <c r="H745" i="3"/>
  <c r="O745" i="3" s="1"/>
  <c r="H746" i="3"/>
  <c r="O746" i="3" s="1"/>
  <c r="P746" i="3" s="1"/>
  <c r="Q746" i="3" s="1"/>
  <c r="H747" i="3"/>
  <c r="O747" i="3" s="1"/>
  <c r="H748" i="3"/>
  <c r="O748" i="3" s="1"/>
  <c r="P748" i="3" s="1"/>
  <c r="Q748" i="3" s="1"/>
  <c r="H749" i="3"/>
  <c r="O749" i="3" s="1"/>
  <c r="H750" i="3"/>
  <c r="O750" i="3" s="1"/>
  <c r="P750" i="3" s="1"/>
  <c r="Q750" i="3" s="1"/>
  <c r="H751" i="3"/>
  <c r="O751" i="3" s="1"/>
  <c r="H752" i="3"/>
  <c r="O752" i="3" s="1"/>
  <c r="P752" i="3" s="1"/>
  <c r="Q752" i="3" s="1"/>
  <c r="H753" i="3"/>
  <c r="O753" i="3" s="1"/>
  <c r="H754" i="3"/>
  <c r="O754" i="3" s="1"/>
  <c r="P754" i="3" s="1"/>
  <c r="Q754" i="3" s="1"/>
  <c r="H755" i="3"/>
  <c r="O755" i="3" s="1"/>
  <c r="H756" i="3"/>
  <c r="O756" i="3" s="1"/>
  <c r="P756" i="3" s="1"/>
  <c r="Q756" i="3" s="1"/>
  <c r="H757" i="3"/>
  <c r="O757" i="3" s="1"/>
  <c r="H758" i="3"/>
  <c r="O758" i="3" s="1"/>
  <c r="P758" i="3" s="1"/>
  <c r="Q758" i="3" s="1"/>
  <c r="H759" i="3"/>
  <c r="O759" i="3" s="1"/>
  <c r="H760" i="3"/>
  <c r="O760" i="3" s="1"/>
  <c r="P760" i="3" s="1"/>
  <c r="Q760" i="3" s="1"/>
  <c r="H761" i="3"/>
  <c r="O761" i="3" s="1"/>
  <c r="H762" i="3"/>
  <c r="O762" i="3" s="1"/>
  <c r="P762" i="3" s="1"/>
  <c r="Q762" i="3" s="1"/>
  <c r="H763" i="3"/>
  <c r="O763" i="3" s="1"/>
  <c r="H764" i="3"/>
  <c r="O764" i="3" s="1"/>
  <c r="P764" i="3" s="1"/>
  <c r="Q764" i="3" s="1"/>
  <c r="H765" i="3"/>
  <c r="O765" i="3" s="1"/>
  <c r="H766" i="3"/>
  <c r="O766" i="3" s="1"/>
  <c r="P766" i="3" s="1"/>
  <c r="Q766" i="3" s="1"/>
  <c r="H767" i="3"/>
  <c r="O767" i="3" s="1"/>
  <c r="H768" i="3"/>
  <c r="O768" i="3" s="1"/>
  <c r="P768" i="3" s="1"/>
  <c r="Q768" i="3" s="1"/>
  <c r="H769" i="3"/>
  <c r="O769" i="3" s="1"/>
  <c r="H770" i="3"/>
  <c r="O770" i="3" s="1"/>
  <c r="P770" i="3" s="1"/>
  <c r="Q770" i="3" s="1"/>
  <c r="H771" i="3"/>
  <c r="O771" i="3" s="1"/>
  <c r="H772" i="3"/>
  <c r="O772" i="3" s="1"/>
  <c r="P772" i="3" s="1"/>
  <c r="Q772" i="3" s="1"/>
  <c r="H773" i="3"/>
  <c r="O773" i="3" s="1"/>
  <c r="H774" i="3"/>
  <c r="O774" i="3" s="1"/>
  <c r="P774" i="3" s="1"/>
  <c r="Q774" i="3" s="1"/>
  <c r="H775" i="3"/>
  <c r="O775" i="3" s="1"/>
  <c r="H776" i="3"/>
  <c r="O776" i="3" s="1"/>
  <c r="P776" i="3" s="1"/>
  <c r="Q776" i="3" s="1"/>
  <c r="H777" i="3"/>
  <c r="O777" i="3" s="1"/>
  <c r="H778" i="3"/>
  <c r="O778" i="3" s="1"/>
  <c r="P778" i="3" s="1"/>
  <c r="Q778" i="3" s="1"/>
  <c r="H779" i="3"/>
  <c r="O779" i="3" s="1"/>
  <c r="H780" i="3"/>
  <c r="O780" i="3" s="1"/>
  <c r="P780" i="3" s="1"/>
  <c r="Q780" i="3" s="1"/>
  <c r="H781" i="3"/>
  <c r="O781" i="3" s="1"/>
  <c r="H782" i="3"/>
  <c r="O782" i="3" s="1"/>
  <c r="P782" i="3" s="1"/>
  <c r="Q782" i="3" s="1"/>
  <c r="H783" i="3"/>
  <c r="O783" i="3" s="1"/>
  <c r="H784" i="3"/>
  <c r="O784" i="3" s="1"/>
  <c r="P784" i="3" s="1"/>
  <c r="Q784" i="3" s="1"/>
  <c r="H785" i="3"/>
  <c r="O785" i="3" s="1"/>
  <c r="H786" i="3"/>
  <c r="O786" i="3" s="1"/>
  <c r="P786" i="3" s="1"/>
  <c r="Q786" i="3" s="1"/>
  <c r="H787" i="3"/>
  <c r="O787" i="3" s="1"/>
  <c r="H788" i="3"/>
  <c r="O788" i="3" s="1"/>
  <c r="P788" i="3" s="1"/>
  <c r="Q788" i="3" s="1"/>
  <c r="H789" i="3"/>
  <c r="O789" i="3" s="1"/>
  <c r="H790" i="3"/>
  <c r="O790" i="3" s="1"/>
  <c r="P790" i="3" s="1"/>
  <c r="Q790" i="3" s="1"/>
  <c r="H791" i="3"/>
  <c r="O791" i="3" s="1"/>
  <c r="H792" i="3"/>
  <c r="O792" i="3" s="1"/>
  <c r="P792" i="3" s="1"/>
  <c r="Q792" i="3" s="1"/>
  <c r="H793" i="3"/>
  <c r="O793" i="3" s="1"/>
  <c r="H794" i="3"/>
  <c r="O794" i="3" s="1"/>
  <c r="P794" i="3" s="1"/>
  <c r="Q794" i="3" s="1"/>
  <c r="H795" i="3"/>
  <c r="O795" i="3" s="1"/>
  <c r="H796" i="3"/>
  <c r="O796" i="3" s="1"/>
  <c r="P796" i="3" s="1"/>
  <c r="Q796" i="3" s="1"/>
  <c r="H797" i="3"/>
  <c r="O797" i="3" s="1"/>
  <c r="H798" i="3"/>
  <c r="O798" i="3" s="1"/>
  <c r="P798" i="3" s="1"/>
  <c r="Q798" i="3" s="1"/>
  <c r="H799" i="3"/>
  <c r="O799" i="3" s="1"/>
  <c r="H800" i="3"/>
  <c r="O800" i="3" s="1"/>
  <c r="P800" i="3" s="1"/>
  <c r="Q800" i="3" s="1"/>
  <c r="H801" i="3"/>
  <c r="O801" i="3" s="1"/>
  <c r="H802" i="3"/>
  <c r="O802" i="3" s="1"/>
  <c r="P802" i="3" s="1"/>
  <c r="Q802" i="3" s="1"/>
  <c r="H803" i="3"/>
  <c r="O803" i="3" s="1"/>
  <c r="H804" i="3"/>
  <c r="O804" i="3" s="1"/>
  <c r="P804" i="3" s="1"/>
  <c r="Q804" i="3" s="1"/>
  <c r="H805" i="3"/>
  <c r="O805" i="3" s="1"/>
  <c r="H806" i="3"/>
  <c r="O806" i="3" s="1"/>
  <c r="P806" i="3" s="1"/>
  <c r="Q806" i="3" s="1"/>
  <c r="H807" i="3"/>
  <c r="O807" i="3" s="1"/>
  <c r="H808" i="3"/>
  <c r="O808" i="3" s="1"/>
  <c r="P808" i="3" s="1"/>
  <c r="Q808" i="3" s="1"/>
  <c r="H809" i="3"/>
  <c r="O809" i="3" s="1"/>
  <c r="H810" i="3"/>
  <c r="O810" i="3" s="1"/>
  <c r="P810" i="3" s="1"/>
  <c r="Q810" i="3" s="1"/>
  <c r="H811" i="3"/>
  <c r="O811" i="3" s="1"/>
  <c r="H812" i="3"/>
  <c r="O812" i="3" s="1"/>
  <c r="P812" i="3" s="1"/>
  <c r="Q812" i="3" s="1"/>
  <c r="H813" i="3"/>
  <c r="O813" i="3" s="1"/>
  <c r="H814" i="3"/>
  <c r="O814" i="3" s="1"/>
  <c r="P814" i="3" s="1"/>
  <c r="Q814" i="3" s="1"/>
  <c r="H815" i="3"/>
  <c r="O815" i="3" s="1"/>
  <c r="H816" i="3"/>
  <c r="O816" i="3" s="1"/>
  <c r="P816" i="3" s="1"/>
  <c r="Q816" i="3" s="1"/>
  <c r="H817" i="3"/>
  <c r="O817" i="3" s="1"/>
  <c r="H818" i="3"/>
  <c r="O818" i="3" s="1"/>
  <c r="P818" i="3" s="1"/>
  <c r="Q818" i="3" s="1"/>
  <c r="H819" i="3"/>
  <c r="O819" i="3" s="1"/>
  <c r="H820" i="3"/>
  <c r="O820" i="3" s="1"/>
  <c r="P820" i="3" s="1"/>
  <c r="Q820" i="3" s="1"/>
  <c r="H821" i="3"/>
  <c r="O821" i="3" s="1"/>
  <c r="H822" i="3"/>
  <c r="O822" i="3" s="1"/>
  <c r="P822" i="3" s="1"/>
  <c r="Q822" i="3" s="1"/>
  <c r="H823" i="3"/>
  <c r="O823" i="3" s="1"/>
  <c r="H824" i="3"/>
  <c r="O824" i="3" s="1"/>
  <c r="P824" i="3" s="1"/>
  <c r="Q824" i="3" s="1"/>
  <c r="H825" i="3"/>
  <c r="O825" i="3" s="1"/>
  <c r="H826" i="3"/>
  <c r="O826" i="3" s="1"/>
  <c r="P826" i="3" s="1"/>
  <c r="Q826" i="3" s="1"/>
  <c r="H827" i="3"/>
  <c r="O827" i="3" s="1"/>
  <c r="H828" i="3"/>
  <c r="O828" i="3" s="1"/>
  <c r="P828" i="3" s="1"/>
  <c r="Q828" i="3" s="1"/>
  <c r="H829" i="3"/>
  <c r="O829" i="3" s="1"/>
  <c r="H830" i="3"/>
  <c r="O830" i="3" s="1"/>
  <c r="P830" i="3" s="1"/>
  <c r="Q830" i="3" s="1"/>
  <c r="H831" i="3"/>
  <c r="O831" i="3" s="1"/>
  <c r="H832" i="3"/>
  <c r="O832" i="3" s="1"/>
  <c r="P832" i="3" s="1"/>
  <c r="Q832" i="3" s="1"/>
  <c r="H833" i="3"/>
  <c r="O833" i="3" s="1"/>
  <c r="H834" i="3"/>
  <c r="O834" i="3" s="1"/>
  <c r="P834" i="3" s="1"/>
  <c r="Q834" i="3" s="1"/>
  <c r="H835" i="3"/>
  <c r="O835" i="3" s="1"/>
  <c r="H836" i="3"/>
  <c r="O836" i="3" s="1"/>
  <c r="P836" i="3" s="1"/>
  <c r="Q836" i="3" s="1"/>
  <c r="H837" i="3"/>
  <c r="O837" i="3" s="1"/>
  <c r="H838" i="3"/>
  <c r="O838" i="3" s="1"/>
  <c r="P838" i="3" s="1"/>
  <c r="Q838" i="3" s="1"/>
  <c r="H839" i="3"/>
  <c r="O839" i="3" s="1"/>
  <c r="H840" i="3"/>
  <c r="O840" i="3" s="1"/>
  <c r="P840" i="3" s="1"/>
  <c r="Q840" i="3" s="1"/>
  <c r="H841" i="3"/>
  <c r="O841" i="3" s="1"/>
  <c r="H842" i="3"/>
  <c r="O842" i="3" s="1"/>
  <c r="P842" i="3" s="1"/>
  <c r="Q842" i="3" s="1"/>
  <c r="H843" i="3"/>
  <c r="O843" i="3" s="1"/>
  <c r="H844" i="3"/>
  <c r="O844" i="3" s="1"/>
  <c r="P844" i="3" s="1"/>
  <c r="Q844" i="3" s="1"/>
  <c r="H845" i="3"/>
  <c r="O845" i="3" s="1"/>
  <c r="H846" i="3"/>
  <c r="O846" i="3" s="1"/>
  <c r="P846" i="3" s="1"/>
  <c r="Q846" i="3" s="1"/>
  <c r="H847" i="3"/>
  <c r="O847" i="3" s="1"/>
  <c r="H848" i="3"/>
  <c r="O848" i="3" s="1"/>
  <c r="P848" i="3" s="1"/>
  <c r="Q848" i="3" s="1"/>
  <c r="H849" i="3"/>
  <c r="O849" i="3" s="1"/>
  <c r="H850" i="3"/>
  <c r="O850" i="3" s="1"/>
  <c r="P850" i="3" s="1"/>
  <c r="Q850" i="3" s="1"/>
  <c r="H851" i="3"/>
  <c r="O851" i="3" s="1"/>
  <c r="H852" i="3"/>
  <c r="O852" i="3" s="1"/>
  <c r="P852" i="3" s="1"/>
  <c r="Q852" i="3" s="1"/>
  <c r="H853" i="3"/>
  <c r="O853" i="3" s="1"/>
  <c r="H854" i="3"/>
  <c r="O854" i="3" s="1"/>
  <c r="P854" i="3" s="1"/>
  <c r="Q854" i="3" s="1"/>
  <c r="H855" i="3"/>
  <c r="O855" i="3" s="1"/>
  <c r="H856" i="3"/>
  <c r="O856" i="3" s="1"/>
  <c r="P856" i="3" s="1"/>
  <c r="Q856" i="3" s="1"/>
  <c r="H857" i="3"/>
  <c r="O857" i="3" s="1"/>
  <c r="H858" i="3"/>
  <c r="O858" i="3" s="1"/>
  <c r="P858" i="3" s="1"/>
  <c r="Q858" i="3" s="1"/>
  <c r="H859" i="3"/>
  <c r="O859" i="3" s="1"/>
  <c r="H860" i="3"/>
  <c r="O860" i="3" s="1"/>
  <c r="P860" i="3" s="1"/>
  <c r="Q860" i="3" s="1"/>
  <c r="H861" i="3"/>
  <c r="O861" i="3" s="1"/>
  <c r="H862" i="3"/>
  <c r="O862" i="3" s="1"/>
  <c r="P862" i="3" s="1"/>
  <c r="Q862" i="3" s="1"/>
  <c r="H863" i="3"/>
  <c r="O863" i="3" s="1"/>
  <c r="H864" i="3"/>
  <c r="O864" i="3" s="1"/>
  <c r="P864" i="3" s="1"/>
  <c r="Q864" i="3" s="1"/>
  <c r="H865" i="3"/>
  <c r="O865" i="3" s="1"/>
  <c r="H866" i="3"/>
  <c r="O866" i="3" s="1"/>
  <c r="P866" i="3" s="1"/>
  <c r="Q866" i="3" s="1"/>
  <c r="H867" i="3"/>
  <c r="O867" i="3" s="1"/>
  <c r="H868" i="3"/>
  <c r="O868" i="3" s="1"/>
  <c r="P868" i="3" s="1"/>
  <c r="Q868" i="3" s="1"/>
  <c r="H869" i="3"/>
  <c r="O869" i="3" s="1"/>
  <c r="H870" i="3"/>
  <c r="O870" i="3" s="1"/>
  <c r="P870" i="3" s="1"/>
  <c r="Q870" i="3" s="1"/>
  <c r="H871" i="3"/>
  <c r="O871" i="3" s="1"/>
  <c r="H872" i="3"/>
  <c r="O872" i="3" s="1"/>
  <c r="P872" i="3" s="1"/>
  <c r="Q872" i="3" s="1"/>
  <c r="H873" i="3"/>
  <c r="O873" i="3" s="1"/>
  <c r="H874" i="3"/>
  <c r="O874" i="3" s="1"/>
  <c r="P874" i="3" s="1"/>
  <c r="Q874" i="3" s="1"/>
  <c r="H875" i="3"/>
  <c r="O875" i="3" s="1"/>
  <c r="H876" i="3"/>
  <c r="O876" i="3" s="1"/>
  <c r="P876" i="3" s="1"/>
  <c r="Q876" i="3" s="1"/>
  <c r="H877" i="3"/>
  <c r="O877" i="3" s="1"/>
  <c r="H878" i="3"/>
  <c r="O878" i="3" s="1"/>
  <c r="P878" i="3" s="1"/>
  <c r="Q878" i="3" s="1"/>
  <c r="H879" i="3"/>
  <c r="O879" i="3" s="1"/>
  <c r="H880" i="3"/>
  <c r="O880" i="3" s="1"/>
  <c r="P880" i="3" s="1"/>
  <c r="Q880" i="3" s="1"/>
  <c r="H881" i="3"/>
  <c r="O881" i="3" s="1"/>
  <c r="H882" i="3"/>
  <c r="O882" i="3" s="1"/>
  <c r="P882" i="3" s="1"/>
  <c r="Q882" i="3" s="1"/>
  <c r="H883" i="3"/>
  <c r="O883" i="3" s="1"/>
  <c r="H884" i="3"/>
  <c r="O884" i="3" s="1"/>
  <c r="P884" i="3" s="1"/>
  <c r="Q884" i="3" s="1"/>
  <c r="H885" i="3"/>
  <c r="O885" i="3" s="1"/>
  <c r="H886" i="3"/>
  <c r="O886" i="3" s="1"/>
  <c r="P886" i="3" s="1"/>
  <c r="Q886" i="3" s="1"/>
  <c r="H887" i="3"/>
  <c r="O887" i="3" s="1"/>
  <c r="H888" i="3"/>
  <c r="O888" i="3" s="1"/>
  <c r="P888" i="3" s="1"/>
  <c r="Q888" i="3" s="1"/>
  <c r="H889" i="3"/>
  <c r="O889" i="3" s="1"/>
  <c r="H890" i="3"/>
  <c r="O890" i="3" s="1"/>
  <c r="P890" i="3" s="1"/>
  <c r="Q890" i="3" s="1"/>
  <c r="H891" i="3"/>
  <c r="O891" i="3" s="1"/>
  <c r="H892" i="3"/>
  <c r="O892" i="3" s="1"/>
  <c r="P892" i="3" s="1"/>
  <c r="Q892" i="3" s="1"/>
  <c r="H893" i="3"/>
  <c r="O893" i="3" s="1"/>
  <c r="H894" i="3"/>
  <c r="O894" i="3" s="1"/>
  <c r="P894" i="3" s="1"/>
  <c r="Q894" i="3" s="1"/>
  <c r="H895" i="3"/>
  <c r="O895" i="3" s="1"/>
  <c r="H896" i="3"/>
  <c r="O896" i="3" s="1"/>
  <c r="P896" i="3" s="1"/>
  <c r="Q896" i="3" s="1"/>
  <c r="H897" i="3"/>
  <c r="O897" i="3" s="1"/>
  <c r="H898" i="3"/>
  <c r="O898" i="3" s="1"/>
  <c r="P898" i="3" s="1"/>
  <c r="Q898" i="3" s="1"/>
  <c r="H899" i="3"/>
  <c r="O899" i="3" s="1"/>
  <c r="H900" i="3"/>
  <c r="O900" i="3" s="1"/>
  <c r="P900" i="3" s="1"/>
  <c r="Q900" i="3" s="1"/>
  <c r="H901" i="3"/>
  <c r="O901" i="3" s="1"/>
  <c r="H902" i="3"/>
  <c r="O902" i="3" s="1"/>
  <c r="P902" i="3" s="1"/>
  <c r="Q902" i="3" s="1"/>
  <c r="H903" i="3"/>
  <c r="O903" i="3" s="1"/>
  <c r="H904" i="3"/>
  <c r="O904" i="3" s="1"/>
  <c r="P904" i="3" s="1"/>
  <c r="Q904" i="3" s="1"/>
  <c r="H905" i="3"/>
  <c r="O905" i="3" s="1"/>
  <c r="H906" i="3"/>
  <c r="O906" i="3" s="1"/>
  <c r="P906" i="3" s="1"/>
  <c r="Q906" i="3" s="1"/>
  <c r="H907" i="3"/>
  <c r="O907" i="3" s="1"/>
  <c r="H908" i="3"/>
  <c r="O908" i="3" s="1"/>
  <c r="P908" i="3" s="1"/>
  <c r="Q908" i="3" s="1"/>
  <c r="H909" i="3"/>
  <c r="O909" i="3" s="1"/>
  <c r="H910" i="3"/>
  <c r="O910" i="3" s="1"/>
  <c r="P910" i="3" s="1"/>
  <c r="Q910" i="3" s="1"/>
  <c r="H911" i="3"/>
  <c r="O911" i="3" s="1"/>
  <c r="H912" i="3"/>
  <c r="O912" i="3" s="1"/>
  <c r="P912" i="3" s="1"/>
  <c r="Q912" i="3" s="1"/>
  <c r="H913" i="3"/>
  <c r="O913" i="3" s="1"/>
  <c r="H914" i="3"/>
  <c r="O914" i="3" s="1"/>
  <c r="P914" i="3" s="1"/>
  <c r="Q914" i="3" s="1"/>
  <c r="H915" i="3"/>
  <c r="O915" i="3" s="1"/>
  <c r="H916" i="3"/>
  <c r="O916" i="3" s="1"/>
  <c r="P916" i="3" s="1"/>
  <c r="Q916" i="3" s="1"/>
  <c r="H917" i="3"/>
  <c r="O917" i="3" s="1"/>
  <c r="H918" i="3"/>
  <c r="O918" i="3" s="1"/>
  <c r="P918" i="3" s="1"/>
  <c r="Q918" i="3" s="1"/>
  <c r="H919" i="3"/>
  <c r="O919" i="3" s="1"/>
  <c r="H920" i="3"/>
  <c r="O920" i="3" s="1"/>
  <c r="P920" i="3" s="1"/>
  <c r="Q920" i="3" s="1"/>
  <c r="H921" i="3"/>
  <c r="O921" i="3" s="1"/>
  <c r="H922" i="3"/>
  <c r="O922" i="3" s="1"/>
  <c r="P922" i="3" s="1"/>
  <c r="Q922" i="3" s="1"/>
  <c r="H923" i="3"/>
  <c r="O923" i="3" s="1"/>
  <c r="H924" i="3"/>
  <c r="O924" i="3" s="1"/>
  <c r="P924" i="3" s="1"/>
  <c r="Q924" i="3" s="1"/>
  <c r="H925" i="3"/>
  <c r="O925" i="3" s="1"/>
  <c r="H926" i="3"/>
  <c r="O926" i="3" s="1"/>
  <c r="P926" i="3" s="1"/>
  <c r="Q926" i="3" s="1"/>
  <c r="H927" i="3"/>
  <c r="O927" i="3" s="1"/>
  <c r="H928" i="3"/>
  <c r="O928" i="3" s="1"/>
  <c r="P928" i="3" s="1"/>
  <c r="Q928" i="3" s="1"/>
  <c r="H929" i="3"/>
  <c r="O929" i="3" s="1"/>
  <c r="H930" i="3"/>
  <c r="O930" i="3" s="1"/>
  <c r="P930" i="3" s="1"/>
  <c r="Q930" i="3" s="1"/>
  <c r="H931" i="3"/>
  <c r="O931" i="3" s="1"/>
  <c r="H932" i="3"/>
  <c r="O932" i="3" s="1"/>
  <c r="P932" i="3" s="1"/>
  <c r="Q932" i="3" s="1"/>
  <c r="H933" i="3"/>
  <c r="O933" i="3" s="1"/>
  <c r="H934" i="3"/>
  <c r="O934" i="3" s="1"/>
  <c r="P934" i="3" s="1"/>
  <c r="Q934" i="3" s="1"/>
  <c r="H935" i="3"/>
  <c r="O935" i="3" s="1"/>
  <c r="H936" i="3"/>
  <c r="O936" i="3" s="1"/>
  <c r="P936" i="3" s="1"/>
  <c r="Q936" i="3" s="1"/>
  <c r="H937" i="3"/>
  <c r="O937" i="3" s="1"/>
  <c r="H938" i="3"/>
  <c r="O938" i="3" s="1"/>
  <c r="P938" i="3" s="1"/>
  <c r="Q938" i="3" s="1"/>
  <c r="H939" i="3"/>
  <c r="O939" i="3" s="1"/>
  <c r="H940" i="3"/>
  <c r="O940" i="3" s="1"/>
  <c r="P940" i="3" s="1"/>
  <c r="Q940" i="3" s="1"/>
  <c r="H941" i="3"/>
  <c r="O941" i="3" s="1"/>
  <c r="H942" i="3"/>
  <c r="O942" i="3" s="1"/>
  <c r="P942" i="3" s="1"/>
  <c r="Q942" i="3" s="1"/>
  <c r="H943" i="3"/>
  <c r="O943" i="3" s="1"/>
  <c r="H944" i="3"/>
  <c r="O944" i="3" s="1"/>
  <c r="P944" i="3" s="1"/>
  <c r="Q944" i="3" s="1"/>
  <c r="H945" i="3"/>
  <c r="O945" i="3" s="1"/>
  <c r="H946" i="3"/>
  <c r="O946" i="3" s="1"/>
  <c r="P946" i="3" s="1"/>
  <c r="Q946" i="3" s="1"/>
  <c r="H947" i="3"/>
  <c r="O947" i="3" s="1"/>
  <c r="H948" i="3"/>
  <c r="O948" i="3" s="1"/>
  <c r="P948" i="3" s="1"/>
  <c r="Q948" i="3" s="1"/>
  <c r="H949" i="3"/>
  <c r="O949" i="3" s="1"/>
  <c r="H950" i="3"/>
  <c r="O950" i="3" s="1"/>
  <c r="P950" i="3" s="1"/>
  <c r="Q950" i="3" s="1"/>
  <c r="H951" i="3"/>
  <c r="O951" i="3" s="1"/>
  <c r="H952" i="3"/>
  <c r="O952" i="3" s="1"/>
  <c r="P952" i="3" s="1"/>
  <c r="Q952" i="3" s="1"/>
  <c r="H953" i="3"/>
  <c r="O953" i="3" s="1"/>
  <c r="H954" i="3"/>
  <c r="O954" i="3" s="1"/>
  <c r="P954" i="3" s="1"/>
  <c r="Q954" i="3" s="1"/>
  <c r="H955" i="3"/>
  <c r="O955" i="3" s="1"/>
  <c r="H956" i="3"/>
  <c r="O956" i="3" s="1"/>
  <c r="P956" i="3" s="1"/>
  <c r="Q956" i="3" s="1"/>
  <c r="H957" i="3"/>
  <c r="O957" i="3" s="1"/>
  <c r="H958" i="3"/>
  <c r="O958" i="3" s="1"/>
  <c r="P958" i="3" s="1"/>
  <c r="Q958" i="3" s="1"/>
  <c r="H959" i="3"/>
  <c r="O959" i="3" s="1"/>
  <c r="H960" i="3"/>
  <c r="O960" i="3" s="1"/>
  <c r="P960" i="3" s="1"/>
  <c r="Q960" i="3" s="1"/>
  <c r="H961" i="3"/>
  <c r="O961" i="3" s="1"/>
  <c r="H962" i="3"/>
  <c r="O962" i="3" s="1"/>
  <c r="P962" i="3" s="1"/>
  <c r="Q962" i="3" s="1"/>
  <c r="H963" i="3"/>
  <c r="O963" i="3" s="1"/>
  <c r="H964" i="3"/>
  <c r="O964" i="3" s="1"/>
  <c r="P964" i="3" s="1"/>
  <c r="Q964" i="3" s="1"/>
  <c r="H965" i="3"/>
  <c r="O965" i="3" s="1"/>
  <c r="H966" i="3"/>
  <c r="O966" i="3" s="1"/>
  <c r="P966" i="3" s="1"/>
  <c r="Q966" i="3" s="1"/>
  <c r="H967" i="3"/>
  <c r="O967" i="3" s="1"/>
  <c r="H968" i="3"/>
  <c r="O968" i="3" s="1"/>
  <c r="P968" i="3" s="1"/>
  <c r="Q968" i="3" s="1"/>
  <c r="H969" i="3"/>
  <c r="O969" i="3" s="1"/>
  <c r="H970" i="3"/>
  <c r="O970" i="3" s="1"/>
  <c r="P970" i="3" s="1"/>
  <c r="Q970" i="3" s="1"/>
  <c r="H971" i="3"/>
  <c r="O971" i="3" s="1"/>
  <c r="H972" i="3"/>
  <c r="O972" i="3" s="1"/>
  <c r="P972" i="3" s="1"/>
  <c r="Q972" i="3" s="1"/>
  <c r="H973" i="3"/>
  <c r="O973" i="3" s="1"/>
  <c r="H974" i="3"/>
  <c r="O974" i="3" s="1"/>
  <c r="P974" i="3" s="1"/>
  <c r="Q974" i="3" s="1"/>
  <c r="H975" i="3"/>
  <c r="O975" i="3" s="1"/>
  <c r="H976" i="3"/>
  <c r="O976" i="3" s="1"/>
  <c r="P976" i="3" s="1"/>
  <c r="Q976" i="3" s="1"/>
  <c r="H977" i="3"/>
  <c r="O977" i="3" s="1"/>
  <c r="H978" i="3"/>
  <c r="O978" i="3" s="1"/>
  <c r="P978" i="3" s="1"/>
  <c r="Q978" i="3" s="1"/>
  <c r="H979" i="3"/>
  <c r="O979" i="3" s="1"/>
  <c r="H980" i="3"/>
  <c r="O980" i="3" s="1"/>
  <c r="P980" i="3" s="1"/>
  <c r="Q980" i="3" s="1"/>
  <c r="H981" i="3"/>
  <c r="O981" i="3" s="1"/>
  <c r="H982" i="3"/>
  <c r="O982" i="3" s="1"/>
  <c r="P982" i="3" s="1"/>
  <c r="Q982" i="3" s="1"/>
  <c r="H983" i="3"/>
  <c r="O983" i="3" s="1"/>
  <c r="H984" i="3"/>
  <c r="O984" i="3" s="1"/>
  <c r="P984" i="3" s="1"/>
  <c r="Q984" i="3" s="1"/>
  <c r="H985" i="3"/>
  <c r="O985" i="3" s="1"/>
  <c r="H986" i="3"/>
  <c r="O986" i="3" s="1"/>
  <c r="P986" i="3" s="1"/>
  <c r="Q986" i="3" s="1"/>
  <c r="H987" i="3"/>
  <c r="O987" i="3" s="1"/>
  <c r="H988" i="3"/>
  <c r="O988" i="3" s="1"/>
  <c r="P988" i="3" s="1"/>
  <c r="Q988" i="3" s="1"/>
  <c r="H989" i="3"/>
  <c r="O989" i="3" s="1"/>
  <c r="H990" i="3"/>
  <c r="O990" i="3" s="1"/>
  <c r="P990" i="3" s="1"/>
  <c r="Q990" i="3" s="1"/>
  <c r="H991" i="3"/>
  <c r="O991" i="3" s="1"/>
  <c r="H992" i="3"/>
  <c r="O992" i="3" s="1"/>
  <c r="P992" i="3" s="1"/>
  <c r="Q992" i="3" s="1"/>
  <c r="H993" i="3"/>
  <c r="O993" i="3" s="1"/>
  <c r="H994" i="3"/>
  <c r="O994" i="3" s="1"/>
  <c r="P994" i="3" s="1"/>
  <c r="Q994" i="3" s="1"/>
  <c r="H995" i="3"/>
  <c r="O995" i="3" s="1"/>
  <c r="H996" i="3"/>
  <c r="O996" i="3" s="1"/>
  <c r="P996" i="3" s="1"/>
  <c r="Q996" i="3" s="1"/>
  <c r="H997" i="3"/>
  <c r="O997" i="3" s="1"/>
  <c r="H998" i="3"/>
  <c r="O998" i="3" s="1"/>
  <c r="P998" i="3" s="1"/>
  <c r="Q998" i="3" s="1"/>
  <c r="H999" i="3"/>
  <c r="O999" i="3" s="1"/>
  <c r="H1000" i="3"/>
  <c r="O1000" i="3" s="1"/>
  <c r="P1000" i="3" s="1"/>
  <c r="Q1000" i="3" s="1"/>
  <c r="H1001" i="3"/>
  <c r="O1001" i="3" s="1"/>
  <c r="H1002" i="3"/>
  <c r="O1002" i="3" s="1"/>
  <c r="P1002" i="3" s="1"/>
  <c r="Q1002" i="3" s="1"/>
  <c r="H1003" i="3"/>
  <c r="O1003" i="3" s="1"/>
  <c r="H1004" i="3"/>
  <c r="O1004" i="3" s="1"/>
  <c r="P1004" i="3" s="1"/>
  <c r="Q1004" i="3" s="1"/>
  <c r="H1005" i="3"/>
  <c r="O1005" i="3" s="1"/>
  <c r="H1006" i="3"/>
  <c r="O1006" i="3" s="1"/>
  <c r="P1006" i="3" s="1"/>
  <c r="Q1006" i="3" s="1"/>
  <c r="H1007" i="3"/>
  <c r="O1007" i="3" s="1"/>
  <c r="H1008" i="3"/>
  <c r="O1008" i="3" s="1"/>
  <c r="P1008" i="3" s="1"/>
  <c r="Q1008" i="3" s="1"/>
  <c r="H1009" i="3"/>
  <c r="O1009" i="3" s="1"/>
  <c r="H1010" i="3"/>
  <c r="O1010" i="3" s="1"/>
  <c r="P1010" i="3" s="1"/>
  <c r="Q1010" i="3" s="1"/>
  <c r="H1011" i="3"/>
  <c r="O1011" i="3" s="1"/>
  <c r="H1012" i="3"/>
  <c r="O1012" i="3" s="1"/>
  <c r="P1012" i="3" s="1"/>
  <c r="Q1012" i="3" s="1"/>
  <c r="H1013" i="3"/>
  <c r="O1013" i="3" s="1"/>
  <c r="H1014" i="3"/>
  <c r="O1014" i="3" s="1"/>
  <c r="P1014" i="3" s="1"/>
  <c r="Q1014" i="3" s="1"/>
  <c r="H1015" i="3"/>
  <c r="O1015" i="3" s="1"/>
  <c r="H1016" i="3"/>
  <c r="O1016" i="3" s="1"/>
  <c r="P1016" i="3" s="1"/>
  <c r="Q1016" i="3" s="1"/>
  <c r="H1017" i="3"/>
  <c r="O1017" i="3" s="1"/>
  <c r="H1018" i="3"/>
  <c r="O1018" i="3" s="1"/>
  <c r="P1018" i="3" s="1"/>
  <c r="Q1018" i="3" s="1"/>
  <c r="H1019" i="3"/>
  <c r="O1019" i="3" s="1"/>
  <c r="H1020" i="3"/>
  <c r="O1020" i="3" s="1"/>
  <c r="P1020" i="3" s="1"/>
  <c r="Q1020" i="3" s="1"/>
  <c r="H1021" i="3"/>
  <c r="O1021" i="3" s="1"/>
  <c r="H1022" i="3"/>
  <c r="O1022" i="3" s="1"/>
  <c r="P1022" i="3" s="1"/>
  <c r="Q1022" i="3" s="1"/>
  <c r="H1023" i="3"/>
  <c r="O1023" i="3" s="1"/>
  <c r="H1024" i="3"/>
  <c r="O1024" i="3" s="1"/>
  <c r="P1024" i="3" s="1"/>
  <c r="Q1024" i="3" s="1"/>
  <c r="H1025" i="3"/>
  <c r="O1025" i="3" s="1"/>
  <c r="H1026" i="3"/>
  <c r="O1026" i="3" s="1"/>
  <c r="P1026" i="3" s="1"/>
  <c r="Q1026" i="3" s="1"/>
  <c r="H1027" i="3"/>
  <c r="O1027" i="3" s="1"/>
  <c r="H1028" i="3"/>
  <c r="O1028" i="3" s="1"/>
  <c r="P1028" i="3" s="1"/>
  <c r="Q1028" i="3" s="1"/>
  <c r="H1029" i="3"/>
  <c r="O1029" i="3" s="1"/>
  <c r="H1030" i="3"/>
  <c r="O1030" i="3" s="1"/>
  <c r="P1030" i="3" s="1"/>
  <c r="Q1030" i="3" s="1"/>
  <c r="H1031" i="3"/>
  <c r="O1031" i="3" s="1"/>
  <c r="H1032" i="3"/>
  <c r="O1032" i="3" s="1"/>
  <c r="P1032" i="3" s="1"/>
  <c r="Q1032" i="3" s="1"/>
  <c r="H1033" i="3"/>
  <c r="O1033" i="3" s="1"/>
  <c r="H1034" i="3"/>
  <c r="O1034" i="3" s="1"/>
  <c r="P1034" i="3" s="1"/>
  <c r="Q1034" i="3" s="1"/>
  <c r="H1035" i="3"/>
  <c r="O1035" i="3" s="1"/>
  <c r="H1036" i="3"/>
  <c r="O1036" i="3" s="1"/>
  <c r="P1036" i="3" s="1"/>
  <c r="Q1036" i="3" s="1"/>
  <c r="H1037" i="3"/>
  <c r="O1037" i="3" s="1"/>
  <c r="H1038" i="3"/>
  <c r="O1038" i="3" s="1"/>
  <c r="P1038" i="3" s="1"/>
  <c r="Q1038" i="3" s="1"/>
  <c r="H1039" i="3"/>
  <c r="O1039" i="3" s="1"/>
  <c r="H1040" i="3"/>
  <c r="O1040" i="3" s="1"/>
  <c r="P1040" i="3" s="1"/>
  <c r="Q1040" i="3" s="1"/>
  <c r="H1041" i="3"/>
  <c r="O1041" i="3" s="1"/>
  <c r="H1042" i="3"/>
  <c r="O1042" i="3" s="1"/>
  <c r="P1042" i="3" s="1"/>
  <c r="Q1042" i="3" s="1"/>
  <c r="H1043" i="3"/>
  <c r="O1043" i="3" s="1"/>
  <c r="H1044" i="3"/>
  <c r="O1044" i="3" s="1"/>
  <c r="P1044" i="3" s="1"/>
  <c r="Q1044" i="3" s="1"/>
  <c r="H1045" i="3"/>
  <c r="O1045" i="3" s="1"/>
  <c r="H1046" i="3"/>
  <c r="O1046" i="3" s="1"/>
  <c r="P1046" i="3" s="1"/>
  <c r="Q1046" i="3" s="1"/>
  <c r="H1047" i="3"/>
  <c r="O1047" i="3" s="1"/>
  <c r="H1048" i="3"/>
  <c r="O1048" i="3" s="1"/>
  <c r="P1048" i="3" s="1"/>
  <c r="Q1048" i="3" s="1"/>
  <c r="H1049" i="3"/>
  <c r="O1049" i="3" s="1"/>
  <c r="H1050" i="3"/>
  <c r="O1050" i="3" s="1"/>
  <c r="P1050" i="3" s="1"/>
  <c r="Q1050" i="3" s="1"/>
  <c r="H1051" i="3"/>
  <c r="O1051" i="3" s="1"/>
  <c r="H1052" i="3"/>
  <c r="O1052" i="3" s="1"/>
  <c r="P1052" i="3" s="1"/>
  <c r="Q1052" i="3" s="1"/>
  <c r="H1053" i="3"/>
  <c r="O1053" i="3" s="1"/>
  <c r="H1054" i="3"/>
  <c r="O1054" i="3" s="1"/>
  <c r="P1054" i="3" s="1"/>
  <c r="Q1054" i="3" s="1"/>
  <c r="H1055" i="3"/>
  <c r="O1055" i="3" s="1"/>
  <c r="H1056" i="3"/>
  <c r="O1056" i="3" s="1"/>
  <c r="P1056" i="3" s="1"/>
  <c r="Q1056" i="3" s="1"/>
  <c r="H1057" i="3"/>
  <c r="O1057" i="3" s="1"/>
  <c r="H1058" i="3"/>
  <c r="O1058" i="3" s="1"/>
  <c r="P1058" i="3" s="1"/>
  <c r="Q1058" i="3" s="1"/>
  <c r="H1059" i="3"/>
  <c r="O1059" i="3" s="1"/>
  <c r="H1060" i="3"/>
  <c r="O1060" i="3" s="1"/>
  <c r="P1060" i="3" s="1"/>
  <c r="Q1060" i="3" s="1"/>
  <c r="H1061" i="3"/>
  <c r="O1061" i="3" s="1"/>
  <c r="H1062" i="3"/>
  <c r="O1062" i="3" s="1"/>
  <c r="P1062" i="3" s="1"/>
  <c r="Q1062" i="3" s="1"/>
  <c r="H1063" i="3"/>
  <c r="O1063" i="3" s="1"/>
  <c r="H1064" i="3"/>
  <c r="O1064" i="3" s="1"/>
  <c r="P1064" i="3" s="1"/>
  <c r="Q1064" i="3" s="1"/>
  <c r="H1065" i="3"/>
  <c r="O1065" i="3" s="1"/>
  <c r="H1066" i="3"/>
  <c r="O1066" i="3" s="1"/>
  <c r="P1066" i="3" s="1"/>
  <c r="Q1066" i="3" s="1"/>
  <c r="H1067" i="3"/>
  <c r="O1067" i="3" s="1"/>
  <c r="H1068" i="3"/>
  <c r="O1068" i="3" s="1"/>
  <c r="P1068" i="3" s="1"/>
  <c r="Q1068" i="3" s="1"/>
  <c r="H1069" i="3"/>
  <c r="O1069" i="3" s="1"/>
  <c r="H1070" i="3"/>
  <c r="O1070" i="3" s="1"/>
  <c r="P1070" i="3" s="1"/>
  <c r="Q1070" i="3" s="1"/>
  <c r="H1071" i="3"/>
  <c r="O1071" i="3" s="1"/>
  <c r="H1072" i="3"/>
  <c r="O1072" i="3" s="1"/>
  <c r="P1072" i="3" s="1"/>
  <c r="Q1072" i="3" s="1"/>
  <c r="H1073" i="3"/>
  <c r="O1073" i="3" s="1"/>
  <c r="H1074" i="3"/>
  <c r="O1074" i="3" s="1"/>
  <c r="P1074" i="3" s="1"/>
  <c r="Q1074" i="3" s="1"/>
  <c r="H1075" i="3"/>
  <c r="O1075" i="3" s="1"/>
  <c r="H1076" i="3"/>
  <c r="O1076" i="3" s="1"/>
  <c r="P1076" i="3" s="1"/>
  <c r="Q1076" i="3" s="1"/>
  <c r="H1077" i="3"/>
  <c r="O1077" i="3" s="1"/>
  <c r="H1078" i="3"/>
  <c r="O1078" i="3" s="1"/>
  <c r="P1078" i="3" s="1"/>
  <c r="Q1078" i="3" s="1"/>
  <c r="H1079" i="3"/>
  <c r="O1079" i="3" s="1"/>
  <c r="H1080" i="3"/>
  <c r="O1080" i="3" s="1"/>
  <c r="P1080" i="3" s="1"/>
  <c r="Q1080" i="3" s="1"/>
  <c r="H1081" i="3"/>
  <c r="O1081" i="3" s="1"/>
  <c r="H1082" i="3"/>
  <c r="O1082" i="3" s="1"/>
  <c r="P1082" i="3" s="1"/>
  <c r="Q1082" i="3" s="1"/>
  <c r="H1083" i="3"/>
  <c r="O1083" i="3" s="1"/>
  <c r="H1084" i="3"/>
  <c r="O1084" i="3" s="1"/>
  <c r="P1084" i="3" s="1"/>
  <c r="Q1084" i="3" s="1"/>
  <c r="H1085" i="3"/>
  <c r="O1085" i="3" s="1"/>
  <c r="H1086" i="3"/>
  <c r="O1086" i="3" s="1"/>
  <c r="P1086" i="3" s="1"/>
  <c r="Q1086" i="3" s="1"/>
  <c r="H1087" i="3"/>
  <c r="O1087" i="3" s="1"/>
  <c r="H1088" i="3"/>
  <c r="O1088" i="3" s="1"/>
  <c r="P1088" i="3" s="1"/>
  <c r="Q1088" i="3" s="1"/>
  <c r="H1089" i="3"/>
  <c r="O1089" i="3" s="1"/>
  <c r="H1090" i="3"/>
  <c r="O1090" i="3" s="1"/>
  <c r="P1090" i="3" s="1"/>
  <c r="Q1090" i="3" s="1"/>
  <c r="H1091" i="3"/>
  <c r="O1091" i="3" s="1"/>
  <c r="H1092" i="3"/>
  <c r="O1092" i="3" s="1"/>
  <c r="P1092" i="3" s="1"/>
  <c r="Q1092" i="3" s="1"/>
  <c r="H1093" i="3"/>
  <c r="O1093" i="3" s="1"/>
  <c r="H1094" i="3"/>
  <c r="O1094" i="3" s="1"/>
  <c r="P1094" i="3" s="1"/>
  <c r="Q1094" i="3" s="1"/>
  <c r="H1095" i="3"/>
  <c r="O1095" i="3" s="1"/>
  <c r="H1096" i="3"/>
  <c r="O1096" i="3" s="1"/>
  <c r="P1096" i="3" s="1"/>
  <c r="Q1096" i="3" s="1"/>
  <c r="H1097" i="3"/>
  <c r="O1097" i="3" s="1"/>
  <c r="H1098" i="3"/>
  <c r="O1098" i="3" s="1"/>
  <c r="P1098" i="3" s="1"/>
  <c r="Q1098" i="3" s="1"/>
  <c r="H1099" i="3"/>
  <c r="O1099" i="3" s="1"/>
  <c r="H1100" i="3"/>
  <c r="O1100" i="3" s="1"/>
  <c r="P1100" i="3" s="1"/>
  <c r="Q1100" i="3" s="1"/>
  <c r="H1101" i="3"/>
  <c r="O1101" i="3" s="1"/>
  <c r="H1102" i="3"/>
  <c r="O1102" i="3" s="1"/>
  <c r="P1102" i="3" s="1"/>
  <c r="Q1102" i="3" s="1"/>
  <c r="H1103" i="3"/>
  <c r="O1103" i="3" s="1"/>
  <c r="H1104" i="3"/>
  <c r="O1104" i="3" s="1"/>
  <c r="P1104" i="3" s="1"/>
  <c r="Q1104" i="3" s="1"/>
  <c r="H1105" i="3"/>
  <c r="O1105" i="3" s="1"/>
  <c r="H1106" i="3"/>
  <c r="O1106" i="3" s="1"/>
  <c r="P1106" i="3" s="1"/>
  <c r="Q1106" i="3" s="1"/>
  <c r="H1107" i="3"/>
  <c r="O1107" i="3" s="1"/>
  <c r="H1108" i="3"/>
  <c r="O1108" i="3" s="1"/>
  <c r="P1108" i="3" s="1"/>
  <c r="Q1108" i="3" s="1"/>
  <c r="H1109" i="3"/>
  <c r="O1109" i="3" s="1"/>
  <c r="H1110" i="3"/>
  <c r="O1110" i="3" s="1"/>
  <c r="P1110" i="3" s="1"/>
  <c r="Q1110" i="3" s="1"/>
  <c r="H1111" i="3"/>
  <c r="O1111" i="3" s="1"/>
  <c r="H1112" i="3"/>
  <c r="O1112" i="3" s="1"/>
  <c r="P1112" i="3" s="1"/>
  <c r="Q1112" i="3" s="1"/>
  <c r="H1113" i="3"/>
  <c r="O1113" i="3" s="1"/>
  <c r="H1114" i="3"/>
  <c r="O1114" i="3" s="1"/>
  <c r="P1114" i="3" s="1"/>
  <c r="Q1114" i="3" s="1"/>
  <c r="H1115" i="3"/>
  <c r="O1115" i="3" s="1"/>
  <c r="H1116" i="3"/>
  <c r="O1116" i="3" s="1"/>
  <c r="P1116" i="3" s="1"/>
  <c r="Q1116" i="3" s="1"/>
  <c r="H1117" i="3"/>
  <c r="O1117" i="3" s="1"/>
  <c r="H1118" i="3"/>
  <c r="O1118" i="3" s="1"/>
  <c r="P1118" i="3" s="1"/>
  <c r="Q1118" i="3" s="1"/>
  <c r="H1119" i="3"/>
  <c r="O1119" i="3" s="1"/>
  <c r="H1120" i="3"/>
  <c r="O1120" i="3" s="1"/>
  <c r="P1120" i="3" s="1"/>
  <c r="Q1120" i="3" s="1"/>
  <c r="H1121" i="3"/>
  <c r="O1121" i="3" s="1"/>
  <c r="H1122" i="3"/>
  <c r="O1122" i="3" s="1"/>
  <c r="P1122" i="3" s="1"/>
  <c r="Q1122" i="3" s="1"/>
  <c r="H1123" i="3"/>
  <c r="O1123" i="3" s="1"/>
  <c r="H1124" i="3"/>
  <c r="O1124" i="3" s="1"/>
  <c r="P1124" i="3" s="1"/>
  <c r="Q1124" i="3" s="1"/>
  <c r="H1125" i="3"/>
  <c r="O1125" i="3" s="1"/>
  <c r="H1126" i="3"/>
  <c r="O1126" i="3" s="1"/>
  <c r="P1126" i="3" s="1"/>
  <c r="Q1126" i="3" s="1"/>
  <c r="H1127" i="3"/>
  <c r="O1127" i="3" s="1"/>
  <c r="H1128" i="3"/>
  <c r="O1128" i="3" s="1"/>
  <c r="P1128" i="3" s="1"/>
  <c r="Q1128" i="3" s="1"/>
  <c r="H1129" i="3"/>
  <c r="O1129" i="3" s="1"/>
  <c r="H1130" i="3"/>
  <c r="O1130" i="3" s="1"/>
  <c r="P1130" i="3" s="1"/>
  <c r="Q1130" i="3" s="1"/>
  <c r="H1131" i="3"/>
  <c r="O1131" i="3" s="1"/>
  <c r="H1132" i="3"/>
  <c r="O1132" i="3" s="1"/>
  <c r="P1132" i="3" s="1"/>
  <c r="Q1132" i="3" s="1"/>
  <c r="H1133" i="3"/>
  <c r="O1133" i="3" s="1"/>
  <c r="H1134" i="3"/>
  <c r="O1134" i="3" s="1"/>
  <c r="P1134" i="3" s="1"/>
  <c r="Q1134" i="3" s="1"/>
  <c r="H1135" i="3"/>
  <c r="O1135" i="3" s="1"/>
  <c r="H1136" i="3"/>
  <c r="O1136" i="3" s="1"/>
  <c r="P1136" i="3" s="1"/>
  <c r="Q1136" i="3" s="1"/>
  <c r="H1137" i="3"/>
  <c r="O1137" i="3" s="1"/>
  <c r="H1138" i="3"/>
  <c r="O1138" i="3" s="1"/>
  <c r="P1138" i="3" s="1"/>
  <c r="Q1138" i="3" s="1"/>
  <c r="H1139" i="3"/>
  <c r="O1139" i="3" s="1"/>
  <c r="H1140" i="3"/>
  <c r="O1140" i="3" s="1"/>
  <c r="P1140" i="3" s="1"/>
  <c r="Q1140" i="3" s="1"/>
  <c r="H1141" i="3"/>
  <c r="O1141" i="3" s="1"/>
  <c r="H1142" i="3"/>
  <c r="O1142" i="3" s="1"/>
  <c r="P1142" i="3" s="1"/>
  <c r="Q1142" i="3" s="1"/>
  <c r="H1143" i="3"/>
  <c r="O1143" i="3" s="1"/>
  <c r="H1144" i="3"/>
  <c r="O1144" i="3" s="1"/>
  <c r="P1144" i="3" s="1"/>
  <c r="Q1144" i="3" s="1"/>
  <c r="H1145" i="3"/>
  <c r="O1145" i="3" s="1"/>
  <c r="H1146" i="3"/>
  <c r="O1146" i="3" s="1"/>
  <c r="P1146" i="3" s="1"/>
  <c r="Q1146" i="3" s="1"/>
  <c r="H1147" i="3"/>
  <c r="O1147" i="3" s="1"/>
  <c r="H1148" i="3"/>
  <c r="O1148" i="3" s="1"/>
  <c r="P1148" i="3" s="1"/>
  <c r="Q1148" i="3" s="1"/>
  <c r="H1149" i="3"/>
  <c r="O1149" i="3" s="1"/>
  <c r="H1150" i="3"/>
  <c r="O1150" i="3" s="1"/>
  <c r="P1150" i="3" s="1"/>
  <c r="Q1150" i="3" s="1"/>
  <c r="H1151" i="3"/>
  <c r="O1151" i="3" s="1"/>
  <c r="H1152" i="3"/>
  <c r="O1152" i="3" s="1"/>
  <c r="P1152" i="3" s="1"/>
  <c r="Q1152" i="3" s="1"/>
  <c r="H1153" i="3"/>
  <c r="O1153" i="3" s="1"/>
  <c r="H1154" i="3"/>
  <c r="O1154" i="3" s="1"/>
  <c r="P1154" i="3" s="1"/>
  <c r="Q1154" i="3" s="1"/>
  <c r="H1155" i="3"/>
  <c r="O1155" i="3" s="1"/>
  <c r="H1156" i="3"/>
  <c r="O1156" i="3" s="1"/>
  <c r="P1156" i="3" s="1"/>
  <c r="Q1156" i="3" s="1"/>
  <c r="H1157" i="3"/>
  <c r="O1157" i="3" s="1"/>
  <c r="H1158" i="3"/>
  <c r="O1158" i="3" s="1"/>
  <c r="P1158" i="3" s="1"/>
  <c r="Q1158" i="3" s="1"/>
  <c r="H1159" i="3"/>
  <c r="O1159" i="3" s="1"/>
  <c r="H1160" i="3"/>
  <c r="O1160" i="3" s="1"/>
  <c r="P1160" i="3" s="1"/>
  <c r="Q1160" i="3" s="1"/>
  <c r="H1161" i="3"/>
  <c r="O1161" i="3" s="1"/>
  <c r="H1162" i="3"/>
  <c r="O1162" i="3" s="1"/>
  <c r="P1162" i="3" s="1"/>
  <c r="Q1162" i="3" s="1"/>
  <c r="H1163" i="3"/>
  <c r="O1163" i="3" s="1"/>
  <c r="H1164" i="3"/>
  <c r="O1164" i="3" s="1"/>
  <c r="P1164" i="3" s="1"/>
  <c r="Q1164" i="3" s="1"/>
  <c r="H1165" i="3"/>
  <c r="O1165" i="3" s="1"/>
  <c r="H1166" i="3"/>
  <c r="O1166" i="3" s="1"/>
  <c r="P1166" i="3" s="1"/>
  <c r="Q1166" i="3" s="1"/>
  <c r="H1167" i="3"/>
  <c r="O1167" i="3" s="1"/>
  <c r="H1168" i="3"/>
  <c r="O1168" i="3" s="1"/>
  <c r="P1168" i="3" s="1"/>
  <c r="Q1168" i="3" s="1"/>
  <c r="H1169" i="3"/>
  <c r="O1169" i="3" s="1"/>
  <c r="H1170" i="3"/>
  <c r="O1170" i="3" s="1"/>
  <c r="P1170" i="3" s="1"/>
  <c r="Q1170" i="3" s="1"/>
  <c r="H1171" i="3"/>
  <c r="O1171" i="3" s="1"/>
  <c r="H1172" i="3"/>
  <c r="O1172" i="3" s="1"/>
  <c r="P1172" i="3" s="1"/>
  <c r="Q1172" i="3" s="1"/>
  <c r="H1173" i="3"/>
  <c r="O1173" i="3" s="1"/>
  <c r="H1174" i="3"/>
  <c r="O1174" i="3" s="1"/>
  <c r="P1174" i="3" s="1"/>
  <c r="Q1174" i="3" s="1"/>
  <c r="H1175" i="3"/>
  <c r="O1175" i="3" s="1"/>
  <c r="H1176" i="3"/>
  <c r="O1176" i="3" s="1"/>
  <c r="P1176" i="3" s="1"/>
  <c r="Q1176" i="3" s="1"/>
  <c r="H1177" i="3"/>
  <c r="O1177" i="3" s="1"/>
  <c r="H1178" i="3"/>
  <c r="O1178" i="3" s="1"/>
  <c r="P1178" i="3" s="1"/>
  <c r="Q1178" i="3" s="1"/>
  <c r="H1179" i="3"/>
  <c r="O1179" i="3" s="1"/>
  <c r="H1180" i="3"/>
  <c r="O1180" i="3" s="1"/>
  <c r="P1180" i="3" s="1"/>
  <c r="Q1180" i="3" s="1"/>
  <c r="H1181" i="3"/>
  <c r="O1181" i="3" s="1"/>
  <c r="H1182" i="3"/>
  <c r="O1182" i="3" s="1"/>
  <c r="P1182" i="3" s="1"/>
  <c r="Q1182" i="3" s="1"/>
  <c r="H1183" i="3"/>
  <c r="O1183" i="3" s="1"/>
  <c r="H1184" i="3"/>
  <c r="O1184" i="3" s="1"/>
  <c r="P1184" i="3" s="1"/>
  <c r="Q1184" i="3" s="1"/>
  <c r="H1185" i="3"/>
  <c r="O1185" i="3" s="1"/>
  <c r="H1186" i="3"/>
  <c r="O1186" i="3" s="1"/>
  <c r="P1186" i="3" s="1"/>
  <c r="Q1186" i="3" s="1"/>
  <c r="H1187" i="3"/>
  <c r="O1187" i="3" s="1"/>
  <c r="H1188" i="3"/>
  <c r="O1188" i="3" s="1"/>
  <c r="P1188" i="3" s="1"/>
  <c r="Q1188" i="3" s="1"/>
  <c r="H1189" i="3"/>
  <c r="O1189" i="3" s="1"/>
  <c r="H1190" i="3"/>
  <c r="O1190" i="3" s="1"/>
  <c r="P1190" i="3" s="1"/>
  <c r="Q1190" i="3" s="1"/>
  <c r="H1191" i="3"/>
  <c r="O1191" i="3" s="1"/>
  <c r="H1192" i="3"/>
  <c r="O1192" i="3" s="1"/>
  <c r="P1192" i="3" s="1"/>
  <c r="Q1192" i="3" s="1"/>
  <c r="H1193" i="3"/>
  <c r="O1193" i="3" s="1"/>
  <c r="H1194" i="3"/>
  <c r="O1194" i="3" s="1"/>
  <c r="P1194" i="3" s="1"/>
  <c r="Q1194" i="3" s="1"/>
  <c r="H1195" i="3"/>
  <c r="O1195" i="3" s="1"/>
  <c r="H1196" i="3"/>
  <c r="O1196" i="3" s="1"/>
  <c r="P1196" i="3" s="1"/>
  <c r="Q1196" i="3" s="1"/>
  <c r="H1197" i="3"/>
  <c r="O1197" i="3" s="1"/>
  <c r="H1198" i="3"/>
  <c r="O1198" i="3" s="1"/>
  <c r="P1198" i="3" s="1"/>
  <c r="Q1198" i="3" s="1"/>
  <c r="H1199" i="3"/>
  <c r="O1199" i="3" s="1"/>
  <c r="H1200" i="3"/>
  <c r="O1200" i="3" s="1"/>
  <c r="P1200" i="3" s="1"/>
  <c r="Q1200" i="3" s="1"/>
  <c r="H1201" i="3"/>
  <c r="O1201" i="3" s="1"/>
  <c r="H1202" i="3"/>
  <c r="O1202" i="3" s="1"/>
  <c r="P1202" i="3" s="1"/>
  <c r="Q1202" i="3" s="1"/>
  <c r="H1203" i="3"/>
  <c r="O1203" i="3" s="1"/>
  <c r="H1204" i="3"/>
  <c r="O1204" i="3" s="1"/>
  <c r="P1204" i="3" s="1"/>
  <c r="Q1204" i="3" s="1"/>
  <c r="H1205" i="3"/>
  <c r="O1205" i="3" s="1"/>
  <c r="H1206" i="3"/>
  <c r="O1206" i="3" s="1"/>
  <c r="P1206" i="3" s="1"/>
  <c r="Q1206" i="3" s="1"/>
  <c r="H1207" i="3"/>
  <c r="O1207" i="3" s="1"/>
  <c r="H1208" i="3"/>
  <c r="O1208" i="3" s="1"/>
  <c r="P1208" i="3" s="1"/>
  <c r="Q1208" i="3" s="1"/>
  <c r="H1209" i="3"/>
  <c r="O1209" i="3" s="1"/>
  <c r="H1210" i="3"/>
  <c r="O1210" i="3" s="1"/>
  <c r="P1210" i="3" s="1"/>
  <c r="Q1210" i="3" s="1"/>
  <c r="H1211" i="3"/>
  <c r="O1211" i="3" s="1"/>
  <c r="H1212" i="3"/>
  <c r="O1212" i="3" s="1"/>
  <c r="P1212" i="3" s="1"/>
  <c r="Q1212" i="3" s="1"/>
  <c r="H1213" i="3"/>
  <c r="O1213" i="3" s="1"/>
  <c r="H1214" i="3"/>
  <c r="O1214" i="3" s="1"/>
  <c r="P1214" i="3" s="1"/>
  <c r="Q1214" i="3" s="1"/>
  <c r="H1215" i="3"/>
  <c r="O1215" i="3" s="1"/>
  <c r="H1216" i="3"/>
  <c r="O1216" i="3" s="1"/>
  <c r="P1216" i="3" s="1"/>
  <c r="Q1216" i="3" s="1"/>
  <c r="H1217" i="3"/>
  <c r="O1217" i="3" s="1"/>
  <c r="H1218" i="3"/>
  <c r="O1218" i="3" s="1"/>
  <c r="P1218" i="3" s="1"/>
  <c r="Q1218" i="3" s="1"/>
  <c r="H1219" i="3"/>
  <c r="O1219" i="3" s="1"/>
  <c r="H1220" i="3"/>
  <c r="O1220" i="3" s="1"/>
  <c r="P1220" i="3" s="1"/>
  <c r="Q1220" i="3" s="1"/>
  <c r="H1221" i="3"/>
  <c r="O1221" i="3" s="1"/>
  <c r="H1222" i="3"/>
  <c r="O1222" i="3" s="1"/>
  <c r="P1222" i="3" s="1"/>
  <c r="Q1222" i="3" s="1"/>
  <c r="H1223" i="3"/>
  <c r="O1223" i="3" s="1"/>
  <c r="H1224" i="3"/>
  <c r="O1224" i="3" s="1"/>
  <c r="P1224" i="3" s="1"/>
  <c r="Q1224" i="3" s="1"/>
  <c r="H1225" i="3"/>
  <c r="O1225" i="3" s="1"/>
  <c r="H1226" i="3"/>
  <c r="O1226" i="3" s="1"/>
  <c r="P1226" i="3" s="1"/>
  <c r="Q1226" i="3" s="1"/>
  <c r="H1227" i="3"/>
  <c r="O1227" i="3" s="1"/>
  <c r="H1228" i="3"/>
  <c r="O1228" i="3" s="1"/>
  <c r="P1228" i="3" s="1"/>
  <c r="Q1228" i="3" s="1"/>
  <c r="H1229" i="3"/>
  <c r="O1229" i="3" s="1"/>
  <c r="H1230" i="3"/>
  <c r="O1230" i="3" s="1"/>
  <c r="P1230" i="3" s="1"/>
  <c r="Q1230" i="3" s="1"/>
  <c r="H1231" i="3"/>
  <c r="O1231" i="3" s="1"/>
  <c r="H1232" i="3"/>
  <c r="O1232" i="3" s="1"/>
  <c r="P1232" i="3" s="1"/>
  <c r="Q1232" i="3" s="1"/>
  <c r="H1233" i="3"/>
  <c r="O1233" i="3" s="1"/>
  <c r="H1234" i="3"/>
  <c r="O1234" i="3" s="1"/>
  <c r="P1234" i="3" s="1"/>
  <c r="Q1234" i="3" s="1"/>
  <c r="H1235" i="3"/>
  <c r="O1235" i="3" s="1"/>
  <c r="H1236" i="3"/>
  <c r="O1236" i="3" s="1"/>
  <c r="P1236" i="3" s="1"/>
  <c r="Q1236" i="3" s="1"/>
  <c r="H1237" i="3"/>
  <c r="O1237" i="3" s="1"/>
  <c r="H1238" i="3"/>
  <c r="O1238" i="3" s="1"/>
  <c r="P1238" i="3" s="1"/>
  <c r="Q1238" i="3" s="1"/>
  <c r="H1239" i="3"/>
  <c r="O1239" i="3" s="1"/>
  <c r="H1240" i="3"/>
  <c r="O1240" i="3" s="1"/>
  <c r="P1240" i="3" s="1"/>
  <c r="Q1240" i="3" s="1"/>
  <c r="H1241" i="3"/>
  <c r="O1241" i="3" s="1"/>
  <c r="H1242" i="3"/>
  <c r="O1242" i="3" s="1"/>
  <c r="P1242" i="3" s="1"/>
  <c r="Q1242" i="3" s="1"/>
  <c r="H1243" i="3"/>
  <c r="O1243" i="3" s="1"/>
  <c r="H1244" i="3"/>
  <c r="O1244" i="3" s="1"/>
  <c r="P1244" i="3" s="1"/>
  <c r="Q1244" i="3" s="1"/>
  <c r="H1245" i="3"/>
  <c r="O1245" i="3" s="1"/>
  <c r="H1246" i="3"/>
  <c r="O1246" i="3" s="1"/>
  <c r="P1246" i="3" s="1"/>
  <c r="Q1246" i="3" s="1"/>
  <c r="H1247" i="3"/>
  <c r="O1247" i="3" s="1"/>
  <c r="H1248" i="3"/>
  <c r="O1248" i="3" s="1"/>
  <c r="P1248" i="3" s="1"/>
  <c r="Q1248" i="3" s="1"/>
  <c r="H1249" i="3"/>
  <c r="O1249" i="3" s="1"/>
  <c r="H1250" i="3"/>
  <c r="O1250" i="3" s="1"/>
  <c r="P1250" i="3" s="1"/>
  <c r="Q1250" i="3" s="1"/>
  <c r="H1251" i="3"/>
  <c r="O1251" i="3" s="1"/>
  <c r="H1252" i="3"/>
  <c r="O1252" i="3" s="1"/>
  <c r="P1252" i="3" s="1"/>
  <c r="Q1252" i="3" s="1"/>
  <c r="H1253" i="3"/>
  <c r="O1253" i="3" s="1"/>
  <c r="H1254" i="3"/>
  <c r="O1254" i="3" s="1"/>
  <c r="P1254" i="3" s="1"/>
  <c r="Q1254" i="3" s="1"/>
  <c r="H1255" i="3"/>
  <c r="O1255" i="3" s="1"/>
  <c r="H1256" i="3"/>
  <c r="O1256" i="3" s="1"/>
  <c r="P1256" i="3" s="1"/>
  <c r="Q1256" i="3" s="1"/>
  <c r="H1257" i="3"/>
  <c r="O1257" i="3" s="1"/>
  <c r="H1258" i="3"/>
  <c r="O1258" i="3" s="1"/>
  <c r="P1258" i="3" s="1"/>
  <c r="Q1258" i="3" s="1"/>
  <c r="H1259" i="3"/>
  <c r="O1259" i="3" s="1"/>
  <c r="H1260" i="3"/>
  <c r="O1260" i="3" s="1"/>
  <c r="P1260" i="3" s="1"/>
  <c r="Q1260" i="3" s="1"/>
  <c r="H1261" i="3"/>
  <c r="O1261" i="3" s="1"/>
  <c r="H1262" i="3"/>
  <c r="O1262" i="3" s="1"/>
  <c r="P1262" i="3" s="1"/>
  <c r="Q1262" i="3" s="1"/>
  <c r="H1263" i="3"/>
  <c r="O1263" i="3" s="1"/>
  <c r="H1264" i="3"/>
  <c r="O1264" i="3" s="1"/>
  <c r="P1264" i="3" s="1"/>
  <c r="Q1264" i="3" s="1"/>
  <c r="H1265" i="3"/>
  <c r="O1265" i="3" s="1"/>
  <c r="H1266" i="3"/>
  <c r="O1266" i="3" s="1"/>
  <c r="P1266" i="3" s="1"/>
  <c r="Q1266" i="3" s="1"/>
  <c r="H1267" i="3"/>
  <c r="O1267" i="3" s="1"/>
  <c r="H1268" i="3"/>
  <c r="O1268" i="3" s="1"/>
  <c r="P1268" i="3" s="1"/>
  <c r="Q1268" i="3" s="1"/>
  <c r="H1269" i="3"/>
  <c r="O1269" i="3" s="1"/>
  <c r="H1270" i="3"/>
  <c r="O1270" i="3" s="1"/>
  <c r="P1270" i="3" s="1"/>
  <c r="Q1270" i="3" s="1"/>
  <c r="H1271" i="3"/>
  <c r="O1271" i="3" s="1"/>
  <c r="H1272" i="3"/>
  <c r="O1272" i="3" s="1"/>
  <c r="P1272" i="3" s="1"/>
  <c r="Q1272" i="3" s="1"/>
  <c r="H1273" i="3"/>
  <c r="O1273" i="3" s="1"/>
  <c r="H1274" i="3"/>
  <c r="O1274" i="3" s="1"/>
  <c r="P1274" i="3" s="1"/>
  <c r="Q1274" i="3" s="1"/>
  <c r="H1275" i="3"/>
  <c r="O1275" i="3" s="1"/>
  <c r="H1276" i="3"/>
  <c r="O1276" i="3" s="1"/>
  <c r="P1276" i="3" s="1"/>
  <c r="Q1276" i="3" s="1"/>
  <c r="H1277" i="3"/>
  <c r="O1277" i="3" s="1"/>
  <c r="H1278" i="3"/>
  <c r="O1278" i="3" s="1"/>
  <c r="P1278" i="3" s="1"/>
  <c r="Q1278" i="3" s="1"/>
  <c r="H1279" i="3"/>
  <c r="O1279" i="3" s="1"/>
  <c r="H1280" i="3"/>
  <c r="O1280" i="3" s="1"/>
  <c r="P1280" i="3" s="1"/>
  <c r="Q1280" i="3" s="1"/>
  <c r="H1281" i="3"/>
  <c r="O1281" i="3" s="1"/>
  <c r="H1282" i="3"/>
  <c r="O1282" i="3" s="1"/>
  <c r="P1282" i="3" s="1"/>
  <c r="Q1282" i="3" s="1"/>
  <c r="H1283" i="3"/>
  <c r="O1283" i="3" s="1"/>
  <c r="H1284" i="3"/>
  <c r="O1284" i="3" s="1"/>
  <c r="P1284" i="3" s="1"/>
  <c r="Q1284" i="3" s="1"/>
  <c r="H1285" i="3"/>
  <c r="O1285" i="3" s="1"/>
  <c r="H1286" i="3"/>
  <c r="O1286" i="3" s="1"/>
  <c r="P1286" i="3" s="1"/>
  <c r="Q1286" i="3" s="1"/>
  <c r="H1287" i="3"/>
  <c r="O1287" i="3" s="1"/>
  <c r="H1288" i="3"/>
  <c r="O1288" i="3" s="1"/>
  <c r="P1288" i="3" s="1"/>
  <c r="Q1288" i="3" s="1"/>
  <c r="H1289" i="3"/>
  <c r="O1289" i="3" s="1"/>
  <c r="H1290" i="3"/>
  <c r="O1290" i="3" s="1"/>
  <c r="P1290" i="3" s="1"/>
  <c r="Q1290" i="3" s="1"/>
  <c r="H1291" i="3"/>
  <c r="O1291" i="3" s="1"/>
  <c r="H1292" i="3"/>
  <c r="O1292" i="3" s="1"/>
  <c r="P1292" i="3" s="1"/>
  <c r="Q1292" i="3" s="1"/>
  <c r="H1293" i="3"/>
  <c r="O1293" i="3" s="1"/>
  <c r="H1294" i="3"/>
  <c r="O1294" i="3" s="1"/>
  <c r="P1294" i="3" s="1"/>
  <c r="Q1294" i="3" s="1"/>
  <c r="H1295" i="3"/>
  <c r="O1295" i="3" s="1"/>
  <c r="H1296" i="3"/>
  <c r="O1296" i="3" s="1"/>
  <c r="P1296" i="3" s="1"/>
  <c r="Q1296" i="3" s="1"/>
  <c r="H1297" i="3"/>
  <c r="O1297" i="3" s="1"/>
  <c r="H1298" i="3"/>
  <c r="O1298" i="3" s="1"/>
  <c r="P1298" i="3" s="1"/>
  <c r="Q1298" i="3" s="1"/>
  <c r="H1299" i="3"/>
  <c r="O1299" i="3" s="1"/>
  <c r="H1300" i="3"/>
  <c r="O1300" i="3" s="1"/>
  <c r="P1300" i="3" s="1"/>
  <c r="Q1300" i="3" s="1"/>
  <c r="H1301" i="3"/>
  <c r="O1301" i="3" s="1"/>
  <c r="H1302" i="3"/>
  <c r="O1302" i="3" s="1"/>
  <c r="P1302" i="3" s="1"/>
  <c r="Q1302" i="3" s="1"/>
  <c r="H1303" i="3"/>
  <c r="O1303" i="3" s="1"/>
  <c r="H1304" i="3"/>
  <c r="O1304" i="3" s="1"/>
  <c r="P1304" i="3" s="1"/>
  <c r="Q1304" i="3" s="1"/>
  <c r="H1305" i="3"/>
  <c r="O1305" i="3" s="1"/>
  <c r="H1306" i="3"/>
  <c r="O1306" i="3" s="1"/>
  <c r="P1306" i="3" s="1"/>
  <c r="Q1306" i="3" s="1"/>
  <c r="H1307" i="3"/>
  <c r="O1307" i="3" s="1"/>
  <c r="H1308" i="3"/>
  <c r="O1308" i="3" s="1"/>
  <c r="P1308" i="3" s="1"/>
  <c r="Q1308" i="3" s="1"/>
  <c r="H1309" i="3"/>
  <c r="O1309" i="3" s="1"/>
  <c r="H1310" i="3"/>
  <c r="O1310" i="3" s="1"/>
  <c r="P1310" i="3" s="1"/>
  <c r="Q1310" i="3" s="1"/>
  <c r="H1311" i="3"/>
  <c r="O1311" i="3" s="1"/>
  <c r="H1312" i="3"/>
  <c r="O1312" i="3" s="1"/>
  <c r="P1312" i="3" s="1"/>
  <c r="Q1312" i="3" s="1"/>
  <c r="H1313" i="3"/>
  <c r="O1313" i="3" s="1"/>
  <c r="H1314" i="3"/>
  <c r="O1314" i="3" s="1"/>
  <c r="P1314" i="3" s="1"/>
  <c r="Q1314" i="3" s="1"/>
  <c r="H1315" i="3"/>
  <c r="O1315" i="3" s="1"/>
  <c r="H1316" i="3"/>
  <c r="O1316" i="3" s="1"/>
  <c r="P1316" i="3" s="1"/>
  <c r="Q1316" i="3" s="1"/>
  <c r="H1317" i="3"/>
  <c r="O1317" i="3" s="1"/>
  <c r="H1318" i="3"/>
  <c r="O1318" i="3" s="1"/>
  <c r="P1318" i="3" s="1"/>
  <c r="Q1318" i="3" s="1"/>
  <c r="H1319" i="3"/>
  <c r="O1319" i="3" s="1"/>
  <c r="H1320" i="3"/>
  <c r="O1320" i="3" s="1"/>
  <c r="P1320" i="3" s="1"/>
  <c r="Q1320" i="3" s="1"/>
  <c r="H1321" i="3"/>
  <c r="O1321" i="3" s="1"/>
  <c r="H1322" i="3"/>
  <c r="O1322" i="3" s="1"/>
  <c r="P1322" i="3" s="1"/>
  <c r="Q1322" i="3" s="1"/>
  <c r="H1323" i="3"/>
  <c r="O1323" i="3" s="1"/>
  <c r="H1324" i="3"/>
  <c r="O1324" i="3" s="1"/>
  <c r="P1324" i="3" s="1"/>
  <c r="Q1324" i="3" s="1"/>
  <c r="H1325" i="3"/>
  <c r="O1325" i="3" s="1"/>
  <c r="H1326" i="3"/>
  <c r="O1326" i="3" s="1"/>
  <c r="P1326" i="3" s="1"/>
  <c r="Q1326" i="3" s="1"/>
  <c r="H1327" i="3"/>
  <c r="O1327" i="3" s="1"/>
  <c r="H1328" i="3"/>
  <c r="O1328" i="3" s="1"/>
  <c r="P1328" i="3" s="1"/>
  <c r="Q1328" i="3" s="1"/>
  <c r="H1329" i="3"/>
  <c r="O1329" i="3" s="1"/>
  <c r="H1330" i="3"/>
  <c r="O1330" i="3" s="1"/>
  <c r="P1330" i="3" s="1"/>
  <c r="Q1330" i="3" s="1"/>
  <c r="H1331" i="3"/>
  <c r="O1331" i="3" s="1"/>
  <c r="H1332" i="3"/>
  <c r="O1332" i="3" s="1"/>
  <c r="P1332" i="3" s="1"/>
  <c r="Q1332" i="3" s="1"/>
  <c r="H1333" i="3"/>
  <c r="O1333" i="3" s="1"/>
  <c r="H1334" i="3"/>
  <c r="O1334" i="3" s="1"/>
  <c r="P1334" i="3" s="1"/>
  <c r="Q1334" i="3" s="1"/>
  <c r="H1335" i="3"/>
  <c r="O1335" i="3" s="1"/>
  <c r="H1336" i="3"/>
  <c r="O1336" i="3" s="1"/>
  <c r="P1336" i="3" s="1"/>
  <c r="Q1336" i="3" s="1"/>
  <c r="H1337" i="3"/>
  <c r="O1337" i="3" s="1"/>
  <c r="H1338" i="3"/>
  <c r="O1338" i="3" s="1"/>
  <c r="P1338" i="3" s="1"/>
  <c r="Q1338" i="3" s="1"/>
  <c r="H1339" i="3"/>
  <c r="O1339" i="3" s="1"/>
  <c r="H1340" i="3"/>
  <c r="O1340" i="3" s="1"/>
  <c r="P1340" i="3" s="1"/>
  <c r="Q1340" i="3" s="1"/>
  <c r="H1341" i="3"/>
  <c r="O1341" i="3" s="1"/>
  <c r="H1342" i="3"/>
  <c r="O1342" i="3" s="1"/>
  <c r="P1342" i="3" s="1"/>
  <c r="Q1342" i="3" s="1"/>
  <c r="H1343" i="3"/>
  <c r="O1343" i="3" s="1"/>
  <c r="H1344" i="3"/>
  <c r="O1344" i="3" s="1"/>
  <c r="P1344" i="3" s="1"/>
  <c r="Q1344" i="3" s="1"/>
  <c r="H1345" i="3"/>
  <c r="O1345" i="3" s="1"/>
  <c r="H1346" i="3"/>
  <c r="O1346" i="3" s="1"/>
  <c r="P1346" i="3" s="1"/>
  <c r="Q1346" i="3" s="1"/>
  <c r="H1347" i="3"/>
  <c r="O1347" i="3" s="1"/>
  <c r="H1348" i="3"/>
  <c r="O1348" i="3" s="1"/>
  <c r="P1348" i="3" s="1"/>
  <c r="Q1348" i="3" s="1"/>
  <c r="H1349" i="3"/>
  <c r="O1349" i="3" s="1"/>
  <c r="H1350" i="3"/>
  <c r="O1350" i="3" s="1"/>
  <c r="P1350" i="3" s="1"/>
  <c r="Q1350" i="3" s="1"/>
  <c r="H1351" i="3"/>
  <c r="O1351" i="3" s="1"/>
  <c r="H1352" i="3"/>
  <c r="O1352" i="3" s="1"/>
  <c r="P1352" i="3" s="1"/>
  <c r="Q1352" i="3" s="1"/>
  <c r="H1353" i="3"/>
  <c r="O1353" i="3" s="1"/>
  <c r="H1354" i="3"/>
  <c r="O1354" i="3" s="1"/>
  <c r="P1354" i="3" s="1"/>
  <c r="Q1354" i="3" s="1"/>
  <c r="H1355" i="3"/>
  <c r="O1355" i="3" s="1"/>
  <c r="H1356" i="3"/>
  <c r="O1356" i="3" s="1"/>
  <c r="P1356" i="3" s="1"/>
  <c r="Q1356" i="3" s="1"/>
  <c r="H1357" i="3"/>
  <c r="O1357" i="3" s="1"/>
  <c r="H1358" i="3"/>
  <c r="O1358" i="3" s="1"/>
  <c r="P1358" i="3" s="1"/>
  <c r="Q1358" i="3" s="1"/>
  <c r="H1359" i="3"/>
  <c r="O1359" i="3" s="1"/>
  <c r="H1360" i="3"/>
  <c r="O1360" i="3" s="1"/>
  <c r="P1360" i="3" s="1"/>
  <c r="Q1360" i="3" s="1"/>
  <c r="H1361" i="3"/>
  <c r="O1361" i="3" s="1"/>
  <c r="H1362" i="3"/>
  <c r="O1362" i="3" s="1"/>
  <c r="P1362" i="3" s="1"/>
  <c r="Q1362" i="3" s="1"/>
  <c r="H1363" i="3"/>
  <c r="O1363" i="3" s="1"/>
  <c r="H1364" i="3"/>
  <c r="O1364" i="3" s="1"/>
  <c r="P1364" i="3" s="1"/>
  <c r="Q1364" i="3" s="1"/>
  <c r="H1365" i="3"/>
  <c r="O1365" i="3" s="1"/>
  <c r="H1366" i="3"/>
  <c r="O1366" i="3" s="1"/>
  <c r="P1366" i="3" s="1"/>
  <c r="Q1366" i="3" s="1"/>
  <c r="H1367" i="3"/>
  <c r="O1367" i="3" s="1"/>
  <c r="H1368" i="3"/>
  <c r="O1368" i="3" s="1"/>
  <c r="P1368" i="3" s="1"/>
  <c r="Q1368" i="3" s="1"/>
  <c r="H1369" i="3"/>
  <c r="O1369" i="3" s="1"/>
  <c r="H1370" i="3"/>
  <c r="O1370" i="3" s="1"/>
  <c r="P1370" i="3" s="1"/>
  <c r="Q1370" i="3" s="1"/>
  <c r="H1371" i="3"/>
  <c r="O1371" i="3" s="1"/>
  <c r="H1372" i="3"/>
  <c r="O1372" i="3" s="1"/>
  <c r="P1372" i="3" s="1"/>
  <c r="Q1372" i="3" s="1"/>
  <c r="H1373" i="3"/>
  <c r="O1373" i="3" s="1"/>
  <c r="H1374" i="3"/>
  <c r="O1374" i="3" s="1"/>
  <c r="P1374" i="3" s="1"/>
  <c r="Q1374" i="3" s="1"/>
  <c r="H1375" i="3"/>
  <c r="O1375" i="3" s="1"/>
  <c r="H1376" i="3"/>
  <c r="O1376" i="3" s="1"/>
  <c r="P1376" i="3" s="1"/>
  <c r="Q1376" i="3" s="1"/>
  <c r="H1377" i="3"/>
  <c r="O1377" i="3" s="1"/>
  <c r="H1378" i="3"/>
  <c r="O1378" i="3" s="1"/>
  <c r="P1378" i="3" s="1"/>
  <c r="Q1378" i="3" s="1"/>
  <c r="H1379" i="3"/>
  <c r="O1379" i="3" s="1"/>
  <c r="H1380" i="3"/>
  <c r="O1380" i="3" s="1"/>
  <c r="P1380" i="3" s="1"/>
  <c r="Q1380" i="3" s="1"/>
  <c r="H1381" i="3"/>
  <c r="O1381" i="3" s="1"/>
  <c r="H1382" i="3"/>
  <c r="O1382" i="3" s="1"/>
  <c r="P1382" i="3" s="1"/>
  <c r="Q1382" i="3" s="1"/>
  <c r="H1383" i="3"/>
  <c r="O1383" i="3" s="1"/>
  <c r="H1384" i="3"/>
  <c r="O1384" i="3" s="1"/>
  <c r="P1384" i="3" s="1"/>
  <c r="Q1384" i="3" s="1"/>
  <c r="H1385" i="3"/>
  <c r="O1385" i="3" s="1"/>
  <c r="H1386" i="3"/>
  <c r="O1386" i="3" s="1"/>
  <c r="P1386" i="3" s="1"/>
  <c r="Q1386" i="3" s="1"/>
  <c r="H1387" i="3"/>
  <c r="O1387" i="3" s="1"/>
  <c r="H1388" i="3"/>
  <c r="O1388" i="3" s="1"/>
  <c r="P1388" i="3" s="1"/>
  <c r="Q1388" i="3" s="1"/>
  <c r="H1389" i="3"/>
  <c r="O1389" i="3" s="1"/>
  <c r="H1390" i="3"/>
  <c r="O1390" i="3" s="1"/>
  <c r="P1390" i="3" s="1"/>
  <c r="Q1390" i="3" s="1"/>
  <c r="H1391" i="3"/>
  <c r="O1391" i="3" s="1"/>
  <c r="H1392" i="3"/>
  <c r="O1392" i="3" s="1"/>
  <c r="P1392" i="3" s="1"/>
  <c r="Q1392" i="3" s="1"/>
  <c r="H1393" i="3"/>
  <c r="O1393" i="3" s="1"/>
  <c r="H1394" i="3"/>
  <c r="O1394" i="3" s="1"/>
  <c r="P1394" i="3" s="1"/>
  <c r="Q1394" i="3" s="1"/>
  <c r="H1395" i="3"/>
  <c r="O1395" i="3" s="1"/>
  <c r="H1396" i="3"/>
  <c r="O1396" i="3" s="1"/>
  <c r="P1396" i="3" s="1"/>
  <c r="Q1396" i="3" s="1"/>
  <c r="H1397" i="3"/>
  <c r="O1397" i="3" s="1"/>
  <c r="H1398" i="3"/>
  <c r="O1398" i="3" s="1"/>
  <c r="P1398" i="3" s="1"/>
  <c r="Q1398" i="3" s="1"/>
  <c r="H1399" i="3"/>
  <c r="O1399" i="3" s="1"/>
  <c r="H1400" i="3"/>
  <c r="O1400" i="3" s="1"/>
  <c r="P1400" i="3" s="1"/>
  <c r="Q1400" i="3" s="1"/>
  <c r="H1401" i="3"/>
  <c r="O1401" i="3" s="1"/>
  <c r="H1402" i="3"/>
  <c r="O1402" i="3" s="1"/>
  <c r="P1402" i="3" s="1"/>
  <c r="Q1402" i="3" s="1"/>
  <c r="H1403" i="3"/>
  <c r="O1403" i="3" s="1"/>
  <c r="H1404" i="3"/>
  <c r="O1404" i="3" s="1"/>
  <c r="P1404" i="3" s="1"/>
  <c r="Q1404" i="3" s="1"/>
  <c r="H1405" i="3"/>
  <c r="O1405" i="3" s="1"/>
  <c r="H1406" i="3"/>
  <c r="O1406" i="3" s="1"/>
  <c r="P1406" i="3" s="1"/>
  <c r="Q1406" i="3" s="1"/>
  <c r="H1407" i="3"/>
  <c r="O1407" i="3" s="1"/>
  <c r="H1408" i="3"/>
  <c r="O1408" i="3" s="1"/>
  <c r="P1408" i="3" s="1"/>
  <c r="Q1408" i="3" s="1"/>
  <c r="H1409" i="3"/>
  <c r="O1409" i="3" s="1"/>
  <c r="H1410" i="3"/>
  <c r="O1410" i="3" s="1"/>
  <c r="P1410" i="3" s="1"/>
  <c r="Q1410" i="3" s="1"/>
  <c r="H1411" i="3"/>
  <c r="O1411" i="3" s="1"/>
  <c r="H1412" i="3"/>
  <c r="O1412" i="3" s="1"/>
  <c r="P1412" i="3" s="1"/>
  <c r="Q1412" i="3" s="1"/>
  <c r="H1413" i="3"/>
  <c r="O1413" i="3" s="1"/>
  <c r="H1414" i="3"/>
  <c r="O1414" i="3" s="1"/>
  <c r="P1414" i="3" s="1"/>
  <c r="Q1414" i="3" s="1"/>
  <c r="H1415" i="3"/>
  <c r="O1415" i="3" s="1"/>
  <c r="H1416" i="3"/>
  <c r="O1416" i="3" s="1"/>
  <c r="P1416" i="3" s="1"/>
  <c r="Q1416" i="3" s="1"/>
  <c r="H1417" i="3"/>
  <c r="O1417" i="3" s="1"/>
  <c r="H1418" i="3"/>
  <c r="O1418" i="3" s="1"/>
  <c r="P1418" i="3" s="1"/>
  <c r="Q1418" i="3" s="1"/>
  <c r="H1419" i="3"/>
  <c r="O1419" i="3" s="1"/>
  <c r="H1420" i="3"/>
  <c r="O1420" i="3" s="1"/>
  <c r="P1420" i="3" s="1"/>
  <c r="Q1420" i="3" s="1"/>
  <c r="H1421" i="3"/>
  <c r="O1421" i="3" s="1"/>
  <c r="H1422" i="3"/>
  <c r="O1422" i="3" s="1"/>
  <c r="P1422" i="3" s="1"/>
  <c r="Q1422" i="3" s="1"/>
  <c r="H1423" i="3"/>
  <c r="O1423" i="3" s="1"/>
  <c r="H1424" i="3"/>
  <c r="O1424" i="3" s="1"/>
  <c r="P1424" i="3" s="1"/>
  <c r="Q1424" i="3" s="1"/>
  <c r="H1425" i="3"/>
  <c r="O1425" i="3" s="1"/>
  <c r="H1426" i="3"/>
  <c r="O1426" i="3" s="1"/>
  <c r="P1426" i="3" s="1"/>
  <c r="Q1426" i="3" s="1"/>
  <c r="H1427" i="3"/>
  <c r="O1427" i="3" s="1"/>
  <c r="H1428" i="3"/>
  <c r="O1428" i="3" s="1"/>
  <c r="P1428" i="3" s="1"/>
  <c r="Q1428" i="3" s="1"/>
  <c r="H1429" i="3"/>
  <c r="O1429" i="3" s="1"/>
  <c r="H1430" i="3"/>
  <c r="O1430" i="3" s="1"/>
  <c r="P1430" i="3" s="1"/>
  <c r="Q1430" i="3" s="1"/>
  <c r="H1431" i="3"/>
  <c r="O1431" i="3" s="1"/>
  <c r="H1432" i="3"/>
  <c r="O1432" i="3" s="1"/>
  <c r="P1432" i="3" s="1"/>
  <c r="Q1432" i="3" s="1"/>
  <c r="H1433" i="3"/>
  <c r="O1433" i="3" s="1"/>
  <c r="H1434" i="3"/>
  <c r="O1434" i="3" s="1"/>
  <c r="P1434" i="3" s="1"/>
  <c r="Q1434" i="3" s="1"/>
  <c r="H1435" i="3"/>
  <c r="O1435" i="3" s="1"/>
  <c r="H1436" i="3"/>
  <c r="O1436" i="3" s="1"/>
  <c r="P1436" i="3" s="1"/>
  <c r="Q1436" i="3" s="1"/>
  <c r="H1437" i="3"/>
  <c r="O1437" i="3" s="1"/>
  <c r="H1438" i="3"/>
  <c r="O1438" i="3" s="1"/>
  <c r="P1438" i="3" s="1"/>
  <c r="Q1438" i="3" s="1"/>
  <c r="H1439" i="3"/>
  <c r="O1439" i="3" s="1"/>
  <c r="H1440" i="3"/>
  <c r="O1440" i="3" s="1"/>
  <c r="P1440" i="3" s="1"/>
  <c r="Q1440" i="3" s="1"/>
  <c r="H1441" i="3"/>
  <c r="O1441" i="3" s="1"/>
  <c r="H1442" i="3"/>
  <c r="O1442" i="3" s="1"/>
  <c r="P1442" i="3" s="1"/>
  <c r="Q1442" i="3" s="1"/>
  <c r="H1443" i="3"/>
  <c r="O1443" i="3" s="1"/>
  <c r="H1444" i="3"/>
  <c r="O1444" i="3" s="1"/>
  <c r="P1444" i="3" s="1"/>
  <c r="Q1444" i="3" s="1"/>
  <c r="H1445" i="3"/>
  <c r="O1445" i="3" s="1"/>
  <c r="H1446" i="3"/>
  <c r="O1446" i="3" s="1"/>
  <c r="P1446" i="3" s="1"/>
  <c r="Q1446" i="3" s="1"/>
  <c r="H1447" i="3"/>
  <c r="O1447" i="3" s="1"/>
  <c r="H1448" i="3"/>
  <c r="O1448" i="3" s="1"/>
  <c r="P1448" i="3" s="1"/>
  <c r="Q1448" i="3" s="1"/>
  <c r="H1449" i="3"/>
  <c r="O1449" i="3" s="1"/>
  <c r="H1450" i="3"/>
  <c r="O1450" i="3" s="1"/>
  <c r="P1450" i="3" s="1"/>
  <c r="Q1450" i="3" s="1"/>
  <c r="H1451" i="3"/>
  <c r="O1451" i="3" s="1"/>
  <c r="H1452" i="3"/>
  <c r="O1452" i="3" s="1"/>
  <c r="P1452" i="3" s="1"/>
  <c r="Q1452" i="3" s="1"/>
  <c r="H1453" i="3"/>
  <c r="O1453" i="3" s="1"/>
  <c r="H1454" i="3"/>
  <c r="O1454" i="3" s="1"/>
  <c r="P1454" i="3" s="1"/>
  <c r="Q1454" i="3" s="1"/>
  <c r="H1455" i="3"/>
  <c r="O1455" i="3" s="1"/>
  <c r="H1456" i="3"/>
  <c r="O1456" i="3" s="1"/>
  <c r="P1456" i="3" s="1"/>
  <c r="Q1456" i="3" s="1"/>
  <c r="H1457" i="3"/>
  <c r="O1457" i="3" s="1"/>
  <c r="H1458" i="3"/>
  <c r="O1458" i="3" s="1"/>
  <c r="P1458" i="3" s="1"/>
  <c r="Q1458" i="3" s="1"/>
  <c r="H1459" i="3"/>
  <c r="O1459" i="3" s="1"/>
  <c r="H1460" i="3"/>
  <c r="O1460" i="3" s="1"/>
  <c r="P1460" i="3" s="1"/>
  <c r="Q1460" i="3" s="1"/>
  <c r="H1461" i="3"/>
  <c r="O1461" i="3" s="1"/>
  <c r="H1462" i="3"/>
  <c r="O1462" i="3" s="1"/>
  <c r="P1462" i="3" s="1"/>
  <c r="Q1462" i="3" s="1"/>
  <c r="H1463" i="3"/>
  <c r="O1463" i="3" s="1"/>
  <c r="H1464" i="3"/>
  <c r="O1464" i="3" s="1"/>
  <c r="P1464" i="3" s="1"/>
  <c r="Q1464" i="3" s="1"/>
  <c r="H1465" i="3"/>
  <c r="O1465" i="3" s="1"/>
  <c r="H1466" i="3"/>
  <c r="O1466" i="3" s="1"/>
  <c r="P1466" i="3" s="1"/>
  <c r="Q1466" i="3" s="1"/>
  <c r="H1467" i="3"/>
  <c r="O1467" i="3" s="1"/>
  <c r="H1468" i="3"/>
  <c r="O1468" i="3" s="1"/>
  <c r="P1468" i="3" s="1"/>
  <c r="Q1468" i="3" s="1"/>
  <c r="H1469" i="3"/>
  <c r="O1469" i="3" s="1"/>
  <c r="H1470" i="3"/>
  <c r="O1470" i="3" s="1"/>
  <c r="P1470" i="3" s="1"/>
  <c r="Q1470" i="3" s="1"/>
  <c r="H1471" i="3"/>
  <c r="O1471" i="3" s="1"/>
  <c r="H1472" i="3"/>
  <c r="O1472" i="3" s="1"/>
  <c r="P1472" i="3" s="1"/>
  <c r="Q1472" i="3" s="1"/>
  <c r="H1473" i="3"/>
  <c r="O1473" i="3" s="1"/>
  <c r="H1474" i="3"/>
  <c r="O1474" i="3" s="1"/>
  <c r="P1474" i="3" s="1"/>
  <c r="Q1474" i="3" s="1"/>
  <c r="H1475" i="3"/>
  <c r="O1475" i="3" s="1"/>
  <c r="H1476" i="3"/>
  <c r="O1476" i="3" s="1"/>
  <c r="P1476" i="3" s="1"/>
  <c r="Q1476" i="3" s="1"/>
  <c r="H1477" i="3"/>
  <c r="O1477" i="3" s="1"/>
  <c r="H1478" i="3"/>
  <c r="O1478" i="3" s="1"/>
  <c r="P1478" i="3" s="1"/>
  <c r="Q1478" i="3" s="1"/>
  <c r="H1479" i="3"/>
  <c r="O1479" i="3" s="1"/>
  <c r="H1480" i="3"/>
  <c r="O1480" i="3" s="1"/>
  <c r="P1480" i="3" s="1"/>
  <c r="Q1480" i="3" s="1"/>
  <c r="H1481" i="3"/>
  <c r="O1481" i="3" s="1"/>
  <c r="H1482" i="3"/>
  <c r="O1482" i="3" s="1"/>
  <c r="P1482" i="3" s="1"/>
  <c r="Q1482" i="3" s="1"/>
  <c r="H1483" i="3"/>
  <c r="O1483" i="3" s="1"/>
  <c r="H1484" i="3"/>
  <c r="O1484" i="3" s="1"/>
  <c r="P1484" i="3" s="1"/>
  <c r="Q1484" i="3" s="1"/>
  <c r="H1485" i="3"/>
  <c r="O1485" i="3" s="1"/>
  <c r="H1486" i="3"/>
  <c r="O1486" i="3" s="1"/>
  <c r="P1486" i="3" s="1"/>
  <c r="Q1486" i="3" s="1"/>
  <c r="H1487" i="3"/>
  <c r="O1487" i="3" s="1"/>
  <c r="H1488" i="3"/>
  <c r="O1488" i="3" s="1"/>
  <c r="P1488" i="3" s="1"/>
  <c r="Q1488" i="3" s="1"/>
  <c r="H1489" i="3"/>
  <c r="O1489" i="3" s="1"/>
  <c r="H1490" i="3"/>
  <c r="O1490" i="3" s="1"/>
  <c r="P1490" i="3" s="1"/>
  <c r="Q1490" i="3" s="1"/>
  <c r="H1491" i="3"/>
  <c r="O1491" i="3" s="1"/>
  <c r="H1492" i="3"/>
  <c r="O1492" i="3" s="1"/>
  <c r="P1492" i="3" s="1"/>
  <c r="Q1492" i="3" s="1"/>
  <c r="H1493" i="3"/>
  <c r="O1493" i="3" s="1"/>
  <c r="H1494" i="3"/>
  <c r="O1494" i="3" s="1"/>
  <c r="P1494" i="3" s="1"/>
  <c r="Q1494" i="3" s="1"/>
  <c r="H1495" i="3"/>
  <c r="O1495" i="3" s="1"/>
  <c r="H1496" i="3"/>
  <c r="O1496" i="3" s="1"/>
  <c r="P1496" i="3" s="1"/>
  <c r="Q1496" i="3" s="1"/>
  <c r="H1497" i="3"/>
  <c r="O1497" i="3" s="1"/>
  <c r="H1498" i="3"/>
  <c r="O1498" i="3" s="1"/>
  <c r="P1498" i="3" s="1"/>
  <c r="Q1498" i="3" s="1"/>
  <c r="H1499" i="3"/>
  <c r="O1499" i="3" s="1"/>
  <c r="H1500" i="3"/>
  <c r="O1500" i="3" s="1"/>
  <c r="P1500" i="3" s="1"/>
  <c r="Q1500" i="3" s="1"/>
  <c r="H1501" i="3"/>
  <c r="O1501" i="3" s="1"/>
  <c r="H1502" i="3"/>
  <c r="O1502" i="3" s="1"/>
  <c r="P1502" i="3" s="1"/>
  <c r="Q1502" i="3" s="1"/>
  <c r="H1503" i="3"/>
  <c r="O1503" i="3" s="1"/>
  <c r="H1504" i="3"/>
  <c r="O1504" i="3" s="1"/>
  <c r="P1504" i="3" s="1"/>
  <c r="Q1504" i="3" s="1"/>
  <c r="H1505" i="3"/>
  <c r="O1505" i="3" s="1"/>
  <c r="H1506" i="3"/>
  <c r="O1506" i="3" s="1"/>
  <c r="P1506" i="3" s="1"/>
  <c r="Q1506" i="3" s="1"/>
  <c r="H1507" i="3"/>
  <c r="O1507" i="3" s="1"/>
  <c r="H1508" i="3"/>
  <c r="O1508" i="3" s="1"/>
  <c r="P1508" i="3" s="1"/>
  <c r="Q1508" i="3" s="1"/>
  <c r="H1509" i="3"/>
  <c r="O1509" i="3" s="1"/>
  <c r="H1510" i="3"/>
  <c r="O1510" i="3" s="1"/>
  <c r="P1510" i="3" s="1"/>
  <c r="Q1510" i="3" s="1"/>
  <c r="H1511" i="3"/>
  <c r="O1511" i="3" s="1"/>
  <c r="H1512" i="3"/>
  <c r="O1512" i="3" s="1"/>
  <c r="P1512" i="3" s="1"/>
  <c r="Q1512" i="3" s="1"/>
  <c r="H1513" i="3"/>
  <c r="O1513" i="3" s="1"/>
  <c r="H1514" i="3"/>
  <c r="O1514" i="3" s="1"/>
  <c r="P1514" i="3" s="1"/>
  <c r="Q1514" i="3" s="1"/>
  <c r="H1515" i="3"/>
  <c r="O1515" i="3" s="1"/>
  <c r="H1516" i="3"/>
  <c r="O1516" i="3" s="1"/>
  <c r="P1516" i="3" s="1"/>
  <c r="Q1516" i="3" s="1"/>
  <c r="H1517" i="3"/>
  <c r="O1517" i="3" s="1"/>
  <c r="H1518" i="3"/>
  <c r="O1518" i="3" s="1"/>
  <c r="P1518" i="3" s="1"/>
  <c r="Q1518" i="3" s="1"/>
  <c r="H1519" i="3"/>
  <c r="O1519" i="3" s="1"/>
  <c r="H1520" i="3"/>
  <c r="O1520" i="3" s="1"/>
  <c r="P1520" i="3" s="1"/>
  <c r="Q1520" i="3" s="1"/>
  <c r="H1521" i="3"/>
  <c r="O1521" i="3" s="1"/>
  <c r="H1522" i="3"/>
  <c r="O1522" i="3" s="1"/>
  <c r="P1522" i="3" s="1"/>
  <c r="Q1522" i="3" s="1"/>
  <c r="H1523" i="3"/>
  <c r="O1523" i="3" s="1"/>
  <c r="H1524" i="3"/>
  <c r="O1524" i="3" s="1"/>
  <c r="P1524" i="3" s="1"/>
  <c r="Q1524" i="3" s="1"/>
  <c r="H1525" i="3"/>
  <c r="O1525" i="3" s="1"/>
  <c r="H1526" i="3"/>
  <c r="O1526" i="3" s="1"/>
  <c r="P1526" i="3" s="1"/>
  <c r="Q1526" i="3" s="1"/>
  <c r="H1527" i="3"/>
  <c r="O1527" i="3" s="1"/>
  <c r="H1528" i="3"/>
  <c r="O1528" i="3" s="1"/>
  <c r="P1528" i="3" s="1"/>
  <c r="Q1528" i="3" s="1"/>
  <c r="H1529" i="3"/>
  <c r="O1529" i="3" s="1"/>
  <c r="H1530" i="3"/>
  <c r="O1530" i="3" s="1"/>
  <c r="P1530" i="3" s="1"/>
  <c r="Q1530" i="3" s="1"/>
  <c r="H1531" i="3"/>
  <c r="O1531" i="3" s="1"/>
  <c r="H1532" i="3"/>
  <c r="O1532" i="3" s="1"/>
  <c r="P1532" i="3" s="1"/>
  <c r="Q1532" i="3" s="1"/>
  <c r="H1533" i="3"/>
  <c r="O1533" i="3" s="1"/>
  <c r="H1534" i="3"/>
  <c r="O1534" i="3" s="1"/>
  <c r="P1534" i="3" s="1"/>
  <c r="Q1534" i="3" s="1"/>
  <c r="H1535" i="3"/>
  <c r="O1535" i="3" s="1"/>
  <c r="H1536" i="3"/>
  <c r="O1536" i="3" s="1"/>
  <c r="P1536" i="3" s="1"/>
  <c r="Q1536" i="3" s="1"/>
  <c r="H1537" i="3"/>
  <c r="O1537" i="3" s="1"/>
  <c r="H1538" i="3"/>
  <c r="O1538" i="3" s="1"/>
  <c r="P1538" i="3" s="1"/>
  <c r="Q1538" i="3" s="1"/>
  <c r="H1539" i="3"/>
  <c r="O1539" i="3" s="1"/>
  <c r="H1540" i="3"/>
  <c r="O1540" i="3" s="1"/>
  <c r="P1540" i="3" s="1"/>
  <c r="Q1540" i="3" s="1"/>
  <c r="H1541" i="3"/>
  <c r="O1541" i="3" s="1"/>
  <c r="H1544" i="3"/>
  <c r="O1544" i="3" s="1"/>
  <c r="H1547" i="3"/>
  <c r="O1547" i="3" s="1"/>
  <c r="H1550" i="3"/>
  <c r="O1550" i="3" s="1"/>
  <c r="H1553" i="3"/>
  <c r="O1553" i="3" s="1"/>
  <c r="H1556" i="3"/>
  <c r="O1556" i="3" s="1"/>
  <c r="H1559" i="3"/>
  <c r="O1559" i="3" s="1"/>
  <c r="H1562" i="3"/>
  <c r="O1562" i="3" s="1"/>
  <c r="H1565" i="3"/>
  <c r="O1565" i="3" s="1"/>
  <c r="H1568" i="3"/>
  <c r="O1568" i="3" s="1"/>
  <c r="H1571" i="3"/>
  <c r="O1571" i="3" s="1"/>
  <c r="H1574" i="3"/>
  <c r="O1574" i="3" s="1"/>
  <c r="H1577" i="3"/>
  <c r="O1577" i="3" s="1"/>
  <c r="H1580" i="3"/>
  <c r="O1580" i="3" s="1"/>
  <c r="H1583" i="3"/>
  <c r="O1583" i="3" s="1"/>
  <c r="H1586" i="3"/>
  <c r="O1586" i="3" s="1"/>
  <c r="H1589" i="3"/>
  <c r="O1589" i="3" s="1"/>
  <c r="H1592" i="3"/>
  <c r="O1592" i="3" s="1"/>
  <c r="H1595" i="3"/>
  <c r="O1595" i="3" s="1"/>
  <c r="H1598" i="3"/>
  <c r="O1598" i="3" s="1"/>
  <c r="H1601" i="3"/>
  <c r="O1601" i="3" s="1"/>
  <c r="H1604" i="3"/>
  <c r="O1604" i="3" s="1"/>
  <c r="H1607" i="3"/>
  <c r="O1607" i="3" s="1"/>
  <c r="H1610" i="3"/>
  <c r="O1610" i="3" s="1"/>
  <c r="H1613" i="3"/>
  <c r="O1613" i="3" s="1"/>
  <c r="H1616" i="3"/>
  <c r="O1616" i="3" s="1"/>
  <c r="H1619" i="3"/>
  <c r="O1619" i="3" s="1"/>
  <c r="H1622" i="3"/>
  <c r="O1622" i="3" s="1"/>
  <c r="H1625" i="3"/>
  <c r="O1625" i="3" s="1"/>
  <c r="H1626" i="3"/>
  <c r="O1626" i="3" s="1"/>
  <c r="P1626" i="3" s="1"/>
  <c r="Q1626" i="3" s="1"/>
  <c r="H1628" i="3"/>
  <c r="O1628" i="3" s="1"/>
  <c r="H1631" i="3"/>
  <c r="O1631" i="3" s="1"/>
  <c r="H1634" i="3"/>
  <c r="O1634" i="3" s="1"/>
  <c r="H1637" i="3"/>
  <c r="O1637" i="3" s="1"/>
  <c r="H1638" i="3"/>
  <c r="O1638" i="3" s="1"/>
  <c r="P1638" i="3" s="1"/>
  <c r="Q1638" i="3" s="1"/>
  <c r="H1640" i="3"/>
  <c r="O1640" i="3" s="1"/>
  <c r="H1643" i="3"/>
  <c r="O1643" i="3" s="1"/>
  <c r="H1646" i="3"/>
  <c r="O1646" i="3" s="1"/>
  <c r="H1649" i="3"/>
  <c r="O1649" i="3" s="1"/>
  <c r="H1650" i="3"/>
  <c r="O1650" i="3" s="1"/>
  <c r="P1650" i="3" s="1"/>
  <c r="Q1650" i="3" s="1"/>
  <c r="H1652" i="3"/>
  <c r="O1652" i="3" s="1"/>
  <c r="H1655" i="3"/>
  <c r="O1655" i="3" s="1"/>
  <c r="H1658" i="3"/>
  <c r="O1658" i="3" s="1"/>
  <c r="H1661" i="3"/>
  <c r="O1661" i="3" s="1"/>
  <c r="H1662" i="3"/>
  <c r="O1662" i="3" s="1"/>
  <c r="P1662" i="3" s="1"/>
  <c r="Q1662" i="3" s="1"/>
  <c r="H1664" i="3"/>
  <c r="O1664" i="3" s="1"/>
  <c r="H1667" i="3"/>
  <c r="O1667" i="3" s="1"/>
  <c r="H1670" i="3"/>
  <c r="O1670" i="3" s="1"/>
  <c r="H1673" i="3"/>
  <c r="O1673" i="3" s="1"/>
  <c r="H1674" i="3"/>
  <c r="O1674" i="3" s="1"/>
  <c r="P1674" i="3" s="1"/>
  <c r="Q1674" i="3" s="1"/>
  <c r="H1676" i="3"/>
  <c r="O1676" i="3" s="1"/>
  <c r="H1679" i="3"/>
  <c r="O1679" i="3" s="1"/>
  <c r="H1682" i="3"/>
  <c r="O1682" i="3" s="1"/>
  <c r="H1685" i="3"/>
  <c r="O1685" i="3" s="1"/>
  <c r="H1686" i="3"/>
  <c r="O1686" i="3" s="1"/>
  <c r="P1686" i="3" s="1"/>
  <c r="Q1686" i="3" s="1"/>
  <c r="H1688" i="3"/>
  <c r="O1688" i="3" s="1"/>
  <c r="H1691" i="3"/>
  <c r="O1691" i="3" s="1"/>
  <c r="H1694" i="3"/>
  <c r="O1694" i="3" s="1"/>
  <c r="H1697" i="3"/>
  <c r="O1697" i="3" s="1"/>
  <c r="H1698" i="3"/>
  <c r="O1698" i="3" s="1"/>
  <c r="P1698" i="3" s="1"/>
  <c r="Q1698" i="3" s="1"/>
  <c r="H1700" i="3"/>
  <c r="O1700" i="3" s="1"/>
  <c r="H1703" i="3"/>
  <c r="O1703" i="3" s="1"/>
  <c r="H1706" i="3"/>
  <c r="O1706" i="3" s="1"/>
  <c r="H1709" i="3"/>
  <c r="O1709" i="3" s="1"/>
  <c r="H1710" i="3"/>
  <c r="O1710" i="3" s="1"/>
  <c r="P1710" i="3" s="1"/>
  <c r="H1712" i="3"/>
  <c r="O1712" i="3" s="1"/>
  <c r="H1715" i="3"/>
  <c r="O1715" i="3" s="1"/>
  <c r="H1718" i="3"/>
  <c r="O1718" i="3" s="1"/>
  <c r="H1721" i="3"/>
  <c r="O1721" i="3" s="1"/>
  <c r="H1722" i="3"/>
  <c r="O1722" i="3" s="1"/>
  <c r="P1722" i="3" s="1"/>
  <c r="H1724" i="3"/>
  <c r="O1724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H3" i="3"/>
  <c r="O3" i="3" s="1"/>
  <c r="G3" i="3"/>
  <c r="J4" i="3" s="1"/>
  <c r="K4" i="3" s="1"/>
  <c r="C1723" i="3"/>
  <c r="H1723" i="3" s="1"/>
  <c r="O1723" i="3" s="1"/>
  <c r="P1723" i="3" s="1"/>
  <c r="C1722" i="3"/>
  <c r="C1720" i="3"/>
  <c r="H1720" i="3" s="1"/>
  <c r="O1720" i="3" s="1"/>
  <c r="P1720" i="3" s="1"/>
  <c r="C1719" i="3"/>
  <c r="H1719" i="3" s="1"/>
  <c r="O1719" i="3" s="1"/>
  <c r="P1719" i="3" s="1"/>
  <c r="C1717" i="3"/>
  <c r="H1717" i="3" s="1"/>
  <c r="O1717" i="3" s="1"/>
  <c r="P1717" i="3" s="1"/>
  <c r="C1716" i="3"/>
  <c r="H1716" i="3" s="1"/>
  <c r="O1716" i="3" s="1"/>
  <c r="P1716" i="3" s="1"/>
  <c r="C1714" i="3"/>
  <c r="H1714" i="3" s="1"/>
  <c r="O1714" i="3" s="1"/>
  <c r="P1714" i="3" s="1"/>
  <c r="C1713" i="3"/>
  <c r="H1713" i="3" s="1"/>
  <c r="O1713" i="3" s="1"/>
  <c r="P1713" i="3" s="1"/>
  <c r="C1711" i="3"/>
  <c r="H1711" i="3" s="1"/>
  <c r="O1711" i="3" s="1"/>
  <c r="P1711" i="3" s="1"/>
  <c r="C1710" i="3"/>
  <c r="C1708" i="3"/>
  <c r="H1708" i="3" s="1"/>
  <c r="O1708" i="3" s="1"/>
  <c r="P1708" i="3" s="1"/>
  <c r="C1707" i="3"/>
  <c r="H1707" i="3" s="1"/>
  <c r="O1707" i="3" s="1"/>
  <c r="P1707" i="3" s="1"/>
  <c r="C1705" i="3"/>
  <c r="H1705" i="3" s="1"/>
  <c r="O1705" i="3" s="1"/>
  <c r="P1705" i="3" s="1"/>
  <c r="Q1705" i="3" s="1"/>
  <c r="C1704" i="3"/>
  <c r="H1704" i="3" s="1"/>
  <c r="O1704" i="3" s="1"/>
  <c r="P1704" i="3" s="1"/>
  <c r="Q1704" i="3" s="1"/>
  <c r="C1702" i="3"/>
  <c r="H1702" i="3" s="1"/>
  <c r="O1702" i="3" s="1"/>
  <c r="P1702" i="3" s="1"/>
  <c r="Q1702" i="3" s="1"/>
  <c r="C1701" i="3"/>
  <c r="H1701" i="3" s="1"/>
  <c r="O1701" i="3" s="1"/>
  <c r="P1701" i="3" s="1"/>
  <c r="Q1701" i="3" s="1"/>
  <c r="C1699" i="3"/>
  <c r="H1699" i="3" s="1"/>
  <c r="O1699" i="3" s="1"/>
  <c r="P1699" i="3" s="1"/>
  <c r="Q1699" i="3" s="1"/>
  <c r="C1698" i="3"/>
  <c r="C1696" i="3"/>
  <c r="H1696" i="3" s="1"/>
  <c r="O1696" i="3" s="1"/>
  <c r="P1696" i="3" s="1"/>
  <c r="Q1696" i="3" s="1"/>
  <c r="C1695" i="3"/>
  <c r="H1695" i="3" s="1"/>
  <c r="O1695" i="3" s="1"/>
  <c r="P1695" i="3" s="1"/>
  <c r="Q1695" i="3" s="1"/>
  <c r="C1693" i="3"/>
  <c r="H1693" i="3" s="1"/>
  <c r="O1693" i="3" s="1"/>
  <c r="P1693" i="3" s="1"/>
  <c r="Q1693" i="3" s="1"/>
  <c r="C1692" i="3"/>
  <c r="H1692" i="3" s="1"/>
  <c r="O1692" i="3" s="1"/>
  <c r="P1692" i="3" s="1"/>
  <c r="Q1692" i="3" s="1"/>
  <c r="C1690" i="3"/>
  <c r="H1690" i="3" s="1"/>
  <c r="O1690" i="3" s="1"/>
  <c r="P1690" i="3" s="1"/>
  <c r="Q1690" i="3" s="1"/>
  <c r="C1689" i="3"/>
  <c r="H1689" i="3" s="1"/>
  <c r="O1689" i="3" s="1"/>
  <c r="P1689" i="3" s="1"/>
  <c r="Q1689" i="3" s="1"/>
  <c r="C1687" i="3"/>
  <c r="H1687" i="3" s="1"/>
  <c r="O1687" i="3" s="1"/>
  <c r="P1687" i="3" s="1"/>
  <c r="Q1687" i="3" s="1"/>
  <c r="C1686" i="3"/>
  <c r="C1684" i="3"/>
  <c r="H1684" i="3" s="1"/>
  <c r="O1684" i="3" s="1"/>
  <c r="P1684" i="3" s="1"/>
  <c r="Q1684" i="3" s="1"/>
  <c r="C1683" i="3"/>
  <c r="H1683" i="3" s="1"/>
  <c r="O1683" i="3" s="1"/>
  <c r="P1683" i="3" s="1"/>
  <c r="Q1683" i="3" s="1"/>
  <c r="C1681" i="3"/>
  <c r="H1681" i="3" s="1"/>
  <c r="O1681" i="3" s="1"/>
  <c r="P1681" i="3" s="1"/>
  <c r="Q1681" i="3" s="1"/>
  <c r="C1680" i="3"/>
  <c r="H1680" i="3" s="1"/>
  <c r="O1680" i="3" s="1"/>
  <c r="P1680" i="3" s="1"/>
  <c r="Q1680" i="3" s="1"/>
  <c r="C1678" i="3"/>
  <c r="H1678" i="3" s="1"/>
  <c r="O1678" i="3" s="1"/>
  <c r="P1678" i="3" s="1"/>
  <c r="Q1678" i="3" s="1"/>
  <c r="C1677" i="3"/>
  <c r="H1677" i="3" s="1"/>
  <c r="O1677" i="3" s="1"/>
  <c r="P1677" i="3" s="1"/>
  <c r="Q1677" i="3" s="1"/>
  <c r="C1675" i="3"/>
  <c r="H1675" i="3" s="1"/>
  <c r="O1675" i="3" s="1"/>
  <c r="P1675" i="3" s="1"/>
  <c r="Q1675" i="3" s="1"/>
  <c r="C1674" i="3"/>
  <c r="C1672" i="3"/>
  <c r="H1672" i="3" s="1"/>
  <c r="O1672" i="3" s="1"/>
  <c r="P1672" i="3" s="1"/>
  <c r="Q1672" i="3" s="1"/>
  <c r="C1671" i="3"/>
  <c r="H1671" i="3" s="1"/>
  <c r="O1671" i="3" s="1"/>
  <c r="P1671" i="3" s="1"/>
  <c r="Q1671" i="3" s="1"/>
  <c r="C1669" i="3"/>
  <c r="H1669" i="3" s="1"/>
  <c r="O1669" i="3" s="1"/>
  <c r="P1669" i="3" s="1"/>
  <c r="Q1669" i="3" s="1"/>
  <c r="C1668" i="3"/>
  <c r="H1668" i="3" s="1"/>
  <c r="O1668" i="3" s="1"/>
  <c r="P1668" i="3" s="1"/>
  <c r="Q1668" i="3" s="1"/>
  <c r="C1666" i="3"/>
  <c r="H1666" i="3" s="1"/>
  <c r="O1666" i="3" s="1"/>
  <c r="P1666" i="3" s="1"/>
  <c r="Q1666" i="3" s="1"/>
  <c r="C1665" i="3"/>
  <c r="H1665" i="3" s="1"/>
  <c r="O1665" i="3" s="1"/>
  <c r="P1665" i="3" s="1"/>
  <c r="Q1665" i="3" s="1"/>
  <c r="C1663" i="3"/>
  <c r="H1663" i="3" s="1"/>
  <c r="O1663" i="3" s="1"/>
  <c r="P1663" i="3" s="1"/>
  <c r="Q1663" i="3" s="1"/>
  <c r="C1662" i="3"/>
  <c r="C1660" i="3"/>
  <c r="H1660" i="3" s="1"/>
  <c r="O1660" i="3" s="1"/>
  <c r="P1660" i="3" s="1"/>
  <c r="Q1660" i="3" s="1"/>
  <c r="C1659" i="3"/>
  <c r="H1659" i="3" s="1"/>
  <c r="O1659" i="3" s="1"/>
  <c r="P1659" i="3" s="1"/>
  <c r="Q1659" i="3" s="1"/>
  <c r="C1657" i="3"/>
  <c r="H1657" i="3" s="1"/>
  <c r="O1657" i="3" s="1"/>
  <c r="P1657" i="3" s="1"/>
  <c r="Q1657" i="3" s="1"/>
  <c r="C1656" i="3"/>
  <c r="H1656" i="3" s="1"/>
  <c r="O1656" i="3" s="1"/>
  <c r="P1656" i="3" s="1"/>
  <c r="Q1656" i="3" s="1"/>
  <c r="C1654" i="3"/>
  <c r="H1654" i="3" s="1"/>
  <c r="O1654" i="3" s="1"/>
  <c r="P1654" i="3" s="1"/>
  <c r="Q1654" i="3" s="1"/>
  <c r="C1653" i="3"/>
  <c r="H1653" i="3" s="1"/>
  <c r="O1653" i="3" s="1"/>
  <c r="P1653" i="3" s="1"/>
  <c r="Q1653" i="3" s="1"/>
  <c r="C1651" i="3"/>
  <c r="H1651" i="3" s="1"/>
  <c r="O1651" i="3" s="1"/>
  <c r="P1651" i="3" s="1"/>
  <c r="Q1651" i="3" s="1"/>
  <c r="C1650" i="3"/>
  <c r="C1648" i="3"/>
  <c r="H1648" i="3" s="1"/>
  <c r="O1648" i="3" s="1"/>
  <c r="P1648" i="3" s="1"/>
  <c r="Q1648" i="3" s="1"/>
  <c r="C1647" i="3"/>
  <c r="H1647" i="3" s="1"/>
  <c r="O1647" i="3" s="1"/>
  <c r="P1647" i="3" s="1"/>
  <c r="Q1647" i="3" s="1"/>
  <c r="C1645" i="3"/>
  <c r="H1645" i="3" s="1"/>
  <c r="O1645" i="3" s="1"/>
  <c r="P1645" i="3" s="1"/>
  <c r="Q1645" i="3" s="1"/>
  <c r="C1644" i="3"/>
  <c r="H1644" i="3" s="1"/>
  <c r="O1644" i="3" s="1"/>
  <c r="P1644" i="3" s="1"/>
  <c r="Q1644" i="3" s="1"/>
  <c r="C1642" i="3"/>
  <c r="H1642" i="3" s="1"/>
  <c r="O1642" i="3" s="1"/>
  <c r="P1642" i="3" s="1"/>
  <c r="Q1642" i="3" s="1"/>
  <c r="C1641" i="3"/>
  <c r="H1641" i="3" s="1"/>
  <c r="O1641" i="3" s="1"/>
  <c r="P1641" i="3" s="1"/>
  <c r="Q1641" i="3" s="1"/>
  <c r="C1639" i="3"/>
  <c r="H1639" i="3" s="1"/>
  <c r="O1639" i="3" s="1"/>
  <c r="P1639" i="3" s="1"/>
  <c r="Q1639" i="3" s="1"/>
  <c r="C1638" i="3"/>
  <c r="C1636" i="3"/>
  <c r="H1636" i="3" s="1"/>
  <c r="O1636" i="3" s="1"/>
  <c r="P1636" i="3" s="1"/>
  <c r="Q1636" i="3" s="1"/>
  <c r="C1635" i="3"/>
  <c r="H1635" i="3" s="1"/>
  <c r="O1635" i="3" s="1"/>
  <c r="P1635" i="3" s="1"/>
  <c r="Q1635" i="3" s="1"/>
  <c r="C1633" i="3"/>
  <c r="H1633" i="3" s="1"/>
  <c r="O1633" i="3" s="1"/>
  <c r="P1633" i="3" s="1"/>
  <c r="Q1633" i="3" s="1"/>
  <c r="C1632" i="3"/>
  <c r="H1632" i="3" s="1"/>
  <c r="O1632" i="3" s="1"/>
  <c r="P1632" i="3" s="1"/>
  <c r="Q1632" i="3" s="1"/>
  <c r="C1630" i="3"/>
  <c r="H1630" i="3" s="1"/>
  <c r="O1630" i="3" s="1"/>
  <c r="P1630" i="3" s="1"/>
  <c r="Q1630" i="3" s="1"/>
  <c r="C1629" i="3"/>
  <c r="H1629" i="3" s="1"/>
  <c r="O1629" i="3" s="1"/>
  <c r="P1629" i="3" s="1"/>
  <c r="Q1629" i="3" s="1"/>
  <c r="C1627" i="3"/>
  <c r="H1627" i="3" s="1"/>
  <c r="O1627" i="3" s="1"/>
  <c r="P1627" i="3" s="1"/>
  <c r="Q1627" i="3" s="1"/>
  <c r="C1626" i="3"/>
  <c r="C1624" i="3"/>
  <c r="H1624" i="3" s="1"/>
  <c r="O1624" i="3" s="1"/>
  <c r="P1624" i="3" s="1"/>
  <c r="Q1624" i="3" s="1"/>
  <c r="C1623" i="3"/>
  <c r="H1623" i="3" s="1"/>
  <c r="O1623" i="3" s="1"/>
  <c r="P1623" i="3" s="1"/>
  <c r="Q1623" i="3" s="1"/>
  <c r="C1621" i="3"/>
  <c r="H1621" i="3" s="1"/>
  <c r="O1621" i="3" s="1"/>
  <c r="P1621" i="3" s="1"/>
  <c r="Q1621" i="3" s="1"/>
  <c r="C1620" i="3"/>
  <c r="H1620" i="3" s="1"/>
  <c r="O1620" i="3" s="1"/>
  <c r="P1620" i="3" s="1"/>
  <c r="Q1620" i="3" s="1"/>
  <c r="C1618" i="3"/>
  <c r="H1618" i="3" s="1"/>
  <c r="O1618" i="3" s="1"/>
  <c r="P1618" i="3" s="1"/>
  <c r="Q1618" i="3" s="1"/>
  <c r="C1617" i="3"/>
  <c r="H1617" i="3" s="1"/>
  <c r="O1617" i="3" s="1"/>
  <c r="P1617" i="3" s="1"/>
  <c r="Q1617" i="3" s="1"/>
  <c r="C1615" i="3"/>
  <c r="H1615" i="3" s="1"/>
  <c r="O1615" i="3" s="1"/>
  <c r="P1615" i="3" s="1"/>
  <c r="Q1615" i="3" s="1"/>
  <c r="C1614" i="3"/>
  <c r="H1614" i="3" s="1"/>
  <c r="O1614" i="3" s="1"/>
  <c r="P1614" i="3" s="1"/>
  <c r="Q1614" i="3" s="1"/>
  <c r="C1612" i="3"/>
  <c r="H1612" i="3" s="1"/>
  <c r="O1612" i="3" s="1"/>
  <c r="P1612" i="3" s="1"/>
  <c r="Q1612" i="3" s="1"/>
  <c r="C1611" i="3"/>
  <c r="H1611" i="3" s="1"/>
  <c r="O1611" i="3" s="1"/>
  <c r="P1611" i="3" s="1"/>
  <c r="Q1611" i="3" s="1"/>
  <c r="C1609" i="3"/>
  <c r="H1609" i="3" s="1"/>
  <c r="O1609" i="3" s="1"/>
  <c r="P1609" i="3" s="1"/>
  <c r="Q1609" i="3" s="1"/>
  <c r="C1608" i="3"/>
  <c r="H1608" i="3" s="1"/>
  <c r="O1608" i="3" s="1"/>
  <c r="P1608" i="3" s="1"/>
  <c r="Q1608" i="3" s="1"/>
  <c r="C1606" i="3"/>
  <c r="H1606" i="3" s="1"/>
  <c r="O1606" i="3" s="1"/>
  <c r="P1606" i="3" s="1"/>
  <c r="Q1606" i="3" s="1"/>
  <c r="C1605" i="3"/>
  <c r="H1605" i="3" s="1"/>
  <c r="O1605" i="3" s="1"/>
  <c r="P1605" i="3" s="1"/>
  <c r="Q1605" i="3" s="1"/>
  <c r="C1603" i="3"/>
  <c r="H1603" i="3" s="1"/>
  <c r="O1603" i="3" s="1"/>
  <c r="P1603" i="3" s="1"/>
  <c r="Q1603" i="3" s="1"/>
  <c r="C1602" i="3"/>
  <c r="H1602" i="3" s="1"/>
  <c r="O1602" i="3" s="1"/>
  <c r="P1602" i="3" s="1"/>
  <c r="Q1602" i="3" s="1"/>
  <c r="C1600" i="3"/>
  <c r="H1600" i="3" s="1"/>
  <c r="O1600" i="3" s="1"/>
  <c r="P1600" i="3" s="1"/>
  <c r="Q1600" i="3" s="1"/>
  <c r="C1599" i="3"/>
  <c r="H1599" i="3" s="1"/>
  <c r="O1599" i="3" s="1"/>
  <c r="P1599" i="3" s="1"/>
  <c r="Q1599" i="3" s="1"/>
  <c r="C1597" i="3"/>
  <c r="H1597" i="3" s="1"/>
  <c r="O1597" i="3" s="1"/>
  <c r="P1597" i="3" s="1"/>
  <c r="Q1597" i="3" s="1"/>
  <c r="C1596" i="3"/>
  <c r="H1596" i="3" s="1"/>
  <c r="O1596" i="3" s="1"/>
  <c r="P1596" i="3" s="1"/>
  <c r="Q1596" i="3" s="1"/>
  <c r="C1594" i="3"/>
  <c r="H1594" i="3" s="1"/>
  <c r="O1594" i="3" s="1"/>
  <c r="P1594" i="3" s="1"/>
  <c r="Q1594" i="3" s="1"/>
  <c r="C1593" i="3"/>
  <c r="H1593" i="3" s="1"/>
  <c r="O1593" i="3" s="1"/>
  <c r="P1593" i="3" s="1"/>
  <c r="Q1593" i="3" s="1"/>
  <c r="C1591" i="3"/>
  <c r="H1591" i="3" s="1"/>
  <c r="O1591" i="3" s="1"/>
  <c r="P1591" i="3" s="1"/>
  <c r="Q1591" i="3" s="1"/>
  <c r="C1590" i="3"/>
  <c r="H1590" i="3" s="1"/>
  <c r="O1590" i="3" s="1"/>
  <c r="P1590" i="3" s="1"/>
  <c r="Q1590" i="3" s="1"/>
  <c r="C1588" i="3"/>
  <c r="H1588" i="3" s="1"/>
  <c r="O1588" i="3" s="1"/>
  <c r="P1588" i="3" s="1"/>
  <c r="Q1588" i="3" s="1"/>
  <c r="C1587" i="3"/>
  <c r="H1587" i="3" s="1"/>
  <c r="O1587" i="3" s="1"/>
  <c r="P1587" i="3" s="1"/>
  <c r="Q1587" i="3" s="1"/>
  <c r="C1585" i="3"/>
  <c r="H1585" i="3" s="1"/>
  <c r="O1585" i="3" s="1"/>
  <c r="P1585" i="3" s="1"/>
  <c r="Q1585" i="3" s="1"/>
  <c r="C1584" i="3"/>
  <c r="H1584" i="3" s="1"/>
  <c r="O1584" i="3" s="1"/>
  <c r="P1584" i="3" s="1"/>
  <c r="Q1584" i="3" s="1"/>
  <c r="C1582" i="3"/>
  <c r="H1582" i="3" s="1"/>
  <c r="O1582" i="3" s="1"/>
  <c r="P1582" i="3" s="1"/>
  <c r="Q1582" i="3" s="1"/>
  <c r="C1581" i="3"/>
  <c r="H1581" i="3" s="1"/>
  <c r="O1581" i="3" s="1"/>
  <c r="P1581" i="3" s="1"/>
  <c r="Q1581" i="3" s="1"/>
  <c r="C1579" i="3"/>
  <c r="H1579" i="3" s="1"/>
  <c r="O1579" i="3" s="1"/>
  <c r="P1579" i="3" s="1"/>
  <c r="Q1579" i="3" s="1"/>
  <c r="C1578" i="3"/>
  <c r="H1578" i="3" s="1"/>
  <c r="O1578" i="3" s="1"/>
  <c r="P1578" i="3" s="1"/>
  <c r="Q1578" i="3" s="1"/>
  <c r="C1576" i="3"/>
  <c r="H1576" i="3" s="1"/>
  <c r="O1576" i="3" s="1"/>
  <c r="P1576" i="3" s="1"/>
  <c r="Q1576" i="3" s="1"/>
  <c r="C1575" i="3"/>
  <c r="H1575" i="3" s="1"/>
  <c r="O1575" i="3" s="1"/>
  <c r="P1575" i="3" s="1"/>
  <c r="Q1575" i="3" s="1"/>
  <c r="C1573" i="3"/>
  <c r="H1573" i="3" s="1"/>
  <c r="O1573" i="3" s="1"/>
  <c r="P1573" i="3" s="1"/>
  <c r="Q1573" i="3" s="1"/>
  <c r="C1572" i="3"/>
  <c r="H1572" i="3" s="1"/>
  <c r="O1572" i="3" s="1"/>
  <c r="P1572" i="3" s="1"/>
  <c r="Q1572" i="3" s="1"/>
  <c r="C1570" i="3"/>
  <c r="H1570" i="3" s="1"/>
  <c r="O1570" i="3" s="1"/>
  <c r="P1570" i="3" s="1"/>
  <c r="Q1570" i="3" s="1"/>
  <c r="C1569" i="3"/>
  <c r="H1569" i="3" s="1"/>
  <c r="O1569" i="3" s="1"/>
  <c r="P1569" i="3" s="1"/>
  <c r="Q1569" i="3" s="1"/>
  <c r="C1567" i="3"/>
  <c r="H1567" i="3" s="1"/>
  <c r="O1567" i="3" s="1"/>
  <c r="P1567" i="3" s="1"/>
  <c r="Q1567" i="3" s="1"/>
  <c r="C1566" i="3"/>
  <c r="H1566" i="3" s="1"/>
  <c r="O1566" i="3" s="1"/>
  <c r="P1566" i="3" s="1"/>
  <c r="Q1566" i="3" s="1"/>
  <c r="C1564" i="3"/>
  <c r="H1564" i="3" s="1"/>
  <c r="O1564" i="3" s="1"/>
  <c r="P1564" i="3" s="1"/>
  <c r="Q1564" i="3" s="1"/>
  <c r="C1563" i="3"/>
  <c r="H1563" i="3" s="1"/>
  <c r="O1563" i="3" s="1"/>
  <c r="P1563" i="3" s="1"/>
  <c r="Q1563" i="3" s="1"/>
  <c r="C1561" i="3"/>
  <c r="H1561" i="3" s="1"/>
  <c r="O1561" i="3" s="1"/>
  <c r="P1561" i="3" s="1"/>
  <c r="Q1561" i="3" s="1"/>
  <c r="C1560" i="3"/>
  <c r="H1560" i="3" s="1"/>
  <c r="O1560" i="3" s="1"/>
  <c r="P1560" i="3" s="1"/>
  <c r="Q1560" i="3" s="1"/>
  <c r="C1558" i="3"/>
  <c r="H1558" i="3" s="1"/>
  <c r="O1558" i="3" s="1"/>
  <c r="P1558" i="3" s="1"/>
  <c r="Q1558" i="3" s="1"/>
  <c r="C1557" i="3"/>
  <c r="H1557" i="3" s="1"/>
  <c r="O1557" i="3" s="1"/>
  <c r="P1557" i="3" s="1"/>
  <c r="Q1557" i="3" s="1"/>
  <c r="C1555" i="3"/>
  <c r="H1555" i="3" s="1"/>
  <c r="O1555" i="3" s="1"/>
  <c r="P1555" i="3" s="1"/>
  <c r="Q1555" i="3" s="1"/>
  <c r="C1554" i="3"/>
  <c r="H1554" i="3" s="1"/>
  <c r="O1554" i="3" s="1"/>
  <c r="P1554" i="3" s="1"/>
  <c r="Q1554" i="3" s="1"/>
  <c r="C1552" i="3"/>
  <c r="H1552" i="3" s="1"/>
  <c r="O1552" i="3" s="1"/>
  <c r="P1552" i="3" s="1"/>
  <c r="Q1552" i="3" s="1"/>
  <c r="C1551" i="3"/>
  <c r="H1551" i="3" s="1"/>
  <c r="O1551" i="3" s="1"/>
  <c r="P1551" i="3" s="1"/>
  <c r="Q1551" i="3" s="1"/>
  <c r="C1549" i="3"/>
  <c r="H1549" i="3" s="1"/>
  <c r="O1549" i="3" s="1"/>
  <c r="P1549" i="3" s="1"/>
  <c r="Q1549" i="3" s="1"/>
  <c r="C1548" i="3"/>
  <c r="H1548" i="3" s="1"/>
  <c r="O1548" i="3" s="1"/>
  <c r="P1548" i="3" s="1"/>
  <c r="Q1548" i="3" s="1"/>
  <c r="C1546" i="3"/>
  <c r="H1546" i="3" s="1"/>
  <c r="O1546" i="3" s="1"/>
  <c r="P1546" i="3" s="1"/>
  <c r="Q1546" i="3" s="1"/>
  <c r="C1545" i="3"/>
  <c r="H1545" i="3" s="1"/>
  <c r="O1545" i="3" s="1"/>
  <c r="P1545" i="3" s="1"/>
  <c r="Q1545" i="3" s="1"/>
  <c r="C1543" i="3"/>
  <c r="H1543" i="3" s="1"/>
  <c r="O1543" i="3" s="1"/>
  <c r="P1543" i="3" s="1"/>
  <c r="Q1543" i="3" s="1"/>
  <c r="C1542" i="3"/>
  <c r="H1542" i="3" s="1"/>
  <c r="O1542" i="3" s="1"/>
  <c r="P1542" i="3" s="1"/>
  <c r="Q1542" i="3" s="1"/>
  <c r="G1551" i="2"/>
  <c r="C1551" i="2"/>
  <c r="H1551" i="2" s="1"/>
  <c r="H1550" i="2"/>
  <c r="O1550" i="2" s="1"/>
  <c r="G1550" i="2"/>
  <c r="G1549" i="2"/>
  <c r="C1549" i="2"/>
  <c r="H1549" i="2" s="1"/>
  <c r="O1549" i="2" s="1"/>
  <c r="G1548" i="2"/>
  <c r="C1548" i="2"/>
  <c r="H1548" i="2" s="1"/>
  <c r="O1548" i="2" s="1"/>
  <c r="P1548" i="2" s="1"/>
  <c r="Q1548" i="2" s="1"/>
  <c r="H1547" i="2"/>
  <c r="O1547" i="2" s="1"/>
  <c r="P1547" i="2" s="1"/>
  <c r="Q1547" i="2" s="1"/>
  <c r="G1547" i="2"/>
  <c r="G1546" i="2"/>
  <c r="C1546" i="2"/>
  <c r="H1546" i="2" s="1"/>
  <c r="O1546" i="2" s="1"/>
  <c r="G1545" i="2"/>
  <c r="C1545" i="2"/>
  <c r="H1545" i="2" s="1"/>
  <c r="H1544" i="2"/>
  <c r="O1544" i="2" s="1"/>
  <c r="G1544" i="2"/>
  <c r="G1543" i="2"/>
  <c r="C1543" i="2"/>
  <c r="H1543" i="2" s="1"/>
  <c r="O1543" i="2" s="1"/>
  <c r="P1543" i="2" s="1"/>
  <c r="Q1543" i="2" s="1"/>
  <c r="G1542" i="2"/>
  <c r="C1542" i="2"/>
  <c r="H1542" i="2" s="1"/>
  <c r="O1542" i="2" s="1"/>
  <c r="H1541" i="2"/>
  <c r="G1541" i="2"/>
  <c r="H1540" i="2"/>
  <c r="O1540" i="2" s="1"/>
  <c r="G1540" i="2"/>
  <c r="H1539" i="2"/>
  <c r="O1539" i="2" s="1"/>
  <c r="P1539" i="2" s="1"/>
  <c r="Q1539" i="2" s="1"/>
  <c r="G1539" i="2"/>
  <c r="H1538" i="2"/>
  <c r="O1538" i="2" s="1"/>
  <c r="G1538" i="2"/>
  <c r="H1537" i="2"/>
  <c r="G1537" i="2"/>
  <c r="H1536" i="2"/>
  <c r="O1536" i="2" s="1"/>
  <c r="G1536" i="2"/>
  <c r="H1535" i="2"/>
  <c r="O1535" i="2" s="1"/>
  <c r="P1535" i="2" s="1"/>
  <c r="Q1535" i="2" s="1"/>
  <c r="G1535" i="2"/>
  <c r="H1534" i="2"/>
  <c r="O1534" i="2" s="1"/>
  <c r="P1534" i="2" s="1"/>
  <c r="Q1534" i="2" s="1"/>
  <c r="G1534" i="2"/>
  <c r="H1533" i="2"/>
  <c r="G1533" i="2"/>
  <c r="H1532" i="2"/>
  <c r="O1532" i="2" s="1"/>
  <c r="G1532" i="2"/>
  <c r="H1531" i="2"/>
  <c r="O1531" i="2" s="1"/>
  <c r="P1531" i="2" s="1"/>
  <c r="Q1531" i="2" s="1"/>
  <c r="G1531" i="2"/>
  <c r="H1530" i="2"/>
  <c r="O1530" i="2" s="1"/>
  <c r="G1530" i="2"/>
  <c r="H1529" i="2"/>
  <c r="G1529" i="2"/>
  <c r="H1528" i="2"/>
  <c r="O1528" i="2" s="1"/>
  <c r="G1528" i="2"/>
  <c r="Q1527" i="2"/>
  <c r="H1527" i="2"/>
  <c r="O1527" i="2" s="1"/>
  <c r="P1527" i="2" s="1"/>
  <c r="G1527" i="2"/>
  <c r="H1526" i="2"/>
  <c r="O1526" i="2" s="1"/>
  <c r="G1526" i="2"/>
  <c r="H1525" i="2"/>
  <c r="G1525" i="2"/>
  <c r="H1524" i="2"/>
  <c r="O1524" i="2" s="1"/>
  <c r="P1524" i="2" s="1"/>
  <c r="Q1524" i="2" s="1"/>
  <c r="G1524" i="2"/>
  <c r="H1523" i="2"/>
  <c r="O1523" i="2" s="1"/>
  <c r="G1523" i="2"/>
  <c r="H1522" i="2"/>
  <c r="O1522" i="2" s="1"/>
  <c r="G1522" i="2"/>
  <c r="H1521" i="2"/>
  <c r="O1521" i="2" s="1"/>
  <c r="G1521" i="2"/>
  <c r="H1520" i="2"/>
  <c r="O1520" i="2" s="1"/>
  <c r="P1520" i="2" s="1"/>
  <c r="Q1520" i="2" s="1"/>
  <c r="G1520" i="2"/>
  <c r="H1519" i="2"/>
  <c r="O1519" i="2" s="1"/>
  <c r="G1519" i="2"/>
  <c r="H1518" i="2"/>
  <c r="O1518" i="2" s="1"/>
  <c r="G1518" i="2"/>
  <c r="H1517" i="2"/>
  <c r="G1517" i="2"/>
  <c r="H1516" i="2"/>
  <c r="O1516" i="2" s="1"/>
  <c r="P1516" i="2" s="1"/>
  <c r="Q1516" i="2" s="1"/>
  <c r="G1516" i="2"/>
  <c r="H1515" i="2"/>
  <c r="O1515" i="2" s="1"/>
  <c r="G1515" i="2"/>
  <c r="H1514" i="2"/>
  <c r="O1514" i="2" s="1"/>
  <c r="P1515" i="2" s="1"/>
  <c r="Q1515" i="2" s="1"/>
  <c r="G1514" i="2"/>
  <c r="H1513" i="2"/>
  <c r="G1513" i="2"/>
  <c r="H1512" i="2"/>
  <c r="O1512" i="2" s="1"/>
  <c r="P1512" i="2" s="1"/>
  <c r="Q1512" i="2" s="1"/>
  <c r="G1512" i="2"/>
  <c r="H1511" i="2"/>
  <c r="O1511" i="2" s="1"/>
  <c r="G1511" i="2"/>
  <c r="H1510" i="2"/>
  <c r="O1510" i="2" s="1"/>
  <c r="G1510" i="2"/>
  <c r="H1509" i="2"/>
  <c r="O1509" i="2" s="1"/>
  <c r="G1509" i="2"/>
  <c r="H1508" i="2"/>
  <c r="O1508" i="2" s="1"/>
  <c r="P1508" i="2" s="1"/>
  <c r="Q1508" i="2" s="1"/>
  <c r="G1508" i="2"/>
  <c r="H1507" i="2"/>
  <c r="O1507" i="2" s="1"/>
  <c r="G1507" i="2"/>
  <c r="H1506" i="2"/>
  <c r="O1506" i="2" s="1"/>
  <c r="G1506" i="2"/>
  <c r="H1505" i="2"/>
  <c r="G1505" i="2"/>
  <c r="H1504" i="2"/>
  <c r="O1504" i="2" s="1"/>
  <c r="G1504" i="2"/>
  <c r="P1503" i="2"/>
  <c r="Q1503" i="2" s="1"/>
  <c r="H1503" i="2"/>
  <c r="O1503" i="2" s="1"/>
  <c r="P1504" i="2" s="1"/>
  <c r="Q1504" i="2" s="1"/>
  <c r="G1503" i="2"/>
  <c r="H1502" i="2"/>
  <c r="O1502" i="2" s="1"/>
  <c r="G1502" i="2"/>
  <c r="H1501" i="2"/>
  <c r="G1501" i="2"/>
  <c r="H1500" i="2"/>
  <c r="O1500" i="2" s="1"/>
  <c r="G1500" i="2"/>
  <c r="H1499" i="2"/>
  <c r="O1499" i="2" s="1"/>
  <c r="P1499" i="2" s="1"/>
  <c r="Q1499" i="2" s="1"/>
  <c r="G1499" i="2"/>
  <c r="H1498" i="2"/>
  <c r="O1498" i="2" s="1"/>
  <c r="G1498" i="2"/>
  <c r="H1497" i="2"/>
  <c r="G1497" i="2"/>
  <c r="H1496" i="2"/>
  <c r="O1496" i="2" s="1"/>
  <c r="G1496" i="2"/>
  <c r="H1495" i="2"/>
  <c r="O1495" i="2" s="1"/>
  <c r="G1495" i="2"/>
  <c r="H1494" i="2"/>
  <c r="O1494" i="2" s="1"/>
  <c r="G1494" i="2"/>
  <c r="H1493" i="2"/>
  <c r="G1493" i="2"/>
  <c r="P1492" i="2"/>
  <c r="Q1492" i="2" s="1"/>
  <c r="H1492" i="2"/>
  <c r="O1492" i="2" s="1"/>
  <c r="G1492" i="2"/>
  <c r="H1491" i="2"/>
  <c r="O1491" i="2" s="1"/>
  <c r="G1491" i="2"/>
  <c r="H1490" i="2"/>
  <c r="O1490" i="2" s="1"/>
  <c r="G1490" i="2"/>
  <c r="H1489" i="2"/>
  <c r="O1489" i="2" s="1"/>
  <c r="G1489" i="2"/>
  <c r="H1488" i="2"/>
  <c r="O1488" i="2" s="1"/>
  <c r="P1488" i="2" s="1"/>
  <c r="Q1488" i="2" s="1"/>
  <c r="G1488" i="2"/>
  <c r="H1487" i="2"/>
  <c r="O1487" i="2" s="1"/>
  <c r="G1487" i="2"/>
  <c r="H1486" i="2"/>
  <c r="O1486" i="2" s="1"/>
  <c r="G1486" i="2"/>
  <c r="H1485" i="2"/>
  <c r="G1485" i="2"/>
  <c r="H1484" i="2"/>
  <c r="O1484" i="2" s="1"/>
  <c r="G1484" i="2"/>
  <c r="H1483" i="2"/>
  <c r="O1483" i="2" s="1"/>
  <c r="P1483" i="2" s="1"/>
  <c r="Q1483" i="2" s="1"/>
  <c r="G1483" i="2"/>
  <c r="H1482" i="2"/>
  <c r="O1482" i="2" s="1"/>
  <c r="G1482" i="2"/>
  <c r="H1481" i="2"/>
  <c r="G1481" i="2"/>
  <c r="H1480" i="2"/>
  <c r="O1480" i="2" s="1"/>
  <c r="G1480" i="2"/>
  <c r="H1479" i="2"/>
  <c r="O1479" i="2" s="1"/>
  <c r="P1479" i="2" s="1"/>
  <c r="Q1479" i="2" s="1"/>
  <c r="G1479" i="2"/>
  <c r="H1478" i="2"/>
  <c r="O1478" i="2" s="1"/>
  <c r="G1478" i="2"/>
  <c r="H1477" i="2"/>
  <c r="O1477" i="2" s="1"/>
  <c r="G1477" i="2"/>
  <c r="H1476" i="2"/>
  <c r="O1476" i="2" s="1"/>
  <c r="G1476" i="2"/>
  <c r="H1475" i="2"/>
  <c r="O1475" i="2" s="1"/>
  <c r="P1475" i="2" s="1"/>
  <c r="Q1475" i="2" s="1"/>
  <c r="G1475" i="2"/>
  <c r="H1474" i="2"/>
  <c r="O1474" i="2" s="1"/>
  <c r="G1474" i="2"/>
  <c r="H1473" i="2"/>
  <c r="G1473" i="2"/>
  <c r="H1472" i="2"/>
  <c r="O1472" i="2" s="1"/>
  <c r="G1472" i="2"/>
  <c r="H1471" i="2"/>
  <c r="O1471" i="2" s="1"/>
  <c r="P1472" i="2" s="1"/>
  <c r="Q1472" i="2" s="1"/>
  <c r="G1471" i="2"/>
  <c r="H1470" i="2"/>
  <c r="O1470" i="2" s="1"/>
  <c r="P1471" i="2" s="1"/>
  <c r="Q1471" i="2" s="1"/>
  <c r="G1470" i="2"/>
  <c r="H1469" i="2"/>
  <c r="G1469" i="2"/>
  <c r="H1468" i="2"/>
  <c r="O1468" i="2" s="1"/>
  <c r="P1468" i="2" s="1"/>
  <c r="Q1468" i="2" s="1"/>
  <c r="G1468" i="2"/>
  <c r="H1467" i="2"/>
  <c r="O1467" i="2" s="1"/>
  <c r="G1467" i="2"/>
  <c r="H1466" i="2"/>
  <c r="O1466" i="2" s="1"/>
  <c r="G1466" i="2"/>
  <c r="H1465" i="2"/>
  <c r="G1465" i="2"/>
  <c r="H1464" i="2"/>
  <c r="O1464" i="2" s="1"/>
  <c r="P1464" i="2" s="1"/>
  <c r="Q1464" i="2" s="1"/>
  <c r="G1464" i="2"/>
  <c r="H1463" i="2"/>
  <c r="O1463" i="2" s="1"/>
  <c r="G1463" i="2"/>
  <c r="H1462" i="2"/>
  <c r="O1462" i="2" s="1"/>
  <c r="P1463" i="2" s="1"/>
  <c r="Q1463" i="2" s="1"/>
  <c r="G1462" i="2"/>
  <c r="H1461" i="2"/>
  <c r="G1461" i="2"/>
  <c r="H1460" i="2"/>
  <c r="O1460" i="2" s="1"/>
  <c r="P1460" i="2" s="1"/>
  <c r="Q1460" i="2" s="1"/>
  <c r="G1460" i="2"/>
  <c r="H1459" i="2"/>
  <c r="O1459" i="2" s="1"/>
  <c r="G1459" i="2"/>
  <c r="H1458" i="2"/>
  <c r="O1458" i="2" s="1"/>
  <c r="G1458" i="2"/>
  <c r="H1457" i="2"/>
  <c r="G1457" i="2"/>
  <c r="H1456" i="2"/>
  <c r="O1456" i="2" s="1"/>
  <c r="G1456" i="2"/>
  <c r="H1455" i="2"/>
  <c r="O1455" i="2" s="1"/>
  <c r="P1455" i="2" s="1"/>
  <c r="Q1455" i="2" s="1"/>
  <c r="G1455" i="2"/>
  <c r="H1454" i="2"/>
  <c r="O1454" i="2" s="1"/>
  <c r="G1454" i="2"/>
  <c r="H1453" i="2"/>
  <c r="G1453" i="2"/>
  <c r="H1452" i="2"/>
  <c r="O1452" i="2" s="1"/>
  <c r="G1452" i="2"/>
  <c r="H1451" i="2"/>
  <c r="O1451" i="2" s="1"/>
  <c r="P1451" i="2" s="1"/>
  <c r="Q1451" i="2" s="1"/>
  <c r="G1451" i="2"/>
  <c r="H1450" i="2"/>
  <c r="O1450" i="2" s="1"/>
  <c r="G1450" i="2"/>
  <c r="H1449" i="2"/>
  <c r="G1449" i="2"/>
  <c r="H1448" i="2"/>
  <c r="O1448" i="2" s="1"/>
  <c r="G1448" i="2"/>
  <c r="P1447" i="2"/>
  <c r="Q1447" i="2" s="1"/>
  <c r="H1447" i="2"/>
  <c r="O1447" i="2" s="1"/>
  <c r="G1447" i="2"/>
  <c r="H1446" i="2"/>
  <c r="O1446" i="2" s="1"/>
  <c r="G1446" i="2"/>
  <c r="H1445" i="2"/>
  <c r="G1445" i="2"/>
  <c r="H1444" i="2"/>
  <c r="O1444" i="2" s="1"/>
  <c r="G1444" i="2"/>
  <c r="H1443" i="2"/>
  <c r="O1443" i="2" s="1"/>
  <c r="P1443" i="2" s="1"/>
  <c r="Q1443" i="2" s="1"/>
  <c r="G1443" i="2"/>
  <c r="H1442" i="2"/>
  <c r="O1442" i="2" s="1"/>
  <c r="G1442" i="2"/>
  <c r="H1441" i="2"/>
  <c r="G1441" i="2"/>
  <c r="H1440" i="2"/>
  <c r="O1440" i="2" s="1"/>
  <c r="G1440" i="2"/>
  <c r="H1439" i="2"/>
  <c r="O1439" i="2" s="1"/>
  <c r="G1439" i="2"/>
  <c r="H1438" i="2"/>
  <c r="O1438" i="2" s="1"/>
  <c r="P1439" i="2" s="1"/>
  <c r="Q1439" i="2" s="1"/>
  <c r="G1438" i="2"/>
  <c r="H1437" i="2"/>
  <c r="G1437" i="2"/>
  <c r="H1436" i="2"/>
  <c r="O1436" i="2" s="1"/>
  <c r="P1436" i="2" s="1"/>
  <c r="Q1436" i="2" s="1"/>
  <c r="G1436" i="2"/>
  <c r="H1435" i="2"/>
  <c r="O1435" i="2" s="1"/>
  <c r="G1435" i="2"/>
  <c r="H1434" i="2"/>
  <c r="O1434" i="2" s="1"/>
  <c r="G1434" i="2"/>
  <c r="H1433" i="2"/>
  <c r="G1433" i="2"/>
  <c r="H1432" i="2"/>
  <c r="O1432" i="2" s="1"/>
  <c r="P1432" i="2" s="1"/>
  <c r="Q1432" i="2" s="1"/>
  <c r="G1432" i="2"/>
  <c r="H1431" i="2"/>
  <c r="O1431" i="2" s="1"/>
  <c r="G1431" i="2"/>
  <c r="H1430" i="2"/>
  <c r="O1430" i="2" s="1"/>
  <c r="P1431" i="2" s="1"/>
  <c r="Q1431" i="2" s="1"/>
  <c r="G1430" i="2"/>
  <c r="H1429" i="2"/>
  <c r="G1429" i="2"/>
  <c r="H1428" i="2"/>
  <c r="O1428" i="2" s="1"/>
  <c r="P1428" i="2" s="1"/>
  <c r="Q1428" i="2" s="1"/>
  <c r="G1428" i="2"/>
  <c r="H1427" i="2"/>
  <c r="O1427" i="2" s="1"/>
  <c r="P1427" i="2" s="1"/>
  <c r="Q1427" i="2" s="1"/>
  <c r="G1427" i="2"/>
  <c r="H1426" i="2"/>
  <c r="O1426" i="2" s="1"/>
  <c r="G1426" i="2"/>
  <c r="H1425" i="2"/>
  <c r="O1425" i="2" s="1"/>
  <c r="G1425" i="2"/>
  <c r="H1424" i="2"/>
  <c r="O1424" i="2" s="1"/>
  <c r="P1424" i="2" s="1"/>
  <c r="Q1424" i="2" s="1"/>
  <c r="G1424" i="2"/>
  <c r="P1423" i="2"/>
  <c r="Q1423" i="2" s="1"/>
  <c r="H1423" i="2"/>
  <c r="O1423" i="2" s="1"/>
  <c r="G1423" i="2"/>
  <c r="H1422" i="2"/>
  <c r="O1422" i="2" s="1"/>
  <c r="G1422" i="2"/>
  <c r="H1421" i="2"/>
  <c r="O1421" i="2" s="1"/>
  <c r="G1421" i="2"/>
  <c r="H1420" i="2"/>
  <c r="O1420" i="2" s="1"/>
  <c r="P1420" i="2" s="1"/>
  <c r="Q1420" i="2" s="1"/>
  <c r="G1420" i="2"/>
  <c r="H1419" i="2"/>
  <c r="O1419" i="2" s="1"/>
  <c r="P1419" i="2" s="1"/>
  <c r="Q1419" i="2" s="1"/>
  <c r="G1419" i="2"/>
  <c r="H1418" i="2"/>
  <c r="O1418" i="2" s="1"/>
  <c r="G1418" i="2"/>
  <c r="H1417" i="2"/>
  <c r="O1417" i="2" s="1"/>
  <c r="G1417" i="2"/>
  <c r="H1416" i="2"/>
  <c r="O1416" i="2" s="1"/>
  <c r="P1416" i="2" s="1"/>
  <c r="Q1416" i="2" s="1"/>
  <c r="G1416" i="2"/>
  <c r="P1415" i="2"/>
  <c r="Q1415" i="2" s="1"/>
  <c r="H1415" i="2"/>
  <c r="O1415" i="2" s="1"/>
  <c r="G1415" i="2"/>
  <c r="H1414" i="2"/>
  <c r="O1414" i="2" s="1"/>
  <c r="G1414" i="2"/>
  <c r="H1413" i="2"/>
  <c r="O1413" i="2" s="1"/>
  <c r="G1413" i="2"/>
  <c r="H1412" i="2"/>
  <c r="O1412" i="2" s="1"/>
  <c r="P1412" i="2" s="1"/>
  <c r="Q1412" i="2" s="1"/>
  <c r="G1412" i="2"/>
  <c r="H1411" i="2"/>
  <c r="O1411" i="2" s="1"/>
  <c r="P1411" i="2" s="1"/>
  <c r="Q1411" i="2" s="1"/>
  <c r="G1411" i="2"/>
  <c r="H1410" i="2"/>
  <c r="O1410" i="2" s="1"/>
  <c r="G1410" i="2"/>
  <c r="H1409" i="2"/>
  <c r="O1409" i="2" s="1"/>
  <c r="G1409" i="2"/>
  <c r="H1408" i="2"/>
  <c r="O1408" i="2" s="1"/>
  <c r="P1408" i="2" s="1"/>
  <c r="Q1408" i="2" s="1"/>
  <c r="G1408" i="2"/>
  <c r="P1407" i="2"/>
  <c r="Q1407" i="2" s="1"/>
  <c r="H1407" i="2"/>
  <c r="O1407" i="2" s="1"/>
  <c r="G1407" i="2"/>
  <c r="H1406" i="2"/>
  <c r="O1406" i="2" s="1"/>
  <c r="G1406" i="2"/>
  <c r="H1405" i="2"/>
  <c r="O1405" i="2" s="1"/>
  <c r="G1405" i="2"/>
  <c r="H1404" i="2"/>
  <c r="O1404" i="2" s="1"/>
  <c r="P1404" i="2" s="1"/>
  <c r="Q1404" i="2" s="1"/>
  <c r="G1404" i="2"/>
  <c r="H1403" i="2"/>
  <c r="O1403" i="2" s="1"/>
  <c r="P1403" i="2" s="1"/>
  <c r="Q1403" i="2" s="1"/>
  <c r="G1403" i="2"/>
  <c r="H1402" i="2"/>
  <c r="O1402" i="2" s="1"/>
  <c r="G1402" i="2"/>
  <c r="H1401" i="2"/>
  <c r="O1401" i="2" s="1"/>
  <c r="G1401" i="2"/>
  <c r="H1400" i="2"/>
  <c r="O1400" i="2" s="1"/>
  <c r="P1400" i="2" s="1"/>
  <c r="Q1400" i="2" s="1"/>
  <c r="G1400" i="2"/>
  <c r="P1399" i="2"/>
  <c r="Q1399" i="2" s="1"/>
  <c r="H1399" i="2"/>
  <c r="O1399" i="2" s="1"/>
  <c r="G1399" i="2"/>
  <c r="H1398" i="2"/>
  <c r="O1398" i="2" s="1"/>
  <c r="G1398" i="2"/>
  <c r="H1397" i="2"/>
  <c r="O1397" i="2" s="1"/>
  <c r="G1397" i="2"/>
  <c r="H1396" i="2"/>
  <c r="O1396" i="2" s="1"/>
  <c r="G1396" i="2"/>
  <c r="H1395" i="2"/>
  <c r="O1395" i="2" s="1"/>
  <c r="G1395" i="2"/>
  <c r="H1394" i="2"/>
  <c r="O1394" i="2" s="1"/>
  <c r="G1394" i="2"/>
  <c r="H1393" i="2"/>
  <c r="O1393" i="2" s="1"/>
  <c r="G1393" i="2"/>
  <c r="H1392" i="2"/>
  <c r="O1392" i="2" s="1"/>
  <c r="P1392" i="2" s="1"/>
  <c r="Q1392" i="2" s="1"/>
  <c r="G1392" i="2"/>
  <c r="H1391" i="2"/>
  <c r="O1391" i="2" s="1"/>
  <c r="G1391" i="2"/>
  <c r="H1390" i="2"/>
  <c r="O1390" i="2" s="1"/>
  <c r="P1391" i="2" s="1"/>
  <c r="Q1391" i="2" s="1"/>
  <c r="G1390" i="2"/>
  <c r="H1389" i="2"/>
  <c r="O1389" i="2" s="1"/>
  <c r="G1389" i="2"/>
  <c r="H1388" i="2"/>
  <c r="G1388" i="2"/>
  <c r="H1387" i="2"/>
  <c r="O1387" i="2" s="1"/>
  <c r="P1387" i="2" s="1"/>
  <c r="Q1387" i="2" s="1"/>
  <c r="G1387" i="2"/>
  <c r="H1386" i="2"/>
  <c r="O1386" i="2" s="1"/>
  <c r="G1386" i="2"/>
  <c r="H1385" i="2"/>
  <c r="O1385" i="2" s="1"/>
  <c r="G1385" i="2"/>
  <c r="H1384" i="2"/>
  <c r="O1384" i="2" s="1"/>
  <c r="P1384" i="2" s="1"/>
  <c r="Q1384" i="2" s="1"/>
  <c r="G1384" i="2"/>
  <c r="H1383" i="2"/>
  <c r="O1383" i="2" s="1"/>
  <c r="P1383" i="2" s="1"/>
  <c r="Q1383" i="2" s="1"/>
  <c r="G1383" i="2"/>
  <c r="H1382" i="2"/>
  <c r="O1382" i="2" s="1"/>
  <c r="G1382" i="2"/>
  <c r="H1381" i="2"/>
  <c r="O1381" i="2" s="1"/>
  <c r="G1381" i="2"/>
  <c r="H1380" i="2"/>
  <c r="O1380" i="2" s="1"/>
  <c r="P1380" i="2" s="1"/>
  <c r="Q1380" i="2" s="1"/>
  <c r="G1380" i="2"/>
  <c r="H1379" i="2"/>
  <c r="O1379" i="2" s="1"/>
  <c r="P1379" i="2" s="1"/>
  <c r="Q1379" i="2" s="1"/>
  <c r="G1379" i="2"/>
  <c r="H1378" i="2"/>
  <c r="O1378" i="2" s="1"/>
  <c r="G1378" i="2"/>
  <c r="H1377" i="2"/>
  <c r="O1377" i="2" s="1"/>
  <c r="G1377" i="2"/>
  <c r="H1376" i="2"/>
  <c r="O1376" i="2" s="1"/>
  <c r="P1376" i="2" s="1"/>
  <c r="Q1376" i="2" s="1"/>
  <c r="G1376" i="2"/>
  <c r="H1375" i="2"/>
  <c r="O1375" i="2" s="1"/>
  <c r="G1375" i="2"/>
  <c r="H1374" i="2"/>
  <c r="O1374" i="2" s="1"/>
  <c r="G1374" i="2"/>
  <c r="H1373" i="2"/>
  <c r="O1373" i="2" s="1"/>
  <c r="G1373" i="2"/>
  <c r="P1372" i="2"/>
  <c r="Q1372" i="2" s="1"/>
  <c r="H1372" i="2"/>
  <c r="G1372" i="2"/>
  <c r="H1371" i="2"/>
  <c r="O1371" i="2" s="1"/>
  <c r="P1371" i="2" s="1"/>
  <c r="Q1371" i="2" s="1"/>
  <c r="G1371" i="2"/>
  <c r="H1370" i="2"/>
  <c r="O1370" i="2" s="1"/>
  <c r="G1370" i="2"/>
  <c r="H1369" i="2"/>
  <c r="O1369" i="2" s="1"/>
  <c r="G1369" i="2"/>
  <c r="H1368" i="2"/>
  <c r="O1368" i="2" s="1"/>
  <c r="P1368" i="2" s="1"/>
  <c r="Q1368" i="2" s="1"/>
  <c r="G1368" i="2"/>
  <c r="H1367" i="2"/>
  <c r="O1367" i="2" s="1"/>
  <c r="G1367" i="2"/>
  <c r="H1366" i="2"/>
  <c r="O1366" i="2" s="1"/>
  <c r="G1366" i="2"/>
  <c r="H1365" i="2"/>
  <c r="O1365" i="2" s="1"/>
  <c r="G1365" i="2"/>
  <c r="H1364" i="2"/>
  <c r="O1364" i="2" s="1"/>
  <c r="G1364" i="2"/>
  <c r="H1363" i="2"/>
  <c r="O1363" i="2" s="1"/>
  <c r="G1363" i="2"/>
  <c r="H1362" i="2"/>
  <c r="O1362" i="2" s="1"/>
  <c r="G1362" i="2"/>
  <c r="H1361" i="2"/>
  <c r="O1361" i="2" s="1"/>
  <c r="G1361" i="2"/>
  <c r="H1360" i="2"/>
  <c r="O1360" i="2" s="1"/>
  <c r="P1360" i="2" s="1"/>
  <c r="Q1360" i="2" s="1"/>
  <c r="G1360" i="2"/>
  <c r="H1359" i="2"/>
  <c r="O1359" i="2" s="1"/>
  <c r="P1359" i="2" s="1"/>
  <c r="Q1359" i="2" s="1"/>
  <c r="G1359" i="2"/>
  <c r="H1358" i="2"/>
  <c r="O1358" i="2" s="1"/>
  <c r="G1358" i="2"/>
  <c r="H1357" i="2"/>
  <c r="O1357" i="2" s="1"/>
  <c r="G1357" i="2"/>
  <c r="H1356" i="2"/>
  <c r="G1356" i="2"/>
  <c r="H1355" i="2"/>
  <c r="O1355" i="2" s="1"/>
  <c r="P1355" i="2" s="1"/>
  <c r="Q1355" i="2" s="1"/>
  <c r="G1355" i="2"/>
  <c r="H1354" i="2"/>
  <c r="O1354" i="2" s="1"/>
  <c r="G1354" i="2"/>
  <c r="H1353" i="2"/>
  <c r="O1353" i="2" s="1"/>
  <c r="G1353" i="2"/>
  <c r="H1352" i="2"/>
  <c r="O1352" i="2" s="1"/>
  <c r="P1352" i="2" s="1"/>
  <c r="Q1352" i="2" s="1"/>
  <c r="G1352" i="2"/>
  <c r="H1351" i="2"/>
  <c r="O1351" i="2" s="1"/>
  <c r="P1351" i="2" s="1"/>
  <c r="Q1351" i="2" s="1"/>
  <c r="G1351" i="2"/>
  <c r="H1350" i="2"/>
  <c r="O1350" i="2" s="1"/>
  <c r="G1350" i="2"/>
  <c r="H1349" i="2"/>
  <c r="O1349" i="2" s="1"/>
  <c r="G1349" i="2"/>
  <c r="H1348" i="2"/>
  <c r="O1348" i="2" s="1"/>
  <c r="P1348" i="2" s="1"/>
  <c r="Q1348" i="2" s="1"/>
  <c r="G1348" i="2"/>
  <c r="H1347" i="2"/>
  <c r="O1347" i="2" s="1"/>
  <c r="P1347" i="2" s="1"/>
  <c r="Q1347" i="2" s="1"/>
  <c r="G1347" i="2"/>
  <c r="H1346" i="2"/>
  <c r="O1346" i="2" s="1"/>
  <c r="G1346" i="2"/>
  <c r="H1345" i="2"/>
  <c r="O1345" i="2" s="1"/>
  <c r="G1345" i="2"/>
  <c r="H1344" i="2"/>
  <c r="O1344" i="2" s="1"/>
  <c r="P1344" i="2" s="1"/>
  <c r="Q1344" i="2" s="1"/>
  <c r="G1344" i="2"/>
  <c r="H1343" i="2"/>
  <c r="O1343" i="2" s="1"/>
  <c r="G1343" i="2"/>
  <c r="H1342" i="2"/>
  <c r="O1342" i="2" s="1"/>
  <c r="G1342" i="2"/>
  <c r="H1341" i="2"/>
  <c r="O1341" i="2" s="1"/>
  <c r="G1341" i="2"/>
  <c r="P1340" i="2"/>
  <c r="Q1340" i="2" s="1"/>
  <c r="H1340" i="2"/>
  <c r="G1340" i="2"/>
  <c r="H1339" i="2"/>
  <c r="O1339" i="2" s="1"/>
  <c r="P1339" i="2" s="1"/>
  <c r="Q1339" i="2" s="1"/>
  <c r="G1339" i="2"/>
  <c r="H1338" i="2"/>
  <c r="O1338" i="2" s="1"/>
  <c r="G1338" i="2"/>
  <c r="H1337" i="2"/>
  <c r="O1337" i="2" s="1"/>
  <c r="G1337" i="2"/>
  <c r="H1336" i="2"/>
  <c r="O1336" i="2" s="1"/>
  <c r="P1336" i="2" s="1"/>
  <c r="Q1336" i="2" s="1"/>
  <c r="G1336" i="2"/>
  <c r="H1335" i="2"/>
  <c r="O1335" i="2" s="1"/>
  <c r="G1335" i="2"/>
  <c r="H1334" i="2"/>
  <c r="O1334" i="2" s="1"/>
  <c r="G1334" i="2"/>
  <c r="H1333" i="2"/>
  <c r="O1333" i="2" s="1"/>
  <c r="G1333" i="2"/>
  <c r="H1332" i="2"/>
  <c r="O1332" i="2" s="1"/>
  <c r="G1332" i="2"/>
  <c r="H1331" i="2"/>
  <c r="O1331" i="2" s="1"/>
  <c r="G1331" i="2"/>
  <c r="H1330" i="2"/>
  <c r="O1330" i="2" s="1"/>
  <c r="G1330" i="2"/>
  <c r="H1329" i="2"/>
  <c r="O1329" i="2" s="1"/>
  <c r="G1329" i="2"/>
  <c r="H1328" i="2"/>
  <c r="O1328" i="2" s="1"/>
  <c r="P1328" i="2" s="1"/>
  <c r="Q1328" i="2" s="1"/>
  <c r="G1328" i="2"/>
  <c r="H1327" i="2"/>
  <c r="O1327" i="2" s="1"/>
  <c r="P1327" i="2" s="1"/>
  <c r="Q1327" i="2" s="1"/>
  <c r="G1327" i="2"/>
  <c r="H1326" i="2"/>
  <c r="O1326" i="2" s="1"/>
  <c r="G1326" i="2"/>
  <c r="H1325" i="2"/>
  <c r="O1325" i="2" s="1"/>
  <c r="G1325" i="2"/>
  <c r="H1324" i="2"/>
  <c r="G1324" i="2"/>
  <c r="P1323" i="2"/>
  <c r="Q1323" i="2" s="1"/>
  <c r="H1323" i="2"/>
  <c r="O1323" i="2" s="1"/>
  <c r="G1323" i="2"/>
  <c r="H1322" i="2"/>
  <c r="O1322" i="2" s="1"/>
  <c r="G1322" i="2"/>
  <c r="H1321" i="2"/>
  <c r="O1321" i="2" s="1"/>
  <c r="G1321" i="2"/>
  <c r="H1320" i="2"/>
  <c r="O1320" i="2" s="1"/>
  <c r="P1320" i="2" s="1"/>
  <c r="Q1320" i="2" s="1"/>
  <c r="G1320" i="2"/>
  <c r="H1319" i="2"/>
  <c r="O1319" i="2" s="1"/>
  <c r="P1319" i="2" s="1"/>
  <c r="Q1319" i="2" s="1"/>
  <c r="G1319" i="2"/>
  <c r="H1318" i="2"/>
  <c r="O1318" i="2" s="1"/>
  <c r="G1318" i="2"/>
  <c r="H1317" i="2"/>
  <c r="O1317" i="2" s="1"/>
  <c r="G1317" i="2"/>
  <c r="H1316" i="2"/>
  <c r="O1316" i="2" s="1"/>
  <c r="P1316" i="2" s="1"/>
  <c r="Q1316" i="2" s="1"/>
  <c r="G1316" i="2"/>
  <c r="P1315" i="2"/>
  <c r="Q1315" i="2" s="1"/>
  <c r="H1315" i="2"/>
  <c r="O1315" i="2" s="1"/>
  <c r="G1315" i="2"/>
  <c r="H1314" i="2"/>
  <c r="O1314" i="2" s="1"/>
  <c r="G1314" i="2"/>
  <c r="H1313" i="2"/>
  <c r="O1313" i="2" s="1"/>
  <c r="G1313" i="2"/>
  <c r="P1312" i="2"/>
  <c r="Q1312" i="2" s="1"/>
  <c r="H1312" i="2"/>
  <c r="O1312" i="2" s="1"/>
  <c r="G1312" i="2"/>
  <c r="H1311" i="2"/>
  <c r="O1311" i="2" s="1"/>
  <c r="P1311" i="2" s="1"/>
  <c r="Q1311" i="2" s="1"/>
  <c r="G1311" i="2"/>
  <c r="H1310" i="2"/>
  <c r="O1310" i="2" s="1"/>
  <c r="G1310" i="2"/>
  <c r="H1309" i="2"/>
  <c r="O1309" i="2" s="1"/>
  <c r="G1309" i="2"/>
  <c r="H1308" i="2"/>
  <c r="G1308" i="2"/>
  <c r="H1307" i="2"/>
  <c r="O1307" i="2" s="1"/>
  <c r="G1307" i="2"/>
  <c r="H1306" i="2"/>
  <c r="O1306" i="2" s="1"/>
  <c r="G1306" i="2"/>
  <c r="H1305" i="2"/>
  <c r="O1305" i="2" s="1"/>
  <c r="G1305" i="2"/>
  <c r="H1304" i="2"/>
  <c r="O1304" i="2" s="1"/>
  <c r="G1304" i="2"/>
  <c r="H1303" i="2"/>
  <c r="O1303" i="2" s="1"/>
  <c r="G1303" i="2"/>
  <c r="H1302" i="2"/>
  <c r="O1302" i="2" s="1"/>
  <c r="G1302" i="2"/>
  <c r="H1301" i="2"/>
  <c r="O1301" i="2" s="1"/>
  <c r="G1301" i="2"/>
  <c r="H1300" i="2"/>
  <c r="O1300" i="2" s="1"/>
  <c r="P1300" i="2" s="1"/>
  <c r="Q1300" i="2" s="1"/>
  <c r="G1300" i="2"/>
  <c r="H1299" i="2"/>
  <c r="O1299" i="2" s="1"/>
  <c r="P1299" i="2" s="1"/>
  <c r="Q1299" i="2" s="1"/>
  <c r="G1299" i="2"/>
  <c r="H1298" i="2"/>
  <c r="O1298" i="2" s="1"/>
  <c r="G1298" i="2"/>
  <c r="H1297" i="2"/>
  <c r="O1297" i="2" s="1"/>
  <c r="G1297" i="2"/>
  <c r="H1296" i="2"/>
  <c r="O1296" i="2" s="1"/>
  <c r="P1296" i="2" s="1"/>
  <c r="Q1296" i="2" s="1"/>
  <c r="G1296" i="2"/>
  <c r="P1295" i="2"/>
  <c r="Q1295" i="2" s="1"/>
  <c r="H1295" i="2"/>
  <c r="O1295" i="2" s="1"/>
  <c r="G1295" i="2"/>
  <c r="H1294" i="2"/>
  <c r="O1294" i="2" s="1"/>
  <c r="G1294" i="2"/>
  <c r="H1293" i="2"/>
  <c r="O1293" i="2" s="1"/>
  <c r="G1293" i="2"/>
  <c r="H1292" i="2"/>
  <c r="O1292" i="2" s="1"/>
  <c r="P1292" i="2" s="1"/>
  <c r="Q1292" i="2" s="1"/>
  <c r="G1292" i="2"/>
  <c r="H1291" i="2"/>
  <c r="O1291" i="2" s="1"/>
  <c r="P1291" i="2" s="1"/>
  <c r="Q1291" i="2" s="1"/>
  <c r="G1291" i="2"/>
  <c r="H1290" i="2"/>
  <c r="O1290" i="2" s="1"/>
  <c r="G1290" i="2"/>
  <c r="H1289" i="2"/>
  <c r="O1289" i="2" s="1"/>
  <c r="G1289" i="2"/>
  <c r="H1288" i="2"/>
  <c r="O1288" i="2" s="1"/>
  <c r="P1288" i="2" s="1"/>
  <c r="Q1288" i="2" s="1"/>
  <c r="G1288" i="2"/>
  <c r="P1287" i="2"/>
  <c r="Q1287" i="2" s="1"/>
  <c r="H1287" i="2"/>
  <c r="O1287" i="2" s="1"/>
  <c r="G1287" i="2"/>
  <c r="H1286" i="2"/>
  <c r="O1286" i="2" s="1"/>
  <c r="G1286" i="2"/>
  <c r="H1285" i="2"/>
  <c r="O1285" i="2" s="1"/>
  <c r="G1285" i="2"/>
  <c r="H1284" i="2"/>
  <c r="O1284" i="2" s="1"/>
  <c r="P1284" i="2" s="1"/>
  <c r="Q1284" i="2" s="1"/>
  <c r="G1284" i="2"/>
  <c r="H1283" i="2"/>
  <c r="O1283" i="2" s="1"/>
  <c r="P1283" i="2" s="1"/>
  <c r="Q1283" i="2" s="1"/>
  <c r="G1283" i="2"/>
  <c r="H1282" i="2"/>
  <c r="O1282" i="2" s="1"/>
  <c r="G1282" i="2"/>
  <c r="H1281" i="2"/>
  <c r="O1281" i="2" s="1"/>
  <c r="G1281" i="2"/>
  <c r="H1280" i="2"/>
  <c r="O1280" i="2" s="1"/>
  <c r="P1280" i="2" s="1"/>
  <c r="Q1280" i="2" s="1"/>
  <c r="G1280" i="2"/>
  <c r="H1279" i="2"/>
  <c r="O1279" i="2" s="1"/>
  <c r="G1279" i="2"/>
  <c r="H1278" i="2"/>
  <c r="O1278" i="2" s="1"/>
  <c r="G1278" i="2"/>
  <c r="H1277" i="2"/>
  <c r="O1277" i="2" s="1"/>
  <c r="G1277" i="2"/>
  <c r="H1276" i="2"/>
  <c r="G1276" i="2"/>
  <c r="H1275" i="2"/>
  <c r="O1275" i="2" s="1"/>
  <c r="G1275" i="2"/>
  <c r="H1274" i="2"/>
  <c r="O1274" i="2" s="1"/>
  <c r="G1274" i="2"/>
  <c r="H1273" i="2"/>
  <c r="O1273" i="2" s="1"/>
  <c r="G1273" i="2"/>
  <c r="H1272" i="2"/>
  <c r="O1272" i="2" s="1"/>
  <c r="P1272" i="2" s="1"/>
  <c r="Q1272" i="2" s="1"/>
  <c r="G1272" i="2"/>
  <c r="H1271" i="2"/>
  <c r="O1271" i="2" s="1"/>
  <c r="P1271" i="2" s="1"/>
  <c r="Q1271" i="2" s="1"/>
  <c r="G1271" i="2"/>
  <c r="H1270" i="2"/>
  <c r="O1270" i="2" s="1"/>
  <c r="G1270" i="2"/>
  <c r="H1269" i="2"/>
  <c r="O1269" i="2" s="1"/>
  <c r="G1269" i="2"/>
  <c r="H1268" i="2"/>
  <c r="O1268" i="2" s="1"/>
  <c r="G1268" i="2"/>
  <c r="H1267" i="2"/>
  <c r="O1267" i="2" s="1"/>
  <c r="P1267" i="2" s="1"/>
  <c r="Q1267" i="2" s="1"/>
  <c r="G1267" i="2"/>
  <c r="H1266" i="2"/>
  <c r="O1266" i="2" s="1"/>
  <c r="G1266" i="2"/>
  <c r="H1265" i="2"/>
  <c r="O1265" i="2" s="1"/>
  <c r="G1265" i="2"/>
  <c r="H1264" i="2"/>
  <c r="O1264" i="2" s="1"/>
  <c r="P1264" i="2" s="1"/>
  <c r="Q1264" i="2" s="1"/>
  <c r="G1264" i="2"/>
  <c r="H1263" i="2"/>
  <c r="O1263" i="2" s="1"/>
  <c r="P1263" i="2" s="1"/>
  <c r="Q1263" i="2" s="1"/>
  <c r="G1263" i="2"/>
  <c r="H1262" i="2"/>
  <c r="O1262" i="2" s="1"/>
  <c r="G1262" i="2"/>
  <c r="H1261" i="2"/>
  <c r="O1261" i="2" s="1"/>
  <c r="G1261" i="2"/>
  <c r="H1260" i="2"/>
  <c r="G1260" i="2"/>
  <c r="P1259" i="2"/>
  <c r="Q1259" i="2" s="1"/>
  <c r="H1259" i="2"/>
  <c r="O1259" i="2" s="1"/>
  <c r="G1259" i="2"/>
  <c r="H1258" i="2"/>
  <c r="O1258" i="2" s="1"/>
  <c r="G1258" i="2"/>
  <c r="H1257" i="2"/>
  <c r="O1257" i="2" s="1"/>
  <c r="G1257" i="2"/>
  <c r="P1256" i="2"/>
  <c r="Q1256" i="2" s="1"/>
  <c r="H1256" i="2"/>
  <c r="O1256" i="2" s="1"/>
  <c r="G1256" i="2"/>
  <c r="H1255" i="2"/>
  <c r="O1255" i="2" s="1"/>
  <c r="P1255" i="2" s="1"/>
  <c r="Q1255" i="2" s="1"/>
  <c r="G1255" i="2"/>
  <c r="H1254" i="2"/>
  <c r="O1254" i="2" s="1"/>
  <c r="G1254" i="2"/>
  <c r="H1253" i="2"/>
  <c r="O1253" i="2" s="1"/>
  <c r="G1253" i="2"/>
  <c r="H1252" i="2"/>
  <c r="O1252" i="2" s="1"/>
  <c r="P1252" i="2" s="1"/>
  <c r="Q1252" i="2" s="1"/>
  <c r="G1252" i="2"/>
  <c r="H1251" i="2"/>
  <c r="O1251" i="2" s="1"/>
  <c r="G1251" i="2"/>
  <c r="H1250" i="2"/>
  <c r="O1250" i="2" s="1"/>
  <c r="G1250" i="2"/>
  <c r="H1249" i="2"/>
  <c r="O1249" i="2" s="1"/>
  <c r="G1249" i="2"/>
  <c r="Q1248" i="2"/>
  <c r="H1248" i="2"/>
  <c r="O1248" i="2" s="1"/>
  <c r="P1248" i="2" s="1"/>
  <c r="G1248" i="2"/>
  <c r="P1247" i="2"/>
  <c r="Q1247" i="2" s="1"/>
  <c r="H1247" i="2"/>
  <c r="O1247" i="2" s="1"/>
  <c r="G1247" i="2"/>
  <c r="H1246" i="2"/>
  <c r="O1246" i="2" s="1"/>
  <c r="G1246" i="2"/>
  <c r="H1245" i="2"/>
  <c r="O1245" i="2" s="1"/>
  <c r="G1245" i="2"/>
  <c r="H1244" i="2"/>
  <c r="O1244" i="2" s="1"/>
  <c r="P1244" i="2" s="1"/>
  <c r="Q1244" i="2" s="1"/>
  <c r="G1244" i="2"/>
  <c r="H1243" i="2"/>
  <c r="O1243" i="2" s="1"/>
  <c r="P1243" i="2" s="1"/>
  <c r="Q1243" i="2" s="1"/>
  <c r="G1243" i="2"/>
  <c r="H1242" i="2"/>
  <c r="O1242" i="2" s="1"/>
  <c r="G1242" i="2"/>
  <c r="H1241" i="2"/>
  <c r="O1241" i="2" s="1"/>
  <c r="G1241" i="2"/>
  <c r="H1240" i="2"/>
  <c r="O1240" i="2" s="1"/>
  <c r="P1240" i="2" s="1"/>
  <c r="Q1240" i="2" s="1"/>
  <c r="G1240" i="2"/>
  <c r="P1239" i="2"/>
  <c r="Q1239" i="2" s="1"/>
  <c r="H1239" i="2"/>
  <c r="O1239" i="2" s="1"/>
  <c r="G1239" i="2"/>
  <c r="H1238" i="2"/>
  <c r="O1238" i="2" s="1"/>
  <c r="G1238" i="2"/>
  <c r="H1237" i="2"/>
  <c r="O1237" i="2" s="1"/>
  <c r="G1237" i="2"/>
  <c r="H1236" i="2"/>
  <c r="O1236" i="2" s="1"/>
  <c r="P1236" i="2" s="1"/>
  <c r="Q1236" i="2" s="1"/>
  <c r="G1236" i="2"/>
  <c r="H1235" i="2"/>
  <c r="O1235" i="2" s="1"/>
  <c r="P1235" i="2" s="1"/>
  <c r="Q1235" i="2" s="1"/>
  <c r="G1235" i="2"/>
  <c r="H1234" i="2"/>
  <c r="O1234" i="2" s="1"/>
  <c r="G1234" i="2"/>
  <c r="H1233" i="2"/>
  <c r="O1233" i="2" s="1"/>
  <c r="G1233" i="2"/>
  <c r="H1232" i="2"/>
  <c r="O1232" i="2" s="1"/>
  <c r="P1232" i="2" s="1"/>
  <c r="Q1232" i="2" s="1"/>
  <c r="G1232" i="2"/>
  <c r="P1231" i="2"/>
  <c r="Q1231" i="2" s="1"/>
  <c r="H1231" i="2"/>
  <c r="O1231" i="2" s="1"/>
  <c r="G1231" i="2"/>
  <c r="H1230" i="2"/>
  <c r="O1230" i="2" s="1"/>
  <c r="G1230" i="2"/>
  <c r="H1229" i="2"/>
  <c r="O1229" i="2" s="1"/>
  <c r="G1229" i="2"/>
  <c r="H1228" i="2"/>
  <c r="O1228" i="2" s="1"/>
  <c r="P1228" i="2" s="1"/>
  <c r="Q1228" i="2" s="1"/>
  <c r="G1228" i="2"/>
  <c r="H1227" i="2"/>
  <c r="O1227" i="2" s="1"/>
  <c r="P1227" i="2" s="1"/>
  <c r="Q1227" i="2" s="1"/>
  <c r="G1227" i="2"/>
  <c r="H1226" i="2"/>
  <c r="O1226" i="2" s="1"/>
  <c r="G1226" i="2"/>
  <c r="H1225" i="2"/>
  <c r="O1225" i="2" s="1"/>
  <c r="G1225" i="2"/>
  <c r="H1224" i="2"/>
  <c r="O1224" i="2" s="1"/>
  <c r="P1224" i="2" s="1"/>
  <c r="Q1224" i="2" s="1"/>
  <c r="G1224" i="2"/>
  <c r="P1223" i="2"/>
  <c r="Q1223" i="2" s="1"/>
  <c r="H1223" i="2"/>
  <c r="O1223" i="2" s="1"/>
  <c r="G1223" i="2"/>
  <c r="H1222" i="2"/>
  <c r="O1222" i="2" s="1"/>
  <c r="G1222" i="2"/>
  <c r="H1221" i="2"/>
  <c r="O1221" i="2" s="1"/>
  <c r="G1221" i="2"/>
  <c r="H1220" i="2"/>
  <c r="O1220" i="2" s="1"/>
  <c r="P1220" i="2" s="1"/>
  <c r="Q1220" i="2" s="1"/>
  <c r="G1220" i="2"/>
  <c r="H1219" i="2"/>
  <c r="O1219" i="2" s="1"/>
  <c r="P1219" i="2" s="1"/>
  <c r="Q1219" i="2" s="1"/>
  <c r="G1219" i="2"/>
  <c r="H1218" i="2"/>
  <c r="O1218" i="2" s="1"/>
  <c r="G1218" i="2"/>
  <c r="H1217" i="2"/>
  <c r="O1217" i="2" s="1"/>
  <c r="G1217" i="2"/>
  <c r="H1216" i="2"/>
  <c r="O1216" i="2" s="1"/>
  <c r="P1216" i="2" s="1"/>
  <c r="Q1216" i="2" s="1"/>
  <c r="G1216" i="2"/>
  <c r="P1215" i="2"/>
  <c r="Q1215" i="2" s="1"/>
  <c r="H1215" i="2"/>
  <c r="O1215" i="2" s="1"/>
  <c r="G1215" i="2"/>
  <c r="H1214" i="2"/>
  <c r="O1214" i="2" s="1"/>
  <c r="G1214" i="2"/>
  <c r="H1213" i="2"/>
  <c r="O1213" i="2" s="1"/>
  <c r="G1213" i="2"/>
  <c r="H1212" i="2"/>
  <c r="O1212" i="2" s="1"/>
  <c r="P1212" i="2" s="1"/>
  <c r="Q1212" i="2" s="1"/>
  <c r="G1212" i="2"/>
  <c r="H1211" i="2"/>
  <c r="O1211" i="2" s="1"/>
  <c r="P1211" i="2" s="1"/>
  <c r="Q1211" i="2" s="1"/>
  <c r="G1211" i="2"/>
  <c r="H1210" i="2"/>
  <c r="O1210" i="2" s="1"/>
  <c r="G1210" i="2"/>
  <c r="H1209" i="2"/>
  <c r="O1209" i="2" s="1"/>
  <c r="G1209" i="2"/>
  <c r="H1208" i="2"/>
  <c r="O1208" i="2" s="1"/>
  <c r="P1208" i="2" s="1"/>
  <c r="Q1208" i="2" s="1"/>
  <c r="G1208" i="2"/>
  <c r="P1207" i="2"/>
  <c r="Q1207" i="2" s="1"/>
  <c r="H1207" i="2"/>
  <c r="O1207" i="2" s="1"/>
  <c r="G1207" i="2"/>
  <c r="H1206" i="2"/>
  <c r="O1206" i="2" s="1"/>
  <c r="G1206" i="2"/>
  <c r="H1205" i="2"/>
  <c r="O1205" i="2" s="1"/>
  <c r="G1205" i="2"/>
  <c r="H1204" i="2"/>
  <c r="O1204" i="2" s="1"/>
  <c r="P1204" i="2" s="1"/>
  <c r="Q1204" i="2" s="1"/>
  <c r="G1204" i="2"/>
  <c r="H1203" i="2"/>
  <c r="O1203" i="2" s="1"/>
  <c r="P1203" i="2" s="1"/>
  <c r="Q1203" i="2" s="1"/>
  <c r="G1203" i="2"/>
  <c r="H1202" i="2"/>
  <c r="O1202" i="2" s="1"/>
  <c r="G1202" i="2"/>
  <c r="H1201" i="2"/>
  <c r="O1201" i="2" s="1"/>
  <c r="G1201" i="2"/>
  <c r="H1200" i="2"/>
  <c r="O1200" i="2" s="1"/>
  <c r="P1200" i="2" s="1"/>
  <c r="Q1200" i="2" s="1"/>
  <c r="G1200" i="2"/>
  <c r="P1199" i="2"/>
  <c r="Q1199" i="2" s="1"/>
  <c r="H1199" i="2"/>
  <c r="O1199" i="2" s="1"/>
  <c r="G1199" i="2"/>
  <c r="H1198" i="2"/>
  <c r="O1198" i="2" s="1"/>
  <c r="G1198" i="2"/>
  <c r="H1197" i="2"/>
  <c r="O1197" i="2" s="1"/>
  <c r="G1197" i="2"/>
  <c r="H1196" i="2"/>
  <c r="G1196" i="2"/>
  <c r="H1195" i="2"/>
  <c r="O1195" i="2" s="1"/>
  <c r="P1195" i="2" s="1"/>
  <c r="Q1195" i="2" s="1"/>
  <c r="G1195" i="2"/>
  <c r="H1194" i="2"/>
  <c r="O1194" i="2" s="1"/>
  <c r="G1194" i="2"/>
  <c r="H1193" i="2"/>
  <c r="O1193" i="2" s="1"/>
  <c r="G1193" i="2"/>
  <c r="H1192" i="2"/>
  <c r="O1192" i="2" s="1"/>
  <c r="P1192" i="2" s="1"/>
  <c r="Q1192" i="2" s="1"/>
  <c r="G1192" i="2"/>
  <c r="P1191" i="2"/>
  <c r="Q1191" i="2" s="1"/>
  <c r="H1191" i="2"/>
  <c r="O1191" i="2" s="1"/>
  <c r="G1191" i="2"/>
  <c r="H1190" i="2"/>
  <c r="O1190" i="2" s="1"/>
  <c r="G1190" i="2"/>
  <c r="H1189" i="2"/>
  <c r="O1189" i="2" s="1"/>
  <c r="G1189" i="2"/>
  <c r="H1188" i="2"/>
  <c r="O1188" i="2" s="1"/>
  <c r="P1188" i="2" s="1"/>
  <c r="Q1188" i="2" s="1"/>
  <c r="G1188" i="2"/>
  <c r="H1187" i="2"/>
  <c r="O1187" i="2" s="1"/>
  <c r="P1187" i="2" s="1"/>
  <c r="Q1187" i="2" s="1"/>
  <c r="G1187" i="2"/>
  <c r="H1186" i="2"/>
  <c r="O1186" i="2" s="1"/>
  <c r="G1186" i="2"/>
  <c r="H1185" i="2"/>
  <c r="O1185" i="2" s="1"/>
  <c r="G1185" i="2"/>
  <c r="H1184" i="2"/>
  <c r="O1184" i="2" s="1"/>
  <c r="P1184" i="2" s="1"/>
  <c r="Q1184" i="2" s="1"/>
  <c r="G1184" i="2"/>
  <c r="P1183" i="2"/>
  <c r="Q1183" i="2" s="1"/>
  <c r="H1183" i="2"/>
  <c r="O1183" i="2" s="1"/>
  <c r="G1183" i="2"/>
  <c r="H1182" i="2"/>
  <c r="O1182" i="2" s="1"/>
  <c r="G1182" i="2"/>
  <c r="H1181" i="2"/>
  <c r="O1181" i="2" s="1"/>
  <c r="G1181" i="2"/>
  <c r="H1180" i="2"/>
  <c r="O1180" i="2" s="1"/>
  <c r="P1180" i="2" s="1"/>
  <c r="Q1180" i="2" s="1"/>
  <c r="G1180" i="2"/>
  <c r="H1179" i="2"/>
  <c r="O1179" i="2" s="1"/>
  <c r="P1179" i="2" s="1"/>
  <c r="Q1179" i="2" s="1"/>
  <c r="G1179" i="2"/>
  <c r="H1178" i="2"/>
  <c r="O1178" i="2" s="1"/>
  <c r="G1178" i="2"/>
  <c r="H1177" i="2"/>
  <c r="O1177" i="2" s="1"/>
  <c r="G1177" i="2"/>
  <c r="H1176" i="2"/>
  <c r="O1176" i="2" s="1"/>
  <c r="P1176" i="2" s="1"/>
  <c r="Q1176" i="2" s="1"/>
  <c r="G1176" i="2"/>
  <c r="P1175" i="2"/>
  <c r="Q1175" i="2" s="1"/>
  <c r="H1175" i="2"/>
  <c r="O1175" i="2" s="1"/>
  <c r="G1175" i="2"/>
  <c r="H1174" i="2"/>
  <c r="O1174" i="2" s="1"/>
  <c r="G1174" i="2"/>
  <c r="H1173" i="2"/>
  <c r="O1173" i="2" s="1"/>
  <c r="G1173" i="2"/>
  <c r="H1172" i="2"/>
  <c r="O1172" i="2" s="1"/>
  <c r="P1172" i="2" s="1"/>
  <c r="Q1172" i="2" s="1"/>
  <c r="G1172" i="2"/>
  <c r="H1171" i="2"/>
  <c r="O1171" i="2" s="1"/>
  <c r="P1171" i="2" s="1"/>
  <c r="Q1171" i="2" s="1"/>
  <c r="G1171" i="2"/>
  <c r="H1170" i="2"/>
  <c r="O1170" i="2" s="1"/>
  <c r="G1170" i="2"/>
  <c r="H1169" i="2"/>
  <c r="O1169" i="2" s="1"/>
  <c r="G1169" i="2"/>
  <c r="H1168" i="2"/>
  <c r="O1168" i="2" s="1"/>
  <c r="P1168" i="2" s="1"/>
  <c r="Q1168" i="2" s="1"/>
  <c r="G1168" i="2"/>
  <c r="P1167" i="2"/>
  <c r="Q1167" i="2" s="1"/>
  <c r="H1167" i="2"/>
  <c r="O1167" i="2" s="1"/>
  <c r="G1167" i="2"/>
  <c r="H1166" i="2"/>
  <c r="O1166" i="2" s="1"/>
  <c r="G1166" i="2"/>
  <c r="H1165" i="2"/>
  <c r="O1165" i="2" s="1"/>
  <c r="G1165" i="2"/>
  <c r="H1164" i="2"/>
  <c r="O1164" i="2" s="1"/>
  <c r="P1164" i="2" s="1"/>
  <c r="Q1164" i="2" s="1"/>
  <c r="G1164" i="2"/>
  <c r="H1163" i="2"/>
  <c r="O1163" i="2" s="1"/>
  <c r="P1163" i="2" s="1"/>
  <c r="Q1163" i="2" s="1"/>
  <c r="G1163" i="2"/>
  <c r="H1162" i="2"/>
  <c r="O1162" i="2" s="1"/>
  <c r="G1162" i="2"/>
  <c r="H1161" i="2"/>
  <c r="O1161" i="2" s="1"/>
  <c r="P1162" i="2" s="1"/>
  <c r="Q1162" i="2" s="1"/>
  <c r="G1161" i="2"/>
  <c r="H1160" i="2"/>
  <c r="O1160" i="2" s="1"/>
  <c r="P1160" i="2" s="1"/>
  <c r="Q1160" i="2" s="1"/>
  <c r="G1160" i="2"/>
  <c r="P1159" i="2"/>
  <c r="Q1159" i="2" s="1"/>
  <c r="H1159" i="2"/>
  <c r="O1159" i="2" s="1"/>
  <c r="G1159" i="2"/>
  <c r="H1158" i="2"/>
  <c r="O1158" i="2" s="1"/>
  <c r="G1158" i="2"/>
  <c r="H1157" i="2"/>
  <c r="O1157" i="2" s="1"/>
  <c r="G1157" i="2"/>
  <c r="H1156" i="2"/>
  <c r="O1156" i="2" s="1"/>
  <c r="P1156" i="2" s="1"/>
  <c r="Q1156" i="2" s="1"/>
  <c r="G1156" i="2"/>
  <c r="H1155" i="2"/>
  <c r="O1155" i="2" s="1"/>
  <c r="P1155" i="2" s="1"/>
  <c r="Q1155" i="2" s="1"/>
  <c r="G1155" i="2"/>
  <c r="H1154" i="2"/>
  <c r="O1154" i="2" s="1"/>
  <c r="G1154" i="2"/>
  <c r="H1153" i="2"/>
  <c r="O1153" i="2" s="1"/>
  <c r="G1153" i="2"/>
  <c r="H1152" i="2"/>
  <c r="O1152" i="2" s="1"/>
  <c r="P1152" i="2" s="1"/>
  <c r="Q1152" i="2" s="1"/>
  <c r="G1152" i="2"/>
  <c r="P1151" i="2"/>
  <c r="Q1151" i="2" s="1"/>
  <c r="H1151" i="2"/>
  <c r="O1151" i="2" s="1"/>
  <c r="G1151" i="2"/>
  <c r="H1150" i="2"/>
  <c r="O1150" i="2" s="1"/>
  <c r="G1150" i="2"/>
  <c r="H1149" i="2"/>
  <c r="O1149" i="2" s="1"/>
  <c r="G1149" i="2"/>
  <c r="H1148" i="2"/>
  <c r="O1148" i="2" s="1"/>
  <c r="P1148" i="2" s="1"/>
  <c r="Q1148" i="2" s="1"/>
  <c r="G1148" i="2"/>
  <c r="H1147" i="2"/>
  <c r="O1147" i="2" s="1"/>
  <c r="P1147" i="2" s="1"/>
  <c r="Q1147" i="2" s="1"/>
  <c r="G1147" i="2"/>
  <c r="H1146" i="2"/>
  <c r="O1146" i="2" s="1"/>
  <c r="G1146" i="2"/>
  <c r="H1145" i="2"/>
  <c r="O1145" i="2" s="1"/>
  <c r="G1145" i="2"/>
  <c r="H1144" i="2"/>
  <c r="O1144" i="2" s="1"/>
  <c r="P1144" i="2" s="1"/>
  <c r="Q1144" i="2" s="1"/>
  <c r="G1144" i="2"/>
  <c r="P1143" i="2"/>
  <c r="Q1143" i="2" s="1"/>
  <c r="H1143" i="2"/>
  <c r="O1143" i="2" s="1"/>
  <c r="G1143" i="2"/>
  <c r="H1142" i="2"/>
  <c r="O1142" i="2" s="1"/>
  <c r="G1142" i="2"/>
  <c r="H1141" i="2"/>
  <c r="O1141" i="2" s="1"/>
  <c r="G1141" i="2"/>
  <c r="H1140" i="2"/>
  <c r="O1140" i="2" s="1"/>
  <c r="P1140" i="2" s="1"/>
  <c r="Q1140" i="2" s="1"/>
  <c r="G1140" i="2"/>
  <c r="H1139" i="2"/>
  <c r="O1139" i="2" s="1"/>
  <c r="P1139" i="2" s="1"/>
  <c r="Q1139" i="2" s="1"/>
  <c r="G1139" i="2"/>
  <c r="H1138" i="2"/>
  <c r="O1138" i="2" s="1"/>
  <c r="G1138" i="2"/>
  <c r="H1137" i="2"/>
  <c r="O1137" i="2" s="1"/>
  <c r="G1137" i="2"/>
  <c r="H1136" i="2"/>
  <c r="O1136" i="2" s="1"/>
  <c r="P1136" i="2" s="1"/>
  <c r="Q1136" i="2" s="1"/>
  <c r="G1136" i="2"/>
  <c r="P1135" i="2"/>
  <c r="Q1135" i="2" s="1"/>
  <c r="H1135" i="2"/>
  <c r="O1135" i="2" s="1"/>
  <c r="G1135" i="2"/>
  <c r="H1134" i="2"/>
  <c r="O1134" i="2" s="1"/>
  <c r="G1134" i="2"/>
  <c r="H1133" i="2"/>
  <c r="O1133" i="2" s="1"/>
  <c r="G1133" i="2"/>
  <c r="H1132" i="2"/>
  <c r="G1132" i="2"/>
  <c r="H1131" i="2"/>
  <c r="O1131" i="2" s="1"/>
  <c r="P1131" i="2" s="1"/>
  <c r="Q1131" i="2" s="1"/>
  <c r="G1131" i="2"/>
  <c r="H1130" i="2"/>
  <c r="O1130" i="2" s="1"/>
  <c r="G1130" i="2"/>
  <c r="H1129" i="2"/>
  <c r="O1129" i="2" s="1"/>
  <c r="G1129" i="2"/>
  <c r="H1128" i="2"/>
  <c r="O1128" i="2" s="1"/>
  <c r="P1128" i="2" s="1"/>
  <c r="Q1128" i="2" s="1"/>
  <c r="G1128" i="2"/>
  <c r="P1127" i="2"/>
  <c r="Q1127" i="2" s="1"/>
  <c r="H1127" i="2"/>
  <c r="O1127" i="2" s="1"/>
  <c r="G1127" i="2"/>
  <c r="H1126" i="2"/>
  <c r="O1126" i="2" s="1"/>
  <c r="G1126" i="2"/>
  <c r="H1125" i="2"/>
  <c r="O1125" i="2" s="1"/>
  <c r="G1125" i="2"/>
  <c r="P1124" i="2"/>
  <c r="Q1124" i="2" s="1"/>
  <c r="H1124" i="2"/>
  <c r="O1124" i="2" s="1"/>
  <c r="G1124" i="2"/>
  <c r="P1123" i="2"/>
  <c r="Q1123" i="2" s="1"/>
  <c r="H1123" i="2"/>
  <c r="O1123" i="2" s="1"/>
  <c r="G1123" i="2"/>
  <c r="H1122" i="2"/>
  <c r="O1122" i="2" s="1"/>
  <c r="G1122" i="2"/>
  <c r="H1121" i="2"/>
  <c r="O1121" i="2" s="1"/>
  <c r="G1121" i="2"/>
  <c r="H1120" i="2"/>
  <c r="O1120" i="2" s="1"/>
  <c r="P1120" i="2" s="1"/>
  <c r="Q1120" i="2" s="1"/>
  <c r="G1120" i="2"/>
  <c r="H1119" i="2"/>
  <c r="O1119" i="2" s="1"/>
  <c r="P1119" i="2" s="1"/>
  <c r="Q1119" i="2" s="1"/>
  <c r="G1119" i="2"/>
  <c r="H1118" i="2"/>
  <c r="O1118" i="2" s="1"/>
  <c r="G1118" i="2"/>
  <c r="H1117" i="2"/>
  <c r="O1117" i="2" s="1"/>
  <c r="G1117" i="2"/>
  <c r="H1116" i="2"/>
  <c r="G1116" i="2"/>
  <c r="H1115" i="2"/>
  <c r="O1115" i="2" s="1"/>
  <c r="P1115" i="2" s="1"/>
  <c r="Q1115" i="2" s="1"/>
  <c r="G1115" i="2"/>
  <c r="H1114" i="2"/>
  <c r="O1114" i="2" s="1"/>
  <c r="G1114" i="2"/>
  <c r="H1113" i="2"/>
  <c r="O1113" i="2" s="1"/>
  <c r="G1113" i="2"/>
  <c r="H1112" i="2"/>
  <c r="O1112" i="2" s="1"/>
  <c r="P1112" i="2" s="1"/>
  <c r="Q1112" i="2" s="1"/>
  <c r="G1112" i="2"/>
  <c r="P1111" i="2"/>
  <c r="Q1111" i="2" s="1"/>
  <c r="H1111" i="2"/>
  <c r="O1111" i="2" s="1"/>
  <c r="G1111" i="2"/>
  <c r="H1110" i="2"/>
  <c r="O1110" i="2" s="1"/>
  <c r="G1110" i="2"/>
  <c r="H1109" i="2"/>
  <c r="O1109" i="2" s="1"/>
  <c r="G1109" i="2"/>
  <c r="P1108" i="2"/>
  <c r="Q1108" i="2" s="1"/>
  <c r="H1108" i="2"/>
  <c r="O1108" i="2" s="1"/>
  <c r="G1108" i="2"/>
  <c r="P1107" i="2"/>
  <c r="Q1107" i="2" s="1"/>
  <c r="H1107" i="2"/>
  <c r="O1107" i="2" s="1"/>
  <c r="G1107" i="2"/>
  <c r="H1106" i="2"/>
  <c r="O1106" i="2" s="1"/>
  <c r="G1106" i="2"/>
  <c r="H1105" i="2"/>
  <c r="O1105" i="2" s="1"/>
  <c r="G1105" i="2"/>
  <c r="H1104" i="2"/>
  <c r="O1104" i="2" s="1"/>
  <c r="P1104" i="2" s="1"/>
  <c r="Q1104" i="2" s="1"/>
  <c r="G1104" i="2"/>
  <c r="H1103" i="2"/>
  <c r="O1103" i="2" s="1"/>
  <c r="P1103" i="2" s="1"/>
  <c r="Q1103" i="2" s="1"/>
  <c r="G1103" i="2"/>
  <c r="H1102" i="2"/>
  <c r="O1102" i="2" s="1"/>
  <c r="G1102" i="2"/>
  <c r="H1101" i="2"/>
  <c r="O1101" i="2" s="1"/>
  <c r="G1101" i="2"/>
  <c r="H1100" i="2"/>
  <c r="G1100" i="2"/>
  <c r="H1099" i="2"/>
  <c r="O1099" i="2" s="1"/>
  <c r="P1099" i="2" s="1"/>
  <c r="Q1099" i="2" s="1"/>
  <c r="G1099" i="2"/>
  <c r="H1098" i="2"/>
  <c r="O1098" i="2" s="1"/>
  <c r="G1098" i="2"/>
  <c r="H1097" i="2"/>
  <c r="O1097" i="2" s="1"/>
  <c r="G1097" i="2"/>
  <c r="H1096" i="2"/>
  <c r="O1096" i="2" s="1"/>
  <c r="P1096" i="2" s="1"/>
  <c r="Q1096" i="2" s="1"/>
  <c r="G1096" i="2"/>
  <c r="P1095" i="2"/>
  <c r="Q1095" i="2" s="1"/>
  <c r="H1095" i="2"/>
  <c r="O1095" i="2" s="1"/>
  <c r="G1095" i="2"/>
  <c r="H1094" i="2"/>
  <c r="O1094" i="2" s="1"/>
  <c r="G1094" i="2"/>
  <c r="H1093" i="2"/>
  <c r="O1093" i="2" s="1"/>
  <c r="G1093" i="2"/>
  <c r="P1092" i="2"/>
  <c r="Q1092" i="2" s="1"/>
  <c r="H1092" i="2"/>
  <c r="O1092" i="2" s="1"/>
  <c r="G1092" i="2"/>
  <c r="P1091" i="2"/>
  <c r="Q1091" i="2" s="1"/>
  <c r="H1091" i="2"/>
  <c r="O1091" i="2" s="1"/>
  <c r="G1091" i="2"/>
  <c r="H1090" i="2"/>
  <c r="O1090" i="2" s="1"/>
  <c r="G1090" i="2"/>
  <c r="H1089" i="2"/>
  <c r="O1089" i="2" s="1"/>
  <c r="G1089" i="2"/>
  <c r="H1088" i="2"/>
  <c r="O1088" i="2" s="1"/>
  <c r="P1088" i="2" s="1"/>
  <c r="Q1088" i="2" s="1"/>
  <c r="G1088" i="2"/>
  <c r="H1087" i="2"/>
  <c r="O1087" i="2" s="1"/>
  <c r="P1087" i="2" s="1"/>
  <c r="Q1087" i="2" s="1"/>
  <c r="G1087" i="2"/>
  <c r="H1086" i="2"/>
  <c r="O1086" i="2" s="1"/>
  <c r="G1086" i="2"/>
  <c r="H1085" i="2"/>
  <c r="O1085" i="2" s="1"/>
  <c r="G1085" i="2"/>
  <c r="H1084" i="2"/>
  <c r="G1084" i="2"/>
  <c r="H1083" i="2"/>
  <c r="O1083" i="2" s="1"/>
  <c r="P1083" i="2" s="1"/>
  <c r="Q1083" i="2" s="1"/>
  <c r="G1083" i="2"/>
  <c r="H1082" i="2"/>
  <c r="O1082" i="2" s="1"/>
  <c r="G1082" i="2"/>
  <c r="H1081" i="2"/>
  <c r="O1081" i="2" s="1"/>
  <c r="G1081" i="2"/>
  <c r="H1080" i="2"/>
  <c r="O1080" i="2" s="1"/>
  <c r="P1080" i="2" s="1"/>
  <c r="Q1080" i="2" s="1"/>
  <c r="G1080" i="2"/>
  <c r="P1079" i="2"/>
  <c r="Q1079" i="2" s="1"/>
  <c r="H1079" i="2"/>
  <c r="O1079" i="2" s="1"/>
  <c r="G1079" i="2"/>
  <c r="H1078" i="2"/>
  <c r="O1078" i="2" s="1"/>
  <c r="G1078" i="2"/>
  <c r="H1077" i="2"/>
  <c r="O1077" i="2" s="1"/>
  <c r="G1077" i="2"/>
  <c r="H1076" i="2"/>
  <c r="O1076" i="2" s="1"/>
  <c r="P1076" i="2" s="1"/>
  <c r="Q1076" i="2" s="1"/>
  <c r="G1076" i="2"/>
  <c r="H1075" i="2"/>
  <c r="O1075" i="2" s="1"/>
  <c r="P1075" i="2" s="1"/>
  <c r="Q1075" i="2" s="1"/>
  <c r="G1075" i="2"/>
  <c r="H1074" i="2"/>
  <c r="O1074" i="2" s="1"/>
  <c r="G1074" i="2"/>
  <c r="H1073" i="2"/>
  <c r="O1073" i="2" s="1"/>
  <c r="G1073" i="2"/>
  <c r="H1072" i="2"/>
  <c r="O1072" i="2" s="1"/>
  <c r="P1072" i="2" s="1"/>
  <c r="Q1072" i="2" s="1"/>
  <c r="G1072" i="2"/>
  <c r="H1071" i="2"/>
  <c r="O1071" i="2" s="1"/>
  <c r="G1071" i="2"/>
  <c r="H1070" i="2"/>
  <c r="O1070" i="2" s="1"/>
  <c r="P1071" i="2" s="1"/>
  <c r="Q1071" i="2" s="1"/>
  <c r="G1070" i="2"/>
  <c r="H1069" i="2"/>
  <c r="O1069" i="2" s="1"/>
  <c r="G1069" i="2"/>
  <c r="P1068" i="2"/>
  <c r="Q1068" i="2" s="1"/>
  <c r="H1068" i="2"/>
  <c r="G1068" i="2"/>
  <c r="H1067" i="2"/>
  <c r="O1067" i="2" s="1"/>
  <c r="P1067" i="2" s="1"/>
  <c r="Q1067" i="2" s="1"/>
  <c r="G1067" i="2"/>
  <c r="H1066" i="2"/>
  <c r="O1066" i="2" s="1"/>
  <c r="G1066" i="2"/>
  <c r="H1065" i="2"/>
  <c r="O1065" i="2" s="1"/>
  <c r="G1065" i="2"/>
  <c r="H1064" i="2"/>
  <c r="O1064" i="2" s="1"/>
  <c r="P1064" i="2" s="1"/>
  <c r="Q1064" i="2" s="1"/>
  <c r="G1064" i="2"/>
  <c r="H1063" i="2"/>
  <c r="O1063" i="2" s="1"/>
  <c r="G1063" i="2"/>
  <c r="H1062" i="2"/>
  <c r="O1062" i="2" s="1"/>
  <c r="P1063" i="2" s="1"/>
  <c r="Q1063" i="2" s="1"/>
  <c r="G1062" i="2"/>
  <c r="H1061" i="2"/>
  <c r="O1061" i="2" s="1"/>
  <c r="G1061" i="2"/>
  <c r="Q1060" i="2"/>
  <c r="H1060" i="2"/>
  <c r="O1060" i="2" s="1"/>
  <c r="P1060" i="2" s="1"/>
  <c r="G1060" i="2"/>
  <c r="P1059" i="2"/>
  <c r="Q1059" i="2" s="1"/>
  <c r="H1059" i="2"/>
  <c r="O1059" i="2" s="1"/>
  <c r="G1059" i="2"/>
  <c r="H1058" i="2"/>
  <c r="O1058" i="2" s="1"/>
  <c r="G1058" i="2"/>
  <c r="H1057" i="2"/>
  <c r="O1057" i="2" s="1"/>
  <c r="G1057" i="2"/>
  <c r="H1056" i="2"/>
  <c r="O1056" i="2" s="1"/>
  <c r="P1056" i="2" s="1"/>
  <c r="Q1056" i="2" s="1"/>
  <c r="G1056" i="2"/>
  <c r="H1055" i="2"/>
  <c r="O1055" i="2" s="1"/>
  <c r="P1055" i="2" s="1"/>
  <c r="Q1055" i="2" s="1"/>
  <c r="G1055" i="2"/>
  <c r="H1054" i="2"/>
  <c r="O1054" i="2" s="1"/>
  <c r="G1054" i="2"/>
  <c r="H1053" i="2"/>
  <c r="O1053" i="2" s="1"/>
  <c r="G1053" i="2"/>
  <c r="H1052" i="2"/>
  <c r="G1052" i="2"/>
  <c r="P1051" i="2"/>
  <c r="Q1051" i="2" s="1"/>
  <c r="H1051" i="2"/>
  <c r="O1051" i="2" s="1"/>
  <c r="G1051" i="2"/>
  <c r="H1050" i="2"/>
  <c r="O1050" i="2" s="1"/>
  <c r="G1050" i="2"/>
  <c r="H1049" i="2"/>
  <c r="O1049" i="2" s="1"/>
  <c r="G1049" i="2"/>
  <c r="H1048" i="2"/>
  <c r="O1048" i="2" s="1"/>
  <c r="P1048" i="2" s="1"/>
  <c r="Q1048" i="2" s="1"/>
  <c r="G1048" i="2"/>
  <c r="H1047" i="2"/>
  <c r="O1047" i="2" s="1"/>
  <c r="P1047" i="2" s="1"/>
  <c r="Q1047" i="2" s="1"/>
  <c r="G1047" i="2"/>
  <c r="H1046" i="2"/>
  <c r="O1046" i="2" s="1"/>
  <c r="G1046" i="2"/>
  <c r="H1045" i="2"/>
  <c r="O1045" i="2" s="1"/>
  <c r="G1045" i="2"/>
  <c r="H1044" i="2"/>
  <c r="O1044" i="2" s="1"/>
  <c r="P1044" i="2" s="1"/>
  <c r="Q1044" i="2" s="1"/>
  <c r="G1044" i="2"/>
  <c r="P1043" i="2"/>
  <c r="Q1043" i="2" s="1"/>
  <c r="H1043" i="2"/>
  <c r="O1043" i="2" s="1"/>
  <c r="G1043" i="2"/>
  <c r="H1042" i="2"/>
  <c r="O1042" i="2" s="1"/>
  <c r="G1042" i="2"/>
  <c r="H1041" i="2"/>
  <c r="O1041" i="2" s="1"/>
  <c r="G1041" i="2"/>
  <c r="H1040" i="2"/>
  <c r="O1040" i="2" s="1"/>
  <c r="P1040" i="2" s="1"/>
  <c r="Q1040" i="2" s="1"/>
  <c r="G1040" i="2"/>
  <c r="H1039" i="2"/>
  <c r="O1039" i="2" s="1"/>
  <c r="P1039" i="2" s="1"/>
  <c r="Q1039" i="2" s="1"/>
  <c r="G1039" i="2"/>
  <c r="H1038" i="2"/>
  <c r="O1038" i="2" s="1"/>
  <c r="G1038" i="2"/>
  <c r="H1037" i="2"/>
  <c r="O1037" i="2" s="1"/>
  <c r="G1037" i="2"/>
  <c r="H1036" i="2"/>
  <c r="G1036" i="2"/>
  <c r="P1035" i="2"/>
  <c r="Q1035" i="2" s="1"/>
  <c r="H1035" i="2"/>
  <c r="O1035" i="2" s="1"/>
  <c r="G1035" i="2"/>
  <c r="H1034" i="2"/>
  <c r="O1034" i="2" s="1"/>
  <c r="G1034" i="2"/>
  <c r="H1033" i="2"/>
  <c r="O1033" i="2" s="1"/>
  <c r="G1033" i="2"/>
  <c r="H1032" i="2"/>
  <c r="O1032" i="2" s="1"/>
  <c r="P1032" i="2" s="1"/>
  <c r="Q1032" i="2" s="1"/>
  <c r="G1032" i="2"/>
  <c r="H1031" i="2"/>
  <c r="O1031" i="2" s="1"/>
  <c r="P1031" i="2" s="1"/>
  <c r="Q1031" i="2" s="1"/>
  <c r="G1031" i="2"/>
  <c r="H1030" i="2"/>
  <c r="O1030" i="2" s="1"/>
  <c r="G1030" i="2"/>
  <c r="H1029" i="2"/>
  <c r="O1029" i="2" s="1"/>
  <c r="P1030" i="2" s="1"/>
  <c r="Q1030" i="2" s="1"/>
  <c r="G1029" i="2"/>
  <c r="H1028" i="2"/>
  <c r="O1028" i="2" s="1"/>
  <c r="P1028" i="2" s="1"/>
  <c r="Q1028" i="2" s="1"/>
  <c r="G1028" i="2"/>
  <c r="P1027" i="2"/>
  <c r="Q1027" i="2" s="1"/>
  <c r="H1027" i="2"/>
  <c r="O1027" i="2" s="1"/>
  <c r="G1027" i="2"/>
  <c r="H1026" i="2"/>
  <c r="O1026" i="2" s="1"/>
  <c r="G1026" i="2"/>
  <c r="H1025" i="2"/>
  <c r="O1025" i="2" s="1"/>
  <c r="G1025" i="2"/>
  <c r="H1024" i="2"/>
  <c r="O1024" i="2" s="1"/>
  <c r="P1024" i="2" s="1"/>
  <c r="Q1024" i="2" s="1"/>
  <c r="G1024" i="2"/>
  <c r="H1023" i="2"/>
  <c r="O1023" i="2" s="1"/>
  <c r="P1023" i="2" s="1"/>
  <c r="Q1023" i="2" s="1"/>
  <c r="G1023" i="2"/>
  <c r="H1022" i="2"/>
  <c r="O1022" i="2" s="1"/>
  <c r="G1022" i="2"/>
  <c r="H1021" i="2"/>
  <c r="O1021" i="2" s="1"/>
  <c r="G1021" i="2"/>
  <c r="H1020" i="2"/>
  <c r="G1020" i="2"/>
  <c r="P1019" i="2"/>
  <c r="Q1019" i="2" s="1"/>
  <c r="H1019" i="2"/>
  <c r="O1019" i="2" s="1"/>
  <c r="G1019" i="2"/>
  <c r="H1018" i="2"/>
  <c r="O1018" i="2" s="1"/>
  <c r="G1018" i="2"/>
  <c r="H1017" i="2"/>
  <c r="O1017" i="2" s="1"/>
  <c r="G1017" i="2"/>
  <c r="H1016" i="2"/>
  <c r="O1016" i="2" s="1"/>
  <c r="P1016" i="2" s="1"/>
  <c r="Q1016" i="2" s="1"/>
  <c r="G1016" i="2"/>
  <c r="H1015" i="2"/>
  <c r="O1015" i="2" s="1"/>
  <c r="P1015" i="2" s="1"/>
  <c r="Q1015" i="2" s="1"/>
  <c r="G1015" i="2"/>
  <c r="H1014" i="2"/>
  <c r="O1014" i="2" s="1"/>
  <c r="G1014" i="2"/>
  <c r="H1013" i="2"/>
  <c r="O1013" i="2" s="1"/>
  <c r="G1013" i="2"/>
  <c r="H1012" i="2"/>
  <c r="O1012" i="2" s="1"/>
  <c r="P1012" i="2" s="1"/>
  <c r="Q1012" i="2" s="1"/>
  <c r="G1012" i="2"/>
  <c r="P1011" i="2"/>
  <c r="Q1011" i="2" s="1"/>
  <c r="H1011" i="2"/>
  <c r="O1011" i="2" s="1"/>
  <c r="G1011" i="2"/>
  <c r="H1010" i="2"/>
  <c r="O1010" i="2" s="1"/>
  <c r="G1010" i="2"/>
  <c r="H1009" i="2"/>
  <c r="O1009" i="2" s="1"/>
  <c r="G1009" i="2"/>
  <c r="H1008" i="2"/>
  <c r="O1008" i="2" s="1"/>
  <c r="P1008" i="2" s="1"/>
  <c r="Q1008" i="2" s="1"/>
  <c r="G1008" i="2"/>
  <c r="H1007" i="2"/>
  <c r="O1007" i="2" s="1"/>
  <c r="P1007" i="2" s="1"/>
  <c r="Q1007" i="2" s="1"/>
  <c r="G1007" i="2"/>
  <c r="H1006" i="2"/>
  <c r="O1006" i="2" s="1"/>
  <c r="G1006" i="2"/>
  <c r="H1005" i="2"/>
  <c r="O1005" i="2" s="1"/>
  <c r="G1005" i="2"/>
  <c r="H1004" i="2"/>
  <c r="G1004" i="2"/>
  <c r="P1003" i="2"/>
  <c r="Q1003" i="2" s="1"/>
  <c r="H1003" i="2"/>
  <c r="O1003" i="2" s="1"/>
  <c r="G1003" i="2"/>
  <c r="H1002" i="2"/>
  <c r="O1002" i="2" s="1"/>
  <c r="G1002" i="2"/>
  <c r="H1001" i="2"/>
  <c r="O1001" i="2" s="1"/>
  <c r="G1001" i="2"/>
  <c r="H1000" i="2"/>
  <c r="O1000" i="2" s="1"/>
  <c r="P1000" i="2" s="1"/>
  <c r="Q1000" i="2" s="1"/>
  <c r="G1000" i="2"/>
  <c r="H999" i="2"/>
  <c r="O999" i="2" s="1"/>
  <c r="P999" i="2" s="1"/>
  <c r="Q999" i="2" s="1"/>
  <c r="G999" i="2"/>
  <c r="H998" i="2"/>
  <c r="O998" i="2" s="1"/>
  <c r="G998" i="2"/>
  <c r="H997" i="2"/>
  <c r="O997" i="2" s="1"/>
  <c r="G997" i="2"/>
  <c r="H996" i="2"/>
  <c r="O996" i="2" s="1"/>
  <c r="P996" i="2" s="1"/>
  <c r="Q996" i="2" s="1"/>
  <c r="G996" i="2"/>
  <c r="P995" i="2"/>
  <c r="Q995" i="2" s="1"/>
  <c r="H995" i="2"/>
  <c r="O995" i="2" s="1"/>
  <c r="G995" i="2"/>
  <c r="H994" i="2"/>
  <c r="O994" i="2" s="1"/>
  <c r="G994" i="2"/>
  <c r="H993" i="2"/>
  <c r="O993" i="2" s="1"/>
  <c r="G993" i="2"/>
  <c r="H992" i="2"/>
  <c r="O992" i="2" s="1"/>
  <c r="P992" i="2" s="1"/>
  <c r="Q992" i="2" s="1"/>
  <c r="G992" i="2"/>
  <c r="H991" i="2"/>
  <c r="O991" i="2" s="1"/>
  <c r="P991" i="2" s="1"/>
  <c r="Q991" i="2" s="1"/>
  <c r="G991" i="2"/>
  <c r="H990" i="2"/>
  <c r="O990" i="2" s="1"/>
  <c r="G990" i="2"/>
  <c r="H989" i="2"/>
  <c r="O989" i="2" s="1"/>
  <c r="G989" i="2"/>
  <c r="H988" i="2"/>
  <c r="G988" i="2"/>
  <c r="P987" i="2"/>
  <c r="Q987" i="2" s="1"/>
  <c r="H987" i="2"/>
  <c r="O987" i="2" s="1"/>
  <c r="G987" i="2"/>
  <c r="H986" i="2"/>
  <c r="O986" i="2" s="1"/>
  <c r="G986" i="2"/>
  <c r="H985" i="2"/>
  <c r="O985" i="2" s="1"/>
  <c r="G985" i="2"/>
  <c r="H984" i="2"/>
  <c r="O984" i="2" s="1"/>
  <c r="P984" i="2" s="1"/>
  <c r="Q984" i="2" s="1"/>
  <c r="G984" i="2"/>
  <c r="H983" i="2"/>
  <c r="O983" i="2" s="1"/>
  <c r="P983" i="2" s="1"/>
  <c r="Q983" i="2" s="1"/>
  <c r="G983" i="2"/>
  <c r="H982" i="2"/>
  <c r="O982" i="2" s="1"/>
  <c r="G982" i="2"/>
  <c r="H981" i="2"/>
  <c r="O981" i="2" s="1"/>
  <c r="G981" i="2"/>
  <c r="H980" i="2"/>
  <c r="O980" i="2" s="1"/>
  <c r="P980" i="2" s="1"/>
  <c r="Q980" i="2" s="1"/>
  <c r="G980" i="2"/>
  <c r="P979" i="2"/>
  <c r="Q979" i="2" s="1"/>
  <c r="H979" i="2"/>
  <c r="O979" i="2" s="1"/>
  <c r="G979" i="2"/>
  <c r="H978" i="2"/>
  <c r="O978" i="2" s="1"/>
  <c r="G978" i="2"/>
  <c r="H977" i="2"/>
  <c r="O977" i="2" s="1"/>
  <c r="G977" i="2"/>
  <c r="H976" i="2"/>
  <c r="O976" i="2" s="1"/>
  <c r="P976" i="2" s="1"/>
  <c r="Q976" i="2" s="1"/>
  <c r="G976" i="2"/>
  <c r="H975" i="2"/>
  <c r="O975" i="2" s="1"/>
  <c r="P975" i="2" s="1"/>
  <c r="Q975" i="2" s="1"/>
  <c r="G975" i="2"/>
  <c r="H974" i="2"/>
  <c r="O974" i="2" s="1"/>
  <c r="G974" i="2"/>
  <c r="H973" i="2"/>
  <c r="O973" i="2" s="1"/>
  <c r="G973" i="2"/>
  <c r="H972" i="2"/>
  <c r="G972" i="2"/>
  <c r="P971" i="2"/>
  <c r="Q971" i="2" s="1"/>
  <c r="H971" i="2"/>
  <c r="O971" i="2" s="1"/>
  <c r="G971" i="2"/>
  <c r="H970" i="2"/>
  <c r="O970" i="2" s="1"/>
  <c r="G970" i="2"/>
  <c r="H969" i="2"/>
  <c r="O969" i="2" s="1"/>
  <c r="G969" i="2"/>
  <c r="H968" i="2"/>
  <c r="O968" i="2" s="1"/>
  <c r="G968" i="2"/>
  <c r="H967" i="2"/>
  <c r="O967" i="2" s="1"/>
  <c r="P967" i="2" s="1"/>
  <c r="Q967" i="2" s="1"/>
  <c r="G967" i="2"/>
  <c r="H966" i="2"/>
  <c r="O966" i="2" s="1"/>
  <c r="G966" i="2"/>
  <c r="H965" i="2"/>
  <c r="O965" i="2" s="1"/>
  <c r="G965" i="2"/>
  <c r="H964" i="2"/>
  <c r="O964" i="2" s="1"/>
  <c r="P964" i="2" s="1"/>
  <c r="Q964" i="2" s="1"/>
  <c r="G964" i="2"/>
  <c r="H963" i="2"/>
  <c r="O963" i="2" s="1"/>
  <c r="G963" i="2"/>
  <c r="H962" i="2"/>
  <c r="O962" i="2" s="1"/>
  <c r="P963" i="2" s="1"/>
  <c r="Q963" i="2" s="1"/>
  <c r="G962" i="2"/>
  <c r="H961" i="2"/>
  <c r="O961" i="2" s="1"/>
  <c r="G961" i="2"/>
  <c r="H960" i="2"/>
  <c r="O960" i="2" s="1"/>
  <c r="P960" i="2" s="1"/>
  <c r="Q960" i="2" s="1"/>
  <c r="G960" i="2"/>
  <c r="P959" i="2"/>
  <c r="Q959" i="2" s="1"/>
  <c r="H959" i="2"/>
  <c r="O959" i="2" s="1"/>
  <c r="G959" i="2"/>
  <c r="H958" i="2"/>
  <c r="O958" i="2" s="1"/>
  <c r="G958" i="2"/>
  <c r="H957" i="2"/>
  <c r="O957" i="2" s="1"/>
  <c r="G957" i="2"/>
  <c r="H956" i="2"/>
  <c r="O956" i="2" s="1"/>
  <c r="P956" i="2" s="1"/>
  <c r="Q956" i="2" s="1"/>
  <c r="G956" i="2"/>
  <c r="H955" i="2"/>
  <c r="O955" i="2" s="1"/>
  <c r="P955" i="2" s="1"/>
  <c r="Q955" i="2" s="1"/>
  <c r="G955" i="2"/>
  <c r="H954" i="2"/>
  <c r="O954" i="2" s="1"/>
  <c r="G954" i="2"/>
  <c r="H953" i="2"/>
  <c r="O953" i="2" s="1"/>
  <c r="G953" i="2"/>
  <c r="H952" i="2"/>
  <c r="O952" i="2" s="1"/>
  <c r="P952" i="2" s="1"/>
  <c r="Q952" i="2" s="1"/>
  <c r="G952" i="2"/>
  <c r="P951" i="2"/>
  <c r="Q951" i="2" s="1"/>
  <c r="H951" i="2"/>
  <c r="O951" i="2" s="1"/>
  <c r="G951" i="2"/>
  <c r="H950" i="2"/>
  <c r="O950" i="2" s="1"/>
  <c r="G950" i="2"/>
  <c r="H949" i="2"/>
  <c r="O949" i="2" s="1"/>
  <c r="G949" i="2"/>
  <c r="H948" i="2"/>
  <c r="O948" i="2" s="1"/>
  <c r="P948" i="2" s="1"/>
  <c r="Q948" i="2" s="1"/>
  <c r="G948" i="2"/>
  <c r="H947" i="2"/>
  <c r="O947" i="2" s="1"/>
  <c r="P947" i="2" s="1"/>
  <c r="Q947" i="2" s="1"/>
  <c r="G947" i="2"/>
  <c r="H946" i="2"/>
  <c r="O946" i="2" s="1"/>
  <c r="G946" i="2"/>
  <c r="H945" i="2"/>
  <c r="O945" i="2" s="1"/>
  <c r="G945" i="2"/>
  <c r="H944" i="2"/>
  <c r="O944" i="2" s="1"/>
  <c r="P944" i="2" s="1"/>
  <c r="Q944" i="2" s="1"/>
  <c r="G944" i="2"/>
  <c r="P943" i="2"/>
  <c r="Q943" i="2" s="1"/>
  <c r="H943" i="2"/>
  <c r="O943" i="2" s="1"/>
  <c r="G943" i="2"/>
  <c r="H942" i="2"/>
  <c r="O942" i="2" s="1"/>
  <c r="G942" i="2"/>
  <c r="H941" i="2"/>
  <c r="O941" i="2" s="1"/>
  <c r="G941" i="2"/>
  <c r="H940" i="2"/>
  <c r="O940" i="2" s="1"/>
  <c r="P940" i="2" s="1"/>
  <c r="Q940" i="2" s="1"/>
  <c r="G940" i="2"/>
  <c r="H939" i="2"/>
  <c r="O939" i="2" s="1"/>
  <c r="P939" i="2" s="1"/>
  <c r="Q939" i="2" s="1"/>
  <c r="G939" i="2"/>
  <c r="H938" i="2"/>
  <c r="O938" i="2" s="1"/>
  <c r="G938" i="2"/>
  <c r="H937" i="2"/>
  <c r="O937" i="2" s="1"/>
  <c r="G937" i="2"/>
  <c r="H936" i="2"/>
  <c r="O936" i="2" s="1"/>
  <c r="P936" i="2" s="1"/>
  <c r="Q936" i="2" s="1"/>
  <c r="G936" i="2"/>
  <c r="H935" i="2"/>
  <c r="O935" i="2" s="1"/>
  <c r="G935" i="2"/>
  <c r="H934" i="2"/>
  <c r="O934" i="2" s="1"/>
  <c r="P935" i="2" s="1"/>
  <c r="Q935" i="2" s="1"/>
  <c r="G934" i="2"/>
  <c r="H933" i="2"/>
  <c r="O933" i="2" s="1"/>
  <c r="G933" i="2"/>
  <c r="H932" i="2"/>
  <c r="O932" i="2" s="1"/>
  <c r="G932" i="2"/>
  <c r="H931" i="2"/>
  <c r="O931" i="2" s="1"/>
  <c r="G931" i="2"/>
  <c r="H930" i="2"/>
  <c r="O930" i="2" s="1"/>
  <c r="G930" i="2"/>
  <c r="H929" i="2"/>
  <c r="O929" i="2" s="1"/>
  <c r="G929" i="2"/>
  <c r="H928" i="2"/>
  <c r="O928" i="2" s="1"/>
  <c r="P928" i="2" s="1"/>
  <c r="Q928" i="2" s="1"/>
  <c r="G928" i="2"/>
  <c r="P927" i="2"/>
  <c r="Q927" i="2" s="1"/>
  <c r="H927" i="2"/>
  <c r="O927" i="2" s="1"/>
  <c r="G927" i="2"/>
  <c r="H926" i="2"/>
  <c r="O926" i="2" s="1"/>
  <c r="G926" i="2"/>
  <c r="H925" i="2"/>
  <c r="O925" i="2" s="1"/>
  <c r="G925" i="2"/>
  <c r="H924" i="2"/>
  <c r="O924" i="2" s="1"/>
  <c r="P924" i="2" s="1"/>
  <c r="Q924" i="2" s="1"/>
  <c r="G924" i="2"/>
  <c r="H923" i="2"/>
  <c r="O923" i="2" s="1"/>
  <c r="P923" i="2" s="1"/>
  <c r="Q923" i="2" s="1"/>
  <c r="G923" i="2"/>
  <c r="H922" i="2"/>
  <c r="O922" i="2" s="1"/>
  <c r="G922" i="2"/>
  <c r="H921" i="2"/>
  <c r="O921" i="2" s="1"/>
  <c r="G921" i="2"/>
  <c r="H920" i="2"/>
  <c r="O920" i="2" s="1"/>
  <c r="P920" i="2" s="1"/>
  <c r="Q920" i="2" s="1"/>
  <c r="G920" i="2"/>
  <c r="H919" i="2"/>
  <c r="O919" i="2" s="1"/>
  <c r="G919" i="2"/>
  <c r="H918" i="2"/>
  <c r="O918" i="2" s="1"/>
  <c r="P919" i="2" s="1"/>
  <c r="Q919" i="2" s="1"/>
  <c r="G918" i="2"/>
  <c r="H917" i="2"/>
  <c r="O917" i="2" s="1"/>
  <c r="G917" i="2"/>
  <c r="H916" i="2"/>
  <c r="O916" i="2" s="1"/>
  <c r="G916" i="2"/>
  <c r="H915" i="2"/>
  <c r="O915" i="2" s="1"/>
  <c r="G915" i="2"/>
  <c r="H914" i="2"/>
  <c r="O914" i="2" s="1"/>
  <c r="G914" i="2"/>
  <c r="H913" i="2"/>
  <c r="O913" i="2" s="1"/>
  <c r="G913" i="2"/>
  <c r="H912" i="2"/>
  <c r="O912" i="2" s="1"/>
  <c r="P912" i="2" s="1"/>
  <c r="Q912" i="2" s="1"/>
  <c r="G912" i="2"/>
  <c r="P911" i="2"/>
  <c r="Q911" i="2" s="1"/>
  <c r="H911" i="2"/>
  <c r="O911" i="2" s="1"/>
  <c r="G911" i="2"/>
  <c r="H910" i="2"/>
  <c r="O910" i="2" s="1"/>
  <c r="G910" i="2"/>
  <c r="H909" i="2"/>
  <c r="O909" i="2" s="1"/>
  <c r="G909" i="2"/>
  <c r="H908" i="2"/>
  <c r="O908" i="2" s="1"/>
  <c r="P908" i="2" s="1"/>
  <c r="Q908" i="2" s="1"/>
  <c r="G908" i="2"/>
  <c r="H907" i="2"/>
  <c r="O907" i="2" s="1"/>
  <c r="P907" i="2" s="1"/>
  <c r="Q907" i="2" s="1"/>
  <c r="G907" i="2"/>
  <c r="H906" i="2"/>
  <c r="O906" i="2" s="1"/>
  <c r="G906" i="2"/>
  <c r="H905" i="2"/>
  <c r="O905" i="2" s="1"/>
  <c r="G905" i="2"/>
  <c r="H904" i="2"/>
  <c r="O904" i="2" s="1"/>
  <c r="P904" i="2" s="1"/>
  <c r="Q904" i="2" s="1"/>
  <c r="G904" i="2"/>
  <c r="H903" i="2"/>
  <c r="O903" i="2" s="1"/>
  <c r="G903" i="2"/>
  <c r="H902" i="2"/>
  <c r="O902" i="2" s="1"/>
  <c r="P903" i="2" s="1"/>
  <c r="Q903" i="2" s="1"/>
  <c r="G902" i="2"/>
  <c r="H901" i="2"/>
  <c r="O901" i="2" s="1"/>
  <c r="G901" i="2"/>
  <c r="H900" i="2"/>
  <c r="O900" i="2" s="1"/>
  <c r="G900" i="2"/>
  <c r="H899" i="2"/>
  <c r="O899" i="2" s="1"/>
  <c r="G899" i="2"/>
  <c r="H898" i="2"/>
  <c r="O898" i="2" s="1"/>
  <c r="G898" i="2"/>
  <c r="H897" i="2"/>
  <c r="O897" i="2" s="1"/>
  <c r="G897" i="2"/>
  <c r="H896" i="2"/>
  <c r="O896" i="2" s="1"/>
  <c r="G896" i="2"/>
  <c r="P895" i="2"/>
  <c r="Q895" i="2" s="1"/>
  <c r="H895" i="2"/>
  <c r="O895" i="2" s="1"/>
  <c r="G895" i="2"/>
  <c r="H894" i="2"/>
  <c r="O894" i="2" s="1"/>
  <c r="G894" i="2"/>
  <c r="H893" i="2"/>
  <c r="O893" i="2" s="1"/>
  <c r="G893" i="2"/>
  <c r="H892" i="2"/>
  <c r="O892" i="2" s="1"/>
  <c r="P892" i="2" s="1"/>
  <c r="Q892" i="2" s="1"/>
  <c r="G892" i="2"/>
  <c r="H891" i="2"/>
  <c r="O891" i="2" s="1"/>
  <c r="G891" i="2"/>
  <c r="H890" i="2"/>
  <c r="O890" i="2" s="1"/>
  <c r="G890" i="2"/>
  <c r="H889" i="2"/>
  <c r="O889" i="2" s="1"/>
  <c r="G889" i="2"/>
  <c r="H888" i="2"/>
  <c r="O888" i="2" s="1"/>
  <c r="G888" i="2"/>
  <c r="H887" i="2"/>
  <c r="O887" i="2" s="1"/>
  <c r="P887" i="2" s="1"/>
  <c r="Q887" i="2" s="1"/>
  <c r="G887" i="2"/>
  <c r="H886" i="2"/>
  <c r="O886" i="2" s="1"/>
  <c r="G886" i="2"/>
  <c r="H885" i="2"/>
  <c r="O885" i="2" s="1"/>
  <c r="P886" i="2" s="1"/>
  <c r="Q886" i="2" s="1"/>
  <c r="G885" i="2"/>
  <c r="H884" i="2"/>
  <c r="O884" i="2" s="1"/>
  <c r="G884" i="2"/>
  <c r="H883" i="2"/>
  <c r="O883" i="2" s="1"/>
  <c r="P883" i="2" s="1"/>
  <c r="Q883" i="2" s="1"/>
  <c r="G883" i="2"/>
  <c r="H882" i="2"/>
  <c r="O882" i="2" s="1"/>
  <c r="G882" i="2"/>
  <c r="H881" i="2"/>
  <c r="O881" i="2" s="1"/>
  <c r="G881" i="2"/>
  <c r="H880" i="2"/>
  <c r="O880" i="2" s="1"/>
  <c r="P880" i="2" s="1"/>
  <c r="Q880" i="2" s="1"/>
  <c r="G880" i="2"/>
  <c r="H879" i="2"/>
  <c r="O879" i="2" s="1"/>
  <c r="G879" i="2"/>
  <c r="H878" i="2"/>
  <c r="O878" i="2" s="1"/>
  <c r="P879" i="2" s="1"/>
  <c r="Q879" i="2" s="1"/>
  <c r="G878" i="2"/>
  <c r="H877" i="2"/>
  <c r="O877" i="2" s="1"/>
  <c r="G877" i="2"/>
  <c r="H876" i="2"/>
  <c r="G876" i="2"/>
  <c r="H875" i="2"/>
  <c r="O875" i="2" s="1"/>
  <c r="P875" i="2" s="1"/>
  <c r="Q875" i="2" s="1"/>
  <c r="G875" i="2"/>
  <c r="H874" i="2"/>
  <c r="O874" i="2" s="1"/>
  <c r="G874" i="2"/>
  <c r="P873" i="2"/>
  <c r="Q873" i="2" s="1"/>
  <c r="H873" i="2"/>
  <c r="O873" i="2" s="1"/>
  <c r="P874" i="2" s="1"/>
  <c r="Q874" i="2" s="1"/>
  <c r="G873" i="2"/>
  <c r="H872" i="2"/>
  <c r="O872" i="2" s="1"/>
  <c r="P872" i="2" s="1"/>
  <c r="Q872" i="2" s="1"/>
  <c r="G872" i="2"/>
  <c r="H871" i="2"/>
  <c r="O871" i="2" s="1"/>
  <c r="G871" i="2"/>
  <c r="H870" i="2"/>
  <c r="O870" i="2" s="1"/>
  <c r="P871" i="2" s="1"/>
  <c r="Q871" i="2" s="1"/>
  <c r="G870" i="2"/>
  <c r="H869" i="2"/>
  <c r="O869" i="2" s="1"/>
  <c r="G869" i="2"/>
  <c r="P868" i="2"/>
  <c r="Q868" i="2" s="1"/>
  <c r="H868" i="2"/>
  <c r="O868" i="2" s="1"/>
  <c r="G868" i="2"/>
  <c r="H867" i="2"/>
  <c r="O867" i="2" s="1"/>
  <c r="P867" i="2" s="1"/>
  <c r="Q867" i="2" s="1"/>
  <c r="G867" i="2"/>
  <c r="H866" i="2"/>
  <c r="O866" i="2" s="1"/>
  <c r="G866" i="2"/>
  <c r="H865" i="2"/>
  <c r="O865" i="2" s="1"/>
  <c r="G865" i="2"/>
  <c r="H864" i="2"/>
  <c r="O864" i="2" s="1"/>
  <c r="G864" i="2"/>
  <c r="H863" i="2"/>
  <c r="O863" i="2" s="1"/>
  <c r="P864" i="2" s="1"/>
  <c r="Q864" i="2" s="1"/>
  <c r="G863" i="2"/>
  <c r="H862" i="2"/>
  <c r="O862" i="2" s="1"/>
  <c r="P863" i="2" s="1"/>
  <c r="Q863" i="2" s="1"/>
  <c r="G862" i="2"/>
  <c r="H861" i="2"/>
  <c r="O861" i="2" s="1"/>
  <c r="G861" i="2"/>
  <c r="P860" i="2"/>
  <c r="Q860" i="2" s="1"/>
  <c r="H860" i="2"/>
  <c r="O860" i="2" s="1"/>
  <c r="G860" i="2"/>
  <c r="H859" i="2"/>
  <c r="O859" i="2" s="1"/>
  <c r="P859" i="2" s="1"/>
  <c r="Q859" i="2" s="1"/>
  <c r="G859" i="2"/>
  <c r="H858" i="2"/>
  <c r="O858" i="2" s="1"/>
  <c r="G858" i="2"/>
  <c r="H857" i="2"/>
  <c r="O857" i="2" s="1"/>
  <c r="P857" i="2" s="1"/>
  <c r="Q857" i="2" s="1"/>
  <c r="G857" i="2"/>
  <c r="H856" i="2"/>
  <c r="O856" i="2" s="1"/>
  <c r="G856" i="2"/>
  <c r="H855" i="2"/>
  <c r="O855" i="2" s="1"/>
  <c r="P856" i="2" s="1"/>
  <c r="Q856" i="2" s="1"/>
  <c r="G855" i="2"/>
  <c r="H854" i="2"/>
  <c r="O854" i="2" s="1"/>
  <c r="P855" i="2" s="1"/>
  <c r="Q855" i="2" s="1"/>
  <c r="G854" i="2"/>
  <c r="H853" i="2"/>
  <c r="O853" i="2" s="1"/>
  <c r="G853" i="2"/>
  <c r="H852" i="2"/>
  <c r="O852" i="2" s="1"/>
  <c r="G852" i="2"/>
  <c r="H851" i="2"/>
  <c r="O851" i="2" s="1"/>
  <c r="P851" i="2" s="1"/>
  <c r="Q851" i="2" s="1"/>
  <c r="G851" i="2"/>
  <c r="H850" i="2"/>
  <c r="O850" i="2" s="1"/>
  <c r="G850" i="2"/>
  <c r="H849" i="2"/>
  <c r="O849" i="2" s="1"/>
  <c r="G849" i="2"/>
  <c r="H848" i="2"/>
  <c r="O848" i="2" s="1"/>
  <c r="G848" i="2"/>
  <c r="H847" i="2"/>
  <c r="O847" i="2" s="1"/>
  <c r="P848" i="2" s="1"/>
  <c r="Q848" i="2" s="1"/>
  <c r="G847" i="2"/>
  <c r="H846" i="2"/>
  <c r="O846" i="2" s="1"/>
  <c r="P847" i="2" s="1"/>
  <c r="Q847" i="2" s="1"/>
  <c r="G846" i="2"/>
  <c r="H845" i="2"/>
  <c r="O845" i="2" s="1"/>
  <c r="G845" i="2"/>
  <c r="P844" i="2"/>
  <c r="Q844" i="2" s="1"/>
  <c r="H844" i="2"/>
  <c r="O844" i="2" s="1"/>
  <c r="G844" i="2"/>
  <c r="H843" i="2"/>
  <c r="O843" i="2" s="1"/>
  <c r="P843" i="2" s="1"/>
  <c r="Q843" i="2" s="1"/>
  <c r="G843" i="2"/>
  <c r="H842" i="2"/>
  <c r="O842" i="2" s="1"/>
  <c r="G842" i="2"/>
  <c r="H841" i="2"/>
  <c r="O841" i="2" s="1"/>
  <c r="G841" i="2"/>
  <c r="H840" i="2"/>
  <c r="O840" i="2" s="1"/>
  <c r="G840" i="2"/>
  <c r="H839" i="2"/>
  <c r="O839" i="2" s="1"/>
  <c r="P840" i="2" s="1"/>
  <c r="Q840" i="2" s="1"/>
  <c r="G839" i="2"/>
  <c r="H838" i="2"/>
  <c r="O838" i="2" s="1"/>
  <c r="P839" i="2" s="1"/>
  <c r="Q839" i="2" s="1"/>
  <c r="G838" i="2"/>
  <c r="H837" i="2"/>
  <c r="O837" i="2" s="1"/>
  <c r="G837" i="2"/>
  <c r="P836" i="2"/>
  <c r="Q836" i="2" s="1"/>
  <c r="H836" i="2"/>
  <c r="O836" i="2" s="1"/>
  <c r="G836" i="2"/>
  <c r="H835" i="2"/>
  <c r="O835" i="2" s="1"/>
  <c r="P835" i="2" s="1"/>
  <c r="Q835" i="2" s="1"/>
  <c r="G835" i="2"/>
  <c r="H834" i="2"/>
  <c r="O834" i="2" s="1"/>
  <c r="G834" i="2"/>
  <c r="H833" i="2"/>
  <c r="O833" i="2" s="1"/>
  <c r="G833" i="2"/>
  <c r="H832" i="2"/>
  <c r="O832" i="2" s="1"/>
  <c r="G832" i="2"/>
  <c r="H831" i="2"/>
  <c r="O831" i="2" s="1"/>
  <c r="P832" i="2" s="1"/>
  <c r="Q832" i="2" s="1"/>
  <c r="G831" i="2"/>
  <c r="H830" i="2"/>
  <c r="O830" i="2" s="1"/>
  <c r="P831" i="2" s="1"/>
  <c r="Q831" i="2" s="1"/>
  <c r="G830" i="2"/>
  <c r="H829" i="2"/>
  <c r="O829" i="2" s="1"/>
  <c r="G829" i="2"/>
  <c r="H828" i="2"/>
  <c r="O828" i="2" s="1"/>
  <c r="G828" i="2"/>
  <c r="P827" i="2"/>
  <c r="Q827" i="2" s="1"/>
  <c r="H827" i="2"/>
  <c r="O827" i="2" s="1"/>
  <c r="P828" i="2" s="1"/>
  <c r="Q828" i="2" s="1"/>
  <c r="G827" i="2"/>
  <c r="H826" i="2"/>
  <c r="O826" i="2" s="1"/>
  <c r="G826" i="2"/>
  <c r="H825" i="2"/>
  <c r="O825" i="2" s="1"/>
  <c r="P826" i="2" s="1"/>
  <c r="Q826" i="2" s="1"/>
  <c r="G825" i="2"/>
  <c r="H824" i="2"/>
  <c r="O824" i="2" s="1"/>
  <c r="P824" i="2" s="1"/>
  <c r="Q824" i="2" s="1"/>
  <c r="G824" i="2"/>
  <c r="H823" i="2"/>
  <c r="O823" i="2" s="1"/>
  <c r="G823" i="2"/>
  <c r="H822" i="2"/>
  <c r="O822" i="2" s="1"/>
  <c r="P823" i="2" s="1"/>
  <c r="Q823" i="2" s="1"/>
  <c r="G822" i="2"/>
  <c r="H821" i="2"/>
  <c r="O821" i="2" s="1"/>
  <c r="G821" i="2"/>
  <c r="H820" i="2"/>
  <c r="O820" i="2" s="1"/>
  <c r="G820" i="2"/>
  <c r="P819" i="2"/>
  <c r="Q819" i="2" s="1"/>
  <c r="H819" i="2"/>
  <c r="O819" i="2" s="1"/>
  <c r="P820" i="2" s="1"/>
  <c r="Q820" i="2" s="1"/>
  <c r="G819" i="2"/>
  <c r="H818" i="2"/>
  <c r="O818" i="2" s="1"/>
  <c r="G818" i="2"/>
  <c r="H817" i="2"/>
  <c r="O817" i="2" s="1"/>
  <c r="G817" i="2"/>
  <c r="H816" i="2"/>
  <c r="O816" i="2" s="1"/>
  <c r="P816" i="2" s="1"/>
  <c r="Q816" i="2" s="1"/>
  <c r="G816" i="2"/>
  <c r="H815" i="2"/>
  <c r="O815" i="2" s="1"/>
  <c r="G815" i="2"/>
  <c r="H814" i="2"/>
  <c r="O814" i="2" s="1"/>
  <c r="P815" i="2" s="1"/>
  <c r="Q815" i="2" s="1"/>
  <c r="G814" i="2"/>
  <c r="H813" i="2"/>
  <c r="O813" i="2" s="1"/>
  <c r="G813" i="2"/>
  <c r="H812" i="2"/>
  <c r="O812" i="2" s="1"/>
  <c r="G812" i="2"/>
  <c r="P811" i="2"/>
  <c r="Q811" i="2" s="1"/>
  <c r="H811" i="2"/>
  <c r="O811" i="2" s="1"/>
  <c r="P812" i="2" s="1"/>
  <c r="Q812" i="2" s="1"/>
  <c r="G811" i="2"/>
  <c r="H810" i="2"/>
  <c r="O810" i="2" s="1"/>
  <c r="G810" i="2"/>
  <c r="H809" i="2"/>
  <c r="O809" i="2" s="1"/>
  <c r="G809" i="2"/>
  <c r="H808" i="2"/>
  <c r="O808" i="2" s="1"/>
  <c r="P808" i="2" s="1"/>
  <c r="Q808" i="2" s="1"/>
  <c r="G808" i="2"/>
  <c r="H807" i="2"/>
  <c r="O807" i="2" s="1"/>
  <c r="G807" i="2"/>
  <c r="H806" i="2"/>
  <c r="O806" i="2" s="1"/>
  <c r="P807" i="2" s="1"/>
  <c r="Q807" i="2" s="1"/>
  <c r="G806" i="2"/>
  <c r="H805" i="2"/>
  <c r="O805" i="2" s="1"/>
  <c r="G805" i="2"/>
  <c r="H804" i="2"/>
  <c r="O804" i="2" s="1"/>
  <c r="G804" i="2"/>
  <c r="P803" i="2"/>
  <c r="Q803" i="2" s="1"/>
  <c r="H803" i="2"/>
  <c r="O803" i="2" s="1"/>
  <c r="P804" i="2" s="1"/>
  <c r="Q804" i="2" s="1"/>
  <c r="G803" i="2"/>
  <c r="H802" i="2"/>
  <c r="O802" i="2" s="1"/>
  <c r="G802" i="2"/>
  <c r="H801" i="2"/>
  <c r="O801" i="2" s="1"/>
  <c r="G801" i="2"/>
  <c r="H800" i="2"/>
  <c r="O800" i="2" s="1"/>
  <c r="P800" i="2" s="1"/>
  <c r="Q800" i="2" s="1"/>
  <c r="G800" i="2"/>
  <c r="H799" i="2"/>
  <c r="O799" i="2" s="1"/>
  <c r="G799" i="2"/>
  <c r="H798" i="2"/>
  <c r="O798" i="2" s="1"/>
  <c r="P799" i="2" s="1"/>
  <c r="Q799" i="2" s="1"/>
  <c r="G798" i="2"/>
  <c r="H797" i="2"/>
  <c r="O797" i="2" s="1"/>
  <c r="P798" i="2" s="1"/>
  <c r="Q798" i="2" s="1"/>
  <c r="G797" i="2"/>
  <c r="H796" i="2"/>
  <c r="O796" i="2" s="1"/>
  <c r="G796" i="2"/>
  <c r="P795" i="2"/>
  <c r="Q795" i="2" s="1"/>
  <c r="H795" i="2"/>
  <c r="O795" i="2" s="1"/>
  <c r="P796" i="2" s="1"/>
  <c r="Q796" i="2" s="1"/>
  <c r="G795" i="2"/>
  <c r="H794" i="2"/>
  <c r="O794" i="2" s="1"/>
  <c r="G794" i="2"/>
  <c r="H793" i="2"/>
  <c r="O793" i="2" s="1"/>
  <c r="P794" i="2" s="1"/>
  <c r="Q794" i="2" s="1"/>
  <c r="G793" i="2"/>
  <c r="H792" i="2"/>
  <c r="O792" i="2" s="1"/>
  <c r="P792" i="2" s="1"/>
  <c r="Q792" i="2" s="1"/>
  <c r="G792" i="2"/>
  <c r="H791" i="2"/>
  <c r="O791" i="2" s="1"/>
  <c r="G791" i="2"/>
  <c r="H790" i="2"/>
  <c r="O790" i="2" s="1"/>
  <c r="P791" i="2" s="1"/>
  <c r="Q791" i="2" s="1"/>
  <c r="G790" i="2"/>
  <c r="H789" i="2"/>
  <c r="O789" i="2" s="1"/>
  <c r="G789" i="2"/>
  <c r="H788" i="2"/>
  <c r="O788" i="2" s="1"/>
  <c r="G788" i="2"/>
  <c r="P787" i="2"/>
  <c r="Q787" i="2" s="1"/>
  <c r="H787" i="2"/>
  <c r="O787" i="2" s="1"/>
  <c r="P788" i="2" s="1"/>
  <c r="Q788" i="2" s="1"/>
  <c r="G787" i="2"/>
  <c r="H786" i="2"/>
  <c r="O786" i="2" s="1"/>
  <c r="G786" i="2"/>
  <c r="H785" i="2"/>
  <c r="O785" i="2" s="1"/>
  <c r="G785" i="2"/>
  <c r="H784" i="2"/>
  <c r="O784" i="2" s="1"/>
  <c r="P784" i="2" s="1"/>
  <c r="Q784" i="2" s="1"/>
  <c r="G784" i="2"/>
  <c r="H783" i="2"/>
  <c r="O783" i="2" s="1"/>
  <c r="G783" i="2"/>
  <c r="H782" i="2"/>
  <c r="O782" i="2" s="1"/>
  <c r="P783" i="2" s="1"/>
  <c r="Q783" i="2" s="1"/>
  <c r="G782" i="2"/>
  <c r="H781" i="2"/>
  <c r="O781" i="2" s="1"/>
  <c r="G781" i="2"/>
  <c r="H780" i="2"/>
  <c r="O780" i="2" s="1"/>
  <c r="G780" i="2"/>
  <c r="P779" i="2"/>
  <c r="Q779" i="2" s="1"/>
  <c r="H779" i="2"/>
  <c r="O779" i="2" s="1"/>
  <c r="P780" i="2" s="1"/>
  <c r="Q780" i="2" s="1"/>
  <c r="G779" i="2"/>
  <c r="H778" i="2"/>
  <c r="O778" i="2" s="1"/>
  <c r="G778" i="2"/>
  <c r="H777" i="2"/>
  <c r="O777" i="2" s="1"/>
  <c r="G777" i="2"/>
  <c r="H776" i="2"/>
  <c r="O776" i="2" s="1"/>
  <c r="P776" i="2" s="1"/>
  <c r="Q776" i="2" s="1"/>
  <c r="G776" i="2"/>
  <c r="H775" i="2"/>
  <c r="O775" i="2" s="1"/>
  <c r="P775" i="2" s="1"/>
  <c r="Q775" i="2" s="1"/>
  <c r="G775" i="2"/>
  <c r="H774" i="2"/>
  <c r="O774" i="2" s="1"/>
  <c r="G774" i="2"/>
  <c r="H773" i="2"/>
  <c r="O773" i="2" s="1"/>
  <c r="G773" i="2"/>
  <c r="H772" i="2"/>
  <c r="O772" i="2" s="1"/>
  <c r="G772" i="2"/>
  <c r="P771" i="2"/>
  <c r="Q771" i="2" s="1"/>
  <c r="H771" i="2"/>
  <c r="O771" i="2" s="1"/>
  <c r="P772" i="2" s="1"/>
  <c r="Q772" i="2" s="1"/>
  <c r="G771" i="2"/>
  <c r="H770" i="2"/>
  <c r="O770" i="2" s="1"/>
  <c r="G770" i="2"/>
  <c r="H769" i="2"/>
  <c r="O769" i="2" s="1"/>
  <c r="G769" i="2"/>
  <c r="H768" i="2"/>
  <c r="O768" i="2" s="1"/>
  <c r="P768" i="2" s="1"/>
  <c r="Q768" i="2" s="1"/>
  <c r="G768" i="2"/>
  <c r="H767" i="2"/>
  <c r="O767" i="2" s="1"/>
  <c r="P767" i="2" s="1"/>
  <c r="Q767" i="2" s="1"/>
  <c r="G767" i="2"/>
  <c r="H766" i="2"/>
  <c r="O766" i="2" s="1"/>
  <c r="G766" i="2"/>
  <c r="H765" i="2"/>
  <c r="G765" i="2"/>
  <c r="H764" i="2"/>
  <c r="O764" i="2" s="1"/>
  <c r="G764" i="2"/>
  <c r="P763" i="2"/>
  <c r="Q763" i="2" s="1"/>
  <c r="H763" i="2"/>
  <c r="O763" i="2" s="1"/>
  <c r="P764" i="2" s="1"/>
  <c r="Q764" i="2" s="1"/>
  <c r="G763" i="2"/>
  <c r="H762" i="2"/>
  <c r="O762" i="2" s="1"/>
  <c r="G762" i="2"/>
  <c r="H761" i="2"/>
  <c r="O761" i="2" s="1"/>
  <c r="P762" i="2" s="1"/>
  <c r="Q762" i="2" s="1"/>
  <c r="G761" i="2"/>
  <c r="H760" i="2"/>
  <c r="O760" i="2" s="1"/>
  <c r="P760" i="2" s="1"/>
  <c r="Q760" i="2" s="1"/>
  <c r="G760" i="2"/>
  <c r="H759" i="2"/>
  <c r="O759" i="2" s="1"/>
  <c r="P759" i="2" s="1"/>
  <c r="Q759" i="2" s="1"/>
  <c r="G759" i="2"/>
  <c r="H758" i="2"/>
  <c r="O758" i="2" s="1"/>
  <c r="G758" i="2"/>
  <c r="H757" i="2"/>
  <c r="O757" i="2" s="1"/>
  <c r="G757" i="2"/>
  <c r="H756" i="2"/>
  <c r="O756" i="2" s="1"/>
  <c r="G756" i="2"/>
  <c r="P755" i="2"/>
  <c r="Q755" i="2" s="1"/>
  <c r="H755" i="2"/>
  <c r="O755" i="2" s="1"/>
  <c r="P756" i="2" s="1"/>
  <c r="Q756" i="2" s="1"/>
  <c r="G755" i="2"/>
  <c r="H754" i="2"/>
  <c r="O754" i="2" s="1"/>
  <c r="P754" i="2" s="1"/>
  <c r="Q754" i="2" s="1"/>
  <c r="G754" i="2"/>
  <c r="H753" i="2"/>
  <c r="O753" i="2" s="1"/>
  <c r="G753" i="2"/>
  <c r="P752" i="2"/>
  <c r="Q752" i="2" s="1"/>
  <c r="H752" i="2"/>
  <c r="O752" i="2" s="1"/>
  <c r="G752" i="2"/>
  <c r="H751" i="2"/>
  <c r="O751" i="2" s="1"/>
  <c r="P751" i="2" s="1"/>
  <c r="Q751" i="2" s="1"/>
  <c r="G751" i="2"/>
  <c r="H750" i="2"/>
  <c r="O750" i="2" s="1"/>
  <c r="G750" i="2"/>
  <c r="H749" i="2"/>
  <c r="O749" i="2" s="1"/>
  <c r="G749" i="2"/>
  <c r="H748" i="2"/>
  <c r="O748" i="2" s="1"/>
  <c r="P748" i="2" s="1"/>
  <c r="Q748" i="2" s="1"/>
  <c r="G748" i="2"/>
  <c r="H747" i="2"/>
  <c r="O747" i="2" s="1"/>
  <c r="G747" i="2"/>
  <c r="H746" i="2"/>
  <c r="O746" i="2" s="1"/>
  <c r="P747" i="2" s="1"/>
  <c r="Q747" i="2" s="1"/>
  <c r="G746" i="2"/>
  <c r="H745" i="2"/>
  <c r="O745" i="2" s="1"/>
  <c r="G745" i="2"/>
  <c r="P744" i="2"/>
  <c r="Q744" i="2" s="1"/>
  <c r="H744" i="2"/>
  <c r="O744" i="2" s="1"/>
  <c r="G744" i="2"/>
  <c r="H743" i="2"/>
  <c r="O743" i="2" s="1"/>
  <c r="P743" i="2" s="1"/>
  <c r="Q743" i="2" s="1"/>
  <c r="G743" i="2"/>
  <c r="H742" i="2"/>
  <c r="O742" i="2" s="1"/>
  <c r="G742" i="2"/>
  <c r="H741" i="2"/>
  <c r="O741" i="2" s="1"/>
  <c r="G741" i="2"/>
  <c r="H740" i="2"/>
  <c r="O740" i="2" s="1"/>
  <c r="G740" i="2"/>
  <c r="H739" i="2"/>
  <c r="O739" i="2" s="1"/>
  <c r="P740" i="2" s="1"/>
  <c r="Q740" i="2" s="1"/>
  <c r="G739" i="2"/>
  <c r="H738" i="2"/>
  <c r="O738" i="2" s="1"/>
  <c r="P739" i="2" s="1"/>
  <c r="Q739" i="2" s="1"/>
  <c r="G738" i="2"/>
  <c r="H737" i="2"/>
  <c r="O737" i="2" s="1"/>
  <c r="G737" i="2"/>
  <c r="H736" i="2"/>
  <c r="O736" i="2" s="1"/>
  <c r="G736" i="2"/>
  <c r="P735" i="2"/>
  <c r="Q735" i="2" s="1"/>
  <c r="H735" i="2"/>
  <c r="O735" i="2" s="1"/>
  <c r="P736" i="2" s="1"/>
  <c r="Q736" i="2" s="1"/>
  <c r="G735" i="2"/>
  <c r="H734" i="2"/>
  <c r="O734" i="2" s="1"/>
  <c r="G734" i="2"/>
  <c r="H733" i="2"/>
  <c r="O733" i="2" s="1"/>
  <c r="G733" i="2"/>
  <c r="H732" i="2"/>
  <c r="O732" i="2" s="1"/>
  <c r="P732" i="2" s="1"/>
  <c r="Q732" i="2" s="1"/>
  <c r="G732" i="2"/>
  <c r="H731" i="2"/>
  <c r="O731" i="2" s="1"/>
  <c r="G731" i="2"/>
  <c r="H730" i="2"/>
  <c r="O730" i="2" s="1"/>
  <c r="P731" i="2" s="1"/>
  <c r="Q731" i="2" s="1"/>
  <c r="G730" i="2"/>
  <c r="H729" i="2"/>
  <c r="O729" i="2" s="1"/>
  <c r="G729" i="2"/>
  <c r="H728" i="2"/>
  <c r="O728" i="2" s="1"/>
  <c r="G728" i="2"/>
  <c r="P727" i="2"/>
  <c r="Q727" i="2" s="1"/>
  <c r="H727" i="2"/>
  <c r="O727" i="2" s="1"/>
  <c r="P728" i="2" s="1"/>
  <c r="Q728" i="2" s="1"/>
  <c r="G727" i="2"/>
  <c r="H726" i="2"/>
  <c r="O726" i="2" s="1"/>
  <c r="G726" i="2"/>
  <c r="H725" i="2"/>
  <c r="O725" i="2" s="1"/>
  <c r="G725" i="2"/>
  <c r="H724" i="2"/>
  <c r="O724" i="2" s="1"/>
  <c r="P724" i="2" s="1"/>
  <c r="Q724" i="2" s="1"/>
  <c r="G724" i="2"/>
  <c r="H723" i="2"/>
  <c r="O723" i="2" s="1"/>
  <c r="P723" i="2" s="1"/>
  <c r="Q723" i="2" s="1"/>
  <c r="G723" i="2"/>
  <c r="H722" i="2"/>
  <c r="O722" i="2" s="1"/>
  <c r="G722" i="2"/>
  <c r="H721" i="2"/>
  <c r="O721" i="2" s="1"/>
  <c r="G721" i="2"/>
  <c r="H720" i="2"/>
  <c r="O720" i="2" s="1"/>
  <c r="P720" i="2" s="1"/>
  <c r="Q720" i="2" s="1"/>
  <c r="G720" i="2"/>
  <c r="H719" i="2"/>
  <c r="O719" i="2" s="1"/>
  <c r="G719" i="2"/>
  <c r="H718" i="2"/>
  <c r="O718" i="2" s="1"/>
  <c r="P719" i="2" s="1"/>
  <c r="Q719" i="2" s="1"/>
  <c r="G718" i="2"/>
  <c r="H717" i="2"/>
  <c r="O717" i="2" s="1"/>
  <c r="G717" i="2"/>
  <c r="P716" i="2"/>
  <c r="Q716" i="2" s="1"/>
  <c r="H716" i="2"/>
  <c r="O716" i="2" s="1"/>
  <c r="G716" i="2"/>
  <c r="H715" i="2"/>
  <c r="O715" i="2" s="1"/>
  <c r="P715" i="2" s="1"/>
  <c r="Q715" i="2" s="1"/>
  <c r="G715" i="2"/>
  <c r="H714" i="2"/>
  <c r="O714" i="2" s="1"/>
  <c r="G714" i="2"/>
  <c r="H713" i="2"/>
  <c r="O713" i="2" s="1"/>
  <c r="G713" i="2"/>
  <c r="H712" i="2"/>
  <c r="O712" i="2" s="1"/>
  <c r="G712" i="2"/>
  <c r="H711" i="2"/>
  <c r="O711" i="2" s="1"/>
  <c r="P712" i="2" s="1"/>
  <c r="Q712" i="2" s="1"/>
  <c r="G711" i="2"/>
  <c r="H710" i="2"/>
  <c r="O710" i="2" s="1"/>
  <c r="P711" i="2" s="1"/>
  <c r="Q711" i="2" s="1"/>
  <c r="G710" i="2"/>
  <c r="H709" i="2"/>
  <c r="O709" i="2" s="1"/>
  <c r="G709" i="2"/>
  <c r="H708" i="2"/>
  <c r="O708" i="2" s="1"/>
  <c r="G708" i="2"/>
  <c r="P707" i="2"/>
  <c r="Q707" i="2" s="1"/>
  <c r="H707" i="2"/>
  <c r="O707" i="2" s="1"/>
  <c r="P708" i="2" s="1"/>
  <c r="Q708" i="2" s="1"/>
  <c r="G707" i="2"/>
  <c r="H706" i="2"/>
  <c r="O706" i="2" s="1"/>
  <c r="G706" i="2"/>
  <c r="H705" i="2"/>
  <c r="O705" i="2" s="1"/>
  <c r="G705" i="2"/>
  <c r="H704" i="2"/>
  <c r="O704" i="2" s="1"/>
  <c r="P704" i="2" s="1"/>
  <c r="Q704" i="2" s="1"/>
  <c r="G704" i="2"/>
  <c r="H703" i="2"/>
  <c r="O703" i="2" s="1"/>
  <c r="P703" i="2" s="1"/>
  <c r="Q703" i="2" s="1"/>
  <c r="G703" i="2"/>
  <c r="H702" i="2"/>
  <c r="O702" i="2" s="1"/>
  <c r="G702" i="2"/>
  <c r="H701" i="2"/>
  <c r="O701" i="2" s="1"/>
  <c r="G701" i="2"/>
  <c r="H700" i="2"/>
  <c r="O700" i="2" s="1"/>
  <c r="G700" i="2"/>
  <c r="P699" i="2"/>
  <c r="Q699" i="2" s="1"/>
  <c r="H699" i="2"/>
  <c r="O699" i="2" s="1"/>
  <c r="P700" i="2" s="1"/>
  <c r="Q700" i="2" s="1"/>
  <c r="G699" i="2"/>
  <c r="H698" i="2"/>
  <c r="O698" i="2" s="1"/>
  <c r="G698" i="2"/>
  <c r="H697" i="2"/>
  <c r="O697" i="2" s="1"/>
  <c r="G697" i="2"/>
  <c r="H696" i="2"/>
  <c r="O696" i="2" s="1"/>
  <c r="P696" i="2" s="1"/>
  <c r="Q696" i="2" s="1"/>
  <c r="G696" i="2"/>
  <c r="H695" i="2"/>
  <c r="O695" i="2" s="1"/>
  <c r="P695" i="2" s="1"/>
  <c r="Q695" i="2" s="1"/>
  <c r="G695" i="2"/>
  <c r="H694" i="2"/>
  <c r="O694" i="2" s="1"/>
  <c r="G694" i="2"/>
  <c r="H693" i="2"/>
  <c r="O693" i="2" s="1"/>
  <c r="G693" i="2"/>
  <c r="H692" i="2"/>
  <c r="O692" i="2" s="1"/>
  <c r="P692" i="2" s="1"/>
  <c r="Q692" i="2" s="1"/>
  <c r="G692" i="2"/>
  <c r="H691" i="2"/>
  <c r="O691" i="2" s="1"/>
  <c r="G691" i="2"/>
  <c r="H690" i="2"/>
  <c r="O690" i="2" s="1"/>
  <c r="P691" i="2" s="1"/>
  <c r="Q691" i="2" s="1"/>
  <c r="G690" i="2"/>
  <c r="H689" i="2"/>
  <c r="O689" i="2" s="1"/>
  <c r="G689" i="2"/>
  <c r="H688" i="2"/>
  <c r="O688" i="2" s="1"/>
  <c r="G688" i="2"/>
  <c r="P687" i="2"/>
  <c r="Q687" i="2" s="1"/>
  <c r="H687" i="2"/>
  <c r="O687" i="2" s="1"/>
  <c r="P688" i="2" s="1"/>
  <c r="Q688" i="2" s="1"/>
  <c r="G687" i="2"/>
  <c r="H686" i="2"/>
  <c r="O686" i="2" s="1"/>
  <c r="G686" i="2"/>
  <c r="H685" i="2"/>
  <c r="O685" i="2" s="1"/>
  <c r="P686" i="2" s="1"/>
  <c r="Q686" i="2" s="1"/>
  <c r="G685" i="2"/>
  <c r="H684" i="2"/>
  <c r="O684" i="2" s="1"/>
  <c r="P684" i="2" s="1"/>
  <c r="Q684" i="2" s="1"/>
  <c r="G684" i="2"/>
  <c r="H683" i="2"/>
  <c r="O683" i="2" s="1"/>
  <c r="P683" i="2" s="1"/>
  <c r="Q683" i="2" s="1"/>
  <c r="G683" i="2"/>
  <c r="H682" i="2"/>
  <c r="O682" i="2" s="1"/>
  <c r="G682" i="2"/>
  <c r="H681" i="2"/>
  <c r="O681" i="2" s="1"/>
  <c r="G681" i="2"/>
  <c r="H680" i="2"/>
  <c r="O680" i="2" s="1"/>
  <c r="G680" i="2"/>
  <c r="P679" i="2"/>
  <c r="Q679" i="2" s="1"/>
  <c r="H679" i="2"/>
  <c r="O679" i="2" s="1"/>
  <c r="P680" i="2" s="1"/>
  <c r="Q680" i="2" s="1"/>
  <c r="G679" i="2"/>
  <c r="H678" i="2"/>
  <c r="O678" i="2" s="1"/>
  <c r="G678" i="2"/>
  <c r="H677" i="2"/>
  <c r="O677" i="2" s="1"/>
  <c r="G677" i="2"/>
  <c r="H676" i="2"/>
  <c r="O676" i="2" s="1"/>
  <c r="G676" i="2"/>
  <c r="H675" i="2"/>
  <c r="O675" i="2" s="1"/>
  <c r="P675" i="2" s="1"/>
  <c r="Q675" i="2" s="1"/>
  <c r="G675" i="2"/>
  <c r="H674" i="2"/>
  <c r="O674" i="2" s="1"/>
  <c r="G674" i="2"/>
  <c r="H673" i="2"/>
  <c r="O673" i="2" s="1"/>
  <c r="G673" i="2"/>
  <c r="H672" i="2"/>
  <c r="O672" i="2" s="1"/>
  <c r="P672" i="2" s="1"/>
  <c r="Q672" i="2" s="1"/>
  <c r="G672" i="2"/>
  <c r="H671" i="2"/>
  <c r="O671" i="2" s="1"/>
  <c r="G671" i="2"/>
  <c r="H670" i="2"/>
  <c r="O670" i="2" s="1"/>
  <c r="P671" i="2" s="1"/>
  <c r="Q671" i="2" s="1"/>
  <c r="G670" i="2"/>
  <c r="H669" i="2"/>
  <c r="O669" i="2" s="1"/>
  <c r="G669" i="2"/>
  <c r="P668" i="2"/>
  <c r="Q668" i="2" s="1"/>
  <c r="H668" i="2"/>
  <c r="O668" i="2" s="1"/>
  <c r="G668" i="2"/>
  <c r="H667" i="2"/>
  <c r="O667" i="2" s="1"/>
  <c r="P667" i="2" s="1"/>
  <c r="Q667" i="2" s="1"/>
  <c r="G667" i="2"/>
  <c r="H666" i="2"/>
  <c r="O666" i="2" s="1"/>
  <c r="G666" i="2"/>
  <c r="H665" i="2"/>
  <c r="O665" i="2" s="1"/>
  <c r="P665" i="2" s="1"/>
  <c r="Q665" i="2" s="1"/>
  <c r="G665" i="2"/>
  <c r="H664" i="2"/>
  <c r="O664" i="2" s="1"/>
  <c r="P664" i="2" s="1"/>
  <c r="Q664" i="2" s="1"/>
  <c r="G664" i="2"/>
  <c r="H663" i="2"/>
  <c r="O663" i="2" s="1"/>
  <c r="G663" i="2"/>
  <c r="H662" i="2"/>
  <c r="O662" i="2" s="1"/>
  <c r="P663" i="2" s="1"/>
  <c r="Q663" i="2" s="1"/>
  <c r="G662" i="2"/>
  <c r="H661" i="2"/>
  <c r="O661" i="2" s="1"/>
  <c r="G661" i="2"/>
  <c r="H660" i="2"/>
  <c r="O660" i="2" s="1"/>
  <c r="G660" i="2"/>
  <c r="P659" i="2"/>
  <c r="Q659" i="2" s="1"/>
  <c r="H659" i="2"/>
  <c r="O659" i="2" s="1"/>
  <c r="P660" i="2" s="1"/>
  <c r="Q660" i="2" s="1"/>
  <c r="G659" i="2"/>
  <c r="H658" i="2"/>
  <c r="O658" i="2" s="1"/>
  <c r="G658" i="2"/>
  <c r="H657" i="2"/>
  <c r="O657" i="2" s="1"/>
  <c r="P658" i="2" s="1"/>
  <c r="Q658" i="2" s="1"/>
  <c r="G657" i="2"/>
  <c r="H656" i="2"/>
  <c r="O656" i="2" s="1"/>
  <c r="P657" i="2" s="1"/>
  <c r="Q657" i="2" s="1"/>
  <c r="G656" i="2"/>
  <c r="H655" i="2"/>
  <c r="O655" i="2" s="1"/>
  <c r="P655" i="2" s="1"/>
  <c r="Q655" i="2" s="1"/>
  <c r="G655" i="2"/>
  <c r="H654" i="2"/>
  <c r="O654" i="2" s="1"/>
  <c r="G654" i="2"/>
  <c r="H653" i="2"/>
  <c r="O653" i="2" s="1"/>
  <c r="P654" i="2" s="1"/>
  <c r="Q654" i="2" s="1"/>
  <c r="G653" i="2"/>
  <c r="P652" i="2"/>
  <c r="Q652" i="2" s="1"/>
  <c r="H652" i="2"/>
  <c r="O652" i="2" s="1"/>
  <c r="G652" i="2"/>
  <c r="H651" i="2"/>
  <c r="O651" i="2" s="1"/>
  <c r="G651" i="2"/>
  <c r="H650" i="2"/>
  <c r="O650" i="2" s="1"/>
  <c r="P651" i="2" s="1"/>
  <c r="Q651" i="2" s="1"/>
  <c r="G650" i="2"/>
  <c r="H649" i="2"/>
  <c r="O649" i="2" s="1"/>
  <c r="G649" i="2"/>
  <c r="H648" i="2"/>
  <c r="O648" i="2" s="1"/>
  <c r="G648" i="2"/>
  <c r="H647" i="2"/>
  <c r="O647" i="2" s="1"/>
  <c r="P648" i="2" s="1"/>
  <c r="Q648" i="2" s="1"/>
  <c r="G647" i="2"/>
  <c r="H646" i="2"/>
  <c r="O646" i="2" s="1"/>
  <c r="P647" i="2" s="1"/>
  <c r="Q647" i="2" s="1"/>
  <c r="G646" i="2"/>
  <c r="H645" i="2"/>
  <c r="O645" i="2" s="1"/>
  <c r="G645" i="2"/>
  <c r="H644" i="2"/>
  <c r="O644" i="2" s="1"/>
  <c r="P644" i="2" s="1"/>
  <c r="Q644" i="2" s="1"/>
  <c r="G644" i="2"/>
  <c r="H643" i="2"/>
  <c r="O643" i="2" s="1"/>
  <c r="P643" i="2" s="1"/>
  <c r="Q643" i="2" s="1"/>
  <c r="G643" i="2"/>
  <c r="H642" i="2"/>
  <c r="O642" i="2" s="1"/>
  <c r="G642" i="2"/>
  <c r="H641" i="2"/>
  <c r="O641" i="2" s="1"/>
  <c r="P641" i="2" s="1"/>
  <c r="Q641" i="2" s="1"/>
  <c r="G641" i="2"/>
  <c r="H640" i="2"/>
  <c r="O640" i="2" s="1"/>
  <c r="P640" i="2" s="1"/>
  <c r="Q640" i="2" s="1"/>
  <c r="G640" i="2"/>
  <c r="H639" i="2"/>
  <c r="O639" i="2" s="1"/>
  <c r="G639" i="2"/>
  <c r="H638" i="2"/>
  <c r="O638" i="2" s="1"/>
  <c r="P639" i="2" s="1"/>
  <c r="Q639" i="2" s="1"/>
  <c r="G638" i="2"/>
  <c r="H637" i="2"/>
  <c r="O637" i="2" s="1"/>
  <c r="G637" i="2"/>
  <c r="P636" i="2"/>
  <c r="Q636" i="2" s="1"/>
  <c r="H636" i="2"/>
  <c r="O636" i="2" s="1"/>
  <c r="G636" i="2"/>
  <c r="H635" i="2"/>
  <c r="O635" i="2" s="1"/>
  <c r="G635" i="2"/>
  <c r="H634" i="2"/>
  <c r="O634" i="2" s="1"/>
  <c r="P635" i="2" s="1"/>
  <c r="Q635" i="2" s="1"/>
  <c r="G634" i="2"/>
  <c r="H633" i="2"/>
  <c r="O633" i="2" s="1"/>
  <c r="G633" i="2"/>
  <c r="P632" i="2"/>
  <c r="Q632" i="2" s="1"/>
  <c r="H632" i="2"/>
  <c r="O632" i="2" s="1"/>
  <c r="G632" i="2"/>
  <c r="H631" i="2"/>
  <c r="O631" i="2" s="1"/>
  <c r="P631" i="2" s="1"/>
  <c r="Q631" i="2" s="1"/>
  <c r="G631" i="2"/>
  <c r="H630" i="2"/>
  <c r="O630" i="2" s="1"/>
  <c r="G630" i="2"/>
  <c r="H629" i="2"/>
  <c r="O629" i="2" s="1"/>
  <c r="G629" i="2"/>
  <c r="H628" i="2"/>
  <c r="O628" i="2" s="1"/>
  <c r="P628" i="2" s="1"/>
  <c r="Q628" i="2" s="1"/>
  <c r="G628" i="2"/>
  <c r="H627" i="2"/>
  <c r="O627" i="2" s="1"/>
  <c r="P627" i="2" s="1"/>
  <c r="Q627" i="2" s="1"/>
  <c r="G627" i="2"/>
  <c r="H626" i="2"/>
  <c r="O626" i="2" s="1"/>
  <c r="G626" i="2"/>
  <c r="H625" i="2"/>
  <c r="O625" i="2" s="1"/>
  <c r="G625" i="2"/>
  <c r="H624" i="2"/>
  <c r="O624" i="2" s="1"/>
  <c r="G624" i="2"/>
  <c r="P623" i="2"/>
  <c r="Q623" i="2" s="1"/>
  <c r="H623" i="2"/>
  <c r="O623" i="2" s="1"/>
  <c r="P624" i="2" s="1"/>
  <c r="Q624" i="2" s="1"/>
  <c r="G623" i="2"/>
  <c r="H622" i="2"/>
  <c r="O622" i="2" s="1"/>
  <c r="G622" i="2"/>
  <c r="H621" i="2"/>
  <c r="O621" i="2" s="1"/>
  <c r="P622" i="2" s="1"/>
  <c r="Q622" i="2" s="1"/>
  <c r="G621" i="2"/>
  <c r="H620" i="2"/>
  <c r="O620" i="2" s="1"/>
  <c r="P620" i="2" s="1"/>
  <c r="Q620" i="2" s="1"/>
  <c r="G620" i="2"/>
  <c r="H619" i="2"/>
  <c r="O619" i="2" s="1"/>
  <c r="P619" i="2" s="1"/>
  <c r="Q619" i="2" s="1"/>
  <c r="G619" i="2"/>
  <c r="H618" i="2"/>
  <c r="O618" i="2" s="1"/>
  <c r="G618" i="2"/>
  <c r="H617" i="2"/>
  <c r="O617" i="2" s="1"/>
  <c r="G617" i="2"/>
  <c r="H616" i="2"/>
  <c r="O616" i="2" s="1"/>
  <c r="P616" i="2" s="1"/>
  <c r="Q616" i="2" s="1"/>
  <c r="G616" i="2"/>
  <c r="H615" i="2"/>
  <c r="O615" i="2" s="1"/>
  <c r="G615" i="2"/>
  <c r="H614" i="2"/>
  <c r="O614" i="2" s="1"/>
  <c r="P615" i="2" s="1"/>
  <c r="Q615" i="2" s="1"/>
  <c r="G614" i="2"/>
  <c r="H613" i="2"/>
  <c r="O613" i="2" s="1"/>
  <c r="G613" i="2"/>
  <c r="P612" i="2"/>
  <c r="Q612" i="2" s="1"/>
  <c r="H612" i="2"/>
  <c r="O612" i="2" s="1"/>
  <c r="G612" i="2"/>
  <c r="H611" i="2"/>
  <c r="O611" i="2" s="1"/>
  <c r="G611" i="2"/>
  <c r="H610" i="2"/>
  <c r="O610" i="2" s="1"/>
  <c r="P610" i="2" s="1"/>
  <c r="Q610" i="2" s="1"/>
  <c r="G610" i="2"/>
  <c r="H609" i="2"/>
  <c r="O609" i="2" s="1"/>
  <c r="G609" i="2"/>
  <c r="P608" i="2"/>
  <c r="Q608" i="2" s="1"/>
  <c r="H608" i="2"/>
  <c r="O608" i="2" s="1"/>
  <c r="G608" i="2"/>
  <c r="H607" i="2"/>
  <c r="O607" i="2" s="1"/>
  <c r="P607" i="2" s="1"/>
  <c r="Q607" i="2" s="1"/>
  <c r="G607" i="2"/>
  <c r="H606" i="2"/>
  <c r="O606" i="2" s="1"/>
  <c r="G606" i="2"/>
  <c r="H605" i="2"/>
  <c r="O605" i="2" s="1"/>
  <c r="P606" i="2" s="1"/>
  <c r="Q606" i="2" s="1"/>
  <c r="G605" i="2"/>
  <c r="H604" i="2"/>
  <c r="O604" i="2" s="1"/>
  <c r="G604" i="2"/>
  <c r="H603" i="2"/>
  <c r="O603" i="2" s="1"/>
  <c r="P604" i="2" s="1"/>
  <c r="Q604" i="2" s="1"/>
  <c r="G603" i="2"/>
  <c r="H602" i="2"/>
  <c r="O602" i="2" s="1"/>
  <c r="P603" i="2" s="1"/>
  <c r="Q603" i="2" s="1"/>
  <c r="G602" i="2"/>
  <c r="H601" i="2"/>
  <c r="O601" i="2" s="1"/>
  <c r="G601" i="2"/>
  <c r="H600" i="2"/>
  <c r="O600" i="2" s="1"/>
  <c r="G600" i="2"/>
  <c r="P599" i="2"/>
  <c r="Q599" i="2" s="1"/>
  <c r="H599" i="2"/>
  <c r="O599" i="2" s="1"/>
  <c r="P600" i="2" s="1"/>
  <c r="Q600" i="2" s="1"/>
  <c r="G599" i="2"/>
  <c r="H598" i="2"/>
  <c r="O598" i="2" s="1"/>
  <c r="G598" i="2"/>
  <c r="H597" i="2"/>
  <c r="O597" i="2" s="1"/>
  <c r="G597" i="2"/>
  <c r="H596" i="2"/>
  <c r="O596" i="2" s="1"/>
  <c r="P596" i="2" s="1"/>
  <c r="Q596" i="2" s="1"/>
  <c r="G596" i="2"/>
  <c r="H595" i="2"/>
  <c r="O595" i="2" s="1"/>
  <c r="P595" i="2" s="1"/>
  <c r="Q595" i="2" s="1"/>
  <c r="G595" i="2"/>
  <c r="H594" i="2"/>
  <c r="O594" i="2" s="1"/>
  <c r="G594" i="2"/>
  <c r="P593" i="2"/>
  <c r="Q593" i="2" s="1"/>
  <c r="H593" i="2"/>
  <c r="O593" i="2" s="1"/>
  <c r="P594" i="2" s="1"/>
  <c r="Q594" i="2" s="1"/>
  <c r="G593" i="2"/>
  <c r="H592" i="2"/>
  <c r="O592" i="2" s="1"/>
  <c r="P592" i="2" s="1"/>
  <c r="Q592" i="2" s="1"/>
  <c r="G592" i="2"/>
  <c r="H591" i="2"/>
  <c r="O591" i="2" s="1"/>
  <c r="G591" i="2"/>
  <c r="H590" i="2"/>
  <c r="O590" i="2" s="1"/>
  <c r="P591" i="2" s="1"/>
  <c r="Q591" i="2" s="1"/>
  <c r="G590" i="2"/>
  <c r="H589" i="2"/>
  <c r="O589" i="2" s="1"/>
  <c r="G589" i="2"/>
  <c r="P588" i="2"/>
  <c r="Q588" i="2" s="1"/>
  <c r="H588" i="2"/>
  <c r="O588" i="2" s="1"/>
  <c r="G588" i="2"/>
  <c r="Q587" i="2"/>
  <c r="H587" i="2"/>
  <c r="O587" i="2" s="1"/>
  <c r="G587" i="2"/>
  <c r="H586" i="2"/>
  <c r="O586" i="2" s="1"/>
  <c r="P587" i="2" s="1"/>
  <c r="G586" i="2"/>
  <c r="H585" i="2"/>
  <c r="O585" i="2" s="1"/>
  <c r="G585" i="2"/>
  <c r="H584" i="2"/>
  <c r="O584" i="2" s="1"/>
  <c r="G584" i="2"/>
  <c r="H583" i="2"/>
  <c r="O583" i="2" s="1"/>
  <c r="P583" i="2" s="1"/>
  <c r="Q583" i="2" s="1"/>
  <c r="G583" i="2"/>
  <c r="H582" i="2"/>
  <c r="O582" i="2" s="1"/>
  <c r="G582" i="2"/>
  <c r="H581" i="2"/>
  <c r="O581" i="2" s="1"/>
  <c r="G581" i="2"/>
  <c r="H580" i="2"/>
  <c r="O580" i="2" s="1"/>
  <c r="G580" i="2"/>
  <c r="H579" i="2"/>
  <c r="O579" i="2" s="1"/>
  <c r="P580" i="2" s="1"/>
  <c r="Q580" i="2" s="1"/>
  <c r="G579" i="2"/>
  <c r="H578" i="2"/>
  <c r="O578" i="2" s="1"/>
  <c r="P579" i="2" s="1"/>
  <c r="Q579" i="2" s="1"/>
  <c r="G578" i="2"/>
  <c r="H577" i="2"/>
  <c r="O577" i="2" s="1"/>
  <c r="G577" i="2"/>
  <c r="H576" i="2"/>
  <c r="O576" i="2" s="1"/>
  <c r="G576" i="2"/>
  <c r="P575" i="2"/>
  <c r="Q575" i="2" s="1"/>
  <c r="H575" i="2"/>
  <c r="O575" i="2" s="1"/>
  <c r="P576" i="2" s="1"/>
  <c r="Q576" i="2" s="1"/>
  <c r="G575" i="2"/>
  <c r="H574" i="2"/>
  <c r="O574" i="2" s="1"/>
  <c r="G574" i="2"/>
  <c r="H573" i="2"/>
  <c r="O573" i="2" s="1"/>
  <c r="P574" i="2" s="1"/>
  <c r="Q574" i="2" s="1"/>
  <c r="G573" i="2"/>
  <c r="P572" i="2"/>
  <c r="Q572" i="2" s="1"/>
  <c r="H572" i="2"/>
  <c r="O572" i="2" s="1"/>
  <c r="P573" i="2" s="1"/>
  <c r="Q573" i="2" s="1"/>
  <c r="G572" i="2"/>
  <c r="P571" i="2"/>
  <c r="Q571" i="2" s="1"/>
  <c r="H571" i="2"/>
  <c r="O571" i="2" s="1"/>
  <c r="G571" i="2"/>
  <c r="H570" i="2"/>
  <c r="O570" i="2" s="1"/>
  <c r="G570" i="2"/>
  <c r="H569" i="2"/>
  <c r="O569" i="2" s="1"/>
  <c r="G569" i="2"/>
  <c r="H568" i="2"/>
  <c r="O568" i="2" s="1"/>
  <c r="P568" i="2" s="1"/>
  <c r="Q568" i="2" s="1"/>
  <c r="G568" i="2"/>
  <c r="H567" i="2"/>
  <c r="O567" i="2" s="1"/>
  <c r="P567" i="2" s="1"/>
  <c r="Q567" i="2" s="1"/>
  <c r="G567" i="2"/>
  <c r="H566" i="2"/>
  <c r="O566" i="2" s="1"/>
  <c r="G566" i="2"/>
  <c r="H565" i="2"/>
  <c r="O565" i="2" s="1"/>
  <c r="G565" i="2"/>
  <c r="P564" i="2"/>
  <c r="Q564" i="2" s="1"/>
  <c r="H564" i="2"/>
  <c r="O564" i="2" s="1"/>
  <c r="G564" i="2"/>
  <c r="Q563" i="2"/>
  <c r="H563" i="2"/>
  <c r="O563" i="2" s="1"/>
  <c r="G563" i="2"/>
  <c r="H562" i="2"/>
  <c r="O562" i="2" s="1"/>
  <c r="P563" i="2" s="1"/>
  <c r="G562" i="2"/>
  <c r="H561" i="2"/>
  <c r="O561" i="2" s="1"/>
  <c r="G561" i="2"/>
  <c r="H560" i="2"/>
  <c r="O560" i="2" s="1"/>
  <c r="G560" i="2"/>
  <c r="H559" i="2"/>
  <c r="O559" i="2" s="1"/>
  <c r="P559" i="2" s="1"/>
  <c r="Q559" i="2" s="1"/>
  <c r="G559" i="2"/>
  <c r="H558" i="2"/>
  <c r="O558" i="2" s="1"/>
  <c r="G558" i="2"/>
  <c r="H557" i="2"/>
  <c r="O557" i="2" s="1"/>
  <c r="P558" i="2" s="1"/>
  <c r="Q558" i="2" s="1"/>
  <c r="G557" i="2"/>
  <c r="H556" i="2"/>
  <c r="O556" i="2" s="1"/>
  <c r="G556" i="2"/>
  <c r="H555" i="2"/>
  <c r="O555" i="2" s="1"/>
  <c r="P556" i="2" s="1"/>
  <c r="Q556" i="2" s="1"/>
  <c r="G555" i="2"/>
  <c r="H554" i="2"/>
  <c r="O554" i="2" s="1"/>
  <c r="G554" i="2"/>
  <c r="H553" i="2"/>
  <c r="O553" i="2" s="1"/>
  <c r="G553" i="2"/>
  <c r="H552" i="2"/>
  <c r="O552" i="2" s="1"/>
  <c r="G552" i="2"/>
  <c r="P551" i="2"/>
  <c r="Q551" i="2" s="1"/>
  <c r="H551" i="2"/>
  <c r="O551" i="2" s="1"/>
  <c r="P552" i="2" s="1"/>
  <c r="Q552" i="2" s="1"/>
  <c r="G551" i="2"/>
  <c r="H550" i="2"/>
  <c r="O550" i="2" s="1"/>
  <c r="G550" i="2"/>
  <c r="H549" i="2"/>
  <c r="O549" i="2" s="1"/>
  <c r="G549" i="2"/>
  <c r="H548" i="2"/>
  <c r="O548" i="2" s="1"/>
  <c r="P548" i="2" s="1"/>
  <c r="Q548" i="2" s="1"/>
  <c r="G548" i="2"/>
  <c r="H547" i="2"/>
  <c r="O547" i="2" s="1"/>
  <c r="P547" i="2" s="1"/>
  <c r="Q547" i="2" s="1"/>
  <c r="G547" i="2"/>
  <c r="H546" i="2"/>
  <c r="O546" i="2" s="1"/>
  <c r="P546" i="2" s="1"/>
  <c r="Q546" i="2" s="1"/>
  <c r="G546" i="2"/>
  <c r="H545" i="2"/>
  <c r="O545" i="2" s="1"/>
  <c r="G545" i="2"/>
  <c r="H544" i="2"/>
  <c r="O544" i="2" s="1"/>
  <c r="P544" i="2" s="1"/>
  <c r="Q544" i="2" s="1"/>
  <c r="G544" i="2"/>
  <c r="H543" i="2"/>
  <c r="O543" i="2" s="1"/>
  <c r="P543" i="2" s="1"/>
  <c r="Q543" i="2" s="1"/>
  <c r="G543" i="2"/>
  <c r="H542" i="2"/>
  <c r="O542" i="2" s="1"/>
  <c r="G542" i="2"/>
  <c r="H541" i="2"/>
  <c r="O541" i="2" s="1"/>
  <c r="G541" i="2"/>
  <c r="P540" i="2"/>
  <c r="Q540" i="2" s="1"/>
  <c r="H540" i="2"/>
  <c r="O540" i="2" s="1"/>
  <c r="G540" i="2"/>
  <c r="Q539" i="2"/>
  <c r="H539" i="2"/>
  <c r="O539" i="2" s="1"/>
  <c r="G539" i="2"/>
  <c r="H538" i="2"/>
  <c r="O538" i="2" s="1"/>
  <c r="P539" i="2" s="1"/>
  <c r="G538" i="2"/>
  <c r="H537" i="2"/>
  <c r="O537" i="2" s="1"/>
  <c r="G537" i="2"/>
  <c r="H536" i="2"/>
  <c r="O536" i="2" s="1"/>
  <c r="G536" i="2"/>
  <c r="H535" i="2"/>
  <c r="O535" i="2" s="1"/>
  <c r="P535" i="2" s="1"/>
  <c r="Q535" i="2" s="1"/>
  <c r="G535" i="2"/>
  <c r="H534" i="2"/>
  <c r="O534" i="2" s="1"/>
  <c r="G534" i="2"/>
  <c r="H533" i="2"/>
  <c r="O533" i="2" s="1"/>
  <c r="G533" i="2"/>
  <c r="H532" i="2"/>
  <c r="O532" i="2" s="1"/>
  <c r="P532" i="2" s="1"/>
  <c r="Q532" i="2" s="1"/>
  <c r="G532" i="2"/>
  <c r="H531" i="2"/>
  <c r="O531" i="2" s="1"/>
  <c r="P531" i="2" s="1"/>
  <c r="Q531" i="2" s="1"/>
  <c r="G531" i="2"/>
  <c r="H530" i="2"/>
  <c r="O530" i="2" s="1"/>
  <c r="G530" i="2"/>
  <c r="H529" i="2"/>
  <c r="O529" i="2" s="1"/>
  <c r="G529" i="2"/>
  <c r="H528" i="2"/>
  <c r="O528" i="2" s="1"/>
  <c r="P528" i="2" s="1"/>
  <c r="Q528" i="2" s="1"/>
  <c r="G528" i="2"/>
  <c r="H527" i="2"/>
  <c r="O527" i="2" s="1"/>
  <c r="G527" i="2"/>
  <c r="H526" i="2"/>
  <c r="O526" i="2" s="1"/>
  <c r="P527" i="2" s="1"/>
  <c r="Q527" i="2" s="1"/>
  <c r="G526" i="2"/>
  <c r="H525" i="2"/>
  <c r="O525" i="2" s="1"/>
  <c r="G525" i="2"/>
  <c r="P524" i="2"/>
  <c r="Q524" i="2" s="1"/>
  <c r="H524" i="2"/>
  <c r="O524" i="2" s="1"/>
  <c r="G524" i="2"/>
  <c r="P523" i="2"/>
  <c r="Q523" i="2" s="1"/>
  <c r="H523" i="2"/>
  <c r="O523" i="2" s="1"/>
  <c r="G523" i="2"/>
  <c r="H522" i="2"/>
  <c r="O522" i="2" s="1"/>
  <c r="G522" i="2"/>
  <c r="H521" i="2"/>
  <c r="O521" i="2" s="1"/>
  <c r="G521" i="2"/>
  <c r="H520" i="2"/>
  <c r="O520" i="2" s="1"/>
  <c r="P520" i="2" s="1"/>
  <c r="Q520" i="2" s="1"/>
  <c r="G520" i="2"/>
  <c r="H519" i="2"/>
  <c r="O519" i="2" s="1"/>
  <c r="P519" i="2" s="1"/>
  <c r="Q519" i="2" s="1"/>
  <c r="G519" i="2"/>
  <c r="H518" i="2"/>
  <c r="O518" i="2" s="1"/>
  <c r="G518" i="2"/>
  <c r="H517" i="2"/>
  <c r="O517" i="2" s="1"/>
  <c r="G517" i="2"/>
  <c r="P516" i="2"/>
  <c r="Q516" i="2" s="1"/>
  <c r="H516" i="2"/>
  <c r="O516" i="2" s="1"/>
  <c r="G516" i="2"/>
  <c r="H515" i="2"/>
  <c r="O515" i="2" s="1"/>
  <c r="G515" i="2"/>
  <c r="H514" i="2"/>
  <c r="O514" i="2" s="1"/>
  <c r="P515" i="2" s="1"/>
  <c r="Q515" i="2" s="1"/>
  <c r="G514" i="2"/>
  <c r="H513" i="2"/>
  <c r="O513" i="2" s="1"/>
  <c r="G513" i="2"/>
  <c r="P512" i="2"/>
  <c r="Q512" i="2" s="1"/>
  <c r="H512" i="2"/>
  <c r="O512" i="2" s="1"/>
  <c r="G512" i="2"/>
  <c r="H511" i="2"/>
  <c r="O511" i="2" s="1"/>
  <c r="P511" i="2" s="1"/>
  <c r="Q511" i="2" s="1"/>
  <c r="G511" i="2"/>
  <c r="H510" i="2"/>
  <c r="O510" i="2" s="1"/>
  <c r="G510" i="2"/>
  <c r="H509" i="2"/>
  <c r="O509" i="2" s="1"/>
  <c r="P510" i="2" s="1"/>
  <c r="Q510" i="2" s="1"/>
  <c r="G509" i="2"/>
  <c r="H508" i="2"/>
  <c r="O508" i="2" s="1"/>
  <c r="P508" i="2" s="1"/>
  <c r="Q508" i="2" s="1"/>
  <c r="G508" i="2"/>
  <c r="H507" i="2"/>
  <c r="O507" i="2" s="1"/>
  <c r="P507" i="2" s="1"/>
  <c r="Q507" i="2" s="1"/>
  <c r="G507" i="2"/>
  <c r="H506" i="2"/>
  <c r="O506" i="2" s="1"/>
  <c r="G506" i="2"/>
  <c r="H505" i="2"/>
  <c r="O505" i="2" s="1"/>
  <c r="G505" i="2"/>
  <c r="H504" i="2"/>
  <c r="O504" i="2" s="1"/>
  <c r="G504" i="2"/>
  <c r="H503" i="2"/>
  <c r="O503" i="2" s="1"/>
  <c r="P504" i="2" s="1"/>
  <c r="Q504" i="2" s="1"/>
  <c r="G503" i="2"/>
  <c r="H502" i="2"/>
  <c r="O502" i="2" s="1"/>
  <c r="P503" i="2" s="1"/>
  <c r="Q503" i="2" s="1"/>
  <c r="G502" i="2"/>
  <c r="H501" i="2"/>
  <c r="O501" i="2" s="1"/>
  <c r="G501" i="2"/>
  <c r="P500" i="2"/>
  <c r="Q500" i="2" s="1"/>
  <c r="H500" i="2"/>
  <c r="O500" i="2" s="1"/>
  <c r="G500" i="2"/>
  <c r="P499" i="2"/>
  <c r="Q499" i="2" s="1"/>
  <c r="H499" i="2"/>
  <c r="O499" i="2" s="1"/>
  <c r="G499" i="2"/>
  <c r="H498" i="2"/>
  <c r="O498" i="2" s="1"/>
  <c r="G498" i="2"/>
  <c r="H497" i="2"/>
  <c r="O497" i="2" s="1"/>
  <c r="G497" i="2"/>
  <c r="H496" i="2"/>
  <c r="O496" i="2" s="1"/>
  <c r="P496" i="2" s="1"/>
  <c r="Q496" i="2" s="1"/>
  <c r="G496" i="2"/>
  <c r="H495" i="2"/>
  <c r="O495" i="2" s="1"/>
  <c r="G495" i="2"/>
  <c r="H494" i="2"/>
  <c r="O494" i="2" s="1"/>
  <c r="P495" i="2" s="1"/>
  <c r="Q495" i="2" s="1"/>
  <c r="G494" i="2"/>
  <c r="H493" i="2"/>
  <c r="O493" i="2" s="1"/>
  <c r="G493" i="2"/>
  <c r="P492" i="2"/>
  <c r="Q492" i="2" s="1"/>
  <c r="H492" i="2"/>
  <c r="O492" i="2" s="1"/>
  <c r="G492" i="2"/>
  <c r="H491" i="2"/>
  <c r="O491" i="2" s="1"/>
  <c r="G491" i="2"/>
  <c r="H490" i="2"/>
  <c r="O490" i="2" s="1"/>
  <c r="P491" i="2" s="1"/>
  <c r="Q491" i="2" s="1"/>
  <c r="G490" i="2"/>
  <c r="H489" i="2"/>
  <c r="O489" i="2" s="1"/>
  <c r="G489" i="2"/>
  <c r="P488" i="2"/>
  <c r="Q488" i="2" s="1"/>
  <c r="H488" i="2"/>
  <c r="O488" i="2" s="1"/>
  <c r="G488" i="2"/>
  <c r="H487" i="2"/>
  <c r="O487" i="2" s="1"/>
  <c r="P487" i="2" s="1"/>
  <c r="Q487" i="2" s="1"/>
  <c r="G487" i="2"/>
  <c r="H486" i="2"/>
  <c r="O486" i="2" s="1"/>
  <c r="G486" i="2"/>
  <c r="H485" i="2"/>
  <c r="O485" i="2" s="1"/>
  <c r="G485" i="2"/>
  <c r="H484" i="2"/>
  <c r="O484" i="2" s="1"/>
  <c r="G484" i="2"/>
  <c r="H483" i="2"/>
  <c r="O483" i="2" s="1"/>
  <c r="P484" i="2" s="1"/>
  <c r="Q484" i="2" s="1"/>
  <c r="G483" i="2"/>
  <c r="H482" i="2"/>
  <c r="O482" i="2" s="1"/>
  <c r="P483" i="2" s="1"/>
  <c r="Q483" i="2" s="1"/>
  <c r="G482" i="2"/>
  <c r="H481" i="2"/>
  <c r="O481" i="2" s="1"/>
  <c r="G481" i="2"/>
  <c r="H480" i="2"/>
  <c r="O480" i="2" s="1"/>
  <c r="P480" i="2" s="1"/>
  <c r="Q480" i="2" s="1"/>
  <c r="G480" i="2"/>
  <c r="H479" i="2"/>
  <c r="O479" i="2" s="1"/>
  <c r="G479" i="2"/>
  <c r="H478" i="2"/>
  <c r="O478" i="2" s="1"/>
  <c r="P479" i="2" s="1"/>
  <c r="Q479" i="2" s="1"/>
  <c r="G478" i="2"/>
  <c r="H477" i="2"/>
  <c r="O477" i="2" s="1"/>
  <c r="G477" i="2"/>
  <c r="P476" i="2"/>
  <c r="Q476" i="2" s="1"/>
  <c r="H476" i="2"/>
  <c r="O476" i="2" s="1"/>
  <c r="G476" i="2"/>
  <c r="P475" i="2"/>
  <c r="Q475" i="2" s="1"/>
  <c r="H475" i="2"/>
  <c r="O475" i="2" s="1"/>
  <c r="G475" i="2"/>
  <c r="H474" i="2"/>
  <c r="O474" i="2" s="1"/>
  <c r="G474" i="2"/>
  <c r="H473" i="2"/>
  <c r="O473" i="2" s="1"/>
  <c r="G473" i="2"/>
  <c r="H472" i="2"/>
  <c r="O472" i="2" s="1"/>
  <c r="P472" i="2" s="1"/>
  <c r="Q472" i="2" s="1"/>
  <c r="G472" i="2"/>
  <c r="H471" i="2"/>
  <c r="O471" i="2" s="1"/>
  <c r="G471" i="2"/>
  <c r="H470" i="2"/>
  <c r="O470" i="2" s="1"/>
  <c r="P471" i="2" s="1"/>
  <c r="Q471" i="2" s="1"/>
  <c r="G470" i="2"/>
  <c r="H469" i="2"/>
  <c r="O469" i="2" s="1"/>
  <c r="G469" i="2"/>
  <c r="P468" i="2"/>
  <c r="Q468" i="2" s="1"/>
  <c r="H468" i="2"/>
  <c r="O468" i="2" s="1"/>
  <c r="G468" i="2"/>
  <c r="Q467" i="2"/>
  <c r="H467" i="2"/>
  <c r="O467" i="2" s="1"/>
  <c r="G467" i="2"/>
  <c r="H466" i="2"/>
  <c r="O466" i="2" s="1"/>
  <c r="P467" i="2" s="1"/>
  <c r="G466" i="2"/>
  <c r="H465" i="2"/>
  <c r="O465" i="2" s="1"/>
  <c r="G465" i="2"/>
  <c r="H464" i="2"/>
  <c r="O464" i="2" s="1"/>
  <c r="G464" i="2"/>
  <c r="P463" i="2"/>
  <c r="Q463" i="2" s="1"/>
  <c r="H463" i="2"/>
  <c r="O463" i="2" s="1"/>
  <c r="P464" i="2" s="1"/>
  <c r="Q464" i="2" s="1"/>
  <c r="G463" i="2"/>
  <c r="H462" i="2"/>
  <c r="O462" i="2" s="1"/>
  <c r="G462" i="2"/>
  <c r="H461" i="2"/>
  <c r="O461" i="2" s="1"/>
  <c r="P462" i="2" s="1"/>
  <c r="Q462" i="2" s="1"/>
  <c r="G461" i="2"/>
  <c r="H460" i="2"/>
  <c r="O460" i="2" s="1"/>
  <c r="G460" i="2"/>
  <c r="H459" i="2"/>
  <c r="O459" i="2" s="1"/>
  <c r="P459" i="2" s="1"/>
  <c r="Q459" i="2" s="1"/>
  <c r="G459" i="2"/>
  <c r="H458" i="2"/>
  <c r="O458" i="2" s="1"/>
  <c r="G458" i="2"/>
  <c r="H457" i="2"/>
  <c r="O457" i="2" s="1"/>
  <c r="G457" i="2"/>
  <c r="H456" i="2"/>
  <c r="O456" i="2" s="1"/>
  <c r="P456" i="2" s="1"/>
  <c r="Q456" i="2" s="1"/>
  <c r="G456" i="2"/>
  <c r="H455" i="2"/>
  <c r="O455" i="2" s="1"/>
  <c r="G455" i="2"/>
  <c r="H454" i="2"/>
  <c r="O454" i="2" s="1"/>
  <c r="P455" i="2" s="1"/>
  <c r="Q455" i="2" s="1"/>
  <c r="G454" i="2"/>
  <c r="H453" i="2"/>
  <c r="O453" i="2" s="1"/>
  <c r="G453" i="2"/>
  <c r="P452" i="2"/>
  <c r="Q452" i="2" s="1"/>
  <c r="H452" i="2"/>
  <c r="O452" i="2" s="1"/>
  <c r="G452" i="2"/>
  <c r="P451" i="2"/>
  <c r="Q451" i="2" s="1"/>
  <c r="H451" i="2"/>
  <c r="O451" i="2" s="1"/>
  <c r="G451" i="2"/>
  <c r="H450" i="2"/>
  <c r="O450" i="2" s="1"/>
  <c r="G450" i="2"/>
  <c r="H449" i="2"/>
  <c r="O449" i="2" s="1"/>
  <c r="G449" i="2"/>
  <c r="H448" i="2"/>
  <c r="O448" i="2" s="1"/>
  <c r="P448" i="2" s="1"/>
  <c r="Q448" i="2" s="1"/>
  <c r="G448" i="2"/>
  <c r="H447" i="2"/>
  <c r="O447" i="2" s="1"/>
  <c r="P447" i="2" s="1"/>
  <c r="Q447" i="2" s="1"/>
  <c r="G447" i="2"/>
  <c r="H446" i="2"/>
  <c r="O446" i="2" s="1"/>
  <c r="G446" i="2"/>
  <c r="H445" i="2"/>
  <c r="O445" i="2" s="1"/>
  <c r="G445" i="2"/>
  <c r="H444" i="2"/>
  <c r="O444" i="2" s="1"/>
  <c r="P444" i="2" s="1"/>
  <c r="Q444" i="2" s="1"/>
  <c r="G444" i="2"/>
  <c r="H443" i="2"/>
  <c r="O443" i="2" s="1"/>
  <c r="P443" i="2" s="1"/>
  <c r="Q443" i="2" s="1"/>
  <c r="G443" i="2"/>
  <c r="H442" i="2"/>
  <c r="O442" i="2" s="1"/>
  <c r="G442" i="2"/>
  <c r="H441" i="2"/>
  <c r="O441" i="2" s="1"/>
  <c r="G441" i="2"/>
  <c r="H440" i="2"/>
  <c r="O440" i="2" s="1"/>
  <c r="G440" i="2"/>
  <c r="P439" i="2"/>
  <c r="Q439" i="2" s="1"/>
  <c r="H439" i="2"/>
  <c r="O439" i="2" s="1"/>
  <c r="P440" i="2" s="1"/>
  <c r="Q440" i="2" s="1"/>
  <c r="G439" i="2"/>
  <c r="H438" i="2"/>
  <c r="O438" i="2" s="1"/>
  <c r="G438" i="2"/>
  <c r="H437" i="2"/>
  <c r="O437" i="2" s="1"/>
  <c r="G437" i="2"/>
  <c r="H436" i="2"/>
  <c r="O436" i="2" s="1"/>
  <c r="G436" i="2"/>
  <c r="H435" i="2"/>
  <c r="O435" i="2" s="1"/>
  <c r="P435" i="2" s="1"/>
  <c r="Q435" i="2" s="1"/>
  <c r="G435" i="2"/>
  <c r="H434" i="2"/>
  <c r="O434" i="2" s="1"/>
  <c r="G434" i="2"/>
  <c r="H433" i="2"/>
  <c r="O433" i="2" s="1"/>
  <c r="P433" i="2" s="1"/>
  <c r="Q433" i="2" s="1"/>
  <c r="G433" i="2"/>
  <c r="H432" i="2"/>
  <c r="O432" i="2" s="1"/>
  <c r="P432" i="2" s="1"/>
  <c r="Q432" i="2" s="1"/>
  <c r="G432" i="2"/>
  <c r="H431" i="2"/>
  <c r="O431" i="2" s="1"/>
  <c r="G431" i="2"/>
  <c r="H430" i="2"/>
  <c r="O430" i="2" s="1"/>
  <c r="P431" i="2" s="1"/>
  <c r="Q431" i="2" s="1"/>
  <c r="G430" i="2"/>
  <c r="H429" i="2"/>
  <c r="O429" i="2" s="1"/>
  <c r="G429" i="2"/>
  <c r="P428" i="2"/>
  <c r="Q428" i="2" s="1"/>
  <c r="H428" i="2"/>
  <c r="O428" i="2" s="1"/>
  <c r="G428" i="2"/>
  <c r="P427" i="2"/>
  <c r="Q427" i="2" s="1"/>
  <c r="H427" i="2"/>
  <c r="O427" i="2" s="1"/>
  <c r="G427" i="2"/>
  <c r="H426" i="2"/>
  <c r="O426" i="2" s="1"/>
  <c r="G426" i="2"/>
  <c r="H425" i="2"/>
  <c r="O425" i="2" s="1"/>
  <c r="G425" i="2"/>
  <c r="H424" i="2"/>
  <c r="O424" i="2" s="1"/>
  <c r="P424" i="2" s="1"/>
  <c r="Q424" i="2" s="1"/>
  <c r="G424" i="2"/>
  <c r="H423" i="2"/>
  <c r="O423" i="2" s="1"/>
  <c r="P423" i="2" s="1"/>
  <c r="Q423" i="2" s="1"/>
  <c r="G423" i="2"/>
  <c r="H422" i="2"/>
  <c r="O422" i="2" s="1"/>
  <c r="G422" i="2"/>
  <c r="H421" i="2"/>
  <c r="O421" i="2" s="1"/>
  <c r="G421" i="2"/>
  <c r="H420" i="2"/>
  <c r="O420" i="2" s="1"/>
  <c r="G420" i="2"/>
  <c r="H419" i="2"/>
  <c r="O419" i="2" s="1"/>
  <c r="P420" i="2" s="1"/>
  <c r="Q420" i="2" s="1"/>
  <c r="G419" i="2"/>
  <c r="H418" i="2"/>
  <c r="O418" i="2" s="1"/>
  <c r="P418" i="2" s="1"/>
  <c r="Q418" i="2" s="1"/>
  <c r="G418" i="2"/>
  <c r="H417" i="2"/>
  <c r="O417" i="2" s="1"/>
  <c r="G417" i="2"/>
  <c r="P416" i="2"/>
  <c r="Q416" i="2" s="1"/>
  <c r="H416" i="2"/>
  <c r="O416" i="2" s="1"/>
  <c r="G416" i="2"/>
  <c r="H415" i="2"/>
  <c r="O415" i="2" s="1"/>
  <c r="P415" i="2" s="1"/>
  <c r="Q415" i="2" s="1"/>
  <c r="G415" i="2"/>
  <c r="H414" i="2"/>
  <c r="O414" i="2" s="1"/>
  <c r="G414" i="2"/>
  <c r="H413" i="2"/>
  <c r="O413" i="2" s="1"/>
  <c r="G413" i="2"/>
  <c r="H412" i="2"/>
  <c r="O412" i="2" s="1"/>
  <c r="P412" i="2" s="1"/>
  <c r="Q412" i="2" s="1"/>
  <c r="G412" i="2"/>
  <c r="H411" i="2"/>
  <c r="O411" i="2" s="1"/>
  <c r="G411" i="2"/>
  <c r="H410" i="2"/>
  <c r="O410" i="2" s="1"/>
  <c r="P411" i="2" s="1"/>
  <c r="Q411" i="2" s="1"/>
  <c r="G410" i="2"/>
  <c r="H409" i="2"/>
  <c r="O409" i="2" s="1"/>
  <c r="G409" i="2"/>
  <c r="H408" i="2"/>
  <c r="O408" i="2" s="1"/>
  <c r="G408" i="2"/>
  <c r="P407" i="2"/>
  <c r="Q407" i="2" s="1"/>
  <c r="H407" i="2"/>
  <c r="O407" i="2" s="1"/>
  <c r="P408" i="2" s="1"/>
  <c r="Q408" i="2" s="1"/>
  <c r="G407" i="2"/>
  <c r="H406" i="2"/>
  <c r="O406" i="2" s="1"/>
  <c r="G406" i="2"/>
  <c r="H405" i="2"/>
  <c r="O405" i="2" s="1"/>
  <c r="P406" i="2" s="1"/>
  <c r="Q406" i="2" s="1"/>
  <c r="G405" i="2"/>
  <c r="P404" i="2"/>
  <c r="Q404" i="2" s="1"/>
  <c r="H404" i="2"/>
  <c r="O404" i="2" s="1"/>
  <c r="P405" i="2" s="1"/>
  <c r="Q405" i="2" s="1"/>
  <c r="G404" i="2"/>
  <c r="H403" i="2"/>
  <c r="O403" i="2" s="1"/>
  <c r="P403" i="2" s="1"/>
  <c r="Q403" i="2" s="1"/>
  <c r="G403" i="2"/>
  <c r="H402" i="2"/>
  <c r="O402" i="2" s="1"/>
  <c r="G402" i="2"/>
  <c r="H401" i="2"/>
  <c r="O401" i="2" s="1"/>
  <c r="P402" i="2" s="1"/>
  <c r="Q402" i="2" s="1"/>
  <c r="G401" i="2"/>
  <c r="H400" i="2"/>
  <c r="O400" i="2" s="1"/>
  <c r="G400" i="2"/>
  <c r="H399" i="2"/>
  <c r="O399" i="2" s="1"/>
  <c r="P400" i="2" s="1"/>
  <c r="Q400" i="2" s="1"/>
  <c r="G399" i="2"/>
  <c r="H398" i="2"/>
  <c r="O398" i="2" s="1"/>
  <c r="P399" i="2" s="1"/>
  <c r="Q399" i="2" s="1"/>
  <c r="G398" i="2"/>
  <c r="H397" i="2"/>
  <c r="O397" i="2" s="1"/>
  <c r="G397" i="2"/>
  <c r="H396" i="2"/>
  <c r="O396" i="2" s="1"/>
  <c r="G396" i="2"/>
  <c r="P395" i="2"/>
  <c r="Q395" i="2" s="1"/>
  <c r="H395" i="2"/>
  <c r="O395" i="2" s="1"/>
  <c r="P396" i="2" s="1"/>
  <c r="Q396" i="2" s="1"/>
  <c r="G395" i="2"/>
  <c r="H394" i="2"/>
  <c r="O394" i="2" s="1"/>
  <c r="G394" i="2"/>
  <c r="H393" i="2"/>
  <c r="O393" i="2" s="1"/>
  <c r="P394" i="2" s="1"/>
  <c r="Q394" i="2" s="1"/>
  <c r="G393" i="2"/>
  <c r="H392" i="2"/>
  <c r="O392" i="2" s="1"/>
  <c r="P392" i="2" s="1"/>
  <c r="Q392" i="2" s="1"/>
  <c r="G392" i="2"/>
  <c r="H391" i="2"/>
  <c r="O391" i="2" s="1"/>
  <c r="G391" i="2"/>
  <c r="H390" i="2"/>
  <c r="O390" i="2" s="1"/>
  <c r="P391" i="2" s="1"/>
  <c r="Q391" i="2" s="1"/>
  <c r="G390" i="2"/>
  <c r="H389" i="2"/>
  <c r="O389" i="2" s="1"/>
  <c r="G389" i="2"/>
  <c r="H388" i="2"/>
  <c r="O388" i="2" s="1"/>
  <c r="G388" i="2"/>
  <c r="P387" i="2"/>
  <c r="Q387" i="2" s="1"/>
  <c r="H387" i="2"/>
  <c r="O387" i="2" s="1"/>
  <c r="P388" i="2" s="1"/>
  <c r="Q388" i="2" s="1"/>
  <c r="G387" i="2"/>
  <c r="H386" i="2"/>
  <c r="O386" i="2" s="1"/>
  <c r="G386" i="2"/>
  <c r="H385" i="2"/>
  <c r="O385" i="2" s="1"/>
  <c r="P386" i="2" s="1"/>
  <c r="Q386" i="2" s="1"/>
  <c r="G385" i="2"/>
  <c r="P384" i="2"/>
  <c r="Q384" i="2" s="1"/>
  <c r="H384" i="2"/>
  <c r="O384" i="2" s="1"/>
  <c r="P385" i="2" s="1"/>
  <c r="Q385" i="2" s="1"/>
  <c r="G384" i="2"/>
  <c r="H383" i="2"/>
  <c r="O383" i="2" s="1"/>
  <c r="P383" i="2" s="1"/>
  <c r="Q383" i="2" s="1"/>
  <c r="G383" i="2"/>
  <c r="H382" i="2"/>
  <c r="O382" i="2" s="1"/>
  <c r="G382" i="2"/>
  <c r="H381" i="2"/>
  <c r="O381" i="2" s="1"/>
  <c r="P382" i="2" s="1"/>
  <c r="Q382" i="2" s="1"/>
  <c r="G381" i="2"/>
  <c r="H380" i="2"/>
  <c r="O380" i="2" s="1"/>
  <c r="P380" i="2" s="1"/>
  <c r="Q380" i="2" s="1"/>
  <c r="G380" i="2"/>
  <c r="H379" i="2"/>
  <c r="O379" i="2" s="1"/>
  <c r="G379" i="2"/>
  <c r="H378" i="2"/>
  <c r="O378" i="2" s="1"/>
  <c r="P379" i="2" s="1"/>
  <c r="Q379" i="2" s="1"/>
  <c r="G378" i="2"/>
  <c r="H377" i="2"/>
  <c r="O377" i="2" s="1"/>
  <c r="G377" i="2"/>
  <c r="H376" i="2"/>
  <c r="O376" i="2" s="1"/>
  <c r="G376" i="2"/>
  <c r="P375" i="2"/>
  <c r="Q375" i="2" s="1"/>
  <c r="H375" i="2"/>
  <c r="O375" i="2" s="1"/>
  <c r="P376" i="2" s="1"/>
  <c r="Q376" i="2" s="1"/>
  <c r="G375" i="2"/>
  <c r="H374" i="2"/>
  <c r="O374" i="2" s="1"/>
  <c r="G374" i="2"/>
  <c r="H373" i="2"/>
  <c r="O373" i="2" s="1"/>
  <c r="G373" i="2"/>
  <c r="H372" i="2"/>
  <c r="O372" i="2" s="1"/>
  <c r="P372" i="2" s="1"/>
  <c r="Q372" i="2" s="1"/>
  <c r="G372" i="2"/>
  <c r="H371" i="2"/>
  <c r="O371" i="2" s="1"/>
  <c r="P371" i="2" s="1"/>
  <c r="Q371" i="2" s="1"/>
  <c r="G371" i="2"/>
  <c r="H370" i="2"/>
  <c r="O370" i="2" s="1"/>
  <c r="G370" i="2"/>
  <c r="H369" i="2"/>
  <c r="O369" i="2" s="1"/>
  <c r="G369" i="2"/>
  <c r="H368" i="2"/>
  <c r="O368" i="2" s="1"/>
  <c r="G368" i="2"/>
  <c r="P367" i="2"/>
  <c r="Q367" i="2" s="1"/>
  <c r="H367" i="2"/>
  <c r="O367" i="2" s="1"/>
  <c r="P368" i="2" s="1"/>
  <c r="Q368" i="2" s="1"/>
  <c r="G367" i="2"/>
  <c r="H366" i="2"/>
  <c r="O366" i="2" s="1"/>
  <c r="G366" i="2"/>
  <c r="H365" i="2"/>
  <c r="O365" i="2" s="1"/>
  <c r="P366" i="2" s="1"/>
  <c r="Q366" i="2" s="1"/>
  <c r="G365" i="2"/>
  <c r="H364" i="2"/>
  <c r="O364" i="2" s="1"/>
  <c r="G364" i="2"/>
  <c r="H363" i="2"/>
  <c r="O363" i="2" s="1"/>
  <c r="P363" i="2" s="1"/>
  <c r="Q363" i="2" s="1"/>
  <c r="G363" i="2"/>
  <c r="H362" i="2"/>
  <c r="O362" i="2" s="1"/>
  <c r="G362" i="2"/>
  <c r="P361" i="2"/>
  <c r="Q361" i="2" s="1"/>
  <c r="H361" i="2"/>
  <c r="O361" i="2" s="1"/>
  <c r="P362" i="2" s="1"/>
  <c r="Q362" i="2" s="1"/>
  <c r="G361" i="2"/>
  <c r="H360" i="2"/>
  <c r="O360" i="2" s="1"/>
  <c r="P360" i="2" s="1"/>
  <c r="Q360" i="2" s="1"/>
  <c r="G360" i="2"/>
  <c r="H359" i="2"/>
  <c r="O359" i="2" s="1"/>
  <c r="P359" i="2" s="1"/>
  <c r="Q359" i="2" s="1"/>
  <c r="G359" i="2"/>
  <c r="H358" i="2"/>
  <c r="O358" i="2" s="1"/>
  <c r="G358" i="2"/>
  <c r="H357" i="2"/>
  <c r="O357" i="2" s="1"/>
  <c r="G357" i="2"/>
  <c r="H356" i="2"/>
  <c r="O356" i="2" s="1"/>
  <c r="P356" i="2" s="1"/>
  <c r="Q356" i="2" s="1"/>
  <c r="G356" i="2"/>
  <c r="H355" i="2"/>
  <c r="O355" i="2" s="1"/>
  <c r="G355" i="2"/>
  <c r="H354" i="2"/>
  <c r="O354" i="2" s="1"/>
  <c r="P355" i="2" s="1"/>
  <c r="Q355" i="2" s="1"/>
  <c r="G354" i="2"/>
  <c r="H353" i="2"/>
  <c r="O353" i="2" s="1"/>
  <c r="G353" i="2"/>
  <c r="H352" i="2"/>
  <c r="O352" i="2" s="1"/>
  <c r="G352" i="2"/>
  <c r="P351" i="2"/>
  <c r="Q351" i="2" s="1"/>
  <c r="H351" i="2"/>
  <c r="O351" i="2" s="1"/>
  <c r="P352" i="2" s="1"/>
  <c r="Q352" i="2" s="1"/>
  <c r="G351" i="2"/>
  <c r="H350" i="2"/>
  <c r="O350" i="2" s="1"/>
  <c r="G350" i="2"/>
  <c r="H349" i="2"/>
  <c r="O349" i="2" s="1"/>
  <c r="P350" i="2" s="1"/>
  <c r="Q350" i="2" s="1"/>
  <c r="G349" i="2"/>
  <c r="P348" i="2"/>
  <c r="Q348" i="2" s="1"/>
  <c r="H348" i="2"/>
  <c r="O348" i="2" s="1"/>
  <c r="P349" i="2" s="1"/>
  <c r="Q349" i="2" s="1"/>
  <c r="G348" i="2"/>
  <c r="H347" i="2"/>
  <c r="O347" i="2" s="1"/>
  <c r="P347" i="2" s="1"/>
  <c r="Q347" i="2" s="1"/>
  <c r="G347" i="2"/>
  <c r="H346" i="2"/>
  <c r="O346" i="2" s="1"/>
  <c r="G346" i="2"/>
  <c r="H345" i="2"/>
  <c r="O345" i="2" s="1"/>
  <c r="P346" i="2" s="1"/>
  <c r="Q346" i="2" s="1"/>
  <c r="G345" i="2"/>
  <c r="H344" i="2"/>
  <c r="O344" i="2" s="1"/>
  <c r="P344" i="2" s="1"/>
  <c r="Q344" i="2" s="1"/>
  <c r="G344" i="2"/>
  <c r="H343" i="2"/>
  <c r="O343" i="2" s="1"/>
  <c r="G343" i="2"/>
  <c r="H342" i="2"/>
  <c r="O342" i="2" s="1"/>
  <c r="P343" i="2" s="1"/>
  <c r="Q343" i="2" s="1"/>
  <c r="G342" i="2"/>
  <c r="H341" i="2"/>
  <c r="O341" i="2" s="1"/>
  <c r="G341" i="2"/>
  <c r="H340" i="2"/>
  <c r="O340" i="2" s="1"/>
  <c r="P340" i="2" s="1"/>
  <c r="Q340" i="2" s="1"/>
  <c r="G340" i="2"/>
  <c r="P339" i="2"/>
  <c r="Q339" i="2" s="1"/>
  <c r="H339" i="2"/>
  <c r="O339" i="2" s="1"/>
  <c r="G339" i="2"/>
  <c r="H338" i="2"/>
  <c r="O338" i="2" s="1"/>
  <c r="G338" i="2"/>
  <c r="H337" i="2"/>
  <c r="O337" i="2" s="1"/>
  <c r="G337" i="2"/>
  <c r="H336" i="2"/>
  <c r="O336" i="2" s="1"/>
  <c r="G336" i="2"/>
  <c r="P335" i="2"/>
  <c r="Q335" i="2" s="1"/>
  <c r="H335" i="2"/>
  <c r="O335" i="2" s="1"/>
  <c r="P336" i="2" s="1"/>
  <c r="Q336" i="2" s="1"/>
  <c r="G335" i="2"/>
  <c r="H334" i="2"/>
  <c r="O334" i="2" s="1"/>
  <c r="G334" i="2"/>
  <c r="H333" i="2"/>
  <c r="O333" i="2" s="1"/>
  <c r="P334" i="2" s="1"/>
  <c r="Q334" i="2" s="1"/>
  <c r="G333" i="2"/>
  <c r="P332" i="2"/>
  <c r="Q332" i="2" s="1"/>
  <c r="H332" i="2"/>
  <c r="O332" i="2" s="1"/>
  <c r="P333" i="2" s="1"/>
  <c r="Q333" i="2" s="1"/>
  <c r="G332" i="2"/>
  <c r="H331" i="2"/>
  <c r="O331" i="2" s="1"/>
  <c r="P331" i="2" s="1"/>
  <c r="Q331" i="2" s="1"/>
  <c r="G331" i="2"/>
  <c r="H330" i="2"/>
  <c r="O330" i="2" s="1"/>
  <c r="G330" i="2"/>
  <c r="H329" i="2"/>
  <c r="O329" i="2" s="1"/>
  <c r="P330" i="2" s="1"/>
  <c r="Q330" i="2" s="1"/>
  <c r="G329" i="2"/>
  <c r="H328" i="2"/>
  <c r="O328" i="2" s="1"/>
  <c r="P328" i="2" s="1"/>
  <c r="Q328" i="2" s="1"/>
  <c r="G328" i="2"/>
  <c r="H327" i="2"/>
  <c r="O327" i="2" s="1"/>
  <c r="G327" i="2"/>
  <c r="H326" i="2"/>
  <c r="O326" i="2" s="1"/>
  <c r="P327" i="2" s="1"/>
  <c r="Q327" i="2" s="1"/>
  <c r="G326" i="2"/>
  <c r="H325" i="2"/>
  <c r="O325" i="2" s="1"/>
  <c r="G325" i="2"/>
  <c r="H324" i="2"/>
  <c r="O324" i="2" s="1"/>
  <c r="G324" i="2"/>
  <c r="P323" i="2"/>
  <c r="Q323" i="2" s="1"/>
  <c r="H323" i="2"/>
  <c r="O323" i="2" s="1"/>
  <c r="P324" i="2" s="1"/>
  <c r="Q324" i="2" s="1"/>
  <c r="G323" i="2"/>
  <c r="H322" i="2"/>
  <c r="O322" i="2" s="1"/>
  <c r="G322" i="2"/>
  <c r="H321" i="2"/>
  <c r="O321" i="2" s="1"/>
  <c r="G321" i="2"/>
  <c r="H320" i="2"/>
  <c r="O320" i="2" s="1"/>
  <c r="P321" i="2" s="1"/>
  <c r="Q321" i="2" s="1"/>
  <c r="G320" i="2"/>
  <c r="P319" i="2"/>
  <c r="Q319" i="2" s="1"/>
  <c r="H319" i="2"/>
  <c r="O319" i="2" s="1"/>
  <c r="P320" i="2" s="1"/>
  <c r="Q320" i="2" s="1"/>
  <c r="G319" i="2"/>
  <c r="H318" i="2"/>
  <c r="O318" i="2" s="1"/>
  <c r="G318" i="2"/>
  <c r="H317" i="2"/>
  <c r="O317" i="2" s="1"/>
  <c r="P318" i="2" s="1"/>
  <c r="Q318" i="2" s="1"/>
  <c r="G317" i="2"/>
  <c r="P316" i="2"/>
  <c r="Q316" i="2" s="1"/>
  <c r="H316" i="2"/>
  <c r="O316" i="2" s="1"/>
  <c r="P317" i="2" s="1"/>
  <c r="Q317" i="2" s="1"/>
  <c r="G316" i="2"/>
  <c r="H315" i="2"/>
  <c r="O315" i="2" s="1"/>
  <c r="P315" i="2" s="1"/>
  <c r="Q315" i="2" s="1"/>
  <c r="G315" i="2"/>
  <c r="H314" i="2"/>
  <c r="O314" i="2" s="1"/>
  <c r="G314" i="2"/>
  <c r="H313" i="2"/>
  <c r="O313" i="2" s="1"/>
  <c r="P314" i="2" s="1"/>
  <c r="Q314" i="2" s="1"/>
  <c r="G313" i="2"/>
  <c r="H312" i="2"/>
  <c r="O312" i="2" s="1"/>
  <c r="P312" i="2" s="1"/>
  <c r="Q312" i="2" s="1"/>
  <c r="G312" i="2"/>
  <c r="H311" i="2"/>
  <c r="O311" i="2" s="1"/>
  <c r="G311" i="2"/>
  <c r="H310" i="2"/>
  <c r="O310" i="2" s="1"/>
  <c r="P311" i="2" s="1"/>
  <c r="Q311" i="2" s="1"/>
  <c r="G310" i="2"/>
  <c r="H309" i="2"/>
  <c r="O309" i="2" s="1"/>
  <c r="G309" i="2"/>
  <c r="H308" i="2"/>
  <c r="O308" i="2" s="1"/>
  <c r="G308" i="2"/>
  <c r="P307" i="2"/>
  <c r="Q307" i="2" s="1"/>
  <c r="H307" i="2"/>
  <c r="O307" i="2" s="1"/>
  <c r="P308" i="2" s="1"/>
  <c r="Q308" i="2" s="1"/>
  <c r="G307" i="2"/>
  <c r="H306" i="2"/>
  <c r="O306" i="2" s="1"/>
  <c r="G306" i="2"/>
  <c r="H305" i="2"/>
  <c r="O305" i="2" s="1"/>
  <c r="G305" i="2"/>
  <c r="H304" i="2"/>
  <c r="O304" i="2" s="1"/>
  <c r="G304" i="2"/>
  <c r="P303" i="2"/>
  <c r="Q303" i="2" s="1"/>
  <c r="H303" i="2"/>
  <c r="O303" i="2" s="1"/>
  <c r="P304" i="2" s="1"/>
  <c r="Q304" i="2" s="1"/>
  <c r="G303" i="2"/>
  <c r="H302" i="2"/>
  <c r="O302" i="2" s="1"/>
  <c r="G302" i="2"/>
  <c r="H301" i="2"/>
  <c r="O301" i="2" s="1"/>
  <c r="P302" i="2" s="1"/>
  <c r="Q302" i="2" s="1"/>
  <c r="G301" i="2"/>
  <c r="P300" i="2"/>
  <c r="Q300" i="2" s="1"/>
  <c r="H300" i="2"/>
  <c r="O300" i="2" s="1"/>
  <c r="P301" i="2" s="1"/>
  <c r="Q301" i="2" s="1"/>
  <c r="G300" i="2"/>
  <c r="H299" i="2"/>
  <c r="O299" i="2" s="1"/>
  <c r="P299" i="2" s="1"/>
  <c r="Q299" i="2" s="1"/>
  <c r="G299" i="2"/>
  <c r="H298" i="2"/>
  <c r="O298" i="2" s="1"/>
  <c r="G298" i="2"/>
  <c r="H297" i="2"/>
  <c r="O297" i="2" s="1"/>
  <c r="P298" i="2" s="1"/>
  <c r="Q298" i="2" s="1"/>
  <c r="G297" i="2"/>
  <c r="H296" i="2"/>
  <c r="O296" i="2" s="1"/>
  <c r="P296" i="2" s="1"/>
  <c r="Q296" i="2" s="1"/>
  <c r="G296" i="2"/>
  <c r="H295" i="2"/>
  <c r="O295" i="2" s="1"/>
  <c r="G295" i="2"/>
  <c r="H294" i="2"/>
  <c r="O294" i="2" s="1"/>
  <c r="P295" i="2" s="1"/>
  <c r="Q295" i="2" s="1"/>
  <c r="G294" i="2"/>
  <c r="H293" i="2"/>
  <c r="O293" i="2" s="1"/>
  <c r="G293" i="2"/>
  <c r="H292" i="2"/>
  <c r="O292" i="2" s="1"/>
  <c r="G292" i="2"/>
  <c r="P291" i="2"/>
  <c r="Q291" i="2" s="1"/>
  <c r="H291" i="2"/>
  <c r="O291" i="2" s="1"/>
  <c r="P292" i="2" s="1"/>
  <c r="Q292" i="2" s="1"/>
  <c r="G291" i="2"/>
  <c r="H290" i="2"/>
  <c r="O290" i="2" s="1"/>
  <c r="G290" i="2"/>
  <c r="H289" i="2"/>
  <c r="O289" i="2" s="1"/>
  <c r="G289" i="2"/>
  <c r="H288" i="2"/>
  <c r="O288" i="2" s="1"/>
  <c r="P289" i="2" s="1"/>
  <c r="Q289" i="2" s="1"/>
  <c r="G288" i="2"/>
  <c r="P287" i="2"/>
  <c r="Q287" i="2" s="1"/>
  <c r="H287" i="2"/>
  <c r="O287" i="2" s="1"/>
  <c r="P288" i="2" s="1"/>
  <c r="Q288" i="2" s="1"/>
  <c r="G287" i="2"/>
  <c r="H286" i="2"/>
  <c r="O286" i="2" s="1"/>
  <c r="G286" i="2"/>
  <c r="H285" i="2"/>
  <c r="O285" i="2" s="1"/>
  <c r="P286" i="2" s="1"/>
  <c r="Q286" i="2" s="1"/>
  <c r="G285" i="2"/>
  <c r="P284" i="2"/>
  <c r="Q284" i="2" s="1"/>
  <c r="H284" i="2"/>
  <c r="O284" i="2" s="1"/>
  <c r="P285" i="2" s="1"/>
  <c r="Q285" i="2" s="1"/>
  <c r="G284" i="2"/>
  <c r="H283" i="2"/>
  <c r="O283" i="2" s="1"/>
  <c r="P283" i="2" s="1"/>
  <c r="Q283" i="2" s="1"/>
  <c r="G283" i="2"/>
  <c r="H282" i="2"/>
  <c r="O282" i="2" s="1"/>
  <c r="G282" i="2"/>
  <c r="H281" i="2"/>
  <c r="O281" i="2" s="1"/>
  <c r="P282" i="2" s="1"/>
  <c r="Q282" i="2" s="1"/>
  <c r="G281" i="2"/>
  <c r="H280" i="2"/>
  <c r="O280" i="2" s="1"/>
  <c r="P280" i="2" s="1"/>
  <c r="Q280" i="2" s="1"/>
  <c r="G280" i="2"/>
  <c r="H279" i="2"/>
  <c r="O279" i="2" s="1"/>
  <c r="G279" i="2"/>
  <c r="H278" i="2"/>
  <c r="O278" i="2" s="1"/>
  <c r="P279" i="2" s="1"/>
  <c r="Q279" i="2" s="1"/>
  <c r="G278" i="2"/>
  <c r="H277" i="2"/>
  <c r="O277" i="2" s="1"/>
  <c r="G277" i="2"/>
  <c r="H276" i="2"/>
  <c r="O276" i="2" s="1"/>
  <c r="G276" i="2"/>
  <c r="P275" i="2"/>
  <c r="Q275" i="2" s="1"/>
  <c r="H275" i="2"/>
  <c r="O275" i="2" s="1"/>
  <c r="P276" i="2" s="1"/>
  <c r="Q276" i="2" s="1"/>
  <c r="G275" i="2"/>
  <c r="H274" i="2"/>
  <c r="O274" i="2" s="1"/>
  <c r="G274" i="2"/>
  <c r="H273" i="2"/>
  <c r="O273" i="2" s="1"/>
  <c r="G273" i="2"/>
  <c r="H272" i="2"/>
  <c r="O272" i="2" s="1"/>
  <c r="P273" i="2" s="1"/>
  <c r="Q273" i="2" s="1"/>
  <c r="G272" i="2"/>
  <c r="P271" i="2"/>
  <c r="Q271" i="2" s="1"/>
  <c r="H271" i="2"/>
  <c r="O271" i="2" s="1"/>
  <c r="P272" i="2" s="1"/>
  <c r="Q272" i="2" s="1"/>
  <c r="G271" i="2"/>
  <c r="H270" i="2"/>
  <c r="O270" i="2" s="1"/>
  <c r="G270" i="2"/>
  <c r="H269" i="2"/>
  <c r="O269" i="2" s="1"/>
  <c r="P270" i="2" s="1"/>
  <c r="Q270" i="2" s="1"/>
  <c r="G269" i="2"/>
  <c r="P268" i="2"/>
  <c r="Q268" i="2" s="1"/>
  <c r="H268" i="2"/>
  <c r="O268" i="2" s="1"/>
  <c r="P269" i="2" s="1"/>
  <c r="Q269" i="2" s="1"/>
  <c r="G268" i="2"/>
  <c r="H267" i="2"/>
  <c r="O267" i="2" s="1"/>
  <c r="P267" i="2" s="1"/>
  <c r="Q267" i="2" s="1"/>
  <c r="G267" i="2"/>
  <c r="H266" i="2"/>
  <c r="O266" i="2" s="1"/>
  <c r="G266" i="2"/>
  <c r="H265" i="2"/>
  <c r="O265" i="2" s="1"/>
  <c r="P266" i="2" s="1"/>
  <c r="Q266" i="2" s="1"/>
  <c r="G265" i="2"/>
  <c r="H264" i="2"/>
  <c r="O264" i="2" s="1"/>
  <c r="P264" i="2" s="1"/>
  <c r="Q264" i="2" s="1"/>
  <c r="G264" i="2"/>
  <c r="H263" i="2"/>
  <c r="O263" i="2" s="1"/>
  <c r="G263" i="2"/>
  <c r="H262" i="2"/>
  <c r="O262" i="2" s="1"/>
  <c r="P263" i="2" s="1"/>
  <c r="Q263" i="2" s="1"/>
  <c r="G262" i="2"/>
  <c r="H261" i="2"/>
  <c r="O261" i="2" s="1"/>
  <c r="G261" i="2"/>
  <c r="H260" i="2"/>
  <c r="O260" i="2" s="1"/>
  <c r="G260" i="2"/>
  <c r="P259" i="2"/>
  <c r="Q259" i="2" s="1"/>
  <c r="H259" i="2"/>
  <c r="O259" i="2" s="1"/>
  <c r="P260" i="2" s="1"/>
  <c r="Q260" i="2" s="1"/>
  <c r="G259" i="2"/>
  <c r="H258" i="2"/>
  <c r="O258" i="2" s="1"/>
  <c r="G258" i="2"/>
  <c r="H257" i="2"/>
  <c r="O257" i="2" s="1"/>
  <c r="G257" i="2"/>
  <c r="H256" i="2"/>
  <c r="O256" i="2" s="1"/>
  <c r="P257" i="2" s="1"/>
  <c r="Q257" i="2" s="1"/>
  <c r="G256" i="2"/>
  <c r="P255" i="2"/>
  <c r="Q255" i="2" s="1"/>
  <c r="H255" i="2"/>
  <c r="O255" i="2" s="1"/>
  <c r="P256" i="2" s="1"/>
  <c r="Q256" i="2" s="1"/>
  <c r="G255" i="2"/>
  <c r="H254" i="2"/>
  <c r="O254" i="2" s="1"/>
  <c r="G254" i="2"/>
  <c r="H253" i="2"/>
  <c r="O253" i="2" s="1"/>
  <c r="P254" i="2" s="1"/>
  <c r="Q254" i="2" s="1"/>
  <c r="G253" i="2"/>
  <c r="P252" i="2"/>
  <c r="Q252" i="2" s="1"/>
  <c r="H252" i="2"/>
  <c r="O252" i="2" s="1"/>
  <c r="P253" i="2" s="1"/>
  <c r="Q253" i="2" s="1"/>
  <c r="G252" i="2"/>
  <c r="H251" i="2"/>
  <c r="O251" i="2" s="1"/>
  <c r="P251" i="2" s="1"/>
  <c r="Q251" i="2" s="1"/>
  <c r="G251" i="2"/>
  <c r="H250" i="2"/>
  <c r="O250" i="2" s="1"/>
  <c r="G250" i="2"/>
  <c r="H249" i="2"/>
  <c r="O249" i="2" s="1"/>
  <c r="P250" i="2" s="1"/>
  <c r="Q250" i="2" s="1"/>
  <c r="G249" i="2"/>
  <c r="H248" i="2"/>
  <c r="O248" i="2" s="1"/>
  <c r="P248" i="2" s="1"/>
  <c r="Q248" i="2" s="1"/>
  <c r="G248" i="2"/>
  <c r="H247" i="2"/>
  <c r="O247" i="2" s="1"/>
  <c r="G247" i="2"/>
  <c r="H246" i="2"/>
  <c r="O246" i="2" s="1"/>
  <c r="P247" i="2" s="1"/>
  <c r="Q247" i="2" s="1"/>
  <c r="G246" i="2"/>
  <c r="H245" i="2"/>
  <c r="O245" i="2" s="1"/>
  <c r="G245" i="2"/>
  <c r="H244" i="2"/>
  <c r="O244" i="2" s="1"/>
  <c r="G244" i="2"/>
  <c r="P243" i="2"/>
  <c r="Q243" i="2" s="1"/>
  <c r="H243" i="2"/>
  <c r="O243" i="2" s="1"/>
  <c r="P244" i="2" s="1"/>
  <c r="Q244" i="2" s="1"/>
  <c r="G243" i="2"/>
  <c r="H242" i="2"/>
  <c r="O242" i="2" s="1"/>
  <c r="G242" i="2"/>
  <c r="H241" i="2"/>
  <c r="O241" i="2" s="1"/>
  <c r="G241" i="2"/>
  <c r="H240" i="2"/>
  <c r="O240" i="2" s="1"/>
  <c r="P241" i="2" s="1"/>
  <c r="Q241" i="2" s="1"/>
  <c r="G240" i="2"/>
  <c r="P239" i="2"/>
  <c r="Q239" i="2" s="1"/>
  <c r="H239" i="2"/>
  <c r="O239" i="2" s="1"/>
  <c r="P240" i="2" s="1"/>
  <c r="Q240" i="2" s="1"/>
  <c r="G239" i="2"/>
  <c r="H238" i="2"/>
  <c r="O238" i="2" s="1"/>
  <c r="G238" i="2"/>
  <c r="H237" i="2"/>
  <c r="O237" i="2" s="1"/>
  <c r="P238" i="2" s="1"/>
  <c r="Q238" i="2" s="1"/>
  <c r="G237" i="2"/>
  <c r="P236" i="2"/>
  <c r="Q236" i="2" s="1"/>
  <c r="H236" i="2"/>
  <c r="O236" i="2" s="1"/>
  <c r="P237" i="2" s="1"/>
  <c r="Q237" i="2" s="1"/>
  <c r="G236" i="2"/>
  <c r="H235" i="2"/>
  <c r="O235" i="2" s="1"/>
  <c r="P235" i="2" s="1"/>
  <c r="Q235" i="2" s="1"/>
  <c r="G235" i="2"/>
  <c r="H234" i="2"/>
  <c r="O234" i="2" s="1"/>
  <c r="G234" i="2"/>
  <c r="H233" i="2"/>
  <c r="O233" i="2" s="1"/>
  <c r="P234" i="2" s="1"/>
  <c r="Q234" i="2" s="1"/>
  <c r="G233" i="2"/>
  <c r="H232" i="2"/>
  <c r="O232" i="2" s="1"/>
  <c r="P232" i="2" s="1"/>
  <c r="Q232" i="2" s="1"/>
  <c r="G232" i="2"/>
  <c r="H231" i="2"/>
  <c r="O231" i="2" s="1"/>
  <c r="G231" i="2"/>
  <c r="H230" i="2"/>
  <c r="O230" i="2" s="1"/>
  <c r="P231" i="2" s="1"/>
  <c r="Q231" i="2" s="1"/>
  <c r="G230" i="2"/>
  <c r="H229" i="2"/>
  <c r="O229" i="2" s="1"/>
  <c r="G229" i="2"/>
  <c r="H228" i="2"/>
  <c r="O228" i="2" s="1"/>
  <c r="G228" i="2"/>
  <c r="P227" i="2"/>
  <c r="Q227" i="2" s="1"/>
  <c r="H227" i="2"/>
  <c r="O227" i="2" s="1"/>
  <c r="P228" i="2" s="1"/>
  <c r="Q228" i="2" s="1"/>
  <c r="G227" i="2"/>
  <c r="H226" i="2"/>
  <c r="O226" i="2" s="1"/>
  <c r="G226" i="2"/>
  <c r="H225" i="2"/>
  <c r="O225" i="2" s="1"/>
  <c r="G225" i="2"/>
  <c r="H224" i="2"/>
  <c r="O224" i="2" s="1"/>
  <c r="P225" i="2" s="1"/>
  <c r="Q225" i="2" s="1"/>
  <c r="G224" i="2"/>
  <c r="P223" i="2"/>
  <c r="Q223" i="2" s="1"/>
  <c r="H223" i="2"/>
  <c r="O223" i="2" s="1"/>
  <c r="P224" i="2" s="1"/>
  <c r="Q224" i="2" s="1"/>
  <c r="G223" i="2"/>
  <c r="H222" i="2"/>
  <c r="O222" i="2" s="1"/>
  <c r="G222" i="2"/>
  <c r="H221" i="2"/>
  <c r="O221" i="2" s="1"/>
  <c r="P222" i="2" s="1"/>
  <c r="Q222" i="2" s="1"/>
  <c r="G221" i="2"/>
  <c r="P220" i="2"/>
  <c r="Q220" i="2" s="1"/>
  <c r="H220" i="2"/>
  <c r="O220" i="2" s="1"/>
  <c r="P221" i="2" s="1"/>
  <c r="Q221" i="2" s="1"/>
  <c r="G220" i="2"/>
  <c r="H219" i="2"/>
  <c r="O219" i="2" s="1"/>
  <c r="P219" i="2" s="1"/>
  <c r="Q219" i="2" s="1"/>
  <c r="G219" i="2"/>
  <c r="H218" i="2"/>
  <c r="O218" i="2" s="1"/>
  <c r="G218" i="2"/>
  <c r="H217" i="2"/>
  <c r="O217" i="2" s="1"/>
  <c r="P218" i="2" s="1"/>
  <c r="Q218" i="2" s="1"/>
  <c r="G217" i="2"/>
  <c r="H216" i="2"/>
  <c r="O216" i="2" s="1"/>
  <c r="P216" i="2" s="1"/>
  <c r="Q216" i="2" s="1"/>
  <c r="G216" i="2"/>
  <c r="H215" i="2"/>
  <c r="O215" i="2" s="1"/>
  <c r="G215" i="2"/>
  <c r="H214" i="2"/>
  <c r="O214" i="2" s="1"/>
  <c r="P215" i="2" s="1"/>
  <c r="Q215" i="2" s="1"/>
  <c r="G214" i="2"/>
  <c r="H213" i="2"/>
  <c r="O213" i="2" s="1"/>
  <c r="G213" i="2"/>
  <c r="H212" i="2"/>
  <c r="O212" i="2" s="1"/>
  <c r="G212" i="2"/>
  <c r="P211" i="2"/>
  <c r="Q211" i="2" s="1"/>
  <c r="H211" i="2"/>
  <c r="O211" i="2" s="1"/>
  <c r="P212" i="2" s="1"/>
  <c r="Q212" i="2" s="1"/>
  <c r="G211" i="2"/>
  <c r="H210" i="2"/>
  <c r="O210" i="2" s="1"/>
  <c r="G210" i="2"/>
  <c r="H209" i="2"/>
  <c r="O209" i="2" s="1"/>
  <c r="G209" i="2"/>
  <c r="H208" i="2"/>
  <c r="O208" i="2" s="1"/>
  <c r="P209" i="2" s="1"/>
  <c r="Q209" i="2" s="1"/>
  <c r="G208" i="2"/>
  <c r="P207" i="2"/>
  <c r="Q207" i="2" s="1"/>
  <c r="H207" i="2"/>
  <c r="O207" i="2" s="1"/>
  <c r="P208" i="2" s="1"/>
  <c r="Q208" i="2" s="1"/>
  <c r="G207" i="2"/>
  <c r="H206" i="2"/>
  <c r="O206" i="2" s="1"/>
  <c r="G206" i="2"/>
  <c r="H205" i="2"/>
  <c r="O205" i="2" s="1"/>
  <c r="P206" i="2" s="1"/>
  <c r="Q206" i="2" s="1"/>
  <c r="G205" i="2"/>
  <c r="P204" i="2"/>
  <c r="Q204" i="2" s="1"/>
  <c r="H204" i="2"/>
  <c r="O204" i="2" s="1"/>
  <c r="P205" i="2" s="1"/>
  <c r="Q205" i="2" s="1"/>
  <c r="G204" i="2"/>
  <c r="H203" i="2"/>
  <c r="O203" i="2" s="1"/>
  <c r="P203" i="2" s="1"/>
  <c r="Q203" i="2" s="1"/>
  <c r="G203" i="2"/>
  <c r="H202" i="2"/>
  <c r="O202" i="2" s="1"/>
  <c r="G202" i="2"/>
  <c r="H201" i="2"/>
  <c r="O201" i="2" s="1"/>
  <c r="P202" i="2" s="1"/>
  <c r="Q202" i="2" s="1"/>
  <c r="G201" i="2"/>
  <c r="H200" i="2"/>
  <c r="O200" i="2" s="1"/>
  <c r="P200" i="2" s="1"/>
  <c r="Q200" i="2" s="1"/>
  <c r="G200" i="2"/>
  <c r="H199" i="2"/>
  <c r="O199" i="2" s="1"/>
  <c r="G199" i="2"/>
  <c r="H198" i="2"/>
  <c r="O198" i="2" s="1"/>
  <c r="P199" i="2" s="1"/>
  <c r="Q199" i="2" s="1"/>
  <c r="G198" i="2"/>
  <c r="H197" i="2"/>
  <c r="O197" i="2" s="1"/>
  <c r="G197" i="2"/>
  <c r="H196" i="2"/>
  <c r="O196" i="2" s="1"/>
  <c r="G196" i="2"/>
  <c r="P195" i="2"/>
  <c r="Q195" i="2" s="1"/>
  <c r="H195" i="2"/>
  <c r="O195" i="2" s="1"/>
  <c r="P196" i="2" s="1"/>
  <c r="Q196" i="2" s="1"/>
  <c r="G195" i="2"/>
  <c r="H194" i="2"/>
  <c r="O194" i="2" s="1"/>
  <c r="G194" i="2"/>
  <c r="H193" i="2"/>
  <c r="O193" i="2" s="1"/>
  <c r="G193" i="2"/>
  <c r="H192" i="2"/>
  <c r="O192" i="2" s="1"/>
  <c r="P193" i="2" s="1"/>
  <c r="Q193" i="2" s="1"/>
  <c r="G192" i="2"/>
  <c r="P191" i="2"/>
  <c r="Q191" i="2" s="1"/>
  <c r="H191" i="2"/>
  <c r="O191" i="2" s="1"/>
  <c r="P192" i="2" s="1"/>
  <c r="Q192" i="2" s="1"/>
  <c r="G191" i="2"/>
  <c r="H190" i="2"/>
  <c r="O190" i="2" s="1"/>
  <c r="G190" i="2"/>
  <c r="H189" i="2"/>
  <c r="O189" i="2" s="1"/>
  <c r="P190" i="2" s="1"/>
  <c r="Q190" i="2" s="1"/>
  <c r="G189" i="2"/>
  <c r="P188" i="2"/>
  <c r="Q188" i="2" s="1"/>
  <c r="H188" i="2"/>
  <c r="O188" i="2" s="1"/>
  <c r="P189" i="2" s="1"/>
  <c r="Q189" i="2" s="1"/>
  <c r="G188" i="2"/>
  <c r="H187" i="2"/>
  <c r="O187" i="2" s="1"/>
  <c r="P187" i="2" s="1"/>
  <c r="Q187" i="2" s="1"/>
  <c r="G187" i="2"/>
  <c r="H186" i="2"/>
  <c r="O186" i="2" s="1"/>
  <c r="G186" i="2"/>
  <c r="H185" i="2"/>
  <c r="O185" i="2" s="1"/>
  <c r="P186" i="2" s="1"/>
  <c r="Q186" i="2" s="1"/>
  <c r="G185" i="2"/>
  <c r="H184" i="2"/>
  <c r="O184" i="2" s="1"/>
  <c r="G184" i="2"/>
  <c r="H183" i="2"/>
  <c r="O183" i="2" s="1"/>
  <c r="P183" i="2" s="1"/>
  <c r="Q183" i="2" s="1"/>
  <c r="G183" i="2"/>
  <c r="H182" i="2"/>
  <c r="O182" i="2" s="1"/>
  <c r="G182" i="2"/>
  <c r="H181" i="2"/>
  <c r="O181" i="2" s="1"/>
  <c r="G181" i="2"/>
  <c r="H180" i="2"/>
  <c r="O180" i="2" s="1"/>
  <c r="P180" i="2" s="1"/>
  <c r="Q180" i="2" s="1"/>
  <c r="G180" i="2"/>
  <c r="P179" i="2"/>
  <c r="Q179" i="2" s="1"/>
  <c r="H179" i="2"/>
  <c r="O179" i="2" s="1"/>
  <c r="G179" i="2"/>
  <c r="H178" i="2"/>
  <c r="O178" i="2" s="1"/>
  <c r="G178" i="2"/>
  <c r="H177" i="2"/>
  <c r="O177" i="2" s="1"/>
  <c r="P178" i="2" s="1"/>
  <c r="Q178" i="2" s="1"/>
  <c r="G177" i="2"/>
  <c r="H176" i="2"/>
  <c r="O176" i="2" s="1"/>
  <c r="G176" i="2"/>
  <c r="H175" i="2"/>
  <c r="O175" i="2" s="1"/>
  <c r="P175" i="2" s="1"/>
  <c r="Q175" i="2" s="1"/>
  <c r="G175" i="2"/>
  <c r="H174" i="2"/>
  <c r="O174" i="2" s="1"/>
  <c r="G174" i="2"/>
  <c r="H173" i="2"/>
  <c r="O173" i="2" s="1"/>
  <c r="G173" i="2"/>
  <c r="H172" i="2"/>
  <c r="O172" i="2" s="1"/>
  <c r="P173" i="2" s="1"/>
  <c r="Q173" i="2" s="1"/>
  <c r="G172" i="2"/>
  <c r="P171" i="2"/>
  <c r="Q171" i="2" s="1"/>
  <c r="H171" i="2"/>
  <c r="O171" i="2" s="1"/>
  <c r="G171" i="2"/>
  <c r="H170" i="2"/>
  <c r="O170" i="2" s="1"/>
  <c r="G170" i="2"/>
  <c r="H169" i="2"/>
  <c r="O169" i="2" s="1"/>
  <c r="P170" i="2" s="1"/>
  <c r="Q170" i="2" s="1"/>
  <c r="G169" i="2"/>
  <c r="H168" i="2"/>
  <c r="O168" i="2" s="1"/>
  <c r="G168" i="2"/>
  <c r="H167" i="2"/>
  <c r="O167" i="2" s="1"/>
  <c r="P167" i="2" s="1"/>
  <c r="Q167" i="2" s="1"/>
  <c r="G167" i="2"/>
  <c r="H166" i="2"/>
  <c r="O166" i="2" s="1"/>
  <c r="G166" i="2"/>
  <c r="H165" i="2"/>
  <c r="O165" i="2" s="1"/>
  <c r="G165" i="2"/>
  <c r="H164" i="2"/>
  <c r="O164" i="2" s="1"/>
  <c r="P164" i="2" s="1"/>
  <c r="Q164" i="2" s="1"/>
  <c r="G164" i="2"/>
  <c r="P163" i="2"/>
  <c r="Q163" i="2" s="1"/>
  <c r="H163" i="2"/>
  <c r="O163" i="2" s="1"/>
  <c r="G163" i="2"/>
  <c r="H162" i="2"/>
  <c r="O162" i="2" s="1"/>
  <c r="G162" i="2"/>
  <c r="H161" i="2"/>
  <c r="O161" i="2" s="1"/>
  <c r="P162" i="2" s="1"/>
  <c r="Q162" i="2" s="1"/>
  <c r="G161" i="2"/>
  <c r="H160" i="2"/>
  <c r="O160" i="2" s="1"/>
  <c r="G160" i="2"/>
  <c r="H159" i="2"/>
  <c r="O159" i="2" s="1"/>
  <c r="P160" i="2" s="1"/>
  <c r="Q160" i="2" s="1"/>
  <c r="G159" i="2"/>
  <c r="H158" i="2"/>
  <c r="O158" i="2" s="1"/>
  <c r="G158" i="2"/>
  <c r="H157" i="2"/>
  <c r="O157" i="2" s="1"/>
  <c r="G157" i="2"/>
  <c r="H156" i="2"/>
  <c r="O156" i="2" s="1"/>
  <c r="P157" i="2" s="1"/>
  <c r="Q157" i="2" s="1"/>
  <c r="G156" i="2"/>
  <c r="P155" i="2"/>
  <c r="Q155" i="2" s="1"/>
  <c r="H155" i="2"/>
  <c r="O155" i="2" s="1"/>
  <c r="G155" i="2"/>
  <c r="H154" i="2"/>
  <c r="O154" i="2" s="1"/>
  <c r="G154" i="2"/>
  <c r="H153" i="2"/>
  <c r="O153" i="2" s="1"/>
  <c r="P154" i="2" s="1"/>
  <c r="Q154" i="2" s="1"/>
  <c r="G153" i="2"/>
  <c r="H152" i="2"/>
  <c r="O152" i="2" s="1"/>
  <c r="G152" i="2"/>
  <c r="H151" i="2"/>
  <c r="O151" i="2" s="1"/>
  <c r="P151" i="2" s="1"/>
  <c r="Q151" i="2" s="1"/>
  <c r="G151" i="2"/>
  <c r="H150" i="2"/>
  <c r="O150" i="2" s="1"/>
  <c r="G150" i="2"/>
  <c r="H149" i="2"/>
  <c r="O149" i="2" s="1"/>
  <c r="G149" i="2"/>
  <c r="H148" i="2"/>
  <c r="O148" i="2" s="1"/>
  <c r="P148" i="2" s="1"/>
  <c r="Q148" i="2" s="1"/>
  <c r="G148" i="2"/>
  <c r="P147" i="2"/>
  <c r="Q147" i="2" s="1"/>
  <c r="H147" i="2"/>
  <c r="O147" i="2" s="1"/>
  <c r="G147" i="2"/>
  <c r="H146" i="2"/>
  <c r="O146" i="2" s="1"/>
  <c r="G146" i="2"/>
  <c r="H145" i="2"/>
  <c r="O145" i="2" s="1"/>
  <c r="P146" i="2" s="1"/>
  <c r="Q146" i="2" s="1"/>
  <c r="G145" i="2"/>
  <c r="H144" i="2"/>
  <c r="O144" i="2" s="1"/>
  <c r="G144" i="2"/>
  <c r="H143" i="2"/>
  <c r="O143" i="2" s="1"/>
  <c r="P144" i="2" s="1"/>
  <c r="Q144" i="2" s="1"/>
  <c r="G143" i="2"/>
  <c r="H142" i="2"/>
  <c r="O142" i="2" s="1"/>
  <c r="G142" i="2"/>
  <c r="H141" i="2"/>
  <c r="O141" i="2" s="1"/>
  <c r="G141" i="2"/>
  <c r="H140" i="2"/>
  <c r="O140" i="2" s="1"/>
  <c r="P141" i="2" s="1"/>
  <c r="Q141" i="2" s="1"/>
  <c r="G140" i="2"/>
  <c r="P139" i="2"/>
  <c r="Q139" i="2" s="1"/>
  <c r="H139" i="2"/>
  <c r="O139" i="2" s="1"/>
  <c r="G139" i="2"/>
  <c r="H138" i="2"/>
  <c r="O138" i="2" s="1"/>
  <c r="G138" i="2"/>
  <c r="H137" i="2"/>
  <c r="O137" i="2" s="1"/>
  <c r="P138" i="2" s="1"/>
  <c r="Q138" i="2" s="1"/>
  <c r="G137" i="2"/>
  <c r="H136" i="2"/>
  <c r="O136" i="2" s="1"/>
  <c r="G136" i="2"/>
  <c r="H135" i="2"/>
  <c r="O135" i="2" s="1"/>
  <c r="P135" i="2" s="1"/>
  <c r="Q135" i="2" s="1"/>
  <c r="G135" i="2"/>
  <c r="H134" i="2"/>
  <c r="O134" i="2" s="1"/>
  <c r="G134" i="2"/>
  <c r="H133" i="2"/>
  <c r="O133" i="2" s="1"/>
  <c r="G133" i="2"/>
  <c r="H132" i="2"/>
  <c r="O132" i="2" s="1"/>
  <c r="P132" i="2" s="1"/>
  <c r="Q132" i="2" s="1"/>
  <c r="G132" i="2"/>
  <c r="P131" i="2"/>
  <c r="Q131" i="2" s="1"/>
  <c r="H131" i="2"/>
  <c r="O131" i="2" s="1"/>
  <c r="G131" i="2"/>
  <c r="H130" i="2"/>
  <c r="O130" i="2" s="1"/>
  <c r="G130" i="2"/>
  <c r="H129" i="2"/>
  <c r="O129" i="2" s="1"/>
  <c r="P130" i="2" s="1"/>
  <c r="Q130" i="2" s="1"/>
  <c r="G129" i="2"/>
  <c r="H128" i="2"/>
  <c r="O128" i="2" s="1"/>
  <c r="G128" i="2"/>
  <c r="H127" i="2"/>
  <c r="O127" i="2" s="1"/>
  <c r="P128" i="2" s="1"/>
  <c r="Q128" i="2" s="1"/>
  <c r="G127" i="2"/>
  <c r="H126" i="2"/>
  <c r="O126" i="2" s="1"/>
  <c r="G126" i="2"/>
  <c r="H125" i="2"/>
  <c r="O125" i="2" s="1"/>
  <c r="G125" i="2"/>
  <c r="H124" i="2"/>
  <c r="O124" i="2" s="1"/>
  <c r="P125" i="2" s="1"/>
  <c r="Q125" i="2" s="1"/>
  <c r="G124" i="2"/>
  <c r="P123" i="2"/>
  <c r="Q123" i="2" s="1"/>
  <c r="H123" i="2"/>
  <c r="O123" i="2" s="1"/>
  <c r="G123" i="2"/>
  <c r="H122" i="2"/>
  <c r="O122" i="2" s="1"/>
  <c r="G122" i="2"/>
  <c r="H121" i="2"/>
  <c r="O121" i="2" s="1"/>
  <c r="P122" i="2" s="1"/>
  <c r="Q122" i="2" s="1"/>
  <c r="G121" i="2"/>
  <c r="H120" i="2"/>
  <c r="O120" i="2" s="1"/>
  <c r="G120" i="2"/>
  <c r="H119" i="2"/>
  <c r="O119" i="2" s="1"/>
  <c r="P119" i="2" s="1"/>
  <c r="Q119" i="2" s="1"/>
  <c r="G119" i="2"/>
  <c r="H118" i="2"/>
  <c r="O118" i="2" s="1"/>
  <c r="G118" i="2"/>
  <c r="H117" i="2"/>
  <c r="O117" i="2" s="1"/>
  <c r="G117" i="2"/>
  <c r="H116" i="2"/>
  <c r="O116" i="2" s="1"/>
  <c r="P116" i="2" s="1"/>
  <c r="Q116" i="2" s="1"/>
  <c r="G116" i="2"/>
  <c r="P115" i="2"/>
  <c r="Q115" i="2" s="1"/>
  <c r="H115" i="2"/>
  <c r="O115" i="2" s="1"/>
  <c r="G115" i="2"/>
  <c r="H114" i="2"/>
  <c r="O114" i="2" s="1"/>
  <c r="G114" i="2"/>
  <c r="H113" i="2"/>
  <c r="O113" i="2" s="1"/>
  <c r="P114" i="2" s="1"/>
  <c r="Q114" i="2" s="1"/>
  <c r="G113" i="2"/>
  <c r="H112" i="2"/>
  <c r="O112" i="2" s="1"/>
  <c r="G112" i="2"/>
  <c r="H111" i="2"/>
  <c r="O111" i="2" s="1"/>
  <c r="P112" i="2" s="1"/>
  <c r="Q112" i="2" s="1"/>
  <c r="G111" i="2"/>
  <c r="H110" i="2"/>
  <c r="O110" i="2" s="1"/>
  <c r="G110" i="2"/>
  <c r="H109" i="2"/>
  <c r="O109" i="2" s="1"/>
  <c r="G109" i="2"/>
  <c r="H108" i="2"/>
  <c r="O108" i="2" s="1"/>
  <c r="P109" i="2" s="1"/>
  <c r="Q109" i="2" s="1"/>
  <c r="G108" i="2"/>
  <c r="P107" i="2"/>
  <c r="Q107" i="2" s="1"/>
  <c r="H107" i="2"/>
  <c r="O107" i="2" s="1"/>
  <c r="G107" i="2"/>
  <c r="H106" i="2"/>
  <c r="O106" i="2" s="1"/>
  <c r="G106" i="2"/>
  <c r="H105" i="2"/>
  <c r="O105" i="2" s="1"/>
  <c r="P106" i="2" s="1"/>
  <c r="Q106" i="2" s="1"/>
  <c r="G105" i="2"/>
  <c r="H104" i="2"/>
  <c r="O104" i="2" s="1"/>
  <c r="G104" i="2"/>
  <c r="H103" i="2"/>
  <c r="O103" i="2" s="1"/>
  <c r="P103" i="2" s="1"/>
  <c r="Q103" i="2" s="1"/>
  <c r="G103" i="2"/>
  <c r="H102" i="2"/>
  <c r="O102" i="2" s="1"/>
  <c r="G102" i="2"/>
  <c r="H101" i="2"/>
  <c r="O101" i="2" s="1"/>
  <c r="G101" i="2"/>
  <c r="H100" i="2"/>
  <c r="O100" i="2" s="1"/>
  <c r="P100" i="2" s="1"/>
  <c r="Q100" i="2" s="1"/>
  <c r="G100" i="2"/>
  <c r="H99" i="2"/>
  <c r="O99" i="2" s="1"/>
  <c r="G99" i="2"/>
  <c r="H98" i="2"/>
  <c r="O98" i="2" s="1"/>
  <c r="P99" i="2" s="1"/>
  <c r="Q99" i="2" s="1"/>
  <c r="G98" i="2"/>
  <c r="H97" i="2"/>
  <c r="O97" i="2" s="1"/>
  <c r="G97" i="2"/>
  <c r="H96" i="2"/>
  <c r="O96" i="2" s="1"/>
  <c r="P96" i="2" s="1"/>
  <c r="Q96" i="2" s="1"/>
  <c r="G96" i="2"/>
  <c r="H95" i="2"/>
  <c r="O95" i="2" s="1"/>
  <c r="G95" i="2"/>
  <c r="H94" i="2"/>
  <c r="O94" i="2" s="1"/>
  <c r="P95" i="2" s="1"/>
  <c r="Q95" i="2" s="1"/>
  <c r="G94" i="2"/>
  <c r="H93" i="2"/>
  <c r="O93" i="2" s="1"/>
  <c r="G93" i="2"/>
  <c r="H92" i="2"/>
  <c r="O92" i="2" s="1"/>
  <c r="P92" i="2" s="1"/>
  <c r="Q92" i="2" s="1"/>
  <c r="G92" i="2"/>
  <c r="H91" i="2"/>
  <c r="O91" i="2" s="1"/>
  <c r="G91" i="2"/>
  <c r="H90" i="2"/>
  <c r="O90" i="2" s="1"/>
  <c r="P91" i="2" s="1"/>
  <c r="Q91" i="2" s="1"/>
  <c r="G90" i="2"/>
  <c r="H89" i="2"/>
  <c r="O89" i="2" s="1"/>
  <c r="G89" i="2"/>
  <c r="H88" i="2"/>
  <c r="O88" i="2" s="1"/>
  <c r="P88" i="2" s="1"/>
  <c r="Q88" i="2" s="1"/>
  <c r="G88" i="2"/>
  <c r="H87" i="2"/>
  <c r="O87" i="2" s="1"/>
  <c r="G87" i="2"/>
  <c r="H86" i="2"/>
  <c r="O86" i="2" s="1"/>
  <c r="P86" i="2" s="1"/>
  <c r="Q86" i="2" s="1"/>
  <c r="G86" i="2"/>
  <c r="H85" i="2"/>
  <c r="O85" i="2" s="1"/>
  <c r="G85" i="2"/>
  <c r="H84" i="2"/>
  <c r="O84" i="2" s="1"/>
  <c r="P84" i="2" s="1"/>
  <c r="Q84" i="2" s="1"/>
  <c r="G84" i="2"/>
  <c r="H83" i="2"/>
  <c r="O83" i="2" s="1"/>
  <c r="G83" i="2"/>
  <c r="H82" i="2"/>
  <c r="O82" i="2" s="1"/>
  <c r="P83" i="2" s="1"/>
  <c r="Q83" i="2" s="1"/>
  <c r="G82" i="2"/>
  <c r="H81" i="2"/>
  <c r="O81" i="2" s="1"/>
  <c r="P81" i="2" s="1"/>
  <c r="Q81" i="2" s="1"/>
  <c r="G81" i="2"/>
  <c r="H80" i="2"/>
  <c r="O80" i="2" s="1"/>
  <c r="G80" i="2"/>
  <c r="H79" i="2"/>
  <c r="O79" i="2" s="1"/>
  <c r="P79" i="2" s="1"/>
  <c r="Q79" i="2" s="1"/>
  <c r="G79" i="2"/>
  <c r="H78" i="2"/>
  <c r="O78" i="2" s="1"/>
  <c r="G78" i="2"/>
  <c r="H77" i="2"/>
  <c r="O77" i="2" s="1"/>
  <c r="P78" i="2" s="1"/>
  <c r="Q78" i="2" s="1"/>
  <c r="G77" i="2"/>
  <c r="H76" i="2"/>
  <c r="O76" i="2" s="1"/>
  <c r="G76" i="2"/>
  <c r="H75" i="2"/>
  <c r="O75" i="2" s="1"/>
  <c r="P75" i="2" s="1"/>
  <c r="Q75" i="2" s="1"/>
  <c r="G75" i="2"/>
  <c r="H74" i="2"/>
  <c r="O74" i="2" s="1"/>
  <c r="G74" i="2"/>
  <c r="H73" i="2"/>
  <c r="O73" i="2" s="1"/>
  <c r="P74" i="2" s="1"/>
  <c r="Q74" i="2" s="1"/>
  <c r="G73" i="2"/>
  <c r="H72" i="2"/>
  <c r="O72" i="2" s="1"/>
  <c r="G72" i="2"/>
  <c r="H71" i="2"/>
  <c r="O71" i="2" s="1"/>
  <c r="P71" i="2" s="1"/>
  <c r="Q71" i="2" s="1"/>
  <c r="G71" i="2"/>
  <c r="H70" i="2"/>
  <c r="O70" i="2" s="1"/>
  <c r="G70" i="2"/>
  <c r="H69" i="2"/>
  <c r="O69" i="2" s="1"/>
  <c r="P70" i="2" s="1"/>
  <c r="Q70" i="2" s="1"/>
  <c r="G69" i="2"/>
  <c r="P68" i="2"/>
  <c r="Q68" i="2" s="1"/>
  <c r="H68" i="2"/>
  <c r="O68" i="2" s="1"/>
  <c r="G68" i="2"/>
  <c r="H67" i="2"/>
  <c r="O67" i="2" s="1"/>
  <c r="P67" i="2" s="1"/>
  <c r="Q67" i="2" s="1"/>
  <c r="G67" i="2"/>
  <c r="H66" i="2"/>
  <c r="O66" i="2" s="1"/>
  <c r="G66" i="2"/>
  <c r="H65" i="2"/>
  <c r="O65" i="2" s="1"/>
  <c r="P66" i="2" s="1"/>
  <c r="Q66" i="2" s="1"/>
  <c r="G65" i="2"/>
  <c r="H64" i="2"/>
  <c r="O64" i="2" s="1"/>
  <c r="G64" i="2"/>
  <c r="H63" i="2"/>
  <c r="O63" i="2" s="1"/>
  <c r="P63" i="2" s="1"/>
  <c r="Q63" i="2" s="1"/>
  <c r="G63" i="2"/>
  <c r="H62" i="2"/>
  <c r="O62" i="2" s="1"/>
  <c r="G62" i="2"/>
  <c r="H61" i="2"/>
  <c r="O61" i="2" s="1"/>
  <c r="P62" i="2" s="1"/>
  <c r="Q62" i="2" s="1"/>
  <c r="G61" i="2"/>
  <c r="H60" i="2"/>
  <c r="O60" i="2" s="1"/>
  <c r="G60" i="2"/>
  <c r="H59" i="2"/>
  <c r="O59" i="2" s="1"/>
  <c r="P59" i="2" s="1"/>
  <c r="Q59" i="2" s="1"/>
  <c r="G59" i="2"/>
  <c r="P58" i="2"/>
  <c r="Q58" i="2" s="1"/>
  <c r="H58" i="2"/>
  <c r="O58" i="2" s="1"/>
  <c r="G58" i="2"/>
  <c r="H57" i="2"/>
  <c r="O57" i="2" s="1"/>
  <c r="G57" i="2"/>
  <c r="H56" i="2"/>
  <c r="O56" i="2" s="1"/>
  <c r="P57" i="2" s="1"/>
  <c r="Q57" i="2" s="1"/>
  <c r="G56" i="2"/>
  <c r="H55" i="2"/>
  <c r="O55" i="2" s="1"/>
  <c r="G55" i="2"/>
  <c r="H54" i="2"/>
  <c r="O54" i="2" s="1"/>
  <c r="P54" i="2" s="1"/>
  <c r="Q54" i="2" s="1"/>
  <c r="G54" i="2"/>
  <c r="H53" i="2"/>
  <c r="O53" i="2" s="1"/>
  <c r="G53" i="2"/>
  <c r="H52" i="2"/>
  <c r="O52" i="2" s="1"/>
  <c r="P52" i="2" s="1"/>
  <c r="Q52" i="2" s="1"/>
  <c r="G52" i="2"/>
  <c r="H51" i="2"/>
  <c r="O51" i="2" s="1"/>
  <c r="G51" i="2"/>
  <c r="H50" i="2"/>
  <c r="O50" i="2" s="1"/>
  <c r="P50" i="2" s="1"/>
  <c r="Q50" i="2" s="1"/>
  <c r="G50" i="2"/>
  <c r="H49" i="2"/>
  <c r="O49" i="2" s="1"/>
  <c r="G49" i="2"/>
  <c r="H48" i="2"/>
  <c r="O48" i="2" s="1"/>
  <c r="P48" i="2" s="1"/>
  <c r="Q48" i="2" s="1"/>
  <c r="G48" i="2"/>
  <c r="H47" i="2"/>
  <c r="O47" i="2" s="1"/>
  <c r="G47" i="2"/>
  <c r="H46" i="2"/>
  <c r="O46" i="2" s="1"/>
  <c r="P46" i="2" s="1"/>
  <c r="Q46" i="2" s="1"/>
  <c r="G46" i="2"/>
  <c r="H45" i="2"/>
  <c r="O45" i="2" s="1"/>
  <c r="G45" i="2"/>
  <c r="H44" i="2"/>
  <c r="O44" i="2" s="1"/>
  <c r="P44" i="2" s="1"/>
  <c r="Q44" i="2" s="1"/>
  <c r="G44" i="2"/>
  <c r="H43" i="2"/>
  <c r="O43" i="2" s="1"/>
  <c r="G43" i="2"/>
  <c r="H42" i="2"/>
  <c r="O42" i="2" s="1"/>
  <c r="P42" i="2" s="1"/>
  <c r="Q42" i="2" s="1"/>
  <c r="G42" i="2"/>
  <c r="H41" i="2"/>
  <c r="O41" i="2" s="1"/>
  <c r="G41" i="2"/>
  <c r="H40" i="2"/>
  <c r="O40" i="2" s="1"/>
  <c r="P40" i="2" s="1"/>
  <c r="Q40" i="2" s="1"/>
  <c r="G40" i="2"/>
  <c r="H39" i="2"/>
  <c r="O39" i="2" s="1"/>
  <c r="G39" i="2"/>
  <c r="H38" i="2"/>
  <c r="O38" i="2" s="1"/>
  <c r="P38" i="2" s="1"/>
  <c r="Q38" i="2" s="1"/>
  <c r="G38" i="2"/>
  <c r="H37" i="2"/>
  <c r="O37" i="2" s="1"/>
  <c r="G37" i="2"/>
  <c r="H36" i="2"/>
  <c r="O36" i="2" s="1"/>
  <c r="P37" i="2" s="1"/>
  <c r="Q37" i="2" s="1"/>
  <c r="G36" i="2"/>
  <c r="H35" i="2"/>
  <c r="O35" i="2" s="1"/>
  <c r="G35" i="2"/>
  <c r="H34" i="2"/>
  <c r="O34" i="2" s="1"/>
  <c r="P34" i="2" s="1"/>
  <c r="Q34" i="2" s="1"/>
  <c r="G34" i="2"/>
  <c r="H33" i="2"/>
  <c r="O33" i="2" s="1"/>
  <c r="G33" i="2"/>
  <c r="H32" i="2"/>
  <c r="O32" i="2" s="1"/>
  <c r="P33" i="2" s="1"/>
  <c r="Q33" i="2" s="1"/>
  <c r="G32" i="2"/>
  <c r="H31" i="2"/>
  <c r="O31" i="2" s="1"/>
  <c r="G31" i="2"/>
  <c r="H30" i="2"/>
  <c r="O30" i="2" s="1"/>
  <c r="P30" i="2" s="1"/>
  <c r="Q30" i="2" s="1"/>
  <c r="G30" i="2"/>
  <c r="H29" i="2"/>
  <c r="O29" i="2" s="1"/>
  <c r="G29" i="2"/>
  <c r="H28" i="2"/>
  <c r="O28" i="2" s="1"/>
  <c r="P28" i="2" s="1"/>
  <c r="Q28" i="2" s="1"/>
  <c r="G28" i="2"/>
  <c r="H27" i="2"/>
  <c r="O27" i="2" s="1"/>
  <c r="G27" i="2"/>
  <c r="H26" i="2"/>
  <c r="O26" i="2" s="1"/>
  <c r="P26" i="2" s="1"/>
  <c r="Q26" i="2" s="1"/>
  <c r="G26" i="2"/>
  <c r="H25" i="2"/>
  <c r="O25" i="2" s="1"/>
  <c r="P25" i="2" s="1"/>
  <c r="Q25" i="2" s="1"/>
  <c r="G25" i="2"/>
  <c r="H24" i="2"/>
  <c r="O24" i="2" s="1"/>
  <c r="G24" i="2"/>
  <c r="H23" i="2"/>
  <c r="O23" i="2" s="1"/>
  <c r="P24" i="2" s="1"/>
  <c r="Q24" i="2" s="1"/>
  <c r="G23" i="2"/>
  <c r="H22" i="2"/>
  <c r="O22" i="2" s="1"/>
  <c r="G22" i="2"/>
  <c r="H21" i="2"/>
  <c r="O21" i="2" s="1"/>
  <c r="P21" i="2" s="1"/>
  <c r="Q21" i="2" s="1"/>
  <c r="G21" i="2"/>
  <c r="H20" i="2"/>
  <c r="O20" i="2" s="1"/>
  <c r="G20" i="2"/>
  <c r="H19" i="2"/>
  <c r="O19" i="2" s="1"/>
  <c r="P20" i="2" s="1"/>
  <c r="Q20" i="2" s="1"/>
  <c r="G19" i="2"/>
  <c r="H18" i="2"/>
  <c r="O18" i="2" s="1"/>
  <c r="G18" i="2"/>
  <c r="H17" i="2"/>
  <c r="O17" i="2" s="1"/>
  <c r="P17" i="2" s="1"/>
  <c r="Q17" i="2" s="1"/>
  <c r="G17" i="2"/>
  <c r="H16" i="2"/>
  <c r="G16" i="2"/>
  <c r="H15" i="2"/>
  <c r="O15" i="2" s="1"/>
  <c r="G15" i="2"/>
  <c r="H14" i="2"/>
  <c r="O14" i="2" s="1"/>
  <c r="G14" i="2"/>
  <c r="H13" i="2"/>
  <c r="O13" i="2" s="1"/>
  <c r="G13" i="2"/>
  <c r="H12" i="2"/>
  <c r="O12" i="2" s="1"/>
  <c r="G12" i="2"/>
  <c r="H11" i="2"/>
  <c r="O11" i="2" s="1"/>
  <c r="G11" i="2"/>
  <c r="H10" i="2"/>
  <c r="O10" i="2" s="1"/>
  <c r="G10" i="2"/>
  <c r="H9" i="2"/>
  <c r="O9" i="2" s="1"/>
  <c r="G9" i="2"/>
  <c r="H8" i="2"/>
  <c r="O8" i="2" s="1"/>
  <c r="G8" i="2"/>
  <c r="H7" i="2"/>
  <c r="O7" i="2" s="1"/>
  <c r="G7" i="2"/>
  <c r="H6" i="2"/>
  <c r="O6" i="2" s="1"/>
  <c r="G6" i="2"/>
  <c r="H5" i="2"/>
  <c r="O5" i="2" s="1"/>
  <c r="G5" i="2"/>
  <c r="H4" i="2"/>
  <c r="G4" i="2"/>
  <c r="H3" i="2"/>
  <c r="O3" i="2" s="1"/>
  <c r="G3" i="2"/>
  <c r="C1550" i="1"/>
  <c r="C1551" i="1"/>
  <c r="C1553" i="1"/>
  <c r="C1554" i="1"/>
  <c r="C1556" i="1"/>
  <c r="C1557" i="1"/>
  <c r="C1559" i="1"/>
  <c r="P29" i="2" l="1"/>
  <c r="Q29" i="2" s="1"/>
  <c r="P41" i="2"/>
  <c r="Q41" i="2" s="1"/>
  <c r="P45" i="2"/>
  <c r="Q45" i="2" s="1"/>
  <c r="P49" i="2"/>
  <c r="Q49" i="2" s="1"/>
  <c r="P53" i="2"/>
  <c r="Q53" i="2" s="1"/>
  <c r="P87" i="2"/>
  <c r="Q87" i="2" s="1"/>
  <c r="P176" i="2"/>
  <c r="Q176" i="2" s="1"/>
  <c r="P278" i="2"/>
  <c r="Q278" i="2" s="1"/>
  <c r="P277" i="2"/>
  <c r="Q277" i="2" s="1"/>
  <c r="P19" i="2"/>
  <c r="Q19" i="2" s="1"/>
  <c r="P23" i="2"/>
  <c r="Q23" i="2" s="1"/>
  <c r="P32" i="2"/>
  <c r="Q32" i="2" s="1"/>
  <c r="P36" i="2"/>
  <c r="Q36" i="2" s="1"/>
  <c r="P56" i="2"/>
  <c r="Q56" i="2" s="1"/>
  <c r="P61" i="2"/>
  <c r="Q61" i="2" s="1"/>
  <c r="P65" i="2"/>
  <c r="Q65" i="2" s="1"/>
  <c r="P69" i="2"/>
  <c r="Q69" i="2" s="1"/>
  <c r="P73" i="2"/>
  <c r="Q73" i="2" s="1"/>
  <c r="P77" i="2"/>
  <c r="Q77" i="2" s="1"/>
  <c r="P82" i="2"/>
  <c r="Q82" i="2" s="1"/>
  <c r="P90" i="2"/>
  <c r="Q90" i="2" s="1"/>
  <c r="P94" i="2"/>
  <c r="Q94" i="2" s="1"/>
  <c r="P98" i="2"/>
  <c r="Q98" i="2" s="1"/>
  <c r="P102" i="2"/>
  <c r="Q102" i="2" s="1"/>
  <c r="P105" i="2"/>
  <c r="Q105" i="2" s="1"/>
  <c r="P108" i="2"/>
  <c r="Q108" i="2" s="1"/>
  <c r="P111" i="2"/>
  <c r="Q111" i="2" s="1"/>
  <c r="P118" i="2"/>
  <c r="Q118" i="2" s="1"/>
  <c r="P121" i="2"/>
  <c r="Q121" i="2" s="1"/>
  <c r="P124" i="2"/>
  <c r="Q124" i="2" s="1"/>
  <c r="P127" i="2"/>
  <c r="Q127" i="2" s="1"/>
  <c r="P134" i="2"/>
  <c r="Q134" i="2" s="1"/>
  <c r="P137" i="2"/>
  <c r="Q137" i="2" s="1"/>
  <c r="P140" i="2"/>
  <c r="Q140" i="2" s="1"/>
  <c r="P143" i="2"/>
  <c r="Q143" i="2" s="1"/>
  <c r="P150" i="2"/>
  <c r="Q150" i="2" s="1"/>
  <c r="P153" i="2"/>
  <c r="Q153" i="2" s="1"/>
  <c r="P156" i="2"/>
  <c r="Q156" i="2" s="1"/>
  <c r="P159" i="2"/>
  <c r="Q159" i="2" s="1"/>
  <c r="P166" i="2"/>
  <c r="Q166" i="2" s="1"/>
  <c r="P169" i="2"/>
  <c r="Q169" i="2" s="1"/>
  <c r="P172" i="2"/>
  <c r="Q172" i="2" s="1"/>
  <c r="P182" i="2"/>
  <c r="Q182" i="2" s="1"/>
  <c r="P185" i="2"/>
  <c r="Q185" i="2" s="1"/>
  <c r="P217" i="2"/>
  <c r="Q217" i="2" s="1"/>
  <c r="P249" i="2"/>
  <c r="Q249" i="2" s="1"/>
  <c r="P281" i="2"/>
  <c r="Q281" i="2" s="1"/>
  <c r="P313" i="2"/>
  <c r="Q313" i="2" s="1"/>
  <c r="P345" i="2"/>
  <c r="Q345" i="2" s="1"/>
  <c r="P481" i="2"/>
  <c r="Q481" i="2" s="1"/>
  <c r="P482" i="2"/>
  <c r="Q482" i="2" s="1"/>
  <c r="P584" i="2"/>
  <c r="Q584" i="2" s="1"/>
  <c r="P611" i="2"/>
  <c r="Q611" i="2" s="1"/>
  <c r="P1275" i="2"/>
  <c r="Q1275" i="2" s="1"/>
  <c r="P1276" i="2"/>
  <c r="Q1276" i="2" s="1"/>
  <c r="P214" i="2"/>
  <c r="Q214" i="2" s="1"/>
  <c r="P213" i="2"/>
  <c r="Q213" i="2" s="1"/>
  <c r="P530" i="2"/>
  <c r="Q530" i="2" s="1"/>
  <c r="P529" i="2"/>
  <c r="Q529" i="2" s="1"/>
  <c r="P931" i="2"/>
  <c r="Q931" i="2" s="1"/>
  <c r="P932" i="2"/>
  <c r="Q932" i="2" s="1"/>
  <c r="P1395" i="2"/>
  <c r="Q1395" i="2" s="1"/>
  <c r="P1396" i="2"/>
  <c r="Q1396" i="2" s="1"/>
  <c r="P18" i="2"/>
  <c r="Q18" i="2" s="1"/>
  <c r="P47" i="2"/>
  <c r="Q47" i="2" s="1"/>
  <c r="P51" i="2"/>
  <c r="Q51" i="2" s="1"/>
  <c r="P64" i="2"/>
  <c r="Q64" i="2" s="1"/>
  <c r="P72" i="2"/>
  <c r="Q72" i="2" s="1"/>
  <c r="P76" i="2"/>
  <c r="Q76" i="2" s="1"/>
  <c r="P80" i="2"/>
  <c r="Q80" i="2" s="1"/>
  <c r="P85" i="2"/>
  <c r="Q85" i="2" s="1"/>
  <c r="P89" i="2"/>
  <c r="Q89" i="2" s="1"/>
  <c r="P93" i="2"/>
  <c r="Q93" i="2" s="1"/>
  <c r="P97" i="2"/>
  <c r="Q97" i="2" s="1"/>
  <c r="P101" i="2"/>
  <c r="Q101" i="2" s="1"/>
  <c r="P104" i="2"/>
  <c r="Q104" i="2" s="1"/>
  <c r="P117" i="2"/>
  <c r="Q117" i="2" s="1"/>
  <c r="P120" i="2"/>
  <c r="Q120" i="2" s="1"/>
  <c r="P133" i="2"/>
  <c r="Q133" i="2" s="1"/>
  <c r="P136" i="2"/>
  <c r="Q136" i="2" s="1"/>
  <c r="P149" i="2"/>
  <c r="Q149" i="2" s="1"/>
  <c r="P152" i="2"/>
  <c r="Q152" i="2" s="1"/>
  <c r="P165" i="2"/>
  <c r="Q165" i="2" s="1"/>
  <c r="P168" i="2"/>
  <c r="Q168" i="2" s="1"/>
  <c r="P181" i="2"/>
  <c r="Q181" i="2" s="1"/>
  <c r="P184" i="2"/>
  <c r="Q184" i="2" s="1"/>
  <c r="P198" i="2"/>
  <c r="Q198" i="2" s="1"/>
  <c r="P197" i="2"/>
  <c r="Q197" i="2" s="1"/>
  <c r="P230" i="2"/>
  <c r="Q230" i="2" s="1"/>
  <c r="P229" i="2"/>
  <c r="Q229" i="2" s="1"/>
  <c r="P262" i="2"/>
  <c r="Q262" i="2" s="1"/>
  <c r="P261" i="2"/>
  <c r="Q261" i="2" s="1"/>
  <c r="P294" i="2"/>
  <c r="Q294" i="2" s="1"/>
  <c r="P293" i="2"/>
  <c r="Q293" i="2" s="1"/>
  <c r="P326" i="2"/>
  <c r="Q326" i="2" s="1"/>
  <c r="P325" i="2"/>
  <c r="Q325" i="2" s="1"/>
  <c r="P446" i="2"/>
  <c r="Q446" i="2" s="1"/>
  <c r="P445" i="2"/>
  <c r="Q445" i="2" s="1"/>
  <c r="P460" i="2"/>
  <c r="Q460" i="2" s="1"/>
  <c r="P830" i="2"/>
  <c r="Q830" i="2" s="1"/>
  <c r="P829" i="2"/>
  <c r="Q829" i="2" s="1"/>
  <c r="P899" i="2"/>
  <c r="Q899" i="2" s="1"/>
  <c r="P900" i="2"/>
  <c r="Q900" i="2" s="1"/>
  <c r="P1331" i="2"/>
  <c r="Q1331" i="2" s="1"/>
  <c r="P1332" i="2"/>
  <c r="Q1332" i="2" s="1"/>
  <c r="P876" i="2"/>
  <c r="Q876" i="2" s="1"/>
  <c r="P246" i="2"/>
  <c r="Q246" i="2" s="1"/>
  <c r="P245" i="2"/>
  <c r="Q245" i="2" s="1"/>
  <c r="P310" i="2"/>
  <c r="Q310" i="2" s="1"/>
  <c r="P309" i="2"/>
  <c r="Q309" i="2" s="1"/>
  <c r="P342" i="2"/>
  <c r="Q342" i="2" s="1"/>
  <c r="P341" i="2"/>
  <c r="Q341" i="2" s="1"/>
  <c r="P22" i="2"/>
  <c r="Q22" i="2" s="1"/>
  <c r="P27" i="2"/>
  <c r="Q27" i="2" s="1"/>
  <c r="P31" i="2"/>
  <c r="Q31" i="2" s="1"/>
  <c r="P35" i="2"/>
  <c r="Q35" i="2" s="1"/>
  <c r="P39" i="2"/>
  <c r="Q39" i="2" s="1"/>
  <c r="P43" i="2"/>
  <c r="Q43" i="2" s="1"/>
  <c r="P55" i="2"/>
  <c r="Q55" i="2" s="1"/>
  <c r="P60" i="2"/>
  <c r="Q60" i="2" s="1"/>
  <c r="J4" i="2"/>
  <c r="J5" i="2" s="1"/>
  <c r="O4" i="2"/>
  <c r="P110" i="2"/>
  <c r="Q110" i="2" s="1"/>
  <c r="P113" i="2"/>
  <c r="Q113" i="2" s="1"/>
  <c r="P126" i="2"/>
  <c r="Q126" i="2" s="1"/>
  <c r="P129" i="2"/>
  <c r="Q129" i="2" s="1"/>
  <c r="P142" i="2"/>
  <c r="Q142" i="2" s="1"/>
  <c r="P145" i="2"/>
  <c r="Q145" i="2" s="1"/>
  <c r="P158" i="2"/>
  <c r="Q158" i="2" s="1"/>
  <c r="P161" i="2"/>
  <c r="Q161" i="2" s="1"/>
  <c r="P174" i="2"/>
  <c r="Q174" i="2" s="1"/>
  <c r="P177" i="2"/>
  <c r="Q177" i="2" s="1"/>
  <c r="P201" i="2"/>
  <c r="Q201" i="2" s="1"/>
  <c r="P233" i="2"/>
  <c r="Q233" i="2" s="1"/>
  <c r="P265" i="2"/>
  <c r="Q265" i="2" s="1"/>
  <c r="P297" i="2"/>
  <c r="Q297" i="2" s="1"/>
  <c r="P329" i="2"/>
  <c r="Q329" i="2" s="1"/>
  <c r="P358" i="2"/>
  <c r="Q358" i="2" s="1"/>
  <c r="P357" i="2"/>
  <c r="Q357" i="2" s="1"/>
  <c r="P364" i="2"/>
  <c r="Q364" i="2" s="1"/>
  <c r="P419" i="2"/>
  <c r="Q419" i="2" s="1"/>
  <c r="P436" i="2"/>
  <c r="Q436" i="2" s="1"/>
  <c r="P509" i="2"/>
  <c r="Q509" i="2" s="1"/>
  <c r="P536" i="2"/>
  <c r="Q536" i="2" s="1"/>
  <c r="P560" i="2"/>
  <c r="Q560" i="2" s="1"/>
  <c r="P656" i="2"/>
  <c r="Q656" i="2" s="1"/>
  <c r="P676" i="2"/>
  <c r="Q676" i="2" s="1"/>
  <c r="P722" i="2"/>
  <c r="Q722" i="2" s="1"/>
  <c r="P721" i="2"/>
  <c r="Q721" i="2" s="1"/>
  <c r="P852" i="2"/>
  <c r="Q852" i="2" s="1"/>
  <c r="P888" i="2"/>
  <c r="Q888" i="2" s="1"/>
  <c r="P915" i="2"/>
  <c r="Q915" i="2" s="1"/>
  <c r="P916" i="2"/>
  <c r="Q916" i="2" s="1"/>
  <c r="P1303" i="2"/>
  <c r="Q1303" i="2" s="1"/>
  <c r="P1304" i="2"/>
  <c r="Q1304" i="2" s="1"/>
  <c r="P1363" i="2"/>
  <c r="Q1363" i="2" s="1"/>
  <c r="P1364" i="2"/>
  <c r="Q1364" i="2" s="1"/>
  <c r="P194" i="2"/>
  <c r="Q194" i="2" s="1"/>
  <c r="P210" i="2"/>
  <c r="Q210" i="2" s="1"/>
  <c r="P226" i="2"/>
  <c r="Q226" i="2" s="1"/>
  <c r="P242" i="2"/>
  <c r="Q242" i="2" s="1"/>
  <c r="P258" i="2"/>
  <c r="Q258" i="2" s="1"/>
  <c r="P274" i="2"/>
  <c r="Q274" i="2" s="1"/>
  <c r="P290" i="2"/>
  <c r="Q290" i="2" s="1"/>
  <c r="P306" i="2"/>
  <c r="Q306" i="2" s="1"/>
  <c r="P322" i="2"/>
  <c r="Q322" i="2" s="1"/>
  <c r="P338" i="2"/>
  <c r="Q338" i="2" s="1"/>
  <c r="P354" i="2"/>
  <c r="Q354" i="2" s="1"/>
  <c r="P369" i="2"/>
  <c r="Q369" i="2" s="1"/>
  <c r="P377" i="2"/>
  <c r="Q377" i="2" s="1"/>
  <c r="P390" i="2"/>
  <c r="Q390" i="2" s="1"/>
  <c r="P421" i="2"/>
  <c r="Q421" i="2" s="1"/>
  <c r="P466" i="2"/>
  <c r="Q466" i="2" s="1"/>
  <c r="P494" i="2"/>
  <c r="Q494" i="2" s="1"/>
  <c r="P542" i="2"/>
  <c r="Q542" i="2" s="1"/>
  <c r="P577" i="2"/>
  <c r="Q577" i="2" s="1"/>
  <c r="P590" i="2"/>
  <c r="Q590" i="2" s="1"/>
  <c r="P625" i="2"/>
  <c r="Q625" i="2" s="1"/>
  <c r="P638" i="2"/>
  <c r="Q638" i="2" s="1"/>
  <c r="P690" i="2"/>
  <c r="Q690" i="2" s="1"/>
  <c r="P1065" i="2"/>
  <c r="Q1065" i="2" s="1"/>
  <c r="P1251" i="2"/>
  <c r="Q1251" i="2" s="1"/>
  <c r="P1279" i="2"/>
  <c r="Q1279" i="2" s="1"/>
  <c r="P1307" i="2"/>
  <c r="Q1307" i="2" s="1"/>
  <c r="P1335" i="2"/>
  <c r="Q1335" i="2" s="1"/>
  <c r="P1367" i="2"/>
  <c r="Q1367" i="2" s="1"/>
  <c r="P1440" i="2"/>
  <c r="Q1440" i="2" s="1"/>
  <c r="P1444" i="2"/>
  <c r="Q1444" i="2" s="1"/>
  <c r="P1459" i="2"/>
  <c r="Q1459" i="2" s="1"/>
  <c r="P1487" i="2"/>
  <c r="Q1487" i="2" s="1"/>
  <c r="P1491" i="2"/>
  <c r="Q1491" i="2" s="1"/>
  <c r="P1496" i="2"/>
  <c r="Q1496" i="2" s="1"/>
  <c r="P1500" i="2"/>
  <c r="Q1500" i="2" s="1"/>
  <c r="P1507" i="2"/>
  <c r="Q1507" i="2" s="1"/>
  <c r="P1511" i="2"/>
  <c r="Q1511" i="2" s="1"/>
  <c r="P305" i="2"/>
  <c r="Q305" i="2" s="1"/>
  <c r="P337" i="2"/>
  <c r="Q337" i="2" s="1"/>
  <c r="P353" i="2"/>
  <c r="Q353" i="2" s="1"/>
  <c r="P417" i="2"/>
  <c r="Q417" i="2" s="1"/>
  <c r="P430" i="2"/>
  <c r="Q430" i="2" s="1"/>
  <c r="P465" i="2"/>
  <c r="Q465" i="2" s="1"/>
  <c r="P478" i="2"/>
  <c r="Q478" i="2" s="1"/>
  <c r="P513" i="2"/>
  <c r="Q513" i="2" s="1"/>
  <c r="P526" i="2"/>
  <c r="Q526" i="2" s="1"/>
  <c r="P555" i="2"/>
  <c r="Q555" i="2" s="1"/>
  <c r="P561" i="2"/>
  <c r="Q561" i="2" s="1"/>
  <c r="P609" i="2"/>
  <c r="Q609" i="2" s="1"/>
  <c r="P637" i="2"/>
  <c r="Q637" i="2" s="1"/>
  <c r="P689" i="2"/>
  <c r="Q689" i="2" s="1"/>
  <c r="P718" i="2"/>
  <c r="Q718" i="2" s="1"/>
  <c r="P753" i="2"/>
  <c r="Q753" i="2" s="1"/>
  <c r="P884" i="2"/>
  <c r="Q884" i="2" s="1"/>
  <c r="P891" i="2"/>
  <c r="Q891" i="2" s="1"/>
  <c r="P896" i="2"/>
  <c r="Q896" i="2" s="1"/>
  <c r="P968" i="2"/>
  <c r="Q968" i="2" s="1"/>
  <c r="P1268" i="2"/>
  <c r="Q1268" i="2" s="1"/>
  <c r="P1343" i="2"/>
  <c r="Q1343" i="2" s="1"/>
  <c r="P1356" i="2"/>
  <c r="Q1356" i="2" s="1"/>
  <c r="P1375" i="2"/>
  <c r="Q1375" i="2" s="1"/>
  <c r="P1435" i="2"/>
  <c r="Q1435" i="2" s="1"/>
  <c r="P1448" i="2"/>
  <c r="Q1448" i="2" s="1"/>
  <c r="P1452" i="2"/>
  <c r="Q1452" i="2" s="1"/>
  <c r="P1467" i="2"/>
  <c r="Q1467" i="2" s="1"/>
  <c r="P1476" i="2"/>
  <c r="Q1476" i="2" s="1"/>
  <c r="P1480" i="2"/>
  <c r="Q1480" i="2" s="1"/>
  <c r="P1495" i="2"/>
  <c r="Q1495" i="2" s="1"/>
  <c r="P1519" i="2"/>
  <c r="Q1519" i="2" s="1"/>
  <c r="P1523" i="2"/>
  <c r="Q1523" i="2" s="1"/>
  <c r="P1528" i="2"/>
  <c r="Q1528" i="2" s="1"/>
  <c r="P1532" i="2"/>
  <c r="Q1532" i="2" s="1"/>
  <c r="P1536" i="2"/>
  <c r="Q1536" i="2" s="1"/>
  <c r="P373" i="2"/>
  <c r="Q373" i="2" s="1"/>
  <c r="P449" i="2"/>
  <c r="Q449" i="2" s="1"/>
  <c r="P497" i="2"/>
  <c r="Q497" i="2" s="1"/>
  <c r="P545" i="2"/>
  <c r="Q545" i="2" s="1"/>
  <c r="P697" i="2"/>
  <c r="Q697" i="2" s="1"/>
  <c r="P785" i="2"/>
  <c r="Q785" i="2" s="1"/>
  <c r="P817" i="2"/>
  <c r="Q817" i="2" s="1"/>
  <c r="P1456" i="2"/>
  <c r="Q1456" i="2" s="1"/>
  <c r="P1484" i="2"/>
  <c r="Q1484" i="2" s="1"/>
  <c r="P1540" i="2"/>
  <c r="Q1540" i="2" s="1"/>
  <c r="P1544" i="2"/>
  <c r="Q1544" i="2" s="1"/>
  <c r="P1533" i="2"/>
  <c r="Q1533" i="2" s="1"/>
  <c r="P1258" i="2"/>
  <c r="Q1258" i="2" s="1"/>
  <c r="P1365" i="2"/>
  <c r="Q1365" i="2" s="1"/>
  <c r="P909" i="2"/>
  <c r="Q909" i="2" s="1"/>
  <c r="P978" i="2"/>
  <c r="Q978" i="2" s="1"/>
  <c r="P1042" i="2"/>
  <c r="Q1042" i="2" s="1"/>
  <c r="P1105" i="2"/>
  <c r="Q1105" i="2" s="1"/>
  <c r="P1257" i="2"/>
  <c r="Q1257" i="2" s="1"/>
  <c r="P1718" i="3"/>
  <c r="P1706" i="3"/>
  <c r="Q1706" i="3" s="1"/>
  <c r="P1694" i="3"/>
  <c r="Q1694" i="3" s="1"/>
  <c r="P1682" i="3"/>
  <c r="Q1682" i="3" s="1"/>
  <c r="P1670" i="3"/>
  <c r="Q1670" i="3" s="1"/>
  <c r="P1658" i="3"/>
  <c r="Q1658" i="3" s="1"/>
  <c r="P1646" i="3"/>
  <c r="Q1646" i="3" s="1"/>
  <c r="P1634" i="3"/>
  <c r="Q1634" i="3" s="1"/>
  <c r="P1622" i="3"/>
  <c r="Q1622" i="3" s="1"/>
  <c r="P1610" i="3"/>
  <c r="Q1610" i="3" s="1"/>
  <c r="P1598" i="3"/>
  <c r="Q1598" i="3" s="1"/>
  <c r="P1586" i="3"/>
  <c r="Q1586" i="3" s="1"/>
  <c r="P1574" i="3"/>
  <c r="Q1574" i="3" s="1"/>
  <c r="P1562" i="3"/>
  <c r="Q1562" i="3" s="1"/>
  <c r="P1550" i="3"/>
  <c r="Q1550" i="3" s="1"/>
  <c r="P1721" i="3"/>
  <c r="P1709" i="3"/>
  <c r="P1697" i="3"/>
  <c r="Q1697" i="3" s="1"/>
  <c r="P1685" i="3"/>
  <c r="Q1685" i="3" s="1"/>
  <c r="P1673" i="3"/>
  <c r="Q1673" i="3" s="1"/>
  <c r="P1661" i="3"/>
  <c r="Q1661" i="3" s="1"/>
  <c r="P1649" i="3"/>
  <c r="Q1649" i="3" s="1"/>
  <c r="P1637" i="3"/>
  <c r="Q1637" i="3" s="1"/>
  <c r="P1625" i="3"/>
  <c r="Q1625" i="3" s="1"/>
  <c r="P1613" i="3"/>
  <c r="Q1613" i="3" s="1"/>
  <c r="P1601" i="3"/>
  <c r="Q1601" i="3" s="1"/>
  <c r="P1589" i="3"/>
  <c r="Q1589" i="3" s="1"/>
  <c r="P1577" i="3"/>
  <c r="Q1577" i="3" s="1"/>
  <c r="P1565" i="3"/>
  <c r="Q1565" i="3" s="1"/>
  <c r="P1553" i="3"/>
  <c r="Q1553" i="3" s="1"/>
  <c r="P1541" i="3"/>
  <c r="Q1541" i="3" s="1"/>
  <c r="P1537" i="3"/>
  <c r="Q1537" i="3" s="1"/>
  <c r="P1533" i="3"/>
  <c r="Q1533" i="3" s="1"/>
  <c r="P1529" i="3"/>
  <c r="Q1529" i="3" s="1"/>
  <c r="P1525" i="3"/>
  <c r="Q1525" i="3" s="1"/>
  <c r="P1521" i="3"/>
  <c r="Q1521" i="3" s="1"/>
  <c r="P1517" i="3"/>
  <c r="Q1517" i="3" s="1"/>
  <c r="P1513" i="3"/>
  <c r="Q1513" i="3" s="1"/>
  <c r="P1509" i="3"/>
  <c r="Q1509" i="3" s="1"/>
  <c r="P1505" i="3"/>
  <c r="Q1505" i="3" s="1"/>
  <c r="P1501" i="3"/>
  <c r="Q1501" i="3" s="1"/>
  <c r="P1497" i="3"/>
  <c r="Q1497" i="3" s="1"/>
  <c r="P1493" i="3"/>
  <c r="Q1493" i="3" s="1"/>
  <c r="P1489" i="3"/>
  <c r="Q1489" i="3" s="1"/>
  <c r="P1485" i="3"/>
  <c r="Q1485" i="3" s="1"/>
  <c r="P1481" i="3"/>
  <c r="Q1481" i="3" s="1"/>
  <c r="P1477" i="3"/>
  <c r="Q1477" i="3" s="1"/>
  <c r="P1473" i="3"/>
  <c r="Q1473" i="3" s="1"/>
  <c r="P1469" i="3"/>
  <c r="Q1469" i="3" s="1"/>
  <c r="P1465" i="3"/>
  <c r="Q1465" i="3" s="1"/>
  <c r="P1461" i="3"/>
  <c r="Q1461" i="3" s="1"/>
  <c r="P1457" i="3"/>
  <c r="Q1457" i="3" s="1"/>
  <c r="P1453" i="3"/>
  <c r="Q1453" i="3" s="1"/>
  <c r="P1449" i="3"/>
  <c r="Q1449" i="3" s="1"/>
  <c r="P1445" i="3"/>
  <c r="Q1445" i="3" s="1"/>
  <c r="P1441" i="3"/>
  <c r="Q1441" i="3" s="1"/>
  <c r="P1437" i="3"/>
  <c r="Q1437" i="3" s="1"/>
  <c r="P1433" i="3"/>
  <c r="Q1433" i="3" s="1"/>
  <c r="P1429" i="3"/>
  <c r="Q1429" i="3" s="1"/>
  <c r="P1425" i="3"/>
  <c r="Q1425" i="3" s="1"/>
  <c r="P1421" i="3"/>
  <c r="Q1421" i="3" s="1"/>
  <c r="P1417" i="3"/>
  <c r="Q1417" i="3" s="1"/>
  <c r="P1413" i="3"/>
  <c r="Q1413" i="3" s="1"/>
  <c r="P1409" i="3"/>
  <c r="Q1409" i="3" s="1"/>
  <c r="P1405" i="3"/>
  <c r="Q1405" i="3" s="1"/>
  <c r="P1401" i="3"/>
  <c r="Q1401" i="3" s="1"/>
  <c r="P1397" i="3"/>
  <c r="Q1397" i="3" s="1"/>
  <c r="P1393" i="3"/>
  <c r="Q1393" i="3" s="1"/>
  <c r="P1389" i="3"/>
  <c r="Q1389" i="3" s="1"/>
  <c r="P1385" i="3"/>
  <c r="Q1385" i="3" s="1"/>
  <c r="P1381" i="3"/>
  <c r="Q1381" i="3" s="1"/>
  <c r="P1377" i="3"/>
  <c r="Q1377" i="3" s="1"/>
  <c r="P1373" i="3"/>
  <c r="Q1373" i="3" s="1"/>
  <c r="P1369" i="3"/>
  <c r="Q1369" i="3" s="1"/>
  <c r="P1365" i="3"/>
  <c r="Q1365" i="3" s="1"/>
  <c r="P1361" i="3"/>
  <c r="Q1361" i="3" s="1"/>
  <c r="P1357" i="3"/>
  <c r="Q1357" i="3" s="1"/>
  <c r="P1353" i="3"/>
  <c r="Q1353" i="3" s="1"/>
  <c r="P1349" i="3"/>
  <c r="Q1349" i="3" s="1"/>
  <c r="P1345" i="3"/>
  <c r="Q1345" i="3" s="1"/>
  <c r="P1341" i="3"/>
  <c r="Q1341" i="3" s="1"/>
  <c r="P1337" i="3"/>
  <c r="Q1337" i="3" s="1"/>
  <c r="P1333" i="3"/>
  <c r="Q1333" i="3" s="1"/>
  <c r="P1329" i="3"/>
  <c r="Q1329" i="3" s="1"/>
  <c r="P1325" i="3"/>
  <c r="Q1325" i="3" s="1"/>
  <c r="P1321" i="3"/>
  <c r="Q1321" i="3" s="1"/>
  <c r="P1317" i="3"/>
  <c r="Q1317" i="3" s="1"/>
  <c r="P1313" i="3"/>
  <c r="Q1313" i="3" s="1"/>
  <c r="P1309" i="3"/>
  <c r="Q1309" i="3" s="1"/>
  <c r="P1305" i="3"/>
  <c r="Q1305" i="3" s="1"/>
  <c r="P1301" i="3"/>
  <c r="Q1301" i="3" s="1"/>
  <c r="P1297" i="3"/>
  <c r="Q1297" i="3" s="1"/>
  <c r="P1293" i="3"/>
  <c r="Q1293" i="3" s="1"/>
  <c r="P1289" i="3"/>
  <c r="Q1289" i="3" s="1"/>
  <c r="P1285" i="3"/>
  <c r="Q1285" i="3" s="1"/>
  <c r="P1281" i="3"/>
  <c r="Q1281" i="3" s="1"/>
  <c r="P1277" i="3"/>
  <c r="Q1277" i="3" s="1"/>
  <c r="P1273" i="3"/>
  <c r="Q1273" i="3" s="1"/>
  <c r="P1269" i="3"/>
  <c r="Q1269" i="3" s="1"/>
  <c r="P1265" i="3"/>
  <c r="Q1265" i="3" s="1"/>
  <c r="P1261" i="3"/>
  <c r="Q1261" i="3" s="1"/>
  <c r="P1257" i="3"/>
  <c r="Q1257" i="3" s="1"/>
  <c r="P1253" i="3"/>
  <c r="Q1253" i="3" s="1"/>
  <c r="P1249" i="3"/>
  <c r="Q1249" i="3" s="1"/>
  <c r="P1245" i="3"/>
  <c r="Q1245" i="3" s="1"/>
  <c r="P1241" i="3"/>
  <c r="Q1241" i="3" s="1"/>
  <c r="P1237" i="3"/>
  <c r="Q1237" i="3" s="1"/>
  <c r="P1233" i="3"/>
  <c r="Q1233" i="3" s="1"/>
  <c r="P1229" i="3"/>
  <c r="Q1229" i="3" s="1"/>
  <c r="P1225" i="3"/>
  <c r="Q1225" i="3" s="1"/>
  <c r="P1221" i="3"/>
  <c r="Q1221" i="3" s="1"/>
  <c r="P1217" i="3"/>
  <c r="Q1217" i="3" s="1"/>
  <c r="P1213" i="3"/>
  <c r="Q1213" i="3" s="1"/>
  <c r="P1209" i="3"/>
  <c r="Q1209" i="3" s="1"/>
  <c r="P1205" i="3"/>
  <c r="Q1205" i="3" s="1"/>
  <c r="P1201" i="3"/>
  <c r="Q1201" i="3" s="1"/>
  <c r="P1197" i="3"/>
  <c r="Q1197" i="3" s="1"/>
  <c r="P1193" i="3"/>
  <c r="Q1193" i="3" s="1"/>
  <c r="P1189" i="3"/>
  <c r="Q1189" i="3" s="1"/>
  <c r="P1185" i="3"/>
  <c r="Q1185" i="3" s="1"/>
  <c r="P1181" i="3"/>
  <c r="Q1181" i="3" s="1"/>
  <c r="P1177" i="3"/>
  <c r="Q1177" i="3" s="1"/>
  <c r="P1173" i="3"/>
  <c r="Q1173" i="3" s="1"/>
  <c r="P1169" i="3"/>
  <c r="Q1169" i="3" s="1"/>
  <c r="P1165" i="3"/>
  <c r="Q1165" i="3" s="1"/>
  <c r="P1161" i="3"/>
  <c r="Q1161" i="3" s="1"/>
  <c r="P1157" i="3"/>
  <c r="Q1157" i="3" s="1"/>
  <c r="P1153" i="3"/>
  <c r="Q1153" i="3" s="1"/>
  <c r="P1149" i="3"/>
  <c r="Q1149" i="3" s="1"/>
  <c r="P1145" i="3"/>
  <c r="Q1145" i="3" s="1"/>
  <c r="P1141" i="3"/>
  <c r="Q1141" i="3" s="1"/>
  <c r="P1137" i="3"/>
  <c r="Q1137" i="3" s="1"/>
  <c r="P1133" i="3"/>
  <c r="Q1133" i="3" s="1"/>
  <c r="P1129" i="3"/>
  <c r="Q1129" i="3" s="1"/>
  <c r="P1125" i="3"/>
  <c r="Q1125" i="3" s="1"/>
  <c r="P1121" i="3"/>
  <c r="Q1121" i="3" s="1"/>
  <c r="P1117" i="3"/>
  <c r="Q1117" i="3" s="1"/>
  <c r="P1113" i="3"/>
  <c r="Q1113" i="3" s="1"/>
  <c r="P1109" i="3"/>
  <c r="Q1109" i="3" s="1"/>
  <c r="P1105" i="3"/>
  <c r="Q1105" i="3" s="1"/>
  <c r="P1101" i="3"/>
  <c r="Q1101" i="3" s="1"/>
  <c r="P1097" i="3"/>
  <c r="Q1097" i="3" s="1"/>
  <c r="P1093" i="3"/>
  <c r="Q1093" i="3" s="1"/>
  <c r="P1089" i="3"/>
  <c r="Q1089" i="3" s="1"/>
  <c r="P1085" i="3"/>
  <c r="Q1085" i="3" s="1"/>
  <c r="P1081" i="3"/>
  <c r="Q1081" i="3" s="1"/>
  <c r="P1077" i="3"/>
  <c r="Q1077" i="3" s="1"/>
  <c r="P1073" i="3"/>
  <c r="Q1073" i="3" s="1"/>
  <c r="P1069" i="3"/>
  <c r="Q1069" i="3" s="1"/>
  <c r="P1065" i="3"/>
  <c r="Q1065" i="3" s="1"/>
  <c r="P1061" i="3"/>
  <c r="Q1061" i="3" s="1"/>
  <c r="P1057" i="3"/>
  <c r="Q1057" i="3" s="1"/>
  <c r="P1053" i="3"/>
  <c r="Q1053" i="3" s="1"/>
  <c r="P1049" i="3"/>
  <c r="Q1049" i="3" s="1"/>
  <c r="P1045" i="3"/>
  <c r="Q1045" i="3" s="1"/>
  <c r="P1041" i="3"/>
  <c r="Q1041" i="3" s="1"/>
  <c r="P1037" i="3"/>
  <c r="Q1037" i="3" s="1"/>
  <c r="P1033" i="3"/>
  <c r="Q1033" i="3" s="1"/>
  <c r="P1029" i="3"/>
  <c r="Q1029" i="3" s="1"/>
  <c r="P1025" i="3"/>
  <c r="Q1025" i="3" s="1"/>
  <c r="P1021" i="3"/>
  <c r="Q1021" i="3" s="1"/>
  <c r="P1017" i="3"/>
  <c r="Q1017" i="3" s="1"/>
  <c r="P1013" i="3"/>
  <c r="Q1013" i="3" s="1"/>
  <c r="P1009" i="3"/>
  <c r="Q1009" i="3" s="1"/>
  <c r="P1005" i="3"/>
  <c r="Q1005" i="3" s="1"/>
  <c r="P1001" i="3"/>
  <c r="Q1001" i="3" s="1"/>
  <c r="P997" i="3"/>
  <c r="Q997" i="3" s="1"/>
  <c r="P993" i="3"/>
  <c r="Q993" i="3" s="1"/>
  <c r="P989" i="3"/>
  <c r="Q989" i="3" s="1"/>
  <c r="P985" i="3"/>
  <c r="Q985" i="3" s="1"/>
  <c r="P981" i="3"/>
  <c r="Q981" i="3" s="1"/>
  <c r="P977" i="3"/>
  <c r="Q977" i="3" s="1"/>
  <c r="P973" i="3"/>
  <c r="Q973" i="3" s="1"/>
  <c r="P969" i="3"/>
  <c r="Q969" i="3" s="1"/>
  <c r="P965" i="3"/>
  <c r="Q965" i="3" s="1"/>
  <c r="P961" i="3"/>
  <c r="Q961" i="3" s="1"/>
  <c r="P957" i="3"/>
  <c r="Q957" i="3" s="1"/>
  <c r="P953" i="3"/>
  <c r="Q953" i="3" s="1"/>
  <c r="P949" i="3"/>
  <c r="Q949" i="3" s="1"/>
  <c r="P945" i="3"/>
  <c r="Q945" i="3" s="1"/>
  <c r="P941" i="3"/>
  <c r="Q941" i="3" s="1"/>
  <c r="P937" i="3"/>
  <c r="Q937" i="3" s="1"/>
  <c r="P933" i="3"/>
  <c r="Q933" i="3" s="1"/>
  <c r="P929" i="3"/>
  <c r="Q929" i="3" s="1"/>
  <c r="P925" i="3"/>
  <c r="Q925" i="3" s="1"/>
  <c r="P921" i="3"/>
  <c r="Q921" i="3" s="1"/>
  <c r="P917" i="3"/>
  <c r="Q917" i="3" s="1"/>
  <c r="P913" i="3"/>
  <c r="Q913" i="3" s="1"/>
  <c r="P909" i="3"/>
  <c r="Q909" i="3" s="1"/>
  <c r="P905" i="3"/>
  <c r="Q905" i="3" s="1"/>
  <c r="P901" i="3"/>
  <c r="Q901" i="3" s="1"/>
  <c r="P897" i="3"/>
  <c r="Q897" i="3" s="1"/>
  <c r="P893" i="3"/>
  <c r="Q893" i="3" s="1"/>
  <c r="P889" i="3"/>
  <c r="Q889" i="3" s="1"/>
  <c r="P885" i="3"/>
  <c r="Q885" i="3" s="1"/>
  <c r="P881" i="3"/>
  <c r="Q881" i="3" s="1"/>
  <c r="P877" i="3"/>
  <c r="Q877" i="3" s="1"/>
  <c r="P873" i="3"/>
  <c r="Q873" i="3" s="1"/>
  <c r="P869" i="3"/>
  <c r="Q869" i="3" s="1"/>
  <c r="P865" i="3"/>
  <c r="Q865" i="3" s="1"/>
  <c r="P861" i="3"/>
  <c r="Q861" i="3" s="1"/>
  <c r="P857" i="3"/>
  <c r="Q857" i="3" s="1"/>
  <c r="P853" i="3"/>
  <c r="Q853" i="3" s="1"/>
  <c r="P849" i="3"/>
  <c r="Q849" i="3" s="1"/>
  <c r="P845" i="3"/>
  <c r="Q845" i="3" s="1"/>
  <c r="P841" i="3"/>
  <c r="Q841" i="3" s="1"/>
  <c r="P837" i="3"/>
  <c r="Q837" i="3" s="1"/>
  <c r="P833" i="3"/>
  <c r="Q833" i="3" s="1"/>
  <c r="P829" i="3"/>
  <c r="Q829" i="3" s="1"/>
  <c r="P825" i="3"/>
  <c r="Q825" i="3" s="1"/>
  <c r="P821" i="3"/>
  <c r="Q821" i="3" s="1"/>
  <c r="P817" i="3"/>
  <c r="Q817" i="3" s="1"/>
  <c r="P813" i="3"/>
  <c r="Q813" i="3" s="1"/>
  <c r="P809" i="3"/>
  <c r="Q809" i="3" s="1"/>
  <c r="P805" i="3"/>
  <c r="Q805" i="3" s="1"/>
  <c r="P801" i="3"/>
  <c r="Q801" i="3" s="1"/>
  <c r="P797" i="3"/>
  <c r="Q797" i="3" s="1"/>
  <c r="P793" i="3"/>
  <c r="Q793" i="3" s="1"/>
  <c r="P789" i="3"/>
  <c r="Q789" i="3" s="1"/>
  <c r="P785" i="3"/>
  <c r="Q785" i="3" s="1"/>
  <c r="P781" i="3"/>
  <c r="Q781" i="3" s="1"/>
  <c r="P777" i="3"/>
  <c r="Q777" i="3" s="1"/>
  <c r="P773" i="3"/>
  <c r="Q773" i="3" s="1"/>
  <c r="P769" i="3"/>
  <c r="Q769" i="3" s="1"/>
  <c r="P765" i="3"/>
  <c r="Q765" i="3" s="1"/>
  <c r="P761" i="3"/>
  <c r="Q761" i="3" s="1"/>
  <c r="P757" i="3"/>
  <c r="Q757" i="3" s="1"/>
  <c r="P753" i="3"/>
  <c r="Q753" i="3" s="1"/>
  <c r="P749" i="3"/>
  <c r="Q749" i="3" s="1"/>
  <c r="P745" i="3"/>
  <c r="Q745" i="3" s="1"/>
  <c r="P741" i="3"/>
  <c r="Q741" i="3" s="1"/>
  <c r="P737" i="3"/>
  <c r="Q737" i="3" s="1"/>
  <c r="P733" i="3"/>
  <c r="Q733" i="3" s="1"/>
  <c r="P729" i="3"/>
  <c r="Q729" i="3" s="1"/>
  <c r="P725" i="3"/>
  <c r="Q725" i="3" s="1"/>
  <c r="P721" i="3"/>
  <c r="Q721" i="3" s="1"/>
  <c r="P717" i="3"/>
  <c r="Q717" i="3" s="1"/>
  <c r="P713" i="3"/>
  <c r="Q713" i="3" s="1"/>
  <c r="P709" i="3"/>
  <c r="Q709" i="3" s="1"/>
  <c r="P705" i="3"/>
  <c r="Q705" i="3" s="1"/>
  <c r="P701" i="3"/>
  <c r="Q701" i="3" s="1"/>
  <c r="P697" i="3"/>
  <c r="Q697" i="3" s="1"/>
  <c r="P693" i="3"/>
  <c r="Q693" i="3" s="1"/>
  <c r="P689" i="3"/>
  <c r="Q689" i="3" s="1"/>
  <c r="P685" i="3"/>
  <c r="Q685" i="3" s="1"/>
  <c r="P681" i="3"/>
  <c r="Q681" i="3" s="1"/>
  <c r="P677" i="3"/>
  <c r="Q677" i="3" s="1"/>
  <c r="P673" i="3"/>
  <c r="Q673" i="3" s="1"/>
  <c r="P669" i="3"/>
  <c r="Q669" i="3" s="1"/>
  <c r="P665" i="3"/>
  <c r="Q665" i="3" s="1"/>
  <c r="P661" i="3"/>
  <c r="Q661" i="3" s="1"/>
  <c r="P657" i="3"/>
  <c r="Q657" i="3" s="1"/>
  <c r="P653" i="3"/>
  <c r="Q653" i="3" s="1"/>
  <c r="P649" i="3"/>
  <c r="Q649" i="3" s="1"/>
  <c r="P645" i="3"/>
  <c r="Q645" i="3" s="1"/>
  <c r="P641" i="3"/>
  <c r="Q641" i="3" s="1"/>
  <c r="P637" i="3"/>
  <c r="Q637" i="3" s="1"/>
  <c r="P633" i="3"/>
  <c r="Q633" i="3" s="1"/>
  <c r="P629" i="3"/>
  <c r="Q629" i="3" s="1"/>
  <c r="P625" i="3"/>
  <c r="Q625" i="3" s="1"/>
  <c r="P621" i="3"/>
  <c r="Q621" i="3" s="1"/>
  <c r="P617" i="3"/>
  <c r="Q617" i="3" s="1"/>
  <c r="P613" i="3"/>
  <c r="Q613" i="3" s="1"/>
  <c r="P609" i="3"/>
  <c r="Q609" i="3" s="1"/>
  <c r="P605" i="3"/>
  <c r="Q605" i="3" s="1"/>
  <c r="P601" i="3"/>
  <c r="Q601" i="3" s="1"/>
  <c r="P597" i="3"/>
  <c r="Q597" i="3" s="1"/>
  <c r="P593" i="3"/>
  <c r="Q593" i="3" s="1"/>
  <c r="P589" i="3"/>
  <c r="Q589" i="3" s="1"/>
  <c r="P585" i="3"/>
  <c r="Q585" i="3" s="1"/>
  <c r="P581" i="3"/>
  <c r="Q581" i="3" s="1"/>
  <c r="P577" i="3"/>
  <c r="Q577" i="3" s="1"/>
  <c r="P573" i="3"/>
  <c r="Q573" i="3" s="1"/>
  <c r="P569" i="3"/>
  <c r="Q569" i="3" s="1"/>
  <c r="P565" i="3"/>
  <c r="Q565" i="3" s="1"/>
  <c r="P561" i="3"/>
  <c r="Q561" i="3" s="1"/>
  <c r="P557" i="3"/>
  <c r="Q557" i="3" s="1"/>
  <c r="P553" i="3"/>
  <c r="Q553" i="3" s="1"/>
  <c r="P549" i="3"/>
  <c r="Q549" i="3" s="1"/>
  <c r="P545" i="3"/>
  <c r="Q545" i="3" s="1"/>
  <c r="P541" i="3"/>
  <c r="Q541" i="3" s="1"/>
  <c r="P537" i="3"/>
  <c r="Q537" i="3" s="1"/>
  <c r="P533" i="3"/>
  <c r="Q533" i="3" s="1"/>
  <c r="P529" i="3"/>
  <c r="Q529" i="3" s="1"/>
  <c r="P525" i="3"/>
  <c r="Q525" i="3" s="1"/>
  <c r="P521" i="3"/>
  <c r="Q521" i="3" s="1"/>
  <c r="P517" i="3"/>
  <c r="Q517" i="3" s="1"/>
  <c r="P513" i="3"/>
  <c r="Q513" i="3" s="1"/>
  <c r="P509" i="3"/>
  <c r="Q509" i="3" s="1"/>
  <c r="P505" i="3"/>
  <c r="Q505" i="3" s="1"/>
  <c r="P501" i="3"/>
  <c r="Q501" i="3" s="1"/>
  <c r="P497" i="3"/>
  <c r="Q497" i="3" s="1"/>
  <c r="P493" i="3"/>
  <c r="Q493" i="3" s="1"/>
  <c r="P489" i="3"/>
  <c r="Q489" i="3" s="1"/>
  <c r="P485" i="3"/>
  <c r="Q485" i="3" s="1"/>
  <c r="P481" i="3"/>
  <c r="Q481" i="3" s="1"/>
  <c r="P477" i="3"/>
  <c r="Q477" i="3" s="1"/>
  <c r="P473" i="3"/>
  <c r="Q473" i="3" s="1"/>
  <c r="P469" i="3"/>
  <c r="Q469" i="3" s="1"/>
  <c r="P1724" i="3"/>
  <c r="P1712" i="3"/>
  <c r="P1700" i="3"/>
  <c r="Q1700" i="3" s="1"/>
  <c r="P1688" i="3"/>
  <c r="Q1688" i="3" s="1"/>
  <c r="P1676" i="3"/>
  <c r="Q1676" i="3" s="1"/>
  <c r="P1664" i="3"/>
  <c r="Q1664" i="3" s="1"/>
  <c r="P1652" i="3"/>
  <c r="Q1652" i="3" s="1"/>
  <c r="P1640" i="3"/>
  <c r="Q1640" i="3" s="1"/>
  <c r="P1628" i="3"/>
  <c r="Q1628" i="3" s="1"/>
  <c r="P1616" i="3"/>
  <c r="Q1616" i="3" s="1"/>
  <c r="P1604" i="3"/>
  <c r="Q1604" i="3" s="1"/>
  <c r="P1592" i="3"/>
  <c r="Q1592" i="3" s="1"/>
  <c r="P1580" i="3"/>
  <c r="Q1580" i="3" s="1"/>
  <c r="P1568" i="3"/>
  <c r="Q1568" i="3" s="1"/>
  <c r="P1556" i="3"/>
  <c r="Q1556" i="3" s="1"/>
  <c r="P1544" i="3"/>
  <c r="Q1544" i="3" s="1"/>
  <c r="P1715" i="3"/>
  <c r="P1703" i="3"/>
  <c r="Q1703" i="3" s="1"/>
  <c r="P1691" i="3"/>
  <c r="Q1691" i="3" s="1"/>
  <c r="P1679" i="3"/>
  <c r="Q1679" i="3" s="1"/>
  <c r="P1667" i="3"/>
  <c r="Q1667" i="3" s="1"/>
  <c r="P1655" i="3"/>
  <c r="Q1655" i="3" s="1"/>
  <c r="P1643" i="3"/>
  <c r="Q1643" i="3" s="1"/>
  <c r="P1631" i="3"/>
  <c r="Q1631" i="3" s="1"/>
  <c r="P1619" i="3"/>
  <c r="Q1619" i="3" s="1"/>
  <c r="P1607" i="3"/>
  <c r="Q1607" i="3" s="1"/>
  <c r="P1595" i="3"/>
  <c r="Q1595" i="3" s="1"/>
  <c r="P1583" i="3"/>
  <c r="Q1583" i="3" s="1"/>
  <c r="P1571" i="3"/>
  <c r="Q1571" i="3" s="1"/>
  <c r="P1559" i="3"/>
  <c r="Q1559" i="3" s="1"/>
  <c r="P1547" i="3"/>
  <c r="Q1547" i="3" s="1"/>
  <c r="P1539" i="3"/>
  <c r="Q1539" i="3" s="1"/>
  <c r="P1535" i="3"/>
  <c r="Q1535" i="3" s="1"/>
  <c r="P1531" i="3"/>
  <c r="Q1531" i="3" s="1"/>
  <c r="P1527" i="3"/>
  <c r="Q1527" i="3" s="1"/>
  <c r="P1523" i="3"/>
  <c r="Q1523" i="3" s="1"/>
  <c r="P1519" i="3"/>
  <c r="Q1519" i="3" s="1"/>
  <c r="P1515" i="3"/>
  <c r="Q1515" i="3" s="1"/>
  <c r="P1511" i="3"/>
  <c r="Q1511" i="3" s="1"/>
  <c r="P1507" i="3"/>
  <c r="Q1507" i="3" s="1"/>
  <c r="P1503" i="3"/>
  <c r="Q1503" i="3" s="1"/>
  <c r="P1499" i="3"/>
  <c r="Q1499" i="3" s="1"/>
  <c r="P1495" i="3"/>
  <c r="Q1495" i="3" s="1"/>
  <c r="P1491" i="3"/>
  <c r="Q1491" i="3" s="1"/>
  <c r="P1487" i="3"/>
  <c r="Q1487" i="3" s="1"/>
  <c r="P1483" i="3"/>
  <c r="Q1483" i="3" s="1"/>
  <c r="P1479" i="3"/>
  <c r="Q1479" i="3" s="1"/>
  <c r="P1475" i="3"/>
  <c r="Q1475" i="3" s="1"/>
  <c r="P1471" i="3"/>
  <c r="Q1471" i="3" s="1"/>
  <c r="P1467" i="3"/>
  <c r="Q1467" i="3" s="1"/>
  <c r="P1463" i="3"/>
  <c r="Q1463" i="3" s="1"/>
  <c r="P1459" i="3"/>
  <c r="Q1459" i="3" s="1"/>
  <c r="P1455" i="3"/>
  <c r="Q1455" i="3" s="1"/>
  <c r="P1451" i="3"/>
  <c r="Q1451" i="3" s="1"/>
  <c r="P1447" i="3"/>
  <c r="Q1447" i="3" s="1"/>
  <c r="P1443" i="3"/>
  <c r="Q1443" i="3" s="1"/>
  <c r="P1439" i="3"/>
  <c r="Q1439" i="3" s="1"/>
  <c r="P1435" i="3"/>
  <c r="Q1435" i="3" s="1"/>
  <c r="P1431" i="3"/>
  <c r="Q1431" i="3" s="1"/>
  <c r="P1427" i="3"/>
  <c r="Q1427" i="3" s="1"/>
  <c r="P1423" i="3"/>
  <c r="Q1423" i="3" s="1"/>
  <c r="P1419" i="3"/>
  <c r="Q1419" i="3" s="1"/>
  <c r="P1415" i="3"/>
  <c r="Q1415" i="3" s="1"/>
  <c r="P1411" i="3"/>
  <c r="Q1411" i="3" s="1"/>
  <c r="P1407" i="3"/>
  <c r="Q1407" i="3" s="1"/>
  <c r="P1403" i="3"/>
  <c r="Q1403" i="3" s="1"/>
  <c r="P1399" i="3"/>
  <c r="Q1399" i="3" s="1"/>
  <c r="P1395" i="3"/>
  <c r="Q1395" i="3" s="1"/>
  <c r="P1391" i="3"/>
  <c r="Q1391" i="3" s="1"/>
  <c r="P1387" i="3"/>
  <c r="Q1387" i="3" s="1"/>
  <c r="P1383" i="3"/>
  <c r="Q1383" i="3" s="1"/>
  <c r="P1379" i="3"/>
  <c r="Q1379" i="3" s="1"/>
  <c r="P1375" i="3"/>
  <c r="Q1375" i="3" s="1"/>
  <c r="P1371" i="3"/>
  <c r="Q1371" i="3" s="1"/>
  <c r="P1367" i="3"/>
  <c r="Q1367" i="3" s="1"/>
  <c r="P1363" i="3"/>
  <c r="Q1363" i="3" s="1"/>
  <c r="P1359" i="3"/>
  <c r="Q1359" i="3" s="1"/>
  <c r="P1355" i="3"/>
  <c r="Q1355" i="3" s="1"/>
  <c r="P1351" i="3"/>
  <c r="Q1351" i="3" s="1"/>
  <c r="P1347" i="3"/>
  <c r="Q1347" i="3" s="1"/>
  <c r="P1343" i="3"/>
  <c r="Q1343" i="3" s="1"/>
  <c r="P1339" i="3"/>
  <c r="Q1339" i="3" s="1"/>
  <c r="P1335" i="3"/>
  <c r="Q1335" i="3" s="1"/>
  <c r="P1331" i="3"/>
  <c r="Q1331" i="3" s="1"/>
  <c r="P1327" i="3"/>
  <c r="Q1327" i="3" s="1"/>
  <c r="P1323" i="3"/>
  <c r="Q1323" i="3" s="1"/>
  <c r="P1319" i="3"/>
  <c r="Q1319" i="3" s="1"/>
  <c r="P1315" i="3"/>
  <c r="Q1315" i="3" s="1"/>
  <c r="P1311" i="3"/>
  <c r="Q1311" i="3" s="1"/>
  <c r="P1307" i="3"/>
  <c r="Q1307" i="3" s="1"/>
  <c r="P1303" i="3"/>
  <c r="Q1303" i="3" s="1"/>
  <c r="P1299" i="3"/>
  <c r="Q1299" i="3" s="1"/>
  <c r="P1295" i="3"/>
  <c r="Q1295" i="3" s="1"/>
  <c r="P1291" i="3"/>
  <c r="Q1291" i="3" s="1"/>
  <c r="P1287" i="3"/>
  <c r="Q1287" i="3" s="1"/>
  <c r="P1283" i="3"/>
  <c r="Q1283" i="3" s="1"/>
  <c r="P1279" i="3"/>
  <c r="Q1279" i="3" s="1"/>
  <c r="P1275" i="3"/>
  <c r="Q1275" i="3" s="1"/>
  <c r="P1271" i="3"/>
  <c r="Q1271" i="3" s="1"/>
  <c r="P1267" i="3"/>
  <c r="Q1267" i="3" s="1"/>
  <c r="P1263" i="3"/>
  <c r="Q1263" i="3" s="1"/>
  <c r="P1259" i="3"/>
  <c r="Q1259" i="3" s="1"/>
  <c r="P1255" i="3"/>
  <c r="Q1255" i="3" s="1"/>
  <c r="P1251" i="3"/>
  <c r="Q1251" i="3" s="1"/>
  <c r="P1247" i="3"/>
  <c r="Q1247" i="3" s="1"/>
  <c r="P1243" i="3"/>
  <c r="Q1243" i="3" s="1"/>
  <c r="P1239" i="3"/>
  <c r="Q1239" i="3" s="1"/>
  <c r="P1235" i="3"/>
  <c r="Q1235" i="3" s="1"/>
  <c r="P1231" i="3"/>
  <c r="Q1231" i="3" s="1"/>
  <c r="P1227" i="3"/>
  <c r="Q1227" i="3" s="1"/>
  <c r="P1223" i="3"/>
  <c r="Q1223" i="3" s="1"/>
  <c r="P1219" i="3"/>
  <c r="Q1219" i="3" s="1"/>
  <c r="P1215" i="3"/>
  <c r="Q1215" i="3" s="1"/>
  <c r="P1211" i="3"/>
  <c r="Q1211" i="3" s="1"/>
  <c r="P1207" i="3"/>
  <c r="Q1207" i="3" s="1"/>
  <c r="P1203" i="3"/>
  <c r="Q1203" i="3" s="1"/>
  <c r="P1199" i="3"/>
  <c r="Q1199" i="3" s="1"/>
  <c r="P1195" i="3"/>
  <c r="Q1195" i="3" s="1"/>
  <c r="P1191" i="3"/>
  <c r="Q1191" i="3" s="1"/>
  <c r="P1187" i="3"/>
  <c r="Q1187" i="3" s="1"/>
  <c r="P1183" i="3"/>
  <c r="Q1183" i="3" s="1"/>
  <c r="P1179" i="3"/>
  <c r="Q1179" i="3" s="1"/>
  <c r="P1175" i="3"/>
  <c r="Q1175" i="3" s="1"/>
  <c r="P1171" i="3"/>
  <c r="Q1171" i="3" s="1"/>
  <c r="P1167" i="3"/>
  <c r="Q1167" i="3" s="1"/>
  <c r="P1163" i="3"/>
  <c r="Q1163" i="3" s="1"/>
  <c r="P1159" i="3"/>
  <c r="Q1159" i="3" s="1"/>
  <c r="P1155" i="3"/>
  <c r="Q1155" i="3" s="1"/>
  <c r="P1151" i="3"/>
  <c r="Q1151" i="3" s="1"/>
  <c r="P1147" i="3"/>
  <c r="Q1147" i="3" s="1"/>
  <c r="P1143" i="3"/>
  <c r="Q1143" i="3" s="1"/>
  <c r="P1139" i="3"/>
  <c r="Q1139" i="3" s="1"/>
  <c r="P1135" i="3"/>
  <c r="Q1135" i="3" s="1"/>
  <c r="P1131" i="3"/>
  <c r="Q1131" i="3" s="1"/>
  <c r="P1127" i="3"/>
  <c r="Q1127" i="3" s="1"/>
  <c r="P1123" i="3"/>
  <c r="Q1123" i="3" s="1"/>
  <c r="P1119" i="3"/>
  <c r="Q1119" i="3" s="1"/>
  <c r="P1115" i="3"/>
  <c r="Q1115" i="3" s="1"/>
  <c r="P1111" i="3"/>
  <c r="Q1111" i="3" s="1"/>
  <c r="P1107" i="3"/>
  <c r="Q1107" i="3" s="1"/>
  <c r="P1103" i="3"/>
  <c r="Q1103" i="3" s="1"/>
  <c r="P1099" i="3"/>
  <c r="Q1099" i="3" s="1"/>
  <c r="P1095" i="3"/>
  <c r="Q1095" i="3" s="1"/>
  <c r="P1091" i="3"/>
  <c r="Q1091" i="3" s="1"/>
  <c r="P1087" i="3"/>
  <c r="Q1087" i="3" s="1"/>
  <c r="P1083" i="3"/>
  <c r="Q1083" i="3" s="1"/>
  <c r="P1079" i="3"/>
  <c r="Q1079" i="3" s="1"/>
  <c r="P1075" i="3"/>
  <c r="Q1075" i="3" s="1"/>
  <c r="P1071" i="3"/>
  <c r="Q1071" i="3" s="1"/>
  <c r="P1067" i="3"/>
  <c r="Q1067" i="3" s="1"/>
  <c r="P1063" i="3"/>
  <c r="Q1063" i="3" s="1"/>
  <c r="P1059" i="3"/>
  <c r="Q1059" i="3" s="1"/>
  <c r="P1055" i="3"/>
  <c r="Q1055" i="3" s="1"/>
  <c r="P1051" i="3"/>
  <c r="Q1051" i="3" s="1"/>
  <c r="P1047" i="3"/>
  <c r="Q1047" i="3" s="1"/>
  <c r="P1043" i="3"/>
  <c r="Q1043" i="3" s="1"/>
  <c r="P1039" i="3"/>
  <c r="Q1039" i="3" s="1"/>
  <c r="P1035" i="3"/>
  <c r="Q1035" i="3" s="1"/>
  <c r="P1031" i="3"/>
  <c r="Q1031" i="3" s="1"/>
  <c r="P1027" i="3"/>
  <c r="Q1027" i="3" s="1"/>
  <c r="P1023" i="3"/>
  <c r="Q1023" i="3" s="1"/>
  <c r="P1019" i="3"/>
  <c r="Q1019" i="3" s="1"/>
  <c r="P1015" i="3"/>
  <c r="Q1015" i="3" s="1"/>
  <c r="P1011" i="3"/>
  <c r="Q1011" i="3" s="1"/>
  <c r="P1007" i="3"/>
  <c r="Q1007" i="3" s="1"/>
  <c r="P1003" i="3"/>
  <c r="Q1003" i="3" s="1"/>
  <c r="P999" i="3"/>
  <c r="Q999" i="3" s="1"/>
  <c r="P995" i="3"/>
  <c r="Q995" i="3" s="1"/>
  <c r="P991" i="3"/>
  <c r="Q991" i="3" s="1"/>
  <c r="P987" i="3"/>
  <c r="Q987" i="3" s="1"/>
  <c r="P983" i="3"/>
  <c r="Q983" i="3" s="1"/>
  <c r="P979" i="3"/>
  <c r="Q979" i="3" s="1"/>
  <c r="P975" i="3"/>
  <c r="Q975" i="3" s="1"/>
  <c r="P971" i="3"/>
  <c r="Q971" i="3" s="1"/>
  <c r="P967" i="3"/>
  <c r="Q967" i="3" s="1"/>
  <c r="P963" i="3"/>
  <c r="Q963" i="3" s="1"/>
  <c r="P959" i="3"/>
  <c r="Q959" i="3" s="1"/>
  <c r="P955" i="3"/>
  <c r="Q955" i="3" s="1"/>
  <c r="P951" i="3"/>
  <c r="Q951" i="3" s="1"/>
  <c r="P947" i="3"/>
  <c r="Q947" i="3" s="1"/>
  <c r="P943" i="3"/>
  <c r="Q943" i="3" s="1"/>
  <c r="P939" i="3"/>
  <c r="Q939" i="3" s="1"/>
  <c r="P935" i="3"/>
  <c r="Q935" i="3" s="1"/>
  <c r="P931" i="3"/>
  <c r="Q931" i="3" s="1"/>
  <c r="P927" i="3"/>
  <c r="Q927" i="3" s="1"/>
  <c r="P923" i="3"/>
  <c r="Q923" i="3" s="1"/>
  <c r="P919" i="3"/>
  <c r="Q919" i="3" s="1"/>
  <c r="P915" i="3"/>
  <c r="Q915" i="3" s="1"/>
  <c r="P911" i="3"/>
  <c r="Q911" i="3" s="1"/>
  <c r="P907" i="3"/>
  <c r="Q907" i="3" s="1"/>
  <c r="P903" i="3"/>
  <c r="Q903" i="3" s="1"/>
  <c r="P899" i="3"/>
  <c r="Q899" i="3" s="1"/>
  <c r="P895" i="3"/>
  <c r="Q895" i="3" s="1"/>
  <c r="P891" i="3"/>
  <c r="Q891" i="3" s="1"/>
  <c r="P887" i="3"/>
  <c r="Q887" i="3" s="1"/>
  <c r="P883" i="3"/>
  <c r="Q883" i="3" s="1"/>
  <c r="P879" i="3"/>
  <c r="Q879" i="3" s="1"/>
  <c r="P875" i="3"/>
  <c r="Q875" i="3" s="1"/>
  <c r="P871" i="3"/>
  <c r="Q871" i="3" s="1"/>
  <c r="P867" i="3"/>
  <c r="Q867" i="3" s="1"/>
  <c r="P863" i="3"/>
  <c r="Q863" i="3" s="1"/>
  <c r="P859" i="3"/>
  <c r="Q859" i="3" s="1"/>
  <c r="P855" i="3"/>
  <c r="Q855" i="3" s="1"/>
  <c r="P851" i="3"/>
  <c r="Q851" i="3" s="1"/>
  <c r="P847" i="3"/>
  <c r="Q847" i="3" s="1"/>
  <c r="P843" i="3"/>
  <c r="Q843" i="3" s="1"/>
  <c r="P839" i="3"/>
  <c r="Q839" i="3" s="1"/>
  <c r="P835" i="3"/>
  <c r="Q835" i="3" s="1"/>
  <c r="P831" i="3"/>
  <c r="Q831" i="3" s="1"/>
  <c r="P827" i="3"/>
  <c r="Q827" i="3" s="1"/>
  <c r="P823" i="3"/>
  <c r="Q823" i="3" s="1"/>
  <c r="P819" i="3"/>
  <c r="Q819" i="3" s="1"/>
  <c r="P815" i="3"/>
  <c r="Q815" i="3" s="1"/>
  <c r="P811" i="3"/>
  <c r="Q811" i="3" s="1"/>
  <c r="P807" i="3"/>
  <c r="Q807" i="3" s="1"/>
  <c r="P803" i="3"/>
  <c r="Q803" i="3" s="1"/>
  <c r="P799" i="3"/>
  <c r="Q799" i="3" s="1"/>
  <c r="P795" i="3"/>
  <c r="Q795" i="3" s="1"/>
  <c r="P791" i="3"/>
  <c r="Q791" i="3" s="1"/>
  <c r="P787" i="3"/>
  <c r="Q787" i="3" s="1"/>
  <c r="P783" i="3"/>
  <c r="Q783" i="3" s="1"/>
  <c r="P779" i="3"/>
  <c r="Q779" i="3" s="1"/>
  <c r="P775" i="3"/>
  <c r="Q775" i="3" s="1"/>
  <c r="P771" i="3"/>
  <c r="Q771" i="3" s="1"/>
  <c r="P767" i="3"/>
  <c r="Q767" i="3" s="1"/>
  <c r="P763" i="3"/>
  <c r="Q763" i="3" s="1"/>
  <c r="P759" i="3"/>
  <c r="Q759" i="3" s="1"/>
  <c r="P755" i="3"/>
  <c r="Q755" i="3" s="1"/>
  <c r="P751" i="3"/>
  <c r="Q751" i="3" s="1"/>
  <c r="P747" i="3"/>
  <c r="Q747" i="3" s="1"/>
  <c r="P743" i="3"/>
  <c r="Q743" i="3" s="1"/>
  <c r="P739" i="3"/>
  <c r="Q739" i="3" s="1"/>
  <c r="P735" i="3"/>
  <c r="Q735" i="3" s="1"/>
  <c r="P731" i="3"/>
  <c r="Q731" i="3" s="1"/>
  <c r="P727" i="3"/>
  <c r="Q727" i="3" s="1"/>
  <c r="P723" i="3"/>
  <c r="Q723" i="3" s="1"/>
  <c r="P719" i="3"/>
  <c r="Q719" i="3" s="1"/>
  <c r="P715" i="3"/>
  <c r="Q715" i="3" s="1"/>
  <c r="P711" i="3"/>
  <c r="Q711" i="3" s="1"/>
  <c r="P707" i="3"/>
  <c r="Q707" i="3" s="1"/>
  <c r="P703" i="3"/>
  <c r="Q703" i="3" s="1"/>
  <c r="P699" i="3"/>
  <c r="Q699" i="3" s="1"/>
  <c r="P695" i="3"/>
  <c r="Q695" i="3" s="1"/>
  <c r="P691" i="3"/>
  <c r="Q691" i="3" s="1"/>
  <c r="P687" i="3"/>
  <c r="Q687" i="3" s="1"/>
  <c r="P683" i="3"/>
  <c r="Q683" i="3" s="1"/>
  <c r="P679" i="3"/>
  <c r="Q679" i="3" s="1"/>
  <c r="P675" i="3"/>
  <c r="Q675" i="3" s="1"/>
  <c r="P671" i="3"/>
  <c r="Q671" i="3" s="1"/>
  <c r="P667" i="3"/>
  <c r="Q667" i="3" s="1"/>
  <c r="P663" i="3"/>
  <c r="Q663" i="3" s="1"/>
  <c r="P659" i="3"/>
  <c r="Q659" i="3" s="1"/>
  <c r="P655" i="3"/>
  <c r="Q655" i="3" s="1"/>
  <c r="P651" i="3"/>
  <c r="Q651" i="3" s="1"/>
  <c r="P647" i="3"/>
  <c r="Q647" i="3" s="1"/>
  <c r="P643" i="3"/>
  <c r="Q643" i="3" s="1"/>
  <c r="P639" i="3"/>
  <c r="Q639" i="3" s="1"/>
  <c r="P635" i="3"/>
  <c r="Q635" i="3" s="1"/>
  <c r="P631" i="3"/>
  <c r="Q631" i="3" s="1"/>
  <c r="P627" i="3"/>
  <c r="Q627" i="3" s="1"/>
  <c r="P623" i="3"/>
  <c r="Q623" i="3" s="1"/>
  <c r="P619" i="3"/>
  <c r="Q619" i="3" s="1"/>
  <c r="P615" i="3"/>
  <c r="Q615" i="3" s="1"/>
  <c r="P611" i="3"/>
  <c r="Q611" i="3" s="1"/>
  <c r="P607" i="3"/>
  <c r="Q607" i="3" s="1"/>
  <c r="P603" i="3"/>
  <c r="Q603" i="3" s="1"/>
  <c r="P599" i="3"/>
  <c r="Q599" i="3" s="1"/>
  <c r="P595" i="3"/>
  <c r="Q595" i="3" s="1"/>
  <c r="P591" i="3"/>
  <c r="Q591" i="3" s="1"/>
  <c r="P587" i="3"/>
  <c r="Q587" i="3" s="1"/>
  <c r="P583" i="3"/>
  <c r="Q583" i="3" s="1"/>
  <c r="P579" i="3"/>
  <c r="Q579" i="3" s="1"/>
  <c r="P575" i="3"/>
  <c r="Q575" i="3" s="1"/>
  <c r="P571" i="3"/>
  <c r="Q571" i="3" s="1"/>
  <c r="P567" i="3"/>
  <c r="Q567" i="3" s="1"/>
  <c r="P563" i="3"/>
  <c r="Q563" i="3" s="1"/>
  <c r="P559" i="3"/>
  <c r="Q559" i="3" s="1"/>
  <c r="P555" i="3"/>
  <c r="Q555" i="3" s="1"/>
  <c r="P551" i="3"/>
  <c r="Q551" i="3" s="1"/>
  <c r="P547" i="3"/>
  <c r="Q547" i="3" s="1"/>
  <c r="P543" i="3"/>
  <c r="Q543" i="3" s="1"/>
  <c r="P539" i="3"/>
  <c r="Q539" i="3" s="1"/>
  <c r="P535" i="3"/>
  <c r="Q535" i="3" s="1"/>
  <c r="P531" i="3"/>
  <c r="Q531" i="3" s="1"/>
  <c r="P527" i="3"/>
  <c r="Q527" i="3" s="1"/>
  <c r="P523" i="3"/>
  <c r="Q523" i="3" s="1"/>
  <c r="P519" i="3"/>
  <c r="Q519" i="3" s="1"/>
  <c r="P515" i="3"/>
  <c r="Q515" i="3" s="1"/>
  <c r="P511" i="3"/>
  <c r="Q511" i="3" s="1"/>
  <c r="P507" i="3"/>
  <c r="Q507" i="3" s="1"/>
  <c r="P503" i="3"/>
  <c r="Q503" i="3" s="1"/>
  <c r="P499" i="3"/>
  <c r="Q499" i="3" s="1"/>
  <c r="P495" i="3"/>
  <c r="Q495" i="3" s="1"/>
  <c r="P491" i="3"/>
  <c r="Q491" i="3" s="1"/>
  <c r="P487" i="3"/>
  <c r="Q487" i="3" s="1"/>
  <c r="P483" i="3"/>
  <c r="Q483" i="3" s="1"/>
  <c r="P479" i="3"/>
  <c r="Q479" i="3" s="1"/>
  <c r="P475" i="3"/>
  <c r="Q475" i="3" s="1"/>
  <c r="P471" i="3"/>
  <c r="Q471" i="3" s="1"/>
  <c r="P467" i="3"/>
  <c r="Q467" i="3" s="1"/>
  <c r="P465" i="3"/>
  <c r="Q465" i="3" s="1"/>
  <c r="P461" i="3"/>
  <c r="Q461" i="3" s="1"/>
  <c r="P457" i="3"/>
  <c r="Q457" i="3" s="1"/>
  <c r="P453" i="3"/>
  <c r="Q453" i="3" s="1"/>
  <c r="P449" i="3"/>
  <c r="Q449" i="3" s="1"/>
  <c r="P445" i="3"/>
  <c r="Q445" i="3" s="1"/>
  <c r="P441" i="3"/>
  <c r="Q441" i="3" s="1"/>
  <c r="P437" i="3"/>
  <c r="Q437" i="3" s="1"/>
  <c r="P433" i="3"/>
  <c r="Q433" i="3" s="1"/>
  <c r="P429" i="3"/>
  <c r="Q429" i="3" s="1"/>
  <c r="P425" i="3"/>
  <c r="Q425" i="3" s="1"/>
  <c r="P421" i="3"/>
  <c r="Q421" i="3" s="1"/>
  <c r="P417" i="3"/>
  <c r="Q417" i="3" s="1"/>
  <c r="P413" i="3"/>
  <c r="Q413" i="3" s="1"/>
  <c r="P409" i="3"/>
  <c r="Q409" i="3" s="1"/>
  <c r="P405" i="3"/>
  <c r="Q405" i="3" s="1"/>
  <c r="P401" i="3"/>
  <c r="Q401" i="3" s="1"/>
  <c r="P397" i="3"/>
  <c r="Q397" i="3" s="1"/>
  <c r="P393" i="3"/>
  <c r="Q393" i="3" s="1"/>
  <c r="P389" i="3"/>
  <c r="Q389" i="3" s="1"/>
  <c r="P385" i="3"/>
  <c r="Q385" i="3" s="1"/>
  <c r="P381" i="3"/>
  <c r="Q381" i="3" s="1"/>
  <c r="P377" i="3"/>
  <c r="Q377" i="3" s="1"/>
  <c r="P373" i="3"/>
  <c r="Q373" i="3" s="1"/>
  <c r="P369" i="3"/>
  <c r="Q369" i="3" s="1"/>
  <c r="P365" i="3"/>
  <c r="Q365" i="3" s="1"/>
  <c r="P361" i="3"/>
  <c r="Q361" i="3" s="1"/>
  <c r="P357" i="3"/>
  <c r="Q357" i="3" s="1"/>
  <c r="P353" i="3"/>
  <c r="Q353" i="3" s="1"/>
  <c r="P349" i="3"/>
  <c r="Q349" i="3" s="1"/>
  <c r="P345" i="3"/>
  <c r="Q345" i="3" s="1"/>
  <c r="P341" i="3"/>
  <c r="Q341" i="3" s="1"/>
  <c r="P337" i="3"/>
  <c r="Q337" i="3" s="1"/>
  <c r="P333" i="3"/>
  <c r="Q333" i="3" s="1"/>
  <c r="P329" i="3"/>
  <c r="Q329" i="3" s="1"/>
  <c r="P325" i="3"/>
  <c r="Q325" i="3" s="1"/>
  <c r="P321" i="3"/>
  <c r="Q321" i="3" s="1"/>
  <c r="P317" i="3"/>
  <c r="Q317" i="3" s="1"/>
  <c r="P313" i="3"/>
  <c r="Q313" i="3" s="1"/>
  <c r="P309" i="3"/>
  <c r="Q309" i="3" s="1"/>
  <c r="P305" i="3"/>
  <c r="Q305" i="3" s="1"/>
  <c r="P301" i="3"/>
  <c r="Q301" i="3" s="1"/>
  <c r="P297" i="3"/>
  <c r="Q297" i="3" s="1"/>
  <c r="P293" i="3"/>
  <c r="Q293" i="3" s="1"/>
  <c r="P289" i="3"/>
  <c r="Q289" i="3" s="1"/>
  <c r="P285" i="3"/>
  <c r="Q285" i="3" s="1"/>
  <c r="P281" i="3"/>
  <c r="Q281" i="3" s="1"/>
  <c r="P277" i="3"/>
  <c r="Q277" i="3" s="1"/>
  <c r="P273" i="3"/>
  <c r="Q273" i="3" s="1"/>
  <c r="P269" i="3"/>
  <c r="Q269" i="3" s="1"/>
  <c r="P265" i="3"/>
  <c r="Q265" i="3" s="1"/>
  <c r="P261" i="3"/>
  <c r="Q261" i="3" s="1"/>
  <c r="P257" i="3"/>
  <c r="Q257" i="3" s="1"/>
  <c r="P253" i="3"/>
  <c r="Q253" i="3" s="1"/>
  <c r="P249" i="3"/>
  <c r="Q249" i="3" s="1"/>
  <c r="P245" i="3"/>
  <c r="Q245" i="3" s="1"/>
  <c r="P241" i="3"/>
  <c r="Q241" i="3" s="1"/>
  <c r="P237" i="3"/>
  <c r="Q237" i="3" s="1"/>
  <c r="P233" i="3"/>
  <c r="Q233" i="3" s="1"/>
  <c r="P229" i="3"/>
  <c r="Q229" i="3" s="1"/>
  <c r="P225" i="3"/>
  <c r="Q225" i="3" s="1"/>
  <c r="P221" i="3"/>
  <c r="Q221" i="3" s="1"/>
  <c r="P217" i="3"/>
  <c r="Q217" i="3" s="1"/>
  <c r="P213" i="3"/>
  <c r="Q213" i="3" s="1"/>
  <c r="P209" i="3"/>
  <c r="Q209" i="3" s="1"/>
  <c r="P205" i="3"/>
  <c r="Q205" i="3" s="1"/>
  <c r="P201" i="3"/>
  <c r="Q201" i="3" s="1"/>
  <c r="P197" i="3"/>
  <c r="Q197" i="3" s="1"/>
  <c r="P193" i="3"/>
  <c r="Q193" i="3" s="1"/>
  <c r="P189" i="3"/>
  <c r="Q189" i="3" s="1"/>
  <c r="P185" i="3"/>
  <c r="Q185" i="3" s="1"/>
  <c r="P181" i="3"/>
  <c r="Q181" i="3" s="1"/>
  <c r="P177" i="3"/>
  <c r="Q177" i="3" s="1"/>
  <c r="P173" i="3"/>
  <c r="Q173" i="3" s="1"/>
  <c r="P169" i="3"/>
  <c r="Q169" i="3" s="1"/>
  <c r="P165" i="3"/>
  <c r="Q165" i="3" s="1"/>
  <c r="P161" i="3"/>
  <c r="Q161" i="3" s="1"/>
  <c r="P157" i="3"/>
  <c r="Q157" i="3" s="1"/>
  <c r="P153" i="3"/>
  <c r="Q153" i="3" s="1"/>
  <c r="P149" i="3"/>
  <c r="Q149" i="3" s="1"/>
  <c r="P145" i="3"/>
  <c r="Q145" i="3" s="1"/>
  <c r="P141" i="3"/>
  <c r="Q141" i="3" s="1"/>
  <c r="P137" i="3"/>
  <c r="Q137" i="3" s="1"/>
  <c r="P133" i="3"/>
  <c r="Q133" i="3" s="1"/>
  <c r="P129" i="3"/>
  <c r="Q129" i="3" s="1"/>
  <c r="P125" i="3"/>
  <c r="Q125" i="3" s="1"/>
  <c r="P121" i="3"/>
  <c r="Q121" i="3" s="1"/>
  <c r="P117" i="3"/>
  <c r="Q117" i="3" s="1"/>
  <c r="P113" i="3"/>
  <c r="Q113" i="3" s="1"/>
  <c r="P109" i="3"/>
  <c r="Q109" i="3" s="1"/>
  <c r="P105" i="3"/>
  <c r="Q105" i="3" s="1"/>
  <c r="P101" i="3"/>
  <c r="Q101" i="3" s="1"/>
  <c r="P97" i="3"/>
  <c r="Q97" i="3" s="1"/>
  <c r="P93" i="3"/>
  <c r="Q93" i="3" s="1"/>
  <c r="P89" i="3"/>
  <c r="Q89" i="3" s="1"/>
  <c r="P85" i="3"/>
  <c r="Q85" i="3" s="1"/>
  <c r="P81" i="3"/>
  <c r="Q81" i="3" s="1"/>
  <c r="P77" i="3"/>
  <c r="Q77" i="3" s="1"/>
  <c r="P73" i="3"/>
  <c r="Q73" i="3" s="1"/>
  <c r="P69" i="3"/>
  <c r="Q69" i="3" s="1"/>
  <c r="P65" i="3"/>
  <c r="Q65" i="3" s="1"/>
  <c r="P61" i="3"/>
  <c r="Q61" i="3" s="1"/>
  <c r="P57" i="3"/>
  <c r="Q57" i="3" s="1"/>
  <c r="P53" i="3"/>
  <c r="Q53" i="3" s="1"/>
  <c r="P49" i="3"/>
  <c r="Q49" i="3" s="1"/>
  <c r="P45" i="3"/>
  <c r="Q45" i="3" s="1"/>
  <c r="P41" i="3"/>
  <c r="Q41" i="3" s="1"/>
  <c r="P37" i="3"/>
  <c r="Q37" i="3" s="1"/>
  <c r="P33" i="3"/>
  <c r="Q33" i="3" s="1"/>
  <c r="P29" i="3"/>
  <c r="Q29" i="3" s="1"/>
  <c r="P463" i="3"/>
  <c r="Q463" i="3" s="1"/>
  <c r="P459" i="3"/>
  <c r="Q459" i="3" s="1"/>
  <c r="P455" i="3"/>
  <c r="Q455" i="3" s="1"/>
  <c r="P451" i="3"/>
  <c r="Q451" i="3" s="1"/>
  <c r="P447" i="3"/>
  <c r="Q447" i="3" s="1"/>
  <c r="P443" i="3"/>
  <c r="Q443" i="3" s="1"/>
  <c r="P439" i="3"/>
  <c r="Q439" i="3" s="1"/>
  <c r="P435" i="3"/>
  <c r="Q435" i="3" s="1"/>
  <c r="P431" i="3"/>
  <c r="Q431" i="3" s="1"/>
  <c r="P427" i="3"/>
  <c r="Q427" i="3" s="1"/>
  <c r="P423" i="3"/>
  <c r="Q423" i="3" s="1"/>
  <c r="P419" i="3"/>
  <c r="Q419" i="3" s="1"/>
  <c r="P415" i="3"/>
  <c r="Q415" i="3" s="1"/>
  <c r="P411" i="3"/>
  <c r="Q411" i="3" s="1"/>
  <c r="P407" i="3"/>
  <c r="Q407" i="3" s="1"/>
  <c r="P403" i="3"/>
  <c r="Q403" i="3" s="1"/>
  <c r="P399" i="3"/>
  <c r="Q399" i="3" s="1"/>
  <c r="P395" i="3"/>
  <c r="Q395" i="3" s="1"/>
  <c r="P391" i="3"/>
  <c r="Q391" i="3" s="1"/>
  <c r="P387" i="3"/>
  <c r="Q387" i="3" s="1"/>
  <c r="P383" i="3"/>
  <c r="Q383" i="3" s="1"/>
  <c r="P379" i="3"/>
  <c r="Q379" i="3" s="1"/>
  <c r="P375" i="3"/>
  <c r="Q375" i="3" s="1"/>
  <c r="P371" i="3"/>
  <c r="Q371" i="3" s="1"/>
  <c r="P367" i="3"/>
  <c r="Q367" i="3" s="1"/>
  <c r="P363" i="3"/>
  <c r="Q363" i="3" s="1"/>
  <c r="P359" i="3"/>
  <c r="Q359" i="3" s="1"/>
  <c r="P355" i="3"/>
  <c r="Q355" i="3" s="1"/>
  <c r="P351" i="3"/>
  <c r="Q351" i="3" s="1"/>
  <c r="P347" i="3"/>
  <c r="Q347" i="3" s="1"/>
  <c r="P343" i="3"/>
  <c r="Q343" i="3" s="1"/>
  <c r="P339" i="3"/>
  <c r="Q339" i="3" s="1"/>
  <c r="P335" i="3"/>
  <c r="Q335" i="3" s="1"/>
  <c r="P331" i="3"/>
  <c r="Q331" i="3" s="1"/>
  <c r="P327" i="3"/>
  <c r="Q327" i="3" s="1"/>
  <c r="P323" i="3"/>
  <c r="Q323" i="3" s="1"/>
  <c r="P319" i="3"/>
  <c r="Q319" i="3" s="1"/>
  <c r="P315" i="3"/>
  <c r="Q315" i="3" s="1"/>
  <c r="P311" i="3"/>
  <c r="Q311" i="3" s="1"/>
  <c r="P307" i="3"/>
  <c r="Q307" i="3" s="1"/>
  <c r="P303" i="3"/>
  <c r="Q303" i="3" s="1"/>
  <c r="P299" i="3"/>
  <c r="Q299" i="3" s="1"/>
  <c r="P295" i="3"/>
  <c r="Q295" i="3" s="1"/>
  <c r="P291" i="3"/>
  <c r="Q291" i="3" s="1"/>
  <c r="P287" i="3"/>
  <c r="Q287" i="3" s="1"/>
  <c r="P283" i="3"/>
  <c r="Q283" i="3" s="1"/>
  <c r="P279" i="3"/>
  <c r="Q279" i="3" s="1"/>
  <c r="P275" i="3"/>
  <c r="Q275" i="3" s="1"/>
  <c r="P271" i="3"/>
  <c r="Q271" i="3" s="1"/>
  <c r="P267" i="3"/>
  <c r="Q267" i="3" s="1"/>
  <c r="P263" i="3"/>
  <c r="Q263" i="3" s="1"/>
  <c r="P259" i="3"/>
  <c r="Q259" i="3" s="1"/>
  <c r="P255" i="3"/>
  <c r="Q255" i="3" s="1"/>
  <c r="P251" i="3"/>
  <c r="Q251" i="3" s="1"/>
  <c r="P247" i="3"/>
  <c r="Q247" i="3" s="1"/>
  <c r="P243" i="3"/>
  <c r="Q243" i="3" s="1"/>
  <c r="P239" i="3"/>
  <c r="Q239" i="3" s="1"/>
  <c r="P235" i="3"/>
  <c r="Q235" i="3" s="1"/>
  <c r="P231" i="3"/>
  <c r="Q231" i="3" s="1"/>
  <c r="P227" i="3"/>
  <c r="Q227" i="3" s="1"/>
  <c r="P223" i="3"/>
  <c r="Q223" i="3" s="1"/>
  <c r="P219" i="3"/>
  <c r="Q219" i="3" s="1"/>
  <c r="P215" i="3"/>
  <c r="Q215" i="3" s="1"/>
  <c r="P211" i="3"/>
  <c r="Q211" i="3" s="1"/>
  <c r="P207" i="3"/>
  <c r="Q207" i="3" s="1"/>
  <c r="P203" i="3"/>
  <c r="Q203" i="3" s="1"/>
  <c r="P199" i="3"/>
  <c r="Q199" i="3" s="1"/>
  <c r="P195" i="3"/>
  <c r="Q195" i="3" s="1"/>
  <c r="P191" i="3"/>
  <c r="Q191" i="3" s="1"/>
  <c r="P187" i="3"/>
  <c r="Q187" i="3" s="1"/>
  <c r="P183" i="3"/>
  <c r="Q183" i="3" s="1"/>
  <c r="P179" i="3"/>
  <c r="Q179" i="3" s="1"/>
  <c r="P175" i="3"/>
  <c r="Q175" i="3" s="1"/>
  <c r="P171" i="3"/>
  <c r="Q171" i="3" s="1"/>
  <c r="P167" i="3"/>
  <c r="Q167" i="3" s="1"/>
  <c r="P163" i="3"/>
  <c r="Q163" i="3" s="1"/>
  <c r="P159" i="3"/>
  <c r="Q159" i="3" s="1"/>
  <c r="P155" i="3"/>
  <c r="Q155" i="3" s="1"/>
  <c r="P151" i="3"/>
  <c r="Q151" i="3" s="1"/>
  <c r="P147" i="3"/>
  <c r="Q147" i="3" s="1"/>
  <c r="P143" i="3"/>
  <c r="Q143" i="3" s="1"/>
  <c r="P139" i="3"/>
  <c r="Q139" i="3" s="1"/>
  <c r="P135" i="3"/>
  <c r="Q135" i="3" s="1"/>
  <c r="P131" i="3"/>
  <c r="Q131" i="3" s="1"/>
  <c r="P127" i="3"/>
  <c r="Q127" i="3" s="1"/>
  <c r="P123" i="3"/>
  <c r="Q123" i="3" s="1"/>
  <c r="P119" i="3"/>
  <c r="Q119" i="3" s="1"/>
  <c r="P115" i="3"/>
  <c r="Q115" i="3" s="1"/>
  <c r="P111" i="3"/>
  <c r="Q111" i="3" s="1"/>
  <c r="P107" i="3"/>
  <c r="Q107" i="3" s="1"/>
  <c r="P103" i="3"/>
  <c r="Q103" i="3" s="1"/>
  <c r="P99" i="3"/>
  <c r="Q99" i="3" s="1"/>
  <c r="P95" i="3"/>
  <c r="Q95" i="3" s="1"/>
  <c r="P91" i="3"/>
  <c r="Q91" i="3" s="1"/>
  <c r="P87" i="3"/>
  <c r="Q87" i="3" s="1"/>
  <c r="P83" i="3"/>
  <c r="Q83" i="3" s="1"/>
  <c r="P79" i="3"/>
  <c r="Q79" i="3" s="1"/>
  <c r="P75" i="3"/>
  <c r="Q75" i="3" s="1"/>
  <c r="P71" i="3"/>
  <c r="Q71" i="3" s="1"/>
  <c r="P67" i="3"/>
  <c r="Q67" i="3" s="1"/>
  <c r="P63" i="3"/>
  <c r="Q63" i="3" s="1"/>
  <c r="P59" i="3"/>
  <c r="Q59" i="3" s="1"/>
  <c r="P55" i="3"/>
  <c r="Q55" i="3" s="1"/>
  <c r="P51" i="3"/>
  <c r="Q51" i="3" s="1"/>
  <c r="P47" i="3"/>
  <c r="Q47" i="3" s="1"/>
  <c r="P43" i="3"/>
  <c r="Q43" i="3" s="1"/>
  <c r="P39" i="3"/>
  <c r="Q39" i="3" s="1"/>
  <c r="P35" i="3"/>
  <c r="Q35" i="3" s="1"/>
  <c r="P31" i="3"/>
  <c r="Q31" i="3" s="1"/>
  <c r="P144" i="5"/>
  <c r="Q144" i="5" s="1"/>
  <c r="P145" i="5"/>
  <c r="Q145" i="5" s="1"/>
  <c r="P140" i="5"/>
  <c r="Q140" i="5" s="1"/>
  <c r="P141" i="5"/>
  <c r="Q141" i="5" s="1"/>
  <c r="P136" i="5"/>
  <c r="Q136" i="5" s="1"/>
  <c r="P137" i="5"/>
  <c r="Q137" i="5" s="1"/>
  <c r="P132" i="5"/>
  <c r="Q132" i="5" s="1"/>
  <c r="P133" i="5"/>
  <c r="Q133" i="5" s="1"/>
  <c r="P128" i="5"/>
  <c r="Q128" i="5" s="1"/>
  <c r="P129" i="5"/>
  <c r="Q129" i="5" s="1"/>
  <c r="P124" i="5"/>
  <c r="Q124" i="5" s="1"/>
  <c r="P125" i="5"/>
  <c r="Q125" i="5" s="1"/>
  <c r="P120" i="5"/>
  <c r="Q120" i="5" s="1"/>
  <c r="P121" i="5"/>
  <c r="Q121" i="5" s="1"/>
  <c r="P116" i="5"/>
  <c r="Q116" i="5" s="1"/>
  <c r="P117" i="5"/>
  <c r="Q117" i="5" s="1"/>
  <c r="P112" i="5"/>
  <c r="Q112" i="5" s="1"/>
  <c r="P113" i="5"/>
  <c r="Q113" i="5" s="1"/>
  <c r="P108" i="5"/>
  <c r="Q108" i="5" s="1"/>
  <c r="P109" i="5"/>
  <c r="Q109" i="5" s="1"/>
  <c r="P104" i="5"/>
  <c r="Q104" i="5" s="1"/>
  <c r="P105" i="5"/>
  <c r="Q105" i="5" s="1"/>
  <c r="P100" i="5"/>
  <c r="Q100" i="5" s="1"/>
  <c r="P101" i="5"/>
  <c r="Q101" i="5" s="1"/>
  <c r="P96" i="5"/>
  <c r="Q96" i="5" s="1"/>
  <c r="P97" i="5"/>
  <c r="Q97" i="5" s="1"/>
  <c r="P92" i="5"/>
  <c r="Q92" i="5" s="1"/>
  <c r="P93" i="5"/>
  <c r="Q93" i="5" s="1"/>
  <c r="P88" i="5"/>
  <c r="Q88" i="5" s="1"/>
  <c r="P89" i="5"/>
  <c r="Q89" i="5" s="1"/>
  <c r="P84" i="5"/>
  <c r="Q84" i="5" s="1"/>
  <c r="P85" i="5"/>
  <c r="Q85" i="5" s="1"/>
  <c r="P80" i="5"/>
  <c r="Q80" i="5" s="1"/>
  <c r="P81" i="5"/>
  <c r="Q81" i="5" s="1"/>
  <c r="P76" i="5"/>
  <c r="Q76" i="5" s="1"/>
  <c r="P77" i="5"/>
  <c r="Q77" i="5" s="1"/>
  <c r="P72" i="5"/>
  <c r="Q72" i="5" s="1"/>
  <c r="P73" i="5"/>
  <c r="Q73" i="5" s="1"/>
  <c r="P68" i="5"/>
  <c r="Q68" i="5" s="1"/>
  <c r="P69" i="5"/>
  <c r="Q69" i="5" s="1"/>
  <c r="P64" i="5"/>
  <c r="Q64" i="5" s="1"/>
  <c r="P65" i="5"/>
  <c r="Q65" i="5" s="1"/>
  <c r="P60" i="5"/>
  <c r="Q60" i="5" s="1"/>
  <c r="P61" i="5"/>
  <c r="Q61" i="5" s="1"/>
  <c r="P56" i="5"/>
  <c r="Q56" i="5" s="1"/>
  <c r="P57" i="5"/>
  <c r="Q57" i="5" s="1"/>
  <c r="P52" i="5"/>
  <c r="Q52" i="5" s="1"/>
  <c r="P53" i="5"/>
  <c r="Q53" i="5" s="1"/>
  <c r="J7" i="5"/>
  <c r="P142" i="5"/>
  <c r="Q142" i="5" s="1"/>
  <c r="P143" i="5"/>
  <c r="Q143" i="5" s="1"/>
  <c r="P134" i="5"/>
  <c r="Q134" i="5" s="1"/>
  <c r="P135" i="5"/>
  <c r="Q135" i="5" s="1"/>
  <c r="P126" i="5"/>
  <c r="Q126" i="5" s="1"/>
  <c r="P127" i="5"/>
  <c r="Q127" i="5" s="1"/>
  <c r="P118" i="5"/>
  <c r="Q118" i="5" s="1"/>
  <c r="P119" i="5"/>
  <c r="Q119" i="5" s="1"/>
  <c r="P110" i="5"/>
  <c r="Q110" i="5" s="1"/>
  <c r="P111" i="5"/>
  <c r="Q111" i="5" s="1"/>
  <c r="P102" i="5"/>
  <c r="Q102" i="5" s="1"/>
  <c r="P103" i="5"/>
  <c r="Q103" i="5" s="1"/>
  <c r="P94" i="5"/>
  <c r="Q94" i="5" s="1"/>
  <c r="P95" i="5"/>
  <c r="Q95" i="5" s="1"/>
  <c r="P86" i="5"/>
  <c r="Q86" i="5" s="1"/>
  <c r="P87" i="5"/>
  <c r="Q87" i="5" s="1"/>
  <c r="P78" i="5"/>
  <c r="Q78" i="5" s="1"/>
  <c r="P79" i="5"/>
  <c r="Q79" i="5" s="1"/>
  <c r="P70" i="5"/>
  <c r="Q70" i="5" s="1"/>
  <c r="P71" i="5"/>
  <c r="Q71" i="5" s="1"/>
  <c r="P66" i="5"/>
  <c r="Q66" i="5" s="1"/>
  <c r="P67" i="5"/>
  <c r="Q67" i="5" s="1"/>
  <c r="P62" i="5"/>
  <c r="Q62" i="5" s="1"/>
  <c r="P63" i="5"/>
  <c r="Q63" i="5" s="1"/>
  <c r="P58" i="5"/>
  <c r="Q58" i="5" s="1"/>
  <c r="P59" i="5"/>
  <c r="Q59" i="5" s="1"/>
  <c r="P54" i="5"/>
  <c r="Q54" i="5" s="1"/>
  <c r="P55" i="5"/>
  <c r="Q55" i="5" s="1"/>
  <c r="P50" i="5"/>
  <c r="Q50" i="5" s="1"/>
  <c r="P51" i="5"/>
  <c r="Q51" i="5" s="1"/>
  <c r="P46" i="5"/>
  <c r="Q46" i="5" s="1"/>
  <c r="P47" i="5"/>
  <c r="Q47" i="5" s="1"/>
  <c r="P42" i="5"/>
  <c r="Q42" i="5" s="1"/>
  <c r="P43" i="5"/>
  <c r="Q43" i="5" s="1"/>
  <c r="P38" i="5"/>
  <c r="Q38" i="5" s="1"/>
  <c r="P39" i="5"/>
  <c r="Q39" i="5" s="1"/>
  <c r="P34" i="5"/>
  <c r="Q34" i="5" s="1"/>
  <c r="P35" i="5"/>
  <c r="Q35" i="5" s="1"/>
  <c r="P30" i="5"/>
  <c r="Q30" i="5" s="1"/>
  <c r="P31" i="5"/>
  <c r="Q31" i="5" s="1"/>
  <c r="P26" i="5"/>
  <c r="Q26" i="5" s="1"/>
  <c r="P27" i="5"/>
  <c r="Q27" i="5" s="1"/>
  <c r="P22" i="5"/>
  <c r="Q22" i="5" s="1"/>
  <c r="P23" i="5"/>
  <c r="Q23" i="5" s="1"/>
  <c r="P18" i="5"/>
  <c r="Q18" i="5" s="1"/>
  <c r="P19" i="5"/>
  <c r="Q19" i="5" s="1"/>
  <c r="P14" i="5"/>
  <c r="Q14" i="5" s="1"/>
  <c r="P15" i="5"/>
  <c r="Q15" i="5" s="1"/>
  <c r="P10" i="5"/>
  <c r="Q10" i="5" s="1"/>
  <c r="P11" i="5"/>
  <c r="Q11" i="5" s="1"/>
  <c r="P139" i="5"/>
  <c r="Q139" i="5" s="1"/>
  <c r="R7" i="5" s="1"/>
  <c r="P123" i="5"/>
  <c r="Q123" i="5" s="1"/>
  <c r="P107" i="5"/>
  <c r="Q107" i="5" s="1"/>
  <c r="P91" i="5"/>
  <c r="Q91" i="5" s="1"/>
  <c r="P75" i="5"/>
  <c r="Q75" i="5" s="1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P49" i="5"/>
  <c r="Q49" i="5" s="1"/>
  <c r="P41" i="5"/>
  <c r="Q41" i="5" s="1"/>
  <c r="P33" i="5"/>
  <c r="Q33" i="5" s="1"/>
  <c r="P25" i="5"/>
  <c r="Q25" i="5" s="1"/>
  <c r="P17" i="5"/>
  <c r="Q17" i="5" s="1"/>
  <c r="P9" i="5"/>
  <c r="Q9" i="5" s="1"/>
  <c r="P95" i="4"/>
  <c r="Q95" i="4" s="1"/>
  <c r="P91" i="4"/>
  <c r="Q91" i="4" s="1"/>
  <c r="P87" i="4"/>
  <c r="Q87" i="4" s="1"/>
  <c r="P83" i="4"/>
  <c r="Q83" i="4" s="1"/>
  <c r="P75" i="4"/>
  <c r="Q75" i="4" s="1"/>
  <c r="P63" i="4"/>
  <c r="Q63" i="4" s="1"/>
  <c r="P47" i="4"/>
  <c r="Q47" i="4" s="1"/>
  <c r="P39" i="4"/>
  <c r="Q39" i="4" s="1"/>
  <c r="P35" i="4"/>
  <c r="Q35" i="4" s="1"/>
  <c r="P31" i="4"/>
  <c r="Q31" i="4" s="1"/>
  <c r="P55" i="4"/>
  <c r="Q55" i="4" s="1"/>
  <c r="P67" i="4"/>
  <c r="Q67" i="4" s="1"/>
  <c r="P139" i="4"/>
  <c r="Q139" i="4" s="1"/>
  <c r="P143" i="4"/>
  <c r="Q143" i="4" s="1"/>
  <c r="P147" i="4"/>
  <c r="Q147" i="4" s="1"/>
  <c r="P11" i="4"/>
  <c r="Q11" i="4" s="1"/>
  <c r="P15" i="4"/>
  <c r="Q15" i="4" s="1"/>
  <c r="P19" i="4"/>
  <c r="Q19" i="4" s="1"/>
  <c r="P23" i="4"/>
  <c r="Q23" i="4" s="1"/>
  <c r="P27" i="4"/>
  <c r="Q27" i="4" s="1"/>
  <c r="P51" i="4"/>
  <c r="Q51" i="4" s="1"/>
  <c r="P71" i="4"/>
  <c r="Q71" i="4" s="1"/>
  <c r="P82" i="4"/>
  <c r="Q82" i="4" s="1"/>
  <c r="P86" i="4"/>
  <c r="Q86" i="4" s="1"/>
  <c r="P90" i="4"/>
  <c r="Q90" i="4" s="1"/>
  <c r="P94" i="4"/>
  <c r="Q94" i="4" s="1"/>
  <c r="P98" i="4"/>
  <c r="Q98" i="4" s="1"/>
  <c r="P102" i="4"/>
  <c r="Q102" i="4" s="1"/>
  <c r="P7" i="4"/>
  <c r="Q7" i="4" s="1"/>
  <c r="P34" i="4"/>
  <c r="Q34" i="4" s="1"/>
  <c r="P38" i="4"/>
  <c r="Q38" i="4" s="1"/>
  <c r="P58" i="4"/>
  <c r="Q58" i="4" s="1"/>
  <c r="P62" i="4"/>
  <c r="Q62" i="4" s="1"/>
  <c r="P29" i="4"/>
  <c r="Q29" i="4" s="1"/>
  <c r="P41" i="4"/>
  <c r="Q41" i="4" s="1"/>
  <c r="P45" i="4"/>
  <c r="Q45" i="4" s="1"/>
  <c r="P49" i="4"/>
  <c r="Q49" i="4" s="1"/>
  <c r="P53" i="4"/>
  <c r="Q53" i="4" s="1"/>
  <c r="P106" i="4"/>
  <c r="Q106" i="4" s="1"/>
  <c r="P108" i="4"/>
  <c r="Q108" i="4" s="1"/>
  <c r="P110" i="4"/>
  <c r="Q110" i="4" s="1"/>
  <c r="P112" i="4"/>
  <c r="Q112" i="4" s="1"/>
  <c r="P114" i="4"/>
  <c r="Q114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27" i="3"/>
  <c r="Q27" i="3" s="1"/>
  <c r="P15" i="3"/>
  <c r="Q15" i="3" s="1"/>
  <c r="P21" i="3"/>
  <c r="Q21" i="3" s="1"/>
  <c r="P17" i="3"/>
  <c r="Q17" i="3" s="1"/>
  <c r="P24" i="3"/>
  <c r="Q24" i="3" s="1"/>
  <c r="P20" i="3"/>
  <c r="Q20" i="3" s="1"/>
  <c r="P16" i="3"/>
  <c r="Q16" i="3" s="1"/>
  <c r="P28" i="3"/>
  <c r="Q28" i="3" s="1"/>
  <c r="P25" i="3"/>
  <c r="Q25" i="3" s="1"/>
  <c r="P26" i="3"/>
  <c r="Q26" i="3" s="1"/>
  <c r="P23" i="3"/>
  <c r="Q23" i="3" s="1"/>
  <c r="P19" i="3"/>
  <c r="Q19" i="3" s="1"/>
  <c r="J5" i="3"/>
  <c r="L4" i="3"/>
  <c r="P11" i="3"/>
  <c r="Q11" i="3" s="1"/>
  <c r="P7" i="3"/>
  <c r="Q7" i="3" s="1"/>
  <c r="P13" i="3"/>
  <c r="Q13" i="3" s="1"/>
  <c r="P14" i="3"/>
  <c r="Q14" i="3" s="1"/>
  <c r="P9" i="3"/>
  <c r="Q9" i="3" s="1"/>
  <c r="P5" i="3"/>
  <c r="Q5" i="3" s="1"/>
  <c r="P12" i="3"/>
  <c r="Q12" i="3" s="1"/>
  <c r="P8" i="3"/>
  <c r="Q8" i="3" s="1"/>
  <c r="P4" i="3"/>
  <c r="Q4" i="3" s="1"/>
  <c r="P1549" i="2"/>
  <c r="Q1549" i="2" s="1"/>
  <c r="P1550" i="2"/>
  <c r="Q1550" i="2" s="1"/>
  <c r="P1545" i="2"/>
  <c r="Q1545" i="2" s="1"/>
  <c r="P1546" i="2"/>
  <c r="Q1546" i="2" s="1"/>
  <c r="P1541" i="2"/>
  <c r="Q1541" i="2" s="1"/>
  <c r="P1542" i="2"/>
  <c r="Q1542" i="2" s="1"/>
  <c r="P1537" i="2"/>
  <c r="Q1537" i="2" s="1"/>
  <c r="P1538" i="2"/>
  <c r="Q1538" i="2" s="1"/>
  <c r="P1529" i="2"/>
  <c r="Q1529" i="2" s="1"/>
  <c r="P1530" i="2"/>
  <c r="Q1530" i="2" s="1"/>
  <c r="P1525" i="2"/>
  <c r="Q1525" i="2" s="1"/>
  <c r="P1526" i="2"/>
  <c r="Q1526" i="2" s="1"/>
  <c r="P1522" i="2"/>
  <c r="Q1522" i="2" s="1"/>
  <c r="P1521" i="2"/>
  <c r="Q1521" i="2" s="1"/>
  <c r="P1517" i="2"/>
  <c r="Q1517" i="2" s="1"/>
  <c r="P1518" i="2"/>
  <c r="Q1518" i="2" s="1"/>
  <c r="P1513" i="2"/>
  <c r="Q1513" i="2" s="1"/>
  <c r="P1514" i="2"/>
  <c r="Q1514" i="2" s="1"/>
  <c r="P1509" i="2"/>
  <c r="Q1509" i="2" s="1"/>
  <c r="P1510" i="2"/>
  <c r="Q1510" i="2" s="1"/>
  <c r="P1506" i="2"/>
  <c r="Q1506" i="2" s="1"/>
  <c r="P1505" i="2"/>
  <c r="Q1505" i="2" s="1"/>
  <c r="P1501" i="2"/>
  <c r="Q1501" i="2" s="1"/>
  <c r="P1502" i="2"/>
  <c r="Q1502" i="2" s="1"/>
  <c r="P1498" i="2"/>
  <c r="Q1498" i="2" s="1"/>
  <c r="P1497" i="2"/>
  <c r="Q1497" i="2" s="1"/>
  <c r="P1493" i="2"/>
  <c r="Q1493" i="2" s="1"/>
  <c r="P1494" i="2"/>
  <c r="Q1494" i="2" s="1"/>
  <c r="P1490" i="2"/>
  <c r="Q1490" i="2" s="1"/>
  <c r="P1489" i="2"/>
  <c r="Q1489" i="2" s="1"/>
  <c r="P1485" i="2"/>
  <c r="Q1485" i="2" s="1"/>
  <c r="P1486" i="2"/>
  <c r="Q1486" i="2" s="1"/>
  <c r="P1481" i="2"/>
  <c r="Q1481" i="2" s="1"/>
  <c r="P1482" i="2"/>
  <c r="Q1482" i="2" s="1"/>
  <c r="P1477" i="2"/>
  <c r="Q1477" i="2" s="1"/>
  <c r="P1478" i="2"/>
  <c r="Q1478" i="2" s="1"/>
  <c r="P1474" i="2"/>
  <c r="Q1474" i="2" s="1"/>
  <c r="P1473" i="2"/>
  <c r="Q1473" i="2" s="1"/>
  <c r="P1469" i="2"/>
  <c r="Q1469" i="2" s="1"/>
  <c r="P1470" i="2"/>
  <c r="Q1470" i="2" s="1"/>
  <c r="P1465" i="2"/>
  <c r="Q1465" i="2" s="1"/>
  <c r="P1466" i="2"/>
  <c r="Q1466" i="2" s="1"/>
  <c r="P1462" i="2"/>
  <c r="Q1462" i="2" s="1"/>
  <c r="P1461" i="2"/>
  <c r="Q1461" i="2" s="1"/>
  <c r="P1457" i="2"/>
  <c r="Q1457" i="2" s="1"/>
  <c r="P1458" i="2"/>
  <c r="Q1458" i="2" s="1"/>
  <c r="P1454" i="2"/>
  <c r="Q1454" i="2" s="1"/>
  <c r="P1453" i="2"/>
  <c r="Q1453" i="2" s="1"/>
  <c r="P1449" i="2"/>
  <c r="Q1449" i="2" s="1"/>
  <c r="P1450" i="2"/>
  <c r="Q1450" i="2" s="1"/>
  <c r="P1446" i="2"/>
  <c r="Q1446" i="2" s="1"/>
  <c r="P1445" i="2"/>
  <c r="Q1445" i="2" s="1"/>
  <c r="P1441" i="2"/>
  <c r="Q1441" i="2" s="1"/>
  <c r="P1442" i="2"/>
  <c r="Q1442" i="2" s="1"/>
  <c r="P1438" i="2"/>
  <c r="Q1438" i="2" s="1"/>
  <c r="P1437" i="2"/>
  <c r="Q1437" i="2" s="1"/>
  <c r="P1433" i="2"/>
  <c r="Q1433" i="2" s="1"/>
  <c r="P1434" i="2"/>
  <c r="Q1434" i="2" s="1"/>
  <c r="P1430" i="2"/>
  <c r="Q1430" i="2" s="1"/>
  <c r="P1429" i="2"/>
  <c r="Q1429" i="2" s="1"/>
  <c r="P1425" i="2"/>
  <c r="Q1425" i="2" s="1"/>
  <c r="P1426" i="2"/>
  <c r="Q1426" i="2" s="1"/>
  <c r="P1422" i="2"/>
  <c r="Q1422" i="2" s="1"/>
  <c r="P1421" i="2"/>
  <c r="Q1421" i="2" s="1"/>
  <c r="P1417" i="2"/>
  <c r="Q1417" i="2" s="1"/>
  <c r="P1418" i="2"/>
  <c r="Q1418" i="2" s="1"/>
  <c r="P1414" i="2"/>
  <c r="Q1414" i="2" s="1"/>
  <c r="P1413" i="2"/>
  <c r="Q1413" i="2" s="1"/>
  <c r="P1409" i="2"/>
  <c r="Q1409" i="2" s="1"/>
  <c r="P1410" i="2"/>
  <c r="Q1410" i="2" s="1"/>
  <c r="P1406" i="2"/>
  <c r="Q1406" i="2" s="1"/>
  <c r="P1405" i="2"/>
  <c r="Q1405" i="2" s="1"/>
  <c r="P1401" i="2"/>
  <c r="Q1401" i="2" s="1"/>
  <c r="P1402" i="2"/>
  <c r="Q1402" i="2" s="1"/>
  <c r="P1398" i="2"/>
  <c r="Q1398" i="2" s="1"/>
  <c r="P1397" i="2"/>
  <c r="Q1397" i="2" s="1"/>
  <c r="P1394" i="2"/>
  <c r="Q1394" i="2" s="1"/>
  <c r="P1393" i="2"/>
  <c r="Q1393" i="2" s="1"/>
  <c r="P1390" i="2"/>
  <c r="Q1390" i="2" s="1"/>
  <c r="P1389" i="2"/>
  <c r="Q1389" i="2" s="1"/>
  <c r="P1386" i="2"/>
  <c r="Q1386" i="2" s="1"/>
  <c r="P1385" i="2"/>
  <c r="Q1385" i="2" s="1"/>
  <c r="P1382" i="2"/>
  <c r="Q1382" i="2" s="1"/>
  <c r="P1381" i="2"/>
  <c r="Q1381" i="2" s="1"/>
  <c r="P1377" i="2"/>
  <c r="Q1377" i="2" s="1"/>
  <c r="P1378" i="2"/>
  <c r="Q1378" i="2" s="1"/>
  <c r="P1373" i="2"/>
  <c r="Q1373" i="2" s="1"/>
  <c r="P1374" i="2"/>
  <c r="Q1374" i="2" s="1"/>
  <c r="P1370" i="2"/>
  <c r="Q1370" i="2" s="1"/>
  <c r="P1369" i="2"/>
  <c r="Q1369" i="2" s="1"/>
  <c r="P1362" i="2"/>
  <c r="Q1362" i="2" s="1"/>
  <c r="P1361" i="2"/>
  <c r="Q1361" i="2" s="1"/>
  <c r="P1358" i="2"/>
  <c r="Q1358" i="2" s="1"/>
  <c r="P1357" i="2"/>
  <c r="Q1357" i="2" s="1"/>
  <c r="P1354" i="2"/>
  <c r="Q1354" i="2" s="1"/>
  <c r="P1353" i="2"/>
  <c r="Q1353" i="2" s="1"/>
  <c r="P1350" i="2"/>
  <c r="Q1350" i="2" s="1"/>
  <c r="P1349" i="2"/>
  <c r="Q1349" i="2" s="1"/>
  <c r="P1345" i="2"/>
  <c r="Q1345" i="2" s="1"/>
  <c r="P1346" i="2"/>
  <c r="Q1346" i="2" s="1"/>
  <c r="P1341" i="2"/>
  <c r="Q1341" i="2" s="1"/>
  <c r="P1342" i="2"/>
  <c r="Q1342" i="2" s="1"/>
  <c r="P1337" i="2"/>
  <c r="Q1337" i="2" s="1"/>
  <c r="P1338" i="2"/>
  <c r="Q1338" i="2" s="1"/>
  <c r="P1333" i="2"/>
  <c r="Q1333" i="2" s="1"/>
  <c r="P1334" i="2"/>
  <c r="Q1334" i="2" s="1"/>
  <c r="P1329" i="2"/>
  <c r="Q1329" i="2" s="1"/>
  <c r="P1330" i="2"/>
  <c r="Q1330" i="2" s="1"/>
  <c r="P1326" i="2"/>
  <c r="Q1326" i="2" s="1"/>
  <c r="P1325" i="2"/>
  <c r="Q1325" i="2" s="1"/>
  <c r="P1322" i="2"/>
  <c r="Q1322" i="2" s="1"/>
  <c r="P1321" i="2"/>
  <c r="Q1321" i="2" s="1"/>
  <c r="P1318" i="2"/>
  <c r="Q1318" i="2" s="1"/>
  <c r="P1317" i="2"/>
  <c r="Q1317" i="2" s="1"/>
  <c r="P1313" i="2"/>
  <c r="Q1313" i="2" s="1"/>
  <c r="P1314" i="2"/>
  <c r="Q1314" i="2" s="1"/>
  <c r="P1309" i="2"/>
  <c r="Q1309" i="2" s="1"/>
  <c r="P1310" i="2"/>
  <c r="Q1310" i="2" s="1"/>
  <c r="P1305" i="2"/>
  <c r="Q1305" i="2" s="1"/>
  <c r="P1306" i="2"/>
  <c r="Q1306" i="2" s="1"/>
  <c r="P1301" i="2"/>
  <c r="Q1301" i="2" s="1"/>
  <c r="P1302" i="2"/>
  <c r="Q1302" i="2" s="1"/>
  <c r="P1297" i="2"/>
  <c r="Q1297" i="2" s="1"/>
  <c r="P1298" i="2"/>
  <c r="Q1298" i="2" s="1"/>
  <c r="P1294" i="2"/>
  <c r="Q1294" i="2" s="1"/>
  <c r="P1293" i="2"/>
  <c r="Q1293" i="2" s="1"/>
  <c r="P1290" i="2"/>
  <c r="Q1290" i="2" s="1"/>
  <c r="P1289" i="2"/>
  <c r="Q1289" i="2" s="1"/>
  <c r="P1286" i="2"/>
  <c r="Q1286" i="2" s="1"/>
  <c r="P1285" i="2"/>
  <c r="Q1285" i="2" s="1"/>
  <c r="P1281" i="2"/>
  <c r="Q1281" i="2" s="1"/>
  <c r="P1282" i="2"/>
  <c r="Q1282" i="2" s="1"/>
  <c r="P1277" i="2"/>
  <c r="Q1277" i="2" s="1"/>
  <c r="P1278" i="2"/>
  <c r="Q1278" i="2" s="1"/>
  <c r="P1273" i="2"/>
  <c r="Q1273" i="2" s="1"/>
  <c r="P1274" i="2"/>
  <c r="Q1274" i="2" s="1"/>
  <c r="P1269" i="2"/>
  <c r="Q1269" i="2" s="1"/>
  <c r="P1270" i="2"/>
  <c r="Q1270" i="2" s="1"/>
  <c r="P1265" i="2"/>
  <c r="Q1265" i="2" s="1"/>
  <c r="P1266" i="2"/>
  <c r="Q1266" i="2" s="1"/>
  <c r="P1262" i="2"/>
  <c r="Q1262" i="2" s="1"/>
  <c r="P1261" i="2"/>
  <c r="Q1261" i="2" s="1"/>
  <c r="P1254" i="2"/>
  <c r="Q1254" i="2" s="1"/>
  <c r="P1253" i="2"/>
  <c r="Q1253" i="2" s="1"/>
  <c r="P1249" i="2"/>
  <c r="Q1249" i="2" s="1"/>
  <c r="P1250" i="2"/>
  <c r="Q1250" i="2" s="1"/>
  <c r="P1245" i="2"/>
  <c r="Q1245" i="2" s="1"/>
  <c r="P1246" i="2"/>
  <c r="Q1246" i="2" s="1"/>
  <c r="P1241" i="2"/>
  <c r="Q1241" i="2" s="1"/>
  <c r="P1242" i="2"/>
  <c r="Q1242" i="2" s="1"/>
  <c r="P1237" i="2"/>
  <c r="Q1237" i="2" s="1"/>
  <c r="P1238" i="2"/>
  <c r="Q1238" i="2" s="1"/>
  <c r="P1234" i="2"/>
  <c r="Q1234" i="2" s="1"/>
  <c r="P1233" i="2"/>
  <c r="Q1233" i="2" s="1"/>
  <c r="P1230" i="2"/>
  <c r="Q1230" i="2" s="1"/>
  <c r="P1229" i="2"/>
  <c r="Q1229" i="2" s="1"/>
  <c r="P1225" i="2"/>
  <c r="Q1225" i="2" s="1"/>
  <c r="P1226" i="2"/>
  <c r="Q1226" i="2" s="1"/>
  <c r="P1221" i="2"/>
  <c r="Q1221" i="2" s="1"/>
  <c r="P1222" i="2"/>
  <c r="Q1222" i="2" s="1"/>
  <c r="P1217" i="2"/>
  <c r="Q1217" i="2" s="1"/>
  <c r="P1218" i="2"/>
  <c r="Q1218" i="2" s="1"/>
  <c r="P1214" i="2"/>
  <c r="Q1214" i="2" s="1"/>
  <c r="P1213" i="2"/>
  <c r="Q1213" i="2" s="1"/>
  <c r="P1209" i="2"/>
  <c r="Q1209" i="2" s="1"/>
  <c r="P1210" i="2"/>
  <c r="Q1210" i="2" s="1"/>
  <c r="P1205" i="2"/>
  <c r="Q1205" i="2" s="1"/>
  <c r="P1206" i="2"/>
  <c r="Q1206" i="2" s="1"/>
  <c r="P1202" i="2"/>
  <c r="Q1202" i="2" s="1"/>
  <c r="P1201" i="2"/>
  <c r="Q1201" i="2" s="1"/>
  <c r="P1198" i="2"/>
  <c r="Q1198" i="2" s="1"/>
  <c r="P1197" i="2"/>
  <c r="Q1197" i="2" s="1"/>
  <c r="P1193" i="2"/>
  <c r="Q1193" i="2" s="1"/>
  <c r="P1194" i="2"/>
  <c r="Q1194" i="2" s="1"/>
  <c r="P1189" i="2"/>
  <c r="Q1189" i="2" s="1"/>
  <c r="P1190" i="2"/>
  <c r="Q1190" i="2" s="1"/>
  <c r="P1186" i="2"/>
  <c r="Q1186" i="2" s="1"/>
  <c r="P1185" i="2"/>
  <c r="Q1185" i="2" s="1"/>
  <c r="P1182" i="2"/>
  <c r="Q1182" i="2" s="1"/>
  <c r="P1181" i="2"/>
  <c r="Q1181" i="2" s="1"/>
  <c r="P1178" i="2"/>
  <c r="Q1178" i="2" s="1"/>
  <c r="P1177" i="2"/>
  <c r="Q1177" i="2" s="1"/>
  <c r="P1174" i="2"/>
  <c r="Q1174" i="2" s="1"/>
  <c r="P1173" i="2"/>
  <c r="Q1173" i="2" s="1"/>
  <c r="P1170" i="2"/>
  <c r="Q1170" i="2" s="1"/>
  <c r="P1169" i="2"/>
  <c r="Q1169" i="2" s="1"/>
  <c r="P1166" i="2"/>
  <c r="Q1166" i="2" s="1"/>
  <c r="P1165" i="2"/>
  <c r="Q1165" i="2" s="1"/>
  <c r="P1158" i="2"/>
  <c r="Q1158" i="2" s="1"/>
  <c r="P1157" i="2"/>
  <c r="Q1157" i="2" s="1"/>
  <c r="P1154" i="2"/>
  <c r="Q1154" i="2" s="1"/>
  <c r="P1153" i="2"/>
  <c r="Q1153" i="2" s="1"/>
  <c r="P1150" i="2"/>
  <c r="Q1150" i="2" s="1"/>
  <c r="P1149" i="2"/>
  <c r="Q1149" i="2" s="1"/>
  <c r="P1146" i="2"/>
  <c r="Q1146" i="2" s="1"/>
  <c r="P1145" i="2"/>
  <c r="Q1145" i="2" s="1"/>
  <c r="P1142" i="2"/>
  <c r="Q1142" i="2" s="1"/>
  <c r="P1141" i="2"/>
  <c r="Q1141" i="2" s="1"/>
  <c r="P1138" i="2"/>
  <c r="Q1138" i="2" s="1"/>
  <c r="P1137" i="2"/>
  <c r="Q1137" i="2" s="1"/>
  <c r="P1134" i="2"/>
  <c r="Q1134" i="2" s="1"/>
  <c r="P1133" i="2"/>
  <c r="Q1133" i="2" s="1"/>
  <c r="P1129" i="2"/>
  <c r="Q1129" i="2" s="1"/>
  <c r="P1130" i="2"/>
  <c r="Q1130" i="2" s="1"/>
  <c r="P1125" i="2"/>
  <c r="Q1125" i="2" s="1"/>
  <c r="P1126" i="2"/>
  <c r="Q1126" i="2" s="1"/>
  <c r="P1121" i="2"/>
  <c r="Q1121" i="2" s="1"/>
  <c r="P1122" i="2"/>
  <c r="Q1122" i="2" s="1"/>
  <c r="P1117" i="2"/>
  <c r="Q1117" i="2" s="1"/>
  <c r="P1118" i="2"/>
  <c r="Q1118" i="2" s="1"/>
  <c r="P1113" i="2"/>
  <c r="Q1113" i="2" s="1"/>
  <c r="P1114" i="2"/>
  <c r="Q1114" i="2" s="1"/>
  <c r="P1109" i="2"/>
  <c r="Q1109" i="2" s="1"/>
  <c r="P1110" i="2"/>
  <c r="Q1110" i="2" s="1"/>
  <c r="P1101" i="2"/>
  <c r="Q1101" i="2" s="1"/>
  <c r="P1102" i="2"/>
  <c r="Q1102" i="2" s="1"/>
  <c r="P1097" i="2"/>
  <c r="Q1097" i="2" s="1"/>
  <c r="P1098" i="2"/>
  <c r="Q1098" i="2" s="1"/>
  <c r="P1093" i="2"/>
  <c r="Q1093" i="2" s="1"/>
  <c r="P1094" i="2"/>
  <c r="Q1094" i="2" s="1"/>
  <c r="P1089" i="2"/>
  <c r="Q1089" i="2" s="1"/>
  <c r="P1090" i="2"/>
  <c r="Q1090" i="2" s="1"/>
  <c r="P1085" i="2"/>
  <c r="Q1085" i="2" s="1"/>
  <c r="P1086" i="2"/>
  <c r="Q1086" i="2" s="1"/>
  <c r="P1081" i="2"/>
  <c r="Q1081" i="2" s="1"/>
  <c r="P1082" i="2"/>
  <c r="Q1082" i="2" s="1"/>
  <c r="P1077" i="2"/>
  <c r="Q1077" i="2" s="1"/>
  <c r="P1078" i="2"/>
  <c r="Q1078" i="2" s="1"/>
  <c r="P1073" i="2"/>
  <c r="Q1073" i="2" s="1"/>
  <c r="P1074" i="2"/>
  <c r="Q1074" i="2" s="1"/>
  <c r="P1069" i="2"/>
  <c r="Q1069" i="2" s="1"/>
  <c r="P1070" i="2"/>
  <c r="Q1070" i="2" s="1"/>
  <c r="P1061" i="2"/>
  <c r="Q1061" i="2" s="1"/>
  <c r="P1062" i="2"/>
  <c r="Q1062" i="2" s="1"/>
  <c r="P1058" i="2"/>
  <c r="Q1058" i="2" s="1"/>
  <c r="P1057" i="2"/>
  <c r="Q1057" i="2" s="1"/>
  <c r="P1053" i="2"/>
  <c r="Q1053" i="2" s="1"/>
  <c r="P1054" i="2"/>
  <c r="Q1054" i="2" s="1"/>
  <c r="P1049" i="2"/>
  <c r="Q1049" i="2" s="1"/>
  <c r="P1050" i="2"/>
  <c r="Q1050" i="2" s="1"/>
  <c r="P1046" i="2"/>
  <c r="Q1046" i="2" s="1"/>
  <c r="P1045" i="2"/>
  <c r="Q1045" i="2" s="1"/>
  <c r="P1037" i="2"/>
  <c r="Q1037" i="2" s="1"/>
  <c r="P1038" i="2"/>
  <c r="Q1038" i="2" s="1"/>
  <c r="P1033" i="2"/>
  <c r="Q1033" i="2" s="1"/>
  <c r="P1034" i="2"/>
  <c r="Q1034" i="2" s="1"/>
  <c r="P1026" i="2"/>
  <c r="Q1026" i="2" s="1"/>
  <c r="P1025" i="2"/>
  <c r="Q1025" i="2" s="1"/>
  <c r="P1021" i="2"/>
  <c r="Q1021" i="2" s="1"/>
  <c r="P1022" i="2"/>
  <c r="Q1022" i="2" s="1"/>
  <c r="P1017" i="2"/>
  <c r="Q1017" i="2" s="1"/>
  <c r="P1018" i="2"/>
  <c r="Q1018" i="2" s="1"/>
  <c r="P1014" i="2"/>
  <c r="Q1014" i="2" s="1"/>
  <c r="P1013" i="2"/>
  <c r="Q1013" i="2" s="1"/>
  <c r="P1010" i="2"/>
  <c r="Q1010" i="2" s="1"/>
  <c r="P1009" i="2"/>
  <c r="Q1009" i="2" s="1"/>
  <c r="P1005" i="2"/>
  <c r="Q1005" i="2" s="1"/>
  <c r="P1006" i="2"/>
  <c r="Q1006" i="2" s="1"/>
  <c r="P1001" i="2"/>
  <c r="Q1001" i="2" s="1"/>
  <c r="P1002" i="2"/>
  <c r="Q1002" i="2" s="1"/>
  <c r="P998" i="2"/>
  <c r="Q998" i="2" s="1"/>
  <c r="P997" i="2"/>
  <c r="Q997" i="2" s="1"/>
  <c r="P994" i="2"/>
  <c r="Q994" i="2" s="1"/>
  <c r="P993" i="2"/>
  <c r="Q993" i="2" s="1"/>
  <c r="P989" i="2"/>
  <c r="Q989" i="2" s="1"/>
  <c r="P990" i="2"/>
  <c r="Q990" i="2" s="1"/>
  <c r="P985" i="2"/>
  <c r="Q985" i="2" s="1"/>
  <c r="P986" i="2"/>
  <c r="Q986" i="2" s="1"/>
  <c r="P982" i="2"/>
  <c r="Q982" i="2" s="1"/>
  <c r="P981" i="2"/>
  <c r="Q981" i="2" s="1"/>
  <c r="P973" i="2"/>
  <c r="Q973" i="2" s="1"/>
  <c r="P974" i="2"/>
  <c r="Q974" i="2" s="1"/>
  <c r="P969" i="2"/>
  <c r="Q969" i="2" s="1"/>
  <c r="P970" i="2"/>
  <c r="Q970" i="2" s="1"/>
  <c r="P965" i="2"/>
  <c r="Q965" i="2" s="1"/>
  <c r="P966" i="2"/>
  <c r="Q966" i="2" s="1"/>
  <c r="P961" i="2"/>
  <c r="Q961" i="2" s="1"/>
  <c r="P962" i="2"/>
  <c r="Q962" i="2" s="1"/>
  <c r="P958" i="2"/>
  <c r="Q958" i="2" s="1"/>
  <c r="P957" i="2"/>
  <c r="Q957" i="2" s="1"/>
  <c r="P954" i="2"/>
  <c r="Q954" i="2" s="1"/>
  <c r="P953" i="2"/>
  <c r="Q953" i="2" s="1"/>
  <c r="P949" i="2"/>
  <c r="Q949" i="2" s="1"/>
  <c r="P950" i="2"/>
  <c r="Q950" i="2" s="1"/>
  <c r="P945" i="2"/>
  <c r="Q945" i="2" s="1"/>
  <c r="P946" i="2"/>
  <c r="Q946" i="2" s="1"/>
  <c r="P941" i="2"/>
  <c r="Q941" i="2" s="1"/>
  <c r="P942" i="2"/>
  <c r="Q942" i="2" s="1"/>
  <c r="P937" i="2"/>
  <c r="Q937" i="2" s="1"/>
  <c r="P938" i="2"/>
  <c r="Q938" i="2" s="1"/>
  <c r="P934" i="2"/>
  <c r="Q934" i="2" s="1"/>
  <c r="P933" i="2"/>
  <c r="Q933" i="2" s="1"/>
  <c r="P929" i="2"/>
  <c r="Q929" i="2" s="1"/>
  <c r="P930" i="2"/>
  <c r="Q930" i="2" s="1"/>
  <c r="P925" i="2"/>
  <c r="Q925" i="2" s="1"/>
  <c r="P926" i="2"/>
  <c r="Q926" i="2" s="1"/>
  <c r="P921" i="2"/>
  <c r="Q921" i="2" s="1"/>
  <c r="P922" i="2"/>
  <c r="Q922" i="2" s="1"/>
  <c r="P918" i="2"/>
  <c r="Q918" i="2" s="1"/>
  <c r="P917" i="2"/>
  <c r="Q917" i="2" s="1"/>
  <c r="P913" i="2"/>
  <c r="Q913" i="2" s="1"/>
  <c r="P914" i="2"/>
  <c r="Q914" i="2" s="1"/>
  <c r="P905" i="2"/>
  <c r="Q905" i="2" s="1"/>
  <c r="P906" i="2"/>
  <c r="Q906" i="2" s="1"/>
  <c r="P902" i="2"/>
  <c r="Q902" i="2" s="1"/>
  <c r="P901" i="2"/>
  <c r="Q901" i="2" s="1"/>
  <c r="P898" i="2"/>
  <c r="Q898" i="2" s="1"/>
  <c r="P897" i="2"/>
  <c r="Q897" i="2" s="1"/>
  <c r="P893" i="2"/>
  <c r="Q893" i="2" s="1"/>
  <c r="P894" i="2"/>
  <c r="Q894" i="2" s="1"/>
  <c r="P889" i="2"/>
  <c r="Q889" i="2" s="1"/>
  <c r="P890" i="2"/>
  <c r="Q890" i="2" s="1"/>
  <c r="P882" i="2"/>
  <c r="Q882" i="2" s="1"/>
  <c r="P881" i="2"/>
  <c r="Q881" i="2" s="1"/>
  <c r="P877" i="2"/>
  <c r="Q877" i="2" s="1"/>
  <c r="P878" i="2"/>
  <c r="Q878" i="2" s="1"/>
  <c r="P870" i="2"/>
  <c r="Q870" i="2" s="1"/>
  <c r="P869" i="2"/>
  <c r="Q869" i="2" s="1"/>
  <c r="P866" i="2"/>
  <c r="Q866" i="2" s="1"/>
  <c r="P865" i="2"/>
  <c r="Q865" i="2" s="1"/>
  <c r="P861" i="2"/>
  <c r="Q861" i="2" s="1"/>
  <c r="P862" i="2"/>
  <c r="Q862" i="2" s="1"/>
  <c r="P854" i="2"/>
  <c r="Q854" i="2" s="1"/>
  <c r="P853" i="2"/>
  <c r="Q853" i="2" s="1"/>
  <c r="P850" i="2"/>
  <c r="Q850" i="2" s="1"/>
  <c r="P849" i="2"/>
  <c r="Q849" i="2" s="1"/>
  <c r="P845" i="2"/>
  <c r="Q845" i="2" s="1"/>
  <c r="P846" i="2"/>
  <c r="Q846" i="2" s="1"/>
  <c r="P841" i="2"/>
  <c r="Q841" i="2" s="1"/>
  <c r="P842" i="2"/>
  <c r="Q842" i="2" s="1"/>
  <c r="P838" i="2"/>
  <c r="Q838" i="2" s="1"/>
  <c r="P837" i="2"/>
  <c r="Q837" i="2" s="1"/>
  <c r="P833" i="2"/>
  <c r="Q833" i="2" s="1"/>
  <c r="P834" i="2"/>
  <c r="Q834" i="2" s="1"/>
  <c r="P822" i="2"/>
  <c r="Q822" i="2" s="1"/>
  <c r="P821" i="2"/>
  <c r="Q821" i="2" s="1"/>
  <c r="P814" i="2"/>
  <c r="Q814" i="2" s="1"/>
  <c r="P813" i="2"/>
  <c r="Q813" i="2" s="1"/>
  <c r="P809" i="2"/>
  <c r="Q809" i="2" s="1"/>
  <c r="P810" i="2"/>
  <c r="Q810" i="2" s="1"/>
  <c r="P806" i="2"/>
  <c r="Q806" i="2" s="1"/>
  <c r="P805" i="2"/>
  <c r="Q805" i="2" s="1"/>
  <c r="P801" i="2"/>
  <c r="Q801" i="2" s="1"/>
  <c r="P802" i="2"/>
  <c r="Q802" i="2" s="1"/>
  <c r="P790" i="2"/>
  <c r="Q790" i="2" s="1"/>
  <c r="P789" i="2"/>
  <c r="Q789" i="2" s="1"/>
  <c r="P782" i="2"/>
  <c r="Q782" i="2" s="1"/>
  <c r="P781" i="2"/>
  <c r="Q781" i="2" s="1"/>
  <c r="P777" i="2"/>
  <c r="Q777" i="2" s="1"/>
  <c r="P778" i="2"/>
  <c r="Q778" i="2" s="1"/>
  <c r="P774" i="2"/>
  <c r="Q774" i="2" s="1"/>
  <c r="P773" i="2"/>
  <c r="Q773" i="2" s="1"/>
  <c r="P769" i="2"/>
  <c r="Q769" i="2" s="1"/>
  <c r="P770" i="2"/>
  <c r="Q770" i="2" s="1"/>
  <c r="P758" i="2"/>
  <c r="Q758" i="2" s="1"/>
  <c r="P757" i="2"/>
  <c r="Q757" i="2" s="1"/>
  <c r="P750" i="2"/>
  <c r="Q750" i="2" s="1"/>
  <c r="P749" i="2"/>
  <c r="Q749" i="2" s="1"/>
  <c r="P745" i="2"/>
  <c r="Q745" i="2" s="1"/>
  <c r="P746" i="2"/>
  <c r="Q746" i="2" s="1"/>
  <c r="P741" i="2"/>
  <c r="Q741" i="2" s="1"/>
  <c r="P742" i="2"/>
  <c r="Q742" i="2" s="1"/>
  <c r="P738" i="2"/>
  <c r="Q738" i="2" s="1"/>
  <c r="P737" i="2"/>
  <c r="Q737" i="2" s="1"/>
  <c r="P733" i="2"/>
  <c r="Q733" i="2" s="1"/>
  <c r="P734" i="2"/>
  <c r="Q734" i="2" s="1"/>
  <c r="P730" i="2"/>
  <c r="Q730" i="2" s="1"/>
  <c r="P729" i="2"/>
  <c r="Q729" i="2" s="1"/>
  <c r="P725" i="2"/>
  <c r="Q725" i="2" s="1"/>
  <c r="P726" i="2"/>
  <c r="Q726" i="2" s="1"/>
  <c r="P714" i="2"/>
  <c r="Q714" i="2" s="1"/>
  <c r="P713" i="2"/>
  <c r="Q713" i="2" s="1"/>
  <c r="P710" i="2"/>
  <c r="Q710" i="2" s="1"/>
  <c r="P709" i="2"/>
  <c r="Q709" i="2" s="1"/>
  <c r="P705" i="2"/>
  <c r="Q705" i="2" s="1"/>
  <c r="P706" i="2"/>
  <c r="Q706" i="2" s="1"/>
  <c r="P701" i="2"/>
  <c r="Q701" i="2" s="1"/>
  <c r="P702" i="2"/>
  <c r="Q702" i="2" s="1"/>
  <c r="P694" i="2"/>
  <c r="Q694" i="2" s="1"/>
  <c r="P693" i="2"/>
  <c r="Q693" i="2" s="1"/>
  <c r="P682" i="2"/>
  <c r="Q682" i="2" s="1"/>
  <c r="P681" i="2"/>
  <c r="Q681" i="2" s="1"/>
  <c r="P678" i="2"/>
  <c r="Q678" i="2" s="1"/>
  <c r="P677" i="2"/>
  <c r="Q677" i="2" s="1"/>
  <c r="P673" i="2"/>
  <c r="Q673" i="2" s="1"/>
  <c r="P674" i="2"/>
  <c r="Q674" i="2" s="1"/>
  <c r="P669" i="2"/>
  <c r="Q669" i="2" s="1"/>
  <c r="P670" i="2"/>
  <c r="Q670" i="2" s="1"/>
  <c r="P662" i="2"/>
  <c r="Q662" i="2" s="1"/>
  <c r="P661" i="2"/>
  <c r="Q661" i="2" s="1"/>
  <c r="P650" i="2"/>
  <c r="Q650" i="2" s="1"/>
  <c r="P649" i="2"/>
  <c r="Q649" i="2" s="1"/>
  <c r="P645" i="2"/>
  <c r="Q645" i="2" s="1"/>
  <c r="P646" i="2"/>
  <c r="Q646" i="2" s="1"/>
  <c r="P634" i="2"/>
  <c r="Q634" i="2" s="1"/>
  <c r="P633" i="2"/>
  <c r="Q633" i="2" s="1"/>
  <c r="P629" i="2"/>
  <c r="Q629" i="2" s="1"/>
  <c r="P630" i="2"/>
  <c r="Q630" i="2" s="1"/>
  <c r="P618" i="2"/>
  <c r="Q618" i="2" s="1"/>
  <c r="P617" i="2"/>
  <c r="Q617" i="2" s="1"/>
  <c r="P613" i="2"/>
  <c r="Q613" i="2" s="1"/>
  <c r="P614" i="2"/>
  <c r="Q614" i="2" s="1"/>
  <c r="P602" i="2"/>
  <c r="Q602" i="2" s="1"/>
  <c r="P601" i="2"/>
  <c r="Q601" i="2" s="1"/>
  <c r="P597" i="2"/>
  <c r="Q597" i="2" s="1"/>
  <c r="P598" i="2"/>
  <c r="Q598" i="2" s="1"/>
  <c r="P586" i="2"/>
  <c r="Q586" i="2" s="1"/>
  <c r="P585" i="2"/>
  <c r="Q585" i="2" s="1"/>
  <c r="P581" i="2"/>
  <c r="Q581" i="2" s="1"/>
  <c r="P582" i="2"/>
  <c r="Q582" i="2" s="1"/>
  <c r="P570" i="2"/>
  <c r="Q570" i="2" s="1"/>
  <c r="P569" i="2"/>
  <c r="Q569" i="2" s="1"/>
  <c r="P565" i="2"/>
  <c r="Q565" i="2" s="1"/>
  <c r="P566" i="2"/>
  <c r="Q566" i="2" s="1"/>
  <c r="P554" i="2"/>
  <c r="Q554" i="2" s="1"/>
  <c r="P553" i="2"/>
  <c r="Q553" i="2" s="1"/>
  <c r="P549" i="2"/>
  <c r="Q549" i="2" s="1"/>
  <c r="P550" i="2"/>
  <c r="Q550" i="2" s="1"/>
  <c r="P538" i="2"/>
  <c r="Q538" i="2" s="1"/>
  <c r="P537" i="2"/>
  <c r="Q537" i="2" s="1"/>
  <c r="P533" i="2"/>
  <c r="Q533" i="2" s="1"/>
  <c r="P534" i="2"/>
  <c r="Q534" i="2" s="1"/>
  <c r="P522" i="2"/>
  <c r="Q522" i="2" s="1"/>
  <c r="P521" i="2"/>
  <c r="Q521" i="2" s="1"/>
  <c r="P517" i="2"/>
  <c r="Q517" i="2" s="1"/>
  <c r="P518" i="2"/>
  <c r="Q518" i="2" s="1"/>
  <c r="P506" i="2"/>
  <c r="Q506" i="2" s="1"/>
  <c r="P505" i="2"/>
  <c r="Q505" i="2" s="1"/>
  <c r="P501" i="2"/>
  <c r="Q501" i="2" s="1"/>
  <c r="P502" i="2"/>
  <c r="Q502" i="2" s="1"/>
  <c r="P490" i="2"/>
  <c r="Q490" i="2" s="1"/>
  <c r="P489" i="2"/>
  <c r="Q489" i="2" s="1"/>
  <c r="P485" i="2"/>
  <c r="Q485" i="2" s="1"/>
  <c r="P486" i="2"/>
  <c r="Q486" i="2" s="1"/>
  <c r="P474" i="2"/>
  <c r="Q474" i="2" s="1"/>
  <c r="P473" i="2"/>
  <c r="Q473" i="2" s="1"/>
  <c r="P469" i="2"/>
  <c r="Q469" i="2" s="1"/>
  <c r="P470" i="2"/>
  <c r="Q470" i="2" s="1"/>
  <c r="P458" i="2"/>
  <c r="Q458" i="2" s="1"/>
  <c r="P457" i="2"/>
  <c r="Q457" i="2" s="1"/>
  <c r="P453" i="2"/>
  <c r="Q453" i="2" s="1"/>
  <c r="P454" i="2"/>
  <c r="Q454" i="2" s="1"/>
  <c r="P442" i="2"/>
  <c r="Q442" i="2" s="1"/>
  <c r="P441" i="2"/>
  <c r="Q441" i="2" s="1"/>
  <c r="P437" i="2"/>
  <c r="Q437" i="2" s="1"/>
  <c r="P438" i="2"/>
  <c r="Q438" i="2" s="1"/>
  <c r="P426" i="2"/>
  <c r="Q426" i="2" s="1"/>
  <c r="P425" i="2"/>
  <c r="Q425" i="2" s="1"/>
  <c r="P414" i="2"/>
  <c r="Q414" i="2" s="1"/>
  <c r="P413" i="2"/>
  <c r="Q413" i="2" s="1"/>
  <c r="P409" i="2"/>
  <c r="Q409" i="2" s="1"/>
  <c r="P410" i="2"/>
  <c r="Q410" i="2" s="1"/>
  <c r="P398" i="2"/>
  <c r="Q398" i="2" s="1"/>
  <c r="P397" i="2"/>
  <c r="Q397" i="2" s="1"/>
  <c r="P365" i="2"/>
  <c r="Q365" i="2" s="1"/>
  <c r="P370" i="2"/>
  <c r="Q370" i="2" s="1"/>
  <c r="P374" i="2"/>
  <c r="Q374" i="2" s="1"/>
  <c r="P378" i="2"/>
  <c r="Q378" i="2" s="1"/>
  <c r="P401" i="2"/>
  <c r="Q401" i="2" s="1"/>
  <c r="P434" i="2"/>
  <c r="Q434" i="2" s="1"/>
  <c r="P461" i="2"/>
  <c r="Q461" i="2" s="1"/>
  <c r="P498" i="2"/>
  <c r="Q498" i="2" s="1"/>
  <c r="P525" i="2"/>
  <c r="Q525" i="2" s="1"/>
  <c r="P562" i="2"/>
  <c r="Q562" i="2" s="1"/>
  <c r="P589" i="2"/>
  <c r="Q589" i="2" s="1"/>
  <c r="P626" i="2"/>
  <c r="Q626" i="2" s="1"/>
  <c r="P653" i="2"/>
  <c r="Q653" i="2" s="1"/>
  <c r="P666" i="2"/>
  <c r="Q666" i="2" s="1"/>
  <c r="P685" i="2"/>
  <c r="Q685" i="2" s="1"/>
  <c r="P698" i="2"/>
  <c r="Q698" i="2" s="1"/>
  <c r="P717" i="2"/>
  <c r="Q717" i="2" s="1"/>
  <c r="P797" i="2"/>
  <c r="Q797" i="2" s="1"/>
  <c r="P825" i="2"/>
  <c r="Q825" i="2" s="1"/>
  <c r="P858" i="2"/>
  <c r="Q858" i="2" s="1"/>
  <c r="P1041" i="2"/>
  <c r="Q1041" i="2" s="1"/>
  <c r="P1066" i="2"/>
  <c r="Q1066" i="2" s="1"/>
  <c r="P1106" i="2"/>
  <c r="Q1106" i="2" s="1"/>
  <c r="P393" i="2"/>
  <c r="Q393" i="2" s="1"/>
  <c r="P450" i="2"/>
  <c r="Q450" i="2" s="1"/>
  <c r="P477" i="2"/>
  <c r="Q477" i="2" s="1"/>
  <c r="P514" i="2"/>
  <c r="Q514" i="2" s="1"/>
  <c r="P541" i="2"/>
  <c r="Q541" i="2" s="1"/>
  <c r="P578" i="2"/>
  <c r="Q578" i="2" s="1"/>
  <c r="P605" i="2"/>
  <c r="Q605" i="2" s="1"/>
  <c r="P642" i="2"/>
  <c r="Q642" i="2" s="1"/>
  <c r="P765" i="2"/>
  <c r="Q765" i="2" s="1"/>
  <c r="P793" i="2"/>
  <c r="Q793" i="2" s="1"/>
  <c r="P818" i="2"/>
  <c r="Q818" i="2" s="1"/>
  <c r="P910" i="2"/>
  <c r="Q910" i="2" s="1"/>
  <c r="P977" i="2"/>
  <c r="Q977" i="2" s="1"/>
  <c r="P1029" i="2"/>
  <c r="Q1029" i="2" s="1"/>
  <c r="P1161" i="2"/>
  <c r="Q1161" i="2" s="1"/>
  <c r="P1366" i="2"/>
  <c r="Q1366" i="2" s="1"/>
  <c r="P381" i="2"/>
  <c r="Q381" i="2" s="1"/>
  <c r="P389" i="2"/>
  <c r="Q389" i="2" s="1"/>
  <c r="P422" i="2"/>
  <c r="Q422" i="2" s="1"/>
  <c r="P429" i="2"/>
  <c r="Q429" i="2" s="1"/>
  <c r="P493" i="2"/>
  <c r="Q493" i="2" s="1"/>
  <c r="P557" i="2"/>
  <c r="Q557" i="2" s="1"/>
  <c r="P621" i="2"/>
  <c r="Q621" i="2" s="1"/>
  <c r="P761" i="2"/>
  <c r="Q761" i="2" s="1"/>
  <c r="P786" i="2"/>
  <c r="Q786" i="2" s="1"/>
  <c r="P885" i="2"/>
  <c r="Q885" i="2" s="1"/>
  <c r="K4" i="2"/>
  <c r="L4" i="2" s="1"/>
  <c r="C1586" i="1"/>
  <c r="C1812" i="1"/>
  <c r="C1811" i="1"/>
  <c r="C1809" i="1"/>
  <c r="C1808" i="1"/>
  <c r="C1806" i="1"/>
  <c r="C1805" i="1"/>
  <c r="C1803" i="1"/>
  <c r="C1802" i="1"/>
  <c r="C1798" i="1"/>
  <c r="C1800" i="1" s="1"/>
  <c r="C1797" i="1"/>
  <c r="C1796" i="1"/>
  <c r="C1794" i="1"/>
  <c r="C1793" i="1"/>
  <c r="C1791" i="1"/>
  <c r="C1790" i="1"/>
  <c r="C1788" i="1"/>
  <c r="C1787" i="1"/>
  <c r="C1785" i="1"/>
  <c r="C1784" i="1"/>
  <c r="C1782" i="1"/>
  <c r="C1781" i="1"/>
  <c r="C1779" i="1"/>
  <c r="C1778" i="1"/>
  <c r="C1776" i="1"/>
  <c r="C1775" i="1"/>
  <c r="C1773" i="1"/>
  <c r="C1772" i="1"/>
  <c r="C1770" i="1"/>
  <c r="C1769" i="1"/>
  <c r="C1767" i="1"/>
  <c r="C1766" i="1"/>
  <c r="C1764" i="1"/>
  <c r="C1763" i="1"/>
  <c r="C1761" i="1"/>
  <c r="C1760" i="1"/>
  <c r="C1758" i="1"/>
  <c r="C1757" i="1"/>
  <c r="C1755" i="1"/>
  <c r="C1754" i="1"/>
  <c r="C1752" i="1"/>
  <c r="C1751" i="1"/>
  <c r="C1749" i="1"/>
  <c r="C1748" i="1"/>
  <c r="C1746" i="1"/>
  <c r="C1745" i="1"/>
  <c r="C1743" i="1"/>
  <c r="C1742" i="1"/>
  <c r="C1740" i="1"/>
  <c r="C1739" i="1"/>
  <c r="C1737" i="1"/>
  <c r="C1736" i="1"/>
  <c r="C1734" i="1"/>
  <c r="C1733" i="1"/>
  <c r="C1731" i="1"/>
  <c r="C1730" i="1"/>
  <c r="C1728" i="1"/>
  <c r="C1727" i="1"/>
  <c r="C1725" i="1"/>
  <c r="C1724" i="1"/>
  <c r="C1722" i="1"/>
  <c r="C1721" i="1"/>
  <c r="C1719" i="1"/>
  <c r="C1718" i="1"/>
  <c r="C1716" i="1"/>
  <c r="C1715" i="1"/>
  <c r="C1713" i="1"/>
  <c r="C1712" i="1"/>
  <c r="C1710" i="1"/>
  <c r="C1709" i="1"/>
  <c r="C1707" i="1"/>
  <c r="C1706" i="1"/>
  <c r="C1704" i="1"/>
  <c r="C1703" i="1"/>
  <c r="C1701" i="1"/>
  <c r="C1700" i="1"/>
  <c r="C1698" i="1"/>
  <c r="C1697" i="1"/>
  <c r="C1695" i="1"/>
  <c r="C1694" i="1"/>
  <c r="C1692" i="1"/>
  <c r="C1691" i="1"/>
  <c r="C1689" i="1"/>
  <c r="C1688" i="1"/>
  <c r="C1686" i="1"/>
  <c r="C1685" i="1"/>
  <c r="C1683" i="1"/>
  <c r="C1682" i="1"/>
  <c r="C1680" i="1"/>
  <c r="C1679" i="1"/>
  <c r="C1677" i="1"/>
  <c r="C1676" i="1"/>
  <c r="C1674" i="1"/>
  <c r="C1673" i="1"/>
  <c r="C1671" i="1"/>
  <c r="C1670" i="1"/>
  <c r="C1668" i="1"/>
  <c r="C1667" i="1"/>
  <c r="C1665" i="1"/>
  <c r="C1664" i="1"/>
  <c r="C1662" i="1"/>
  <c r="C1661" i="1"/>
  <c r="C1659" i="1"/>
  <c r="C1658" i="1"/>
  <c r="C1656" i="1"/>
  <c r="C1655" i="1"/>
  <c r="C1653" i="1"/>
  <c r="C1652" i="1"/>
  <c r="C1650" i="1"/>
  <c r="C1649" i="1"/>
  <c r="C1647" i="1"/>
  <c r="C1646" i="1"/>
  <c r="C1644" i="1"/>
  <c r="C1643" i="1"/>
  <c r="C1641" i="1"/>
  <c r="C1640" i="1"/>
  <c r="C1638" i="1"/>
  <c r="C1637" i="1"/>
  <c r="C1635" i="1"/>
  <c r="C1634" i="1"/>
  <c r="C1632" i="1"/>
  <c r="C1631" i="1"/>
  <c r="C1629" i="1"/>
  <c r="C1628" i="1"/>
  <c r="C1626" i="1"/>
  <c r="C1625" i="1"/>
  <c r="C1623" i="1"/>
  <c r="C1622" i="1"/>
  <c r="C1620" i="1"/>
  <c r="C1619" i="1"/>
  <c r="C1617" i="1"/>
  <c r="C1616" i="1"/>
  <c r="C1614" i="1"/>
  <c r="C1613" i="1"/>
  <c r="C1611" i="1"/>
  <c r="C1610" i="1"/>
  <c r="C1608" i="1"/>
  <c r="C1607" i="1"/>
  <c r="C1605" i="1"/>
  <c r="C1604" i="1"/>
  <c r="C1602" i="1"/>
  <c r="C1601" i="1"/>
  <c r="C1599" i="1"/>
  <c r="C1598" i="1"/>
  <c r="C1596" i="1"/>
  <c r="C1595" i="1"/>
  <c r="C1593" i="1"/>
  <c r="C1592" i="1"/>
  <c r="C1590" i="1"/>
  <c r="C1589" i="1"/>
  <c r="C1587" i="1"/>
  <c r="C1584" i="1"/>
  <c r="C1583" i="1"/>
  <c r="C1581" i="1"/>
  <c r="C1580" i="1"/>
  <c r="C1578" i="1"/>
  <c r="C1577" i="1"/>
  <c r="C1575" i="1"/>
  <c r="C1574" i="1"/>
  <c r="C1572" i="1"/>
  <c r="C1571" i="1"/>
  <c r="C1569" i="1"/>
  <c r="C1568" i="1"/>
  <c r="C1566" i="1"/>
  <c r="C1565" i="1"/>
  <c r="C1563" i="1"/>
  <c r="C1562" i="1"/>
  <c r="C1560" i="1"/>
  <c r="C1548" i="1"/>
  <c r="C1547" i="1"/>
  <c r="C1545" i="1"/>
  <c r="C1544" i="1"/>
  <c r="C1542" i="1"/>
  <c r="C1541" i="1"/>
  <c r="D1809" i="1"/>
  <c r="J8" i="5" l="1"/>
  <c r="K7" i="5"/>
  <c r="L7" i="5" s="1"/>
  <c r="K7" i="4"/>
  <c r="L7" i="4" s="1"/>
  <c r="K8" i="4"/>
  <c r="L8" i="4" s="1"/>
  <c r="J6" i="3"/>
  <c r="K5" i="3"/>
  <c r="L5" i="3" s="1"/>
  <c r="J6" i="2"/>
  <c r="K5" i="2"/>
  <c r="L5" i="2" s="1"/>
  <c r="C1799" i="1"/>
  <c r="J9" i="5" l="1"/>
  <c r="K8" i="5"/>
  <c r="L8" i="5" s="1"/>
  <c r="K9" i="4"/>
  <c r="L9" i="4" s="1"/>
  <c r="J7" i="3"/>
  <c r="K6" i="3"/>
  <c r="L6" i="3" s="1"/>
  <c r="K6" i="2"/>
  <c r="L6" i="2" s="1"/>
  <c r="J7" i="2"/>
  <c r="J10" i="5" l="1"/>
  <c r="K9" i="5"/>
  <c r="L9" i="5" s="1"/>
  <c r="K10" i="4"/>
  <c r="L10" i="4" s="1"/>
  <c r="K7" i="3"/>
  <c r="L7" i="3" s="1"/>
  <c r="J8" i="3"/>
  <c r="K7" i="2"/>
  <c r="L7" i="2" s="1"/>
  <c r="J8" i="2"/>
  <c r="J11" i="5" l="1"/>
  <c r="K10" i="5"/>
  <c r="L10" i="5" s="1"/>
  <c r="K11" i="4"/>
  <c r="L11" i="4" s="1"/>
  <c r="J9" i="3"/>
  <c r="K8" i="3"/>
  <c r="L8" i="3" s="1"/>
  <c r="K8" i="2"/>
  <c r="L8" i="2" s="1"/>
  <c r="J9" i="2"/>
  <c r="J12" i="5" l="1"/>
  <c r="K11" i="5"/>
  <c r="L11" i="5" s="1"/>
  <c r="K12" i="4"/>
  <c r="L12" i="4" s="1"/>
  <c r="J10" i="3"/>
  <c r="K9" i="3"/>
  <c r="L9" i="3" s="1"/>
  <c r="J10" i="2"/>
  <c r="K9" i="2"/>
  <c r="L9" i="2" s="1"/>
  <c r="J13" i="5" l="1"/>
  <c r="K12" i="5"/>
  <c r="L12" i="5" s="1"/>
  <c r="K13" i="4"/>
  <c r="L13" i="4" s="1"/>
  <c r="J11" i="3"/>
  <c r="K10" i="3"/>
  <c r="L10" i="3" s="1"/>
  <c r="K10" i="2"/>
  <c r="L10" i="2" s="1"/>
  <c r="J11" i="2"/>
  <c r="J14" i="5" l="1"/>
  <c r="K13" i="5"/>
  <c r="L13" i="5" s="1"/>
  <c r="K14" i="4"/>
  <c r="L14" i="4" s="1"/>
  <c r="K11" i="3"/>
  <c r="L11" i="3" s="1"/>
  <c r="J12" i="3"/>
  <c r="K11" i="2"/>
  <c r="L11" i="2" s="1"/>
  <c r="J12" i="2"/>
  <c r="J15" i="5" l="1"/>
  <c r="K14" i="5"/>
  <c r="L14" i="5" s="1"/>
  <c r="K15" i="4"/>
  <c r="L15" i="4" s="1"/>
  <c r="J13" i="3"/>
  <c r="K12" i="3"/>
  <c r="L12" i="3" s="1"/>
  <c r="K12" i="2"/>
  <c r="L12" i="2" s="1"/>
  <c r="J13" i="2"/>
  <c r="J16" i="5" l="1"/>
  <c r="K15" i="5"/>
  <c r="L15" i="5" s="1"/>
  <c r="K16" i="4"/>
  <c r="L16" i="4" s="1"/>
  <c r="J14" i="3"/>
  <c r="K13" i="3"/>
  <c r="L13" i="3" s="1"/>
  <c r="J14" i="2"/>
  <c r="K13" i="2"/>
  <c r="L13" i="2" s="1"/>
  <c r="J17" i="5" l="1"/>
  <c r="K16" i="5"/>
  <c r="L16" i="5" s="1"/>
  <c r="K17" i="4"/>
  <c r="L17" i="4" s="1"/>
  <c r="J15" i="3"/>
  <c r="K14" i="3"/>
  <c r="L14" i="3" s="1"/>
  <c r="K14" i="2"/>
  <c r="L14" i="2" s="1"/>
  <c r="J15" i="2"/>
  <c r="J18" i="5" l="1"/>
  <c r="K17" i="5"/>
  <c r="L17" i="5" s="1"/>
  <c r="K18" i="4"/>
  <c r="L18" i="4" s="1"/>
  <c r="K15" i="3"/>
  <c r="L15" i="3" s="1"/>
  <c r="J16" i="3"/>
  <c r="K15" i="2"/>
  <c r="L15" i="2" s="1"/>
  <c r="J16" i="2"/>
  <c r="J19" i="5" l="1"/>
  <c r="K18" i="5"/>
  <c r="L18" i="5" s="1"/>
  <c r="K19" i="4"/>
  <c r="L19" i="4" s="1"/>
  <c r="J17" i="3"/>
  <c r="K16" i="3"/>
  <c r="L16" i="3" s="1"/>
  <c r="K16" i="2"/>
  <c r="L16" i="2" s="1"/>
  <c r="J17" i="2"/>
  <c r="J20" i="5" l="1"/>
  <c r="K19" i="5"/>
  <c r="L19" i="5" s="1"/>
  <c r="K20" i="4"/>
  <c r="L20" i="4" s="1"/>
  <c r="J18" i="3"/>
  <c r="K17" i="3"/>
  <c r="L17" i="3" s="1"/>
  <c r="J18" i="2"/>
  <c r="K17" i="2"/>
  <c r="L17" i="2" s="1"/>
  <c r="J21" i="5" l="1"/>
  <c r="K20" i="5"/>
  <c r="L20" i="5" s="1"/>
  <c r="K21" i="4"/>
  <c r="L21" i="4" s="1"/>
  <c r="J19" i="3"/>
  <c r="K18" i="3"/>
  <c r="L18" i="3" s="1"/>
  <c r="K18" i="2"/>
  <c r="L18" i="2" s="1"/>
  <c r="J19" i="2"/>
  <c r="J22" i="5" l="1"/>
  <c r="K21" i="5"/>
  <c r="L21" i="5" s="1"/>
  <c r="K22" i="4"/>
  <c r="L22" i="4" s="1"/>
  <c r="J20" i="3"/>
  <c r="K19" i="3"/>
  <c r="L19" i="3" s="1"/>
  <c r="K19" i="2"/>
  <c r="L19" i="2" s="1"/>
  <c r="J20" i="2"/>
  <c r="J23" i="5" l="1"/>
  <c r="K22" i="5"/>
  <c r="L22" i="5" s="1"/>
  <c r="K23" i="4"/>
  <c r="L23" i="4" s="1"/>
  <c r="J21" i="3"/>
  <c r="K20" i="3"/>
  <c r="L20" i="3" s="1"/>
  <c r="K20" i="2"/>
  <c r="L20" i="2" s="1"/>
  <c r="J21" i="2"/>
  <c r="J24" i="5" l="1"/>
  <c r="K23" i="5"/>
  <c r="L23" i="5" s="1"/>
  <c r="K24" i="4"/>
  <c r="L24" i="4" s="1"/>
  <c r="J22" i="3"/>
  <c r="K21" i="3"/>
  <c r="L21" i="3" s="1"/>
  <c r="J22" i="2"/>
  <c r="K21" i="2"/>
  <c r="L21" i="2" s="1"/>
  <c r="J25" i="5" l="1"/>
  <c r="K24" i="5"/>
  <c r="L24" i="5" s="1"/>
  <c r="K25" i="4"/>
  <c r="L25" i="4" s="1"/>
  <c r="J23" i="3"/>
  <c r="K22" i="3"/>
  <c r="L22" i="3" s="1"/>
  <c r="J23" i="2"/>
  <c r="K22" i="2"/>
  <c r="L22" i="2" s="1"/>
  <c r="J26" i="5" l="1"/>
  <c r="K25" i="5"/>
  <c r="L25" i="5" s="1"/>
  <c r="K26" i="4"/>
  <c r="L26" i="4" s="1"/>
  <c r="J24" i="3"/>
  <c r="K23" i="3"/>
  <c r="L23" i="3" s="1"/>
  <c r="K23" i="2"/>
  <c r="L23" i="2" s="1"/>
  <c r="J24" i="2"/>
  <c r="J27" i="5" l="1"/>
  <c r="K26" i="5"/>
  <c r="L26" i="5" s="1"/>
  <c r="K27" i="4"/>
  <c r="L27" i="4" s="1"/>
  <c r="J25" i="3"/>
  <c r="K24" i="3"/>
  <c r="L24" i="3" s="1"/>
  <c r="K24" i="2"/>
  <c r="L24" i="2" s="1"/>
  <c r="J25" i="2"/>
  <c r="J28" i="5" l="1"/>
  <c r="K27" i="5"/>
  <c r="L27" i="5" s="1"/>
  <c r="K28" i="4"/>
  <c r="L28" i="4" s="1"/>
  <c r="J26" i="3"/>
  <c r="K25" i="3"/>
  <c r="L25" i="3" s="1"/>
  <c r="J26" i="2"/>
  <c r="K25" i="2"/>
  <c r="L25" i="2" s="1"/>
  <c r="J29" i="5" l="1"/>
  <c r="K28" i="5"/>
  <c r="L28" i="5" s="1"/>
  <c r="K29" i="4"/>
  <c r="L29" i="4" s="1"/>
  <c r="J27" i="3"/>
  <c r="K26" i="3"/>
  <c r="L26" i="3" s="1"/>
  <c r="J27" i="2"/>
  <c r="K26" i="2"/>
  <c r="L26" i="2" s="1"/>
  <c r="J30" i="5" l="1"/>
  <c r="K29" i="5"/>
  <c r="L29" i="5" s="1"/>
  <c r="K30" i="4"/>
  <c r="L30" i="4" s="1"/>
  <c r="J28" i="3"/>
  <c r="K27" i="3"/>
  <c r="L27" i="3" s="1"/>
  <c r="K27" i="2"/>
  <c r="L27" i="2" s="1"/>
  <c r="J28" i="2"/>
  <c r="J31" i="5" l="1"/>
  <c r="K30" i="5"/>
  <c r="L30" i="5" s="1"/>
  <c r="K31" i="4"/>
  <c r="L31" i="4" s="1"/>
  <c r="J29" i="3"/>
  <c r="K28" i="3"/>
  <c r="L28" i="3" s="1"/>
  <c r="K28" i="2"/>
  <c r="L28" i="2" s="1"/>
  <c r="J29" i="2"/>
  <c r="J32" i="5" l="1"/>
  <c r="K31" i="5"/>
  <c r="L31" i="5" s="1"/>
  <c r="K32" i="4"/>
  <c r="L32" i="4" s="1"/>
  <c r="J30" i="3"/>
  <c r="K29" i="3"/>
  <c r="L29" i="3" s="1"/>
  <c r="J30" i="2"/>
  <c r="K29" i="2"/>
  <c r="L29" i="2" s="1"/>
  <c r="J33" i="5" l="1"/>
  <c r="K32" i="5"/>
  <c r="L32" i="5" s="1"/>
  <c r="K33" i="4"/>
  <c r="L33" i="4" s="1"/>
  <c r="J31" i="3"/>
  <c r="K30" i="3"/>
  <c r="L30" i="3" s="1"/>
  <c r="J31" i="2"/>
  <c r="K30" i="2"/>
  <c r="L30" i="2" s="1"/>
  <c r="J34" i="5" l="1"/>
  <c r="K33" i="5"/>
  <c r="L33" i="5" s="1"/>
  <c r="K34" i="4"/>
  <c r="L34" i="4" s="1"/>
  <c r="J32" i="3"/>
  <c r="K31" i="3"/>
  <c r="L31" i="3" s="1"/>
  <c r="K31" i="2"/>
  <c r="L31" i="2" s="1"/>
  <c r="J32" i="2"/>
  <c r="J35" i="5" l="1"/>
  <c r="K34" i="5"/>
  <c r="L34" i="5" s="1"/>
  <c r="K35" i="4"/>
  <c r="L35" i="4" s="1"/>
  <c r="J33" i="3"/>
  <c r="K32" i="3"/>
  <c r="L32" i="3" s="1"/>
  <c r="K32" i="2"/>
  <c r="L32" i="2" s="1"/>
  <c r="J33" i="2"/>
  <c r="J36" i="5" l="1"/>
  <c r="K35" i="5"/>
  <c r="L35" i="5" s="1"/>
  <c r="K36" i="4"/>
  <c r="L36" i="4" s="1"/>
  <c r="J34" i="3"/>
  <c r="K33" i="3"/>
  <c r="L33" i="3" s="1"/>
  <c r="J34" i="2"/>
  <c r="K33" i="2"/>
  <c r="L33" i="2" s="1"/>
  <c r="J37" i="5" l="1"/>
  <c r="K36" i="5"/>
  <c r="L36" i="5" s="1"/>
  <c r="K37" i="4"/>
  <c r="L37" i="4" s="1"/>
  <c r="J35" i="3"/>
  <c r="K34" i="3"/>
  <c r="L34" i="3" s="1"/>
  <c r="J35" i="2"/>
  <c r="K34" i="2"/>
  <c r="L34" i="2" s="1"/>
  <c r="J38" i="5" l="1"/>
  <c r="K37" i="5"/>
  <c r="L37" i="5" s="1"/>
  <c r="K38" i="4"/>
  <c r="L38" i="4" s="1"/>
  <c r="J36" i="3"/>
  <c r="K35" i="3"/>
  <c r="L35" i="3" s="1"/>
  <c r="K35" i="2"/>
  <c r="L35" i="2" s="1"/>
  <c r="J36" i="2"/>
  <c r="J39" i="5" l="1"/>
  <c r="K38" i="5"/>
  <c r="L38" i="5" s="1"/>
  <c r="K39" i="4"/>
  <c r="L39" i="4" s="1"/>
  <c r="J37" i="3"/>
  <c r="K36" i="3"/>
  <c r="L36" i="3" s="1"/>
  <c r="K36" i="2"/>
  <c r="L36" i="2" s="1"/>
  <c r="J37" i="2"/>
  <c r="J40" i="5" l="1"/>
  <c r="K39" i="5"/>
  <c r="L39" i="5" s="1"/>
  <c r="K40" i="4"/>
  <c r="L40" i="4" s="1"/>
  <c r="J38" i="3"/>
  <c r="K37" i="3"/>
  <c r="L37" i="3" s="1"/>
  <c r="J38" i="2"/>
  <c r="K37" i="2"/>
  <c r="L37" i="2" s="1"/>
  <c r="J41" i="5" l="1"/>
  <c r="K40" i="5"/>
  <c r="L40" i="5" s="1"/>
  <c r="K41" i="4"/>
  <c r="L41" i="4" s="1"/>
  <c r="J39" i="3"/>
  <c r="K38" i="3"/>
  <c r="L38" i="3" s="1"/>
  <c r="J39" i="2"/>
  <c r="K38" i="2"/>
  <c r="L38" i="2" s="1"/>
  <c r="J42" i="5" l="1"/>
  <c r="K41" i="5"/>
  <c r="L41" i="5" s="1"/>
  <c r="K42" i="4"/>
  <c r="L42" i="4" s="1"/>
  <c r="J40" i="3"/>
  <c r="K39" i="3"/>
  <c r="L39" i="3" s="1"/>
  <c r="K39" i="2"/>
  <c r="L39" i="2" s="1"/>
  <c r="J40" i="2"/>
  <c r="J43" i="5" l="1"/>
  <c r="K42" i="5"/>
  <c r="L42" i="5" s="1"/>
  <c r="K43" i="4"/>
  <c r="L43" i="4" s="1"/>
  <c r="J41" i="3"/>
  <c r="K40" i="3"/>
  <c r="L40" i="3" s="1"/>
  <c r="K40" i="2"/>
  <c r="L40" i="2" s="1"/>
  <c r="J41" i="2"/>
  <c r="J44" i="5" l="1"/>
  <c r="K43" i="5"/>
  <c r="L43" i="5" s="1"/>
  <c r="K44" i="4"/>
  <c r="L44" i="4" s="1"/>
  <c r="J42" i="3"/>
  <c r="K41" i="3"/>
  <c r="L41" i="3" s="1"/>
  <c r="J42" i="2"/>
  <c r="K41" i="2"/>
  <c r="L41" i="2" s="1"/>
  <c r="J45" i="5" l="1"/>
  <c r="K44" i="5"/>
  <c r="L44" i="5" s="1"/>
  <c r="K45" i="4"/>
  <c r="L45" i="4" s="1"/>
  <c r="J43" i="3"/>
  <c r="K42" i="3"/>
  <c r="L42" i="3" s="1"/>
  <c r="J43" i="2"/>
  <c r="K42" i="2"/>
  <c r="L42" i="2" s="1"/>
  <c r="J46" i="5" l="1"/>
  <c r="K45" i="5"/>
  <c r="L45" i="5" s="1"/>
  <c r="K46" i="4"/>
  <c r="L46" i="4" s="1"/>
  <c r="J44" i="3"/>
  <c r="K43" i="3"/>
  <c r="L43" i="3" s="1"/>
  <c r="K43" i="2"/>
  <c r="L43" i="2" s="1"/>
  <c r="J44" i="2"/>
  <c r="J47" i="5" l="1"/>
  <c r="K46" i="5"/>
  <c r="L46" i="5" s="1"/>
  <c r="K47" i="4"/>
  <c r="L47" i="4" s="1"/>
  <c r="J45" i="3"/>
  <c r="K44" i="3"/>
  <c r="L44" i="3" s="1"/>
  <c r="K44" i="2"/>
  <c r="L44" i="2" s="1"/>
  <c r="J45" i="2"/>
  <c r="J48" i="5" l="1"/>
  <c r="K47" i="5"/>
  <c r="L47" i="5" s="1"/>
  <c r="K48" i="4"/>
  <c r="L48" i="4" s="1"/>
  <c r="J46" i="3"/>
  <c r="K45" i="3"/>
  <c r="L45" i="3" s="1"/>
  <c r="J46" i="2"/>
  <c r="K45" i="2"/>
  <c r="L45" i="2" s="1"/>
  <c r="J49" i="5" l="1"/>
  <c r="K48" i="5"/>
  <c r="L48" i="5" s="1"/>
  <c r="K49" i="4"/>
  <c r="L49" i="4" s="1"/>
  <c r="J47" i="3"/>
  <c r="K46" i="3"/>
  <c r="L46" i="3" s="1"/>
  <c r="J47" i="2"/>
  <c r="K46" i="2"/>
  <c r="L46" i="2" s="1"/>
  <c r="J50" i="5" l="1"/>
  <c r="K49" i="5"/>
  <c r="L49" i="5" s="1"/>
  <c r="K50" i="4"/>
  <c r="L50" i="4" s="1"/>
  <c r="J48" i="3"/>
  <c r="K47" i="3"/>
  <c r="L47" i="3" s="1"/>
  <c r="K47" i="2"/>
  <c r="L47" i="2" s="1"/>
  <c r="J48" i="2"/>
  <c r="J51" i="5" l="1"/>
  <c r="K50" i="5"/>
  <c r="L50" i="5" s="1"/>
  <c r="K51" i="4"/>
  <c r="L51" i="4" s="1"/>
  <c r="J49" i="3"/>
  <c r="K48" i="3"/>
  <c r="L48" i="3" s="1"/>
  <c r="K48" i="2"/>
  <c r="L48" i="2" s="1"/>
  <c r="J49" i="2"/>
  <c r="J52" i="5" l="1"/>
  <c r="K51" i="5"/>
  <c r="L51" i="5" s="1"/>
  <c r="K52" i="4"/>
  <c r="L52" i="4" s="1"/>
  <c r="J50" i="3"/>
  <c r="K49" i="3"/>
  <c r="L49" i="3" s="1"/>
  <c r="J50" i="2"/>
  <c r="K49" i="2"/>
  <c r="L49" i="2" s="1"/>
  <c r="J53" i="5" l="1"/>
  <c r="K52" i="5"/>
  <c r="L52" i="5" s="1"/>
  <c r="K53" i="4"/>
  <c r="L53" i="4" s="1"/>
  <c r="J51" i="3"/>
  <c r="K50" i="3"/>
  <c r="L50" i="3" s="1"/>
  <c r="J51" i="2"/>
  <c r="K50" i="2"/>
  <c r="L50" i="2" s="1"/>
  <c r="J54" i="5" l="1"/>
  <c r="K53" i="5"/>
  <c r="L53" i="5" s="1"/>
  <c r="K54" i="4"/>
  <c r="L54" i="4" s="1"/>
  <c r="J52" i="3"/>
  <c r="K51" i="3"/>
  <c r="L51" i="3" s="1"/>
  <c r="K51" i="2"/>
  <c r="L51" i="2" s="1"/>
  <c r="J52" i="2"/>
  <c r="J55" i="5" l="1"/>
  <c r="K54" i="5"/>
  <c r="L54" i="5" s="1"/>
  <c r="K55" i="4"/>
  <c r="L55" i="4" s="1"/>
  <c r="J53" i="3"/>
  <c r="K52" i="3"/>
  <c r="L52" i="3" s="1"/>
  <c r="K52" i="2"/>
  <c r="L52" i="2" s="1"/>
  <c r="J53" i="2"/>
  <c r="J56" i="5" l="1"/>
  <c r="K55" i="5"/>
  <c r="L55" i="5" s="1"/>
  <c r="K56" i="4"/>
  <c r="L56" i="4" s="1"/>
  <c r="J54" i="3"/>
  <c r="K53" i="3"/>
  <c r="L53" i="3" s="1"/>
  <c r="J54" i="2"/>
  <c r="K53" i="2"/>
  <c r="L53" i="2" s="1"/>
  <c r="J57" i="5" l="1"/>
  <c r="K56" i="5"/>
  <c r="L56" i="5" s="1"/>
  <c r="K57" i="4"/>
  <c r="L57" i="4" s="1"/>
  <c r="J55" i="3"/>
  <c r="K54" i="3"/>
  <c r="L54" i="3" s="1"/>
  <c r="J55" i="2"/>
  <c r="K54" i="2"/>
  <c r="L54" i="2" s="1"/>
  <c r="J58" i="5" l="1"/>
  <c r="K57" i="5"/>
  <c r="L57" i="5" s="1"/>
  <c r="K58" i="4"/>
  <c r="L58" i="4" s="1"/>
  <c r="J56" i="3"/>
  <c r="K55" i="3"/>
  <c r="L55" i="3" s="1"/>
  <c r="K55" i="2"/>
  <c r="L55" i="2" s="1"/>
  <c r="J56" i="2"/>
  <c r="J59" i="5" l="1"/>
  <c r="K58" i="5"/>
  <c r="L58" i="5" s="1"/>
  <c r="K59" i="4"/>
  <c r="L59" i="4" s="1"/>
  <c r="J57" i="3"/>
  <c r="K56" i="3"/>
  <c r="L56" i="3" s="1"/>
  <c r="K56" i="2"/>
  <c r="L56" i="2" s="1"/>
  <c r="J57" i="2"/>
  <c r="J60" i="5" l="1"/>
  <c r="K59" i="5"/>
  <c r="L59" i="5" s="1"/>
  <c r="K60" i="4"/>
  <c r="L60" i="4" s="1"/>
  <c r="J58" i="3"/>
  <c r="K57" i="3"/>
  <c r="L57" i="3" s="1"/>
  <c r="J58" i="2"/>
  <c r="K57" i="2"/>
  <c r="L57" i="2" s="1"/>
  <c r="J61" i="5" l="1"/>
  <c r="K60" i="5"/>
  <c r="L60" i="5" s="1"/>
  <c r="K61" i="4"/>
  <c r="L61" i="4" s="1"/>
  <c r="J59" i="3"/>
  <c r="K58" i="3"/>
  <c r="L58" i="3" s="1"/>
  <c r="J59" i="2"/>
  <c r="K58" i="2"/>
  <c r="L58" i="2" s="1"/>
  <c r="J62" i="5" l="1"/>
  <c r="K61" i="5"/>
  <c r="L61" i="5" s="1"/>
  <c r="K62" i="4"/>
  <c r="L62" i="4" s="1"/>
  <c r="J60" i="3"/>
  <c r="K59" i="3"/>
  <c r="L59" i="3" s="1"/>
  <c r="K59" i="2"/>
  <c r="L59" i="2" s="1"/>
  <c r="J60" i="2"/>
  <c r="J63" i="5" l="1"/>
  <c r="K62" i="5"/>
  <c r="L62" i="5" s="1"/>
  <c r="K63" i="4"/>
  <c r="L63" i="4" s="1"/>
  <c r="J61" i="3"/>
  <c r="K60" i="3"/>
  <c r="L60" i="3" s="1"/>
  <c r="K60" i="2"/>
  <c r="L60" i="2" s="1"/>
  <c r="J61" i="2"/>
  <c r="J64" i="5" l="1"/>
  <c r="K63" i="5"/>
  <c r="L63" i="5" s="1"/>
  <c r="K64" i="4"/>
  <c r="L64" i="4" s="1"/>
  <c r="J62" i="3"/>
  <c r="K61" i="3"/>
  <c r="L61" i="3" s="1"/>
  <c r="J62" i="2"/>
  <c r="K61" i="2"/>
  <c r="L61" i="2" s="1"/>
  <c r="J65" i="5" l="1"/>
  <c r="K64" i="5"/>
  <c r="L64" i="5" s="1"/>
  <c r="K65" i="4"/>
  <c r="L65" i="4" s="1"/>
  <c r="J63" i="3"/>
  <c r="K62" i="3"/>
  <c r="L62" i="3" s="1"/>
  <c r="J63" i="2"/>
  <c r="K62" i="2"/>
  <c r="L62" i="2" s="1"/>
  <c r="J66" i="5" l="1"/>
  <c r="K65" i="5"/>
  <c r="L65" i="5" s="1"/>
  <c r="K66" i="4"/>
  <c r="L66" i="4" s="1"/>
  <c r="J64" i="3"/>
  <c r="K63" i="3"/>
  <c r="L63" i="3" s="1"/>
  <c r="K63" i="2"/>
  <c r="L63" i="2" s="1"/>
  <c r="J64" i="2"/>
  <c r="J67" i="5" l="1"/>
  <c r="K66" i="5"/>
  <c r="L66" i="5" s="1"/>
  <c r="K67" i="4"/>
  <c r="L67" i="4" s="1"/>
  <c r="J65" i="3"/>
  <c r="K64" i="3"/>
  <c r="L64" i="3" s="1"/>
  <c r="K64" i="2"/>
  <c r="L64" i="2" s="1"/>
  <c r="J65" i="2"/>
  <c r="J68" i="5" l="1"/>
  <c r="K67" i="5"/>
  <c r="L67" i="5" s="1"/>
  <c r="K68" i="4"/>
  <c r="L68" i="4" s="1"/>
  <c r="J66" i="3"/>
  <c r="K65" i="3"/>
  <c r="L65" i="3" s="1"/>
  <c r="J66" i="2"/>
  <c r="K65" i="2"/>
  <c r="L65" i="2" s="1"/>
  <c r="J69" i="5" l="1"/>
  <c r="K68" i="5"/>
  <c r="L68" i="5" s="1"/>
  <c r="K69" i="4"/>
  <c r="L69" i="4" s="1"/>
  <c r="J67" i="3"/>
  <c r="K66" i="3"/>
  <c r="L66" i="3" s="1"/>
  <c r="J67" i="2"/>
  <c r="K66" i="2"/>
  <c r="L66" i="2" s="1"/>
  <c r="J70" i="5" l="1"/>
  <c r="K69" i="5"/>
  <c r="L69" i="5" s="1"/>
  <c r="K70" i="4"/>
  <c r="L70" i="4" s="1"/>
  <c r="J68" i="3"/>
  <c r="K67" i="3"/>
  <c r="L67" i="3" s="1"/>
  <c r="K67" i="2"/>
  <c r="L67" i="2" s="1"/>
  <c r="J68" i="2"/>
  <c r="J71" i="5" l="1"/>
  <c r="K70" i="5"/>
  <c r="L70" i="5" s="1"/>
  <c r="K71" i="4"/>
  <c r="L71" i="4" s="1"/>
  <c r="J69" i="3"/>
  <c r="K68" i="3"/>
  <c r="L68" i="3" s="1"/>
  <c r="K68" i="2"/>
  <c r="L68" i="2" s="1"/>
  <c r="J69" i="2"/>
  <c r="J72" i="5" l="1"/>
  <c r="K71" i="5"/>
  <c r="L71" i="5" s="1"/>
  <c r="K72" i="4"/>
  <c r="L72" i="4" s="1"/>
  <c r="J70" i="3"/>
  <c r="K69" i="3"/>
  <c r="L69" i="3" s="1"/>
  <c r="J70" i="2"/>
  <c r="K69" i="2"/>
  <c r="L69" i="2" s="1"/>
  <c r="J73" i="5" l="1"/>
  <c r="K72" i="5"/>
  <c r="L72" i="5" s="1"/>
  <c r="K73" i="4"/>
  <c r="L73" i="4" s="1"/>
  <c r="J71" i="3"/>
  <c r="K70" i="3"/>
  <c r="L70" i="3" s="1"/>
  <c r="J71" i="2"/>
  <c r="K70" i="2"/>
  <c r="L70" i="2" s="1"/>
  <c r="J74" i="5" l="1"/>
  <c r="K73" i="5"/>
  <c r="L73" i="5" s="1"/>
  <c r="K74" i="4"/>
  <c r="L74" i="4" s="1"/>
  <c r="J72" i="3"/>
  <c r="K71" i="3"/>
  <c r="L71" i="3" s="1"/>
  <c r="K71" i="2"/>
  <c r="L71" i="2" s="1"/>
  <c r="J72" i="2"/>
  <c r="J75" i="5" l="1"/>
  <c r="K74" i="5"/>
  <c r="L74" i="5" s="1"/>
  <c r="K75" i="4"/>
  <c r="L75" i="4" s="1"/>
  <c r="J73" i="3"/>
  <c r="K72" i="3"/>
  <c r="L72" i="3" s="1"/>
  <c r="K72" i="2"/>
  <c r="L72" i="2" s="1"/>
  <c r="J73" i="2"/>
  <c r="J76" i="5" l="1"/>
  <c r="K75" i="5"/>
  <c r="L75" i="5" s="1"/>
  <c r="K76" i="4"/>
  <c r="L76" i="4" s="1"/>
  <c r="J74" i="3"/>
  <c r="K73" i="3"/>
  <c r="L73" i="3" s="1"/>
  <c r="J74" i="2"/>
  <c r="K73" i="2"/>
  <c r="L73" i="2" s="1"/>
  <c r="J77" i="5" l="1"/>
  <c r="K76" i="5"/>
  <c r="L76" i="5" s="1"/>
  <c r="K77" i="4"/>
  <c r="L77" i="4" s="1"/>
  <c r="J75" i="3"/>
  <c r="K74" i="3"/>
  <c r="L74" i="3" s="1"/>
  <c r="J75" i="2"/>
  <c r="K74" i="2"/>
  <c r="L74" i="2" s="1"/>
  <c r="J78" i="5" l="1"/>
  <c r="K77" i="5"/>
  <c r="L77" i="5" s="1"/>
  <c r="K78" i="4"/>
  <c r="L78" i="4" s="1"/>
  <c r="J76" i="3"/>
  <c r="K75" i="3"/>
  <c r="L75" i="3" s="1"/>
  <c r="K75" i="2"/>
  <c r="L75" i="2" s="1"/>
  <c r="J76" i="2"/>
  <c r="J79" i="5" l="1"/>
  <c r="K78" i="5"/>
  <c r="L78" i="5" s="1"/>
  <c r="K79" i="4"/>
  <c r="L79" i="4" s="1"/>
  <c r="J77" i="3"/>
  <c r="K76" i="3"/>
  <c r="L76" i="3" s="1"/>
  <c r="K76" i="2"/>
  <c r="L76" i="2" s="1"/>
  <c r="J77" i="2"/>
  <c r="J80" i="5" l="1"/>
  <c r="K79" i="5"/>
  <c r="L79" i="5" s="1"/>
  <c r="K80" i="4"/>
  <c r="L80" i="4" s="1"/>
  <c r="J78" i="3"/>
  <c r="K77" i="3"/>
  <c r="L77" i="3" s="1"/>
  <c r="J78" i="2"/>
  <c r="K77" i="2"/>
  <c r="L77" i="2" s="1"/>
  <c r="J81" i="5" l="1"/>
  <c r="K80" i="5"/>
  <c r="L80" i="5" s="1"/>
  <c r="K81" i="4"/>
  <c r="L81" i="4" s="1"/>
  <c r="J79" i="3"/>
  <c r="K78" i="3"/>
  <c r="L78" i="3" s="1"/>
  <c r="J79" i="2"/>
  <c r="K78" i="2"/>
  <c r="L78" i="2" s="1"/>
  <c r="J82" i="5" l="1"/>
  <c r="K81" i="5"/>
  <c r="L81" i="5" s="1"/>
  <c r="K82" i="4"/>
  <c r="L82" i="4" s="1"/>
  <c r="J80" i="3"/>
  <c r="K79" i="3"/>
  <c r="L79" i="3" s="1"/>
  <c r="K79" i="2"/>
  <c r="L79" i="2" s="1"/>
  <c r="J80" i="2"/>
  <c r="J83" i="5" l="1"/>
  <c r="K82" i="5"/>
  <c r="L82" i="5" s="1"/>
  <c r="K83" i="4"/>
  <c r="L83" i="4" s="1"/>
  <c r="J81" i="3"/>
  <c r="K80" i="3"/>
  <c r="L80" i="3" s="1"/>
  <c r="K80" i="2"/>
  <c r="L80" i="2" s="1"/>
  <c r="J81" i="2"/>
  <c r="J84" i="5" l="1"/>
  <c r="K83" i="5"/>
  <c r="L83" i="5" s="1"/>
  <c r="K84" i="4"/>
  <c r="L84" i="4" s="1"/>
  <c r="J82" i="3"/>
  <c r="K81" i="3"/>
  <c r="L81" i="3" s="1"/>
  <c r="J82" i="2"/>
  <c r="K81" i="2"/>
  <c r="L81" i="2" s="1"/>
  <c r="J85" i="5" l="1"/>
  <c r="K84" i="5"/>
  <c r="L84" i="5" s="1"/>
  <c r="K85" i="4"/>
  <c r="L85" i="4" s="1"/>
  <c r="J83" i="3"/>
  <c r="K82" i="3"/>
  <c r="L82" i="3" s="1"/>
  <c r="J83" i="2"/>
  <c r="K82" i="2"/>
  <c r="L82" i="2" s="1"/>
  <c r="J86" i="5" l="1"/>
  <c r="K85" i="5"/>
  <c r="L85" i="5" s="1"/>
  <c r="K86" i="4"/>
  <c r="L86" i="4" s="1"/>
  <c r="J84" i="3"/>
  <c r="K83" i="3"/>
  <c r="L83" i="3" s="1"/>
  <c r="K83" i="2"/>
  <c r="L83" i="2" s="1"/>
  <c r="J84" i="2"/>
  <c r="J87" i="5" l="1"/>
  <c r="K86" i="5"/>
  <c r="L86" i="5" s="1"/>
  <c r="K87" i="4"/>
  <c r="L87" i="4" s="1"/>
  <c r="J85" i="3"/>
  <c r="K84" i="3"/>
  <c r="L84" i="3" s="1"/>
  <c r="K84" i="2"/>
  <c r="L84" i="2" s="1"/>
  <c r="J85" i="2"/>
  <c r="J88" i="5" l="1"/>
  <c r="K87" i="5"/>
  <c r="L87" i="5" s="1"/>
  <c r="K88" i="4"/>
  <c r="L88" i="4" s="1"/>
  <c r="J86" i="3"/>
  <c r="K85" i="3"/>
  <c r="L85" i="3" s="1"/>
  <c r="J86" i="2"/>
  <c r="K85" i="2"/>
  <c r="L85" i="2" s="1"/>
  <c r="J89" i="5" l="1"/>
  <c r="K88" i="5"/>
  <c r="L88" i="5" s="1"/>
  <c r="K89" i="4"/>
  <c r="L89" i="4" s="1"/>
  <c r="J87" i="3"/>
  <c r="K86" i="3"/>
  <c r="L86" i="3" s="1"/>
  <c r="K86" i="2"/>
  <c r="L86" i="2" s="1"/>
  <c r="J87" i="2"/>
  <c r="J90" i="5" l="1"/>
  <c r="K89" i="5"/>
  <c r="L89" i="5" s="1"/>
  <c r="K90" i="4"/>
  <c r="L90" i="4" s="1"/>
  <c r="J88" i="3"/>
  <c r="K87" i="3"/>
  <c r="L87" i="3" s="1"/>
  <c r="K87" i="2"/>
  <c r="L87" i="2" s="1"/>
  <c r="J88" i="2"/>
  <c r="J91" i="5" l="1"/>
  <c r="K90" i="5"/>
  <c r="L90" i="5" s="1"/>
  <c r="K91" i="4"/>
  <c r="L91" i="4" s="1"/>
  <c r="J89" i="3"/>
  <c r="K88" i="3"/>
  <c r="L88" i="3" s="1"/>
  <c r="J89" i="2"/>
  <c r="K88" i="2"/>
  <c r="L88" i="2" s="1"/>
  <c r="J92" i="5" l="1"/>
  <c r="K91" i="5"/>
  <c r="L91" i="5" s="1"/>
  <c r="K92" i="4"/>
  <c r="L92" i="4" s="1"/>
  <c r="J90" i="3"/>
  <c r="K89" i="3"/>
  <c r="L89" i="3" s="1"/>
  <c r="J90" i="2"/>
  <c r="K89" i="2"/>
  <c r="L89" i="2" s="1"/>
  <c r="J93" i="5" l="1"/>
  <c r="K92" i="5"/>
  <c r="L92" i="5" s="1"/>
  <c r="K93" i="4"/>
  <c r="L93" i="4" s="1"/>
  <c r="J91" i="3"/>
  <c r="K90" i="3"/>
  <c r="L90" i="3" s="1"/>
  <c r="K90" i="2"/>
  <c r="L90" i="2" s="1"/>
  <c r="J91" i="2"/>
  <c r="J94" i="5" l="1"/>
  <c r="K93" i="5"/>
  <c r="L93" i="5" s="1"/>
  <c r="K94" i="4"/>
  <c r="L94" i="4" s="1"/>
  <c r="J92" i="3"/>
  <c r="K91" i="3"/>
  <c r="L91" i="3" s="1"/>
  <c r="K91" i="2"/>
  <c r="L91" i="2" s="1"/>
  <c r="J92" i="2"/>
  <c r="J95" i="5" l="1"/>
  <c r="K94" i="5"/>
  <c r="L94" i="5" s="1"/>
  <c r="K95" i="4"/>
  <c r="L95" i="4" s="1"/>
  <c r="J93" i="3"/>
  <c r="K92" i="3"/>
  <c r="L92" i="3" s="1"/>
  <c r="J93" i="2"/>
  <c r="K92" i="2"/>
  <c r="L92" i="2" s="1"/>
  <c r="J96" i="5" l="1"/>
  <c r="K95" i="5"/>
  <c r="L95" i="5" s="1"/>
  <c r="K96" i="4"/>
  <c r="L96" i="4" s="1"/>
  <c r="J94" i="3"/>
  <c r="K93" i="3"/>
  <c r="L93" i="3" s="1"/>
  <c r="J94" i="2"/>
  <c r="K93" i="2"/>
  <c r="L93" i="2" s="1"/>
  <c r="J97" i="5" l="1"/>
  <c r="K96" i="5"/>
  <c r="L96" i="5" s="1"/>
  <c r="K97" i="4"/>
  <c r="L97" i="4" s="1"/>
  <c r="J95" i="3"/>
  <c r="K94" i="3"/>
  <c r="L94" i="3" s="1"/>
  <c r="K94" i="2"/>
  <c r="L94" i="2" s="1"/>
  <c r="J95" i="2"/>
  <c r="J98" i="5" l="1"/>
  <c r="K97" i="5"/>
  <c r="L97" i="5" s="1"/>
  <c r="K98" i="4"/>
  <c r="L98" i="4" s="1"/>
  <c r="J96" i="3"/>
  <c r="K95" i="3"/>
  <c r="L95" i="3" s="1"/>
  <c r="K95" i="2"/>
  <c r="L95" i="2" s="1"/>
  <c r="J96" i="2"/>
  <c r="J99" i="5" l="1"/>
  <c r="K98" i="5"/>
  <c r="L98" i="5" s="1"/>
  <c r="K99" i="4"/>
  <c r="L99" i="4" s="1"/>
  <c r="J97" i="3"/>
  <c r="K96" i="3"/>
  <c r="L96" i="3" s="1"/>
  <c r="J97" i="2"/>
  <c r="K96" i="2"/>
  <c r="L96" i="2" s="1"/>
  <c r="J100" i="5" l="1"/>
  <c r="K99" i="5"/>
  <c r="L99" i="5" s="1"/>
  <c r="K100" i="4"/>
  <c r="L100" i="4" s="1"/>
  <c r="J98" i="3"/>
  <c r="K97" i="3"/>
  <c r="L97" i="3" s="1"/>
  <c r="J98" i="2"/>
  <c r="K97" i="2"/>
  <c r="L97" i="2" s="1"/>
  <c r="J101" i="5" l="1"/>
  <c r="K100" i="5"/>
  <c r="L100" i="5" s="1"/>
  <c r="K101" i="4"/>
  <c r="L101" i="4" s="1"/>
  <c r="J99" i="3"/>
  <c r="K98" i="3"/>
  <c r="L98" i="3" s="1"/>
  <c r="K98" i="2"/>
  <c r="L98" i="2" s="1"/>
  <c r="J99" i="2"/>
  <c r="J102" i="5" l="1"/>
  <c r="K101" i="5"/>
  <c r="L101" i="5" s="1"/>
  <c r="K102" i="4"/>
  <c r="L102" i="4" s="1"/>
  <c r="J100" i="3"/>
  <c r="K99" i="3"/>
  <c r="L99" i="3" s="1"/>
  <c r="K99" i="2"/>
  <c r="L99" i="2" s="1"/>
  <c r="J100" i="2"/>
  <c r="J103" i="5" l="1"/>
  <c r="K102" i="5"/>
  <c r="L102" i="5" s="1"/>
  <c r="K103" i="4"/>
  <c r="L103" i="4" s="1"/>
  <c r="J101" i="3"/>
  <c r="K100" i="3"/>
  <c r="L100" i="3" s="1"/>
  <c r="J101" i="2"/>
  <c r="K100" i="2"/>
  <c r="L100" i="2" s="1"/>
  <c r="J104" i="5" l="1"/>
  <c r="K103" i="5"/>
  <c r="L103" i="5" s="1"/>
  <c r="K104" i="4"/>
  <c r="L104" i="4" s="1"/>
  <c r="J102" i="3"/>
  <c r="K101" i="3"/>
  <c r="L101" i="3" s="1"/>
  <c r="J102" i="2"/>
  <c r="K101" i="2"/>
  <c r="L101" i="2" s="1"/>
  <c r="J105" i="5" l="1"/>
  <c r="K104" i="5"/>
  <c r="L104" i="5" s="1"/>
  <c r="K105" i="4"/>
  <c r="L105" i="4" s="1"/>
  <c r="J103" i="3"/>
  <c r="K102" i="3"/>
  <c r="L102" i="3" s="1"/>
  <c r="K102" i="2"/>
  <c r="L102" i="2" s="1"/>
  <c r="J103" i="2"/>
  <c r="J106" i="5" l="1"/>
  <c r="K105" i="5"/>
  <c r="L105" i="5" s="1"/>
  <c r="K106" i="4"/>
  <c r="L106" i="4" s="1"/>
  <c r="J104" i="3"/>
  <c r="K103" i="3"/>
  <c r="L103" i="3" s="1"/>
  <c r="K103" i="2"/>
  <c r="L103" i="2" s="1"/>
  <c r="J104" i="2"/>
  <c r="J107" i="5" l="1"/>
  <c r="K106" i="5"/>
  <c r="L106" i="5" s="1"/>
  <c r="K107" i="4"/>
  <c r="L107" i="4" s="1"/>
  <c r="J105" i="3"/>
  <c r="K104" i="3"/>
  <c r="L104" i="3" s="1"/>
  <c r="J105" i="2"/>
  <c r="K104" i="2"/>
  <c r="L104" i="2" s="1"/>
  <c r="J108" i="5" l="1"/>
  <c r="K107" i="5"/>
  <c r="L107" i="5" s="1"/>
  <c r="K108" i="4"/>
  <c r="L108" i="4" s="1"/>
  <c r="J106" i="3"/>
  <c r="K105" i="3"/>
  <c r="L105" i="3" s="1"/>
  <c r="J106" i="2"/>
  <c r="K105" i="2"/>
  <c r="L105" i="2" s="1"/>
  <c r="J109" i="5" l="1"/>
  <c r="K108" i="5"/>
  <c r="L108" i="5" s="1"/>
  <c r="K109" i="4"/>
  <c r="L109" i="4" s="1"/>
  <c r="J107" i="3"/>
  <c r="K106" i="3"/>
  <c r="L106" i="3" s="1"/>
  <c r="K106" i="2"/>
  <c r="L106" i="2" s="1"/>
  <c r="J107" i="2"/>
  <c r="J110" i="5" l="1"/>
  <c r="K109" i="5"/>
  <c r="L109" i="5" s="1"/>
  <c r="K110" i="4"/>
  <c r="L110" i="4" s="1"/>
  <c r="J108" i="3"/>
  <c r="K107" i="3"/>
  <c r="L107" i="3" s="1"/>
  <c r="K107" i="2"/>
  <c r="L107" i="2" s="1"/>
  <c r="J108" i="2"/>
  <c r="J111" i="5" l="1"/>
  <c r="K110" i="5"/>
  <c r="L110" i="5" s="1"/>
  <c r="K111" i="4"/>
  <c r="L111" i="4" s="1"/>
  <c r="J109" i="3"/>
  <c r="K108" i="3"/>
  <c r="L108" i="3" s="1"/>
  <c r="J109" i="2"/>
  <c r="K108" i="2"/>
  <c r="L108" i="2" s="1"/>
  <c r="J112" i="5" l="1"/>
  <c r="K111" i="5"/>
  <c r="L111" i="5" s="1"/>
  <c r="K112" i="4"/>
  <c r="L112" i="4" s="1"/>
  <c r="J110" i="3"/>
  <c r="K109" i="3"/>
  <c r="L109" i="3" s="1"/>
  <c r="J110" i="2"/>
  <c r="K109" i="2"/>
  <c r="L109" i="2" s="1"/>
  <c r="J113" i="5" l="1"/>
  <c r="K112" i="5"/>
  <c r="L112" i="5" s="1"/>
  <c r="K113" i="4"/>
  <c r="L113" i="4" s="1"/>
  <c r="J111" i="3"/>
  <c r="K110" i="3"/>
  <c r="L110" i="3" s="1"/>
  <c r="K110" i="2"/>
  <c r="L110" i="2" s="1"/>
  <c r="J111" i="2"/>
  <c r="J114" i="5" l="1"/>
  <c r="K113" i="5"/>
  <c r="L113" i="5" s="1"/>
  <c r="K114" i="4"/>
  <c r="L114" i="4" s="1"/>
  <c r="J112" i="3"/>
  <c r="K111" i="3"/>
  <c r="L111" i="3" s="1"/>
  <c r="K111" i="2"/>
  <c r="L111" i="2" s="1"/>
  <c r="J112" i="2"/>
  <c r="J115" i="5" l="1"/>
  <c r="K114" i="5"/>
  <c r="L114" i="5" s="1"/>
  <c r="K115" i="4"/>
  <c r="L115" i="4" s="1"/>
  <c r="J113" i="3"/>
  <c r="K112" i="3"/>
  <c r="L112" i="3" s="1"/>
  <c r="J113" i="2"/>
  <c r="K112" i="2"/>
  <c r="L112" i="2" s="1"/>
  <c r="J116" i="5" l="1"/>
  <c r="K115" i="5"/>
  <c r="L115" i="5" s="1"/>
  <c r="K116" i="4"/>
  <c r="L116" i="4" s="1"/>
  <c r="J114" i="3"/>
  <c r="K113" i="3"/>
  <c r="L113" i="3" s="1"/>
  <c r="J114" i="2"/>
  <c r="K113" i="2"/>
  <c r="L113" i="2" s="1"/>
  <c r="J117" i="5" l="1"/>
  <c r="K116" i="5"/>
  <c r="L116" i="5" s="1"/>
  <c r="K117" i="4"/>
  <c r="L117" i="4" s="1"/>
  <c r="J115" i="3"/>
  <c r="K114" i="3"/>
  <c r="L114" i="3" s="1"/>
  <c r="K114" i="2"/>
  <c r="L114" i="2" s="1"/>
  <c r="J115" i="2"/>
  <c r="J118" i="5" l="1"/>
  <c r="K117" i="5"/>
  <c r="L117" i="5" s="1"/>
  <c r="K118" i="4"/>
  <c r="L118" i="4" s="1"/>
  <c r="J116" i="3"/>
  <c r="K115" i="3"/>
  <c r="L115" i="3" s="1"/>
  <c r="K115" i="2"/>
  <c r="L115" i="2" s="1"/>
  <c r="J116" i="2"/>
  <c r="J119" i="5" l="1"/>
  <c r="K118" i="5"/>
  <c r="L118" i="5" s="1"/>
  <c r="K119" i="4"/>
  <c r="L119" i="4" s="1"/>
  <c r="J117" i="3"/>
  <c r="K116" i="3"/>
  <c r="L116" i="3" s="1"/>
  <c r="J117" i="2"/>
  <c r="K116" i="2"/>
  <c r="L116" i="2" s="1"/>
  <c r="J120" i="5" l="1"/>
  <c r="K119" i="5"/>
  <c r="L119" i="5" s="1"/>
  <c r="K120" i="4"/>
  <c r="L120" i="4" s="1"/>
  <c r="J118" i="3"/>
  <c r="K117" i="3"/>
  <c r="L117" i="3" s="1"/>
  <c r="J118" i="2"/>
  <c r="K117" i="2"/>
  <c r="L117" i="2" s="1"/>
  <c r="J121" i="5" l="1"/>
  <c r="K120" i="5"/>
  <c r="L120" i="5" s="1"/>
  <c r="K121" i="4"/>
  <c r="L121" i="4" s="1"/>
  <c r="J119" i="3"/>
  <c r="K118" i="3"/>
  <c r="L118" i="3" s="1"/>
  <c r="K118" i="2"/>
  <c r="L118" i="2" s="1"/>
  <c r="J119" i="2"/>
  <c r="J122" i="5" l="1"/>
  <c r="K121" i="5"/>
  <c r="L121" i="5" s="1"/>
  <c r="K122" i="4"/>
  <c r="L122" i="4" s="1"/>
  <c r="J120" i="3"/>
  <c r="K119" i="3"/>
  <c r="L119" i="3" s="1"/>
  <c r="K119" i="2"/>
  <c r="L119" i="2" s="1"/>
  <c r="J120" i="2"/>
  <c r="J123" i="5" l="1"/>
  <c r="K122" i="5"/>
  <c r="L122" i="5" s="1"/>
  <c r="K123" i="4"/>
  <c r="L123" i="4" s="1"/>
  <c r="J121" i="3"/>
  <c r="K120" i="3"/>
  <c r="L120" i="3" s="1"/>
  <c r="J121" i="2"/>
  <c r="K120" i="2"/>
  <c r="L120" i="2" s="1"/>
  <c r="J124" i="5" l="1"/>
  <c r="K123" i="5"/>
  <c r="L123" i="5" s="1"/>
  <c r="K124" i="4"/>
  <c r="L124" i="4" s="1"/>
  <c r="J122" i="3"/>
  <c r="K121" i="3"/>
  <c r="L121" i="3" s="1"/>
  <c r="J122" i="2"/>
  <c r="K121" i="2"/>
  <c r="L121" i="2" s="1"/>
  <c r="J125" i="5" l="1"/>
  <c r="K124" i="5"/>
  <c r="L124" i="5" s="1"/>
  <c r="K125" i="4"/>
  <c r="L125" i="4" s="1"/>
  <c r="J123" i="3"/>
  <c r="K122" i="3"/>
  <c r="L122" i="3" s="1"/>
  <c r="K122" i="2"/>
  <c r="L122" i="2" s="1"/>
  <c r="J123" i="2"/>
  <c r="J126" i="5" l="1"/>
  <c r="K125" i="5"/>
  <c r="L125" i="5" s="1"/>
  <c r="K126" i="4"/>
  <c r="L126" i="4" s="1"/>
  <c r="J124" i="3"/>
  <c r="K123" i="3"/>
  <c r="L123" i="3" s="1"/>
  <c r="K123" i="2"/>
  <c r="L123" i="2" s="1"/>
  <c r="J124" i="2"/>
  <c r="J127" i="5" l="1"/>
  <c r="K126" i="5"/>
  <c r="L126" i="5" s="1"/>
  <c r="K127" i="4"/>
  <c r="L127" i="4" s="1"/>
  <c r="J125" i="3"/>
  <c r="K124" i="3"/>
  <c r="L124" i="3" s="1"/>
  <c r="J125" i="2"/>
  <c r="K124" i="2"/>
  <c r="L124" i="2" s="1"/>
  <c r="J128" i="5" l="1"/>
  <c r="K127" i="5"/>
  <c r="L127" i="5" s="1"/>
  <c r="K128" i="4"/>
  <c r="L128" i="4" s="1"/>
  <c r="J126" i="3"/>
  <c r="K125" i="3"/>
  <c r="L125" i="3" s="1"/>
  <c r="J126" i="2"/>
  <c r="K125" i="2"/>
  <c r="L125" i="2" s="1"/>
  <c r="J129" i="5" l="1"/>
  <c r="K128" i="5"/>
  <c r="L128" i="5" s="1"/>
  <c r="K129" i="4"/>
  <c r="L129" i="4" s="1"/>
  <c r="J127" i="3"/>
  <c r="K126" i="3"/>
  <c r="L126" i="3" s="1"/>
  <c r="K126" i="2"/>
  <c r="L126" i="2" s="1"/>
  <c r="J127" i="2"/>
  <c r="J130" i="5" l="1"/>
  <c r="K129" i="5"/>
  <c r="L129" i="5" s="1"/>
  <c r="K130" i="4"/>
  <c r="L130" i="4" s="1"/>
  <c r="J128" i="3"/>
  <c r="K127" i="3"/>
  <c r="L127" i="3" s="1"/>
  <c r="K127" i="2"/>
  <c r="L127" i="2" s="1"/>
  <c r="J128" i="2"/>
  <c r="J131" i="5" l="1"/>
  <c r="K130" i="5"/>
  <c r="L130" i="5" s="1"/>
  <c r="K131" i="4"/>
  <c r="L131" i="4" s="1"/>
  <c r="J129" i="3"/>
  <c r="K128" i="3"/>
  <c r="L128" i="3" s="1"/>
  <c r="J129" i="2"/>
  <c r="K128" i="2"/>
  <c r="L128" i="2" s="1"/>
  <c r="J132" i="5" l="1"/>
  <c r="K131" i="5"/>
  <c r="L131" i="5" s="1"/>
  <c r="K132" i="4"/>
  <c r="L132" i="4" s="1"/>
  <c r="J130" i="3"/>
  <c r="K129" i="3"/>
  <c r="L129" i="3" s="1"/>
  <c r="J130" i="2"/>
  <c r="K129" i="2"/>
  <c r="L129" i="2" s="1"/>
  <c r="J133" i="5" l="1"/>
  <c r="K132" i="5"/>
  <c r="L132" i="5" s="1"/>
  <c r="K133" i="4"/>
  <c r="L133" i="4" s="1"/>
  <c r="J131" i="3"/>
  <c r="K130" i="3"/>
  <c r="L130" i="3" s="1"/>
  <c r="K130" i="2"/>
  <c r="L130" i="2" s="1"/>
  <c r="J131" i="2"/>
  <c r="J134" i="5" l="1"/>
  <c r="K133" i="5"/>
  <c r="L133" i="5" s="1"/>
  <c r="K134" i="4"/>
  <c r="L134" i="4" s="1"/>
  <c r="J132" i="3"/>
  <c r="K131" i="3"/>
  <c r="L131" i="3" s="1"/>
  <c r="K131" i="2"/>
  <c r="L131" i="2" s="1"/>
  <c r="J132" i="2"/>
  <c r="J135" i="5" l="1"/>
  <c r="K134" i="5"/>
  <c r="L134" i="5" s="1"/>
  <c r="K135" i="4"/>
  <c r="L135" i="4" s="1"/>
  <c r="J133" i="3"/>
  <c r="K132" i="3"/>
  <c r="L132" i="3" s="1"/>
  <c r="J133" i="2"/>
  <c r="K132" i="2"/>
  <c r="L132" i="2" s="1"/>
  <c r="J136" i="5" l="1"/>
  <c r="K135" i="5"/>
  <c r="L135" i="5" s="1"/>
  <c r="K136" i="4"/>
  <c r="L136" i="4" s="1"/>
  <c r="J134" i="3"/>
  <c r="K133" i="3"/>
  <c r="L133" i="3" s="1"/>
  <c r="J134" i="2"/>
  <c r="K133" i="2"/>
  <c r="L133" i="2" s="1"/>
  <c r="J137" i="5" l="1"/>
  <c r="K136" i="5"/>
  <c r="L136" i="5" s="1"/>
  <c r="K137" i="4"/>
  <c r="L137" i="4" s="1"/>
  <c r="J135" i="3"/>
  <c r="K134" i="3"/>
  <c r="L134" i="3" s="1"/>
  <c r="K134" i="2"/>
  <c r="L134" i="2" s="1"/>
  <c r="J135" i="2"/>
  <c r="J138" i="5" l="1"/>
  <c r="K137" i="5"/>
  <c r="L137" i="5" s="1"/>
  <c r="K138" i="4"/>
  <c r="L138" i="4" s="1"/>
  <c r="J136" i="3"/>
  <c r="K135" i="3"/>
  <c r="L135" i="3" s="1"/>
  <c r="K135" i="2"/>
  <c r="L135" i="2" s="1"/>
  <c r="J136" i="2"/>
  <c r="J139" i="5" l="1"/>
  <c r="K138" i="5"/>
  <c r="L138" i="5" s="1"/>
  <c r="K139" i="4"/>
  <c r="L139" i="4" s="1"/>
  <c r="J137" i="3"/>
  <c r="K136" i="3"/>
  <c r="L136" i="3" s="1"/>
  <c r="J137" i="2"/>
  <c r="K136" i="2"/>
  <c r="L136" i="2" s="1"/>
  <c r="J140" i="5" l="1"/>
  <c r="K139" i="5"/>
  <c r="L139" i="5" s="1"/>
  <c r="K140" i="4"/>
  <c r="L140" i="4" s="1"/>
  <c r="J138" i="3"/>
  <c r="K137" i="3"/>
  <c r="L137" i="3" s="1"/>
  <c r="J138" i="2"/>
  <c r="K137" i="2"/>
  <c r="L137" i="2" s="1"/>
  <c r="J141" i="5" l="1"/>
  <c r="K140" i="5"/>
  <c r="L140" i="5" s="1"/>
  <c r="K141" i="4"/>
  <c r="L141" i="4" s="1"/>
  <c r="J139" i="3"/>
  <c r="K138" i="3"/>
  <c r="L138" i="3" s="1"/>
  <c r="K138" i="2"/>
  <c r="L138" i="2" s="1"/>
  <c r="J139" i="2"/>
  <c r="J142" i="5" l="1"/>
  <c r="K141" i="5"/>
  <c r="L141" i="5" s="1"/>
  <c r="K142" i="4"/>
  <c r="L142" i="4" s="1"/>
  <c r="J140" i="3"/>
  <c r="K139" i="3"/>
  <c r="L139" i="3" s="1"/>
  <c r="K139" i="2"/>
  <c r="L139" i="2" s="1"/>
  <c r="J140" i="2"/>
  <c r="J143" i="5" l="1"/>
  <c r="K142" i="5"/>
  <c r="L142" i="5" s="1"/>
  <c r="K143" i="4"/>
  <c r="L143" i="4" s="1"/>
  <c r="J141" i="3"/>
  <c r="K140" i="3"/>
  <c r="L140" i="3" s="1"/>
  <c r="J141" i="2"/>
  <c r="K140" i="2"/>
  <c r="L140" i="2" s="1"/>
  <c r="J144" i="5" l="1"/>
  <c r="K143" i="5"/>
  <c r="L143" i="5" s="1"/>
  <c r="K144" i="4"/>
  <c r="L144" i="4" s="1"/>
  <c r="J142" i="3"/>
  <c r="K141" i="3"/>
  <c r="L141" i="3" s="1"/>
  <c r="J142" i="2"/>
  <c r="K141" i="2"/>
  <c r="L141" i="2" s="1"/>
  <c r="J145" i="5" l="1"/>
  <c r="K144" i="5"/>
  <c r="L144" i="5" s="1"/>
  <c r="K145" i="4"/>
  <c r="L145" i="4" s="1"/>
  <c r="J143" i="3"/>
  <c r="K142" i="3"/>
  <c r="L142" i="3" s="1"/>
  <c r="K142" i="2"/>
  <c r="L142" i="2" s="1"/>
  <c r="J143" i="2"/>
  <c r="J146" i="5" l="1"/>
  <c r="K145" i="5"/>
  <c r="L145" i="5" s="1"/>
  <c r="K146" i="4"/>
  <c r="L146" i="4" s="1"/>
  <c r="J144" i="3"/>
  <c r="K143" i="3"/>
  <c r="L143" i="3" s="1"/>
  <c r="K143" i="2"/>
  <c r="L143" i="2" s="1"/>
  <c r="J144" i="2"/>
  <c r="J147" i="5" l="1"/>
  <c r="K146" i="5"/>
  <c r="L146" i="5" s="1"/>
  <c r="K147" i="4"/>
  <c r="L147" i="4" s="1"/>
  <c r="K148" i="4"/>
  <c r="L148" i="4" s="1"/>
  <c r="M7" i="4" s="1"/>
  <c r="J145" i="3"/>
  <c r="K144" i="3"/>
  <c r="L144" i="3" s="1"/>
  <c r="J145" i="2"/>
  <c r="K144" i="2"/>
  <c r="L144" i="2" s="1"/>
  <c r="J148" i="5" l="1"/>
  <c r="K148" i="5" s="1"/>
  <c r="L148" i="5" s="1"/>
  <c r="M7" i="5" s="1"/>
  <c r="K147" i="5"/>
  <c r="L147" i="5" s="1"/>
  <c r="J146" i="3"/>
  <c r="K145" i="3"/>
  <c r="L145" i="3" s="1"/>
  <c r="J146" i="2"/>
  <c r="K145" i="2"/>
  <c r="L145" i="2" s="1"/>
  <c r="J147" i="3" l="1"/>
  <c r="K146" i="3"/>
  <c r="L146" i="3" s="1"/>
  <c r="K146" i="2"/>
  <c r="L146" i="2" s="1"/>
  <c r="J147" i="2"/>
  <c r="J148" i="3" l="1"/>
  <c r="K147" i="3"/>
  <c r="L147" i="3" s="1"/>
  <c r="K147" i="2"/>
  <c r="L147" i="2" s="1"/>
  <c r="J148" i="2"/>
  <c r="J149" i="3" l="1"/>
  <c r="K148" i="3"/>
  <c r="L148" i="3" s="1"/>
  <c r="J149" i="2"/>
  <c r="K148" i="2"/>
  <c r="L148" i="2" s="1"/>
  <c r="J150" i="3" l="1"/>
  <c r="K149" i="3"/>
  <c r="L149" i="3" s="1"/>
  <c r="J150" i="2"/>
  <c r="K149" i="2"/>
  <c r="L149" i="2" s="1"/>
  <c r="J151" i="3" l="1"/>
  <c r="K150" i="3"/>
  <c r="L150" i="3" s="1"/>
  <c r="K150" i="2"/>
  <c r="L150" i="2" s="1"/>
  <c r="J151" i="2"/>
  <c r="J152" i="3" l="1"/>
  <c r="K151" i="3"/>
  <c r="L151" i="3" s="1"/>
  <c r="K151" i="2"/>
  <c r="L151" i="2" s="1"/>
  <c r="J152" i="2"/>
  <c r="J153" i="3" l="1"/>
  <c r="K152" i="3"/>
  <c r="L152" i="3" s="1"/>
  <c r="J153" i="2"/>
  <c r="K152" i="2"/>
  <c r="L152" i="2" s="1"/>
  <c r="J154" i="3" l="1"/>
  <c r="K153" i="3"/>
  <c r="L153" i="3" s="1"/>
  <c r="J154" i="2"/>
  <c r="K153" i="2"/>
  <c r="L153" i="2" s="1"/>
  <c r="J155" i="3" l="1"/>
  <c r="K154" i="3"/>
  <c r="L154" i="3" s="1"/>
  <c r="K154" i="2"/>
  <c r="L154" i="2" s="1"/>
  <c r="J155" i="2"/>
  <c r="J156" i="3" l="1"/>
  <c r="K155" i="3"/>
  <c r="L155" i="3" s="1"/>
  <c r="K155" i="2"/>
  <c r="L155" i="2" s="1"/>
  <c r="J156" i="2"/>
  <c r="J157" i="3" l="1"/>
  <c r="K156" i="3"/>
  <c r="L156" i="3" s="1"/>
  <c r="J157" i="2"/>
  <c r="K156" i="2"/>
  <c r="L156" i="2" s="1"/>
  <c r="J158" i="3" l="1"/>
  <c r="K157" i="3"/>
  <c r="L157" i="3" s="1"/>
  <c r="J158" i="2"/>
  <c r="K157" i="2"/>
  <c r="L157" i="2" s="1"/>
  <c r="J159" i="3" l="1"/>
  <c r="K158" i="3"/>
  <c r="L158" i="3" s="1"/>
  <c r="K158" i="2"/>
  <c r="L158" i="2" s="1"/>
  <c r="J159" i="2"/>
  <c r="J160" i="3" l="1"/>
  <c r="K159" i="3"/>
  <c r="L159" i="3" s="1"/>
  <c r="K159" i="2"/>
  <c r="L159" i="2" s="1"/>
  <c r="J160" i="2"/>
  <c r="J161" i="3" l="1"/>
  <c r="K160" i="3"/>
  <c r="L160" i="3" s="1"/>
  <c r="J161" i="2"/>
  <c r="K160" i="2"/>
  <c r="L160" i="2" s="1"/>
  <c r="J162" i="3" l="1"/>
  <c r="K161" i="3"/>
  <c r="L161" i="3" s="1"/>
  <c r="J162" i="2"/>
  <c r="K161" i="2"/>
  <c r="L161" i="2" s="1"/>
  <c r="J163" i="3" l="1"/>
  <c r="K162" i="3"/>
  <c r="L162" i="3" s="1"/>
  <c r="K162" i="2"/>
  <c r="L162" i="2" s="1"/>
  <c r="J163" i="2"/>
  <c r="J164" i="3" l="1"/>
  <c r="K163" i="3"/>
  <c r="L163" i="3" s="1"/>
  <c r="K163" i="2"/>
  <c r="L163" i="2" s="1"/>
  <c r="J164" i="2"/>
  <c r="J165" i="3" l="1"/>
  <c r="K164" i="3"/>
  <c r="L164" i="3" s="1"/>
  <c r="J165" i="2"/>
  <c r="K164" i="2"/>
  <c r="L164" i="2" s="1"/>
  <c r="J166" i="3" l="1"/>
  <c r="K165" i="3"/>
  <c r="L165" i="3" s="1"/>
  <c r="J166" i="2"/>
  <c r="K165" i="2"/>
  <c r="L165" i="2" s="1"/>
  <c r="J167" i="3" l="1"/>
  <c r="K166" i="3"/>
  <c r="L166" i="3" s="1"/>
  <c r="K166" i="2"/>
  <c r="L166" i="2" s="1"/>
  <c r="J167" i="2"/>
  <c r="J168" i="3" l="1"/>
  <c r="K167" i="3"/>
  <c r="L167" i="3" s="1"/>
  <c r="K167" i="2"/>
  <c r="L167" i="2" s="1"/>
  <c r="J168" i="2"/>
  <c r="J169" i="3" l="1"/>
  <c r="K168" i="3"/>
  <c r="L168" i="3" s="1"/>
  <c r="J169" i="2"/>
  <c r="K168" i="2"/>
  <c r="L168" i="2" s="1"/>
  <c r="J170" i="3" l="1"/>
  <c r="K169" i="3"/>
  <c r="L169" i="3" s="1"/>
  <c r="J170" i="2"/>
  <c r="K169" i="2"/>
  <c r="L169" i="2" s="1"/>
  <c r="J171" i="3" l="1"/>
  <c r="K170" i="3"/>
  <c r="L170" i="3" s="1"/>
  <c r="K170" i="2"/>
  <c r="L170" i="2" s="1"/>
  <c r="J171" i="2"/>
  <c r="J172" i="3" l="1"/>
  <c r="K171" i="3"/>
  <c r="L171" i="3" s="1"/>
  <c r="K171" i="2"/>
  <c r="L171" i="2" s="1"/>
  <c r="J172" i="2"/>
  <c r="J173" i="3" l="1"/>
  <c r="K172" i="3"/>
  <c r="L172" i="3" s="1"/>
  <c r="J173" i="2"/>
  <c r="K172" i="2"/>
  <c r="L172" i="2" s="1"/>
  <c r="J174" i="3" l="1"/>
  <c r="K173" i="3"/>
  <c r="L173" i="3" s="1"/>
  <c r="J174" i="2"/>
  <c r="K173" i="2"/>
  <c r="L173" i="2" s="1"/>
  <c r="J175" i="3" l="1"/>
  <c r="K174" i="3"/>
  <c r="L174" i="3" s="1"/>
  <c r="K174" i="2"/>
  <c r="L174" i="2" s="1"/>
  <c r="J175" i="2"/>
  <c r="J176" i="3" l="1"/>
  <c r="K175" i="3"/>
  <c r="L175" i="3" s="1"/>
  <c r="K175" i="2"/>
  <c r="L175" i="2" s="1"/>
  <c r="J176" i="2"/>
  <c r="J177" i="3" l="1"/>
  <c r="K176" i="3"/>
  <c r="L176" i="3" s="1"/>
  <c r="J177" i="2"/>
  <c r="K176" i="2"/>
  <c r="L176" i="2" s="1"/>
  <c r="J178" i="3" l="1"/>
  <c r="K177" i="3"/>
  <c r="L177" i="3" s="1"/>
  <c r="J178" i="2"/>
  <c r="K177" i="2"/>
  <c r="L177" i="2" s="1"/>
  <c r="J179" i="3" l="1"/>
  <c r="K178" i="3"/>
  <c r="L178" i="3" s="1"/>
  <c r="K178" i="2"/>
  <c r="L178" i="2" s="1"/>
  <c r="J179" i="2"/>
  <c r="J180" i="3" l="1"/>
  <c r="K179" i="3"/>
  <c r="L179" i="3" s="1"/>
  <c r="K179" i="2"/>
  <c r="L179" i="2" s="1"/>
  <c r="J180" i="2"/>
  <c r="J181" i="3" l="1"/>
  <c r="K180" i="3"/>
  <c r="L180" i="3" s="1"/>
  <c r="J181" i="2"/>
  <c r="K180" i="2"/>
  <c r="L180" i="2" s="1"/>
  <c r="J182" i="3" l="1"/>
  <c r="K181" i="3"/>
  <c r="L181" i="3" s="1"/>
  <c r="J182" i="2"/>
  <c r="K181" i="2"/>
  <c r="L181" i="2" s="1"/>
  <c r="J183" i="3" l="1"/>
  <c r="K182" i="3"/>
  <c r="L182" i="3" s="1"/>
  <c r="K182" i="2"/>
  <c r="L182" i="2" s="1"/>
  <c r="J183" i="2"/>
  <c r="J184" i="3" l="1"/>
  <c r="K183" i="3"/>
  <c r="L183" i="3" s="1"/>
  <c r="K183" i="2"/>
  <c r="L183" i="2" s="1"/>
  <c r="J184" i="2"/>
  <c r="J185" i="3" l="1"/>
  <c r="K184" i="3"/>
  <c r="L184" i="3" s="1"/>
  <c r="J185" i="2"/>
  <c r="K184" i="2"/>
  <c r="L184" i="2" s="1"/>
  <c r="J186" i="3" l="1"/>
  <c r="K185" i="3"/>
  <c r="L185" i="3" s="1"/>
  <c r="J186" i="2"/>
  <c r="K185" i="2"/>
  <c r="L185" i="2" s="1"/>
  <c r="J187" i="3" l="1"/>
  <c r="K186" i="3"/>
  <c r="L186" i="3" s="1"/>
  <c r="K186" i="2"/>
  <c r="L186" i="2" s="1"/>
  <c r="J187" i="2"/>
  <c r="J188" i="3" l="1"/>
  <c r="K187" i="3"/>
  <c r="L187" i="3" s="1"/>
  <c r="K187" i="2"/>
  <c r="L187" i="2" s="1"/>
  <c r="J188" i="2"/>
  <c r="J189" i="3" l="1"/>
  <c r="K188" i="3"/>
  <c r="L188" i="3" s="1"/>
  <c r="J189" i="2"/>
  <c r="K188" i="2"/>
  <c r="L188" i="2" s="1"/>
  <c r="J190" i="3" l="1"/>
  <c r="K189" i="3"/>
  <c r="L189" i="3" s="1"/>
  <c r="J190" i="2"/>
  <c r="K189" i="2"/>
  <c r="L189" i="2" s="1"/>
  <c r="J191" i="3" l="1"/>
  <c r="K190" i="3"/>
  <c r="L190" i="3" s="1"/>
  <c r="K190" i="2"/>
  <c r="L190" i="2" s="1"/>
  <c r="J191" i="2"/>
  <c r="J192" i="3" l="1"/>
  <c r="K191" i="3"/>
  <c r="L191" i="3" s="1"/>
  <c r="K191" i="2"/>
  <c r="L191" i="2" s="1"/>
  <c r="J192" i="2"/>
  <c r="J193" i="3" l="1"/>
  <c r="K192" i="3"/>
  <c r="L192" i="3" s="1"/>
  <c r="J193" i="2"/>
  <c r="K192" i="2"/>
  <c r="L192" i="2" s="1"/>
  <c r="J194" i="3" l="1"/>
  <c r="K193" i="3"/>
  <c r="L193" i="3" s="1"/>
  <c r="J194" i="2"/>
  <c r="K193" i="2"/>
  <c r="L193" i="2" s="1"/>
  <c r="J195" i="3" l="1"/>
  <c r="K194" i="3"/>
  <c r="L194" i="3" s="1"/>
  <c r="K194" i="2"/>
  <c r="L194" i="2" s="1"/>
  <c r="J195" i="2"/>
  <c r="J196" i="3" l="1"/>
  <c r="K195" i="3"/>
  <c r="L195" i="3" s="1"/>
  <c r="K195" i="2"/>
  <c r="L195" i="2" s="1"/>
  <c r="J196" i="2"/>
  <c r="J197" i="3" l="1"/>
  <c r="K196" i="3"/>
  <c r="L196" i="3" s="1"/>
  <c r="J197" i="2"/>
  <c r="K196" i="2"/>
  <c r="L196" i="2" s="1"/>
  <c r="J198" i="3" l="1"/>
  <c r="K197" i="3"/>
  <c r="L197" i="3" s="1"/>
  <c r="J198" i="2"/>
  <c r="K197" i="2"/>
  <c r="L197" i="2" s="1"/>
  <c r="J199" i="3" l="1"/>
  <c r="K198" i="3"/>
  <c r="L198" i="3" s="1"/>
  <c r="K198" i="2"/>
  <c r="L198" i="2" s="1"/>
  <c r="J199" i="2"/>
  <c r="J200" i="3" l="1"/>
  <c r="K199" i="3"/>
  <c r="L199" i="3" s="1"/>
  <c r="K199" i="2"/>
  <c r="L199" i="2" s="1"/>
  <c r="J200" i="2"/>
  <c r="J201" i="3" l="1"/>
  <c r="K200" i="3"/>
  <c r="L200" i="3" s="1"/>
  <c r="J201" i="2"/>
  <c r="K200" i="2"/>
  <c r="L200" i="2" s="1"/>
  <c r="J202" i="3" l="1"/>
  <c r="K201" i="3"/>
  <c r="L201" i="3" s="1"/>
  <c r="J202" i="2"/>
  <c r="K201" i="2"/>
  <c r="L201" i="2" s="1"/>
  <c r="J203" i="3" l="1"/>
  <c r="K202" i="3"/>
  <c r="L202" i="3" s="1"/>
  <c r="K202" i="2"/>
  <c r="L202" i="2" s="1"/>
  <c r="J203" i="2"/>
  <c r="J204" i="3" l="1"/>
  <c r="K203" i="3"/>
  <c r="L203" i="3" s="1"/>
  <c r="K203" i="2"/>
  <c r="L203" i="2" s="1"/>
  <c r="J204" i="2"/>
  <c r="J205" i="3" l="1"/>
  <c r="K204" i="3"/>
  <c r="L204" i="3" s="1"/>
  <c r="J205" i="2"/>
  <c r="K204" i="2"/>
  <c r="L204" i="2" s="1"/>
  <c r="J206" i="3" l="1"/>
  <c r="K205" i="3"/>
  <c r="L205" i="3" s="1"/>
  <c r="J206" i="2"/>
  <c r="K205" i="2"/>
  <c r="L205" i="2" s="1"/>
  <c r="J207" i="3" l="1"/>
  <c r="K206" i="3"/>
  <c r="L206" i="3" s="1"/>
  <c r="K206" i="2"/>
  <c r="L206" i="2" s="1"/>
  <c r="J207" i="2"/>
  <c r="J208" i="3" l="1"/>
  <c r="K207" i="3"/>
  <c r="L207" i="3" s="1"/>
  <c r="K207" i="2"/>
  <c r="L207" i="2" s="1"/>
  <c r="J208" i="2"/>
  <c r="J209" i="3" l="1"/>
  <c r="K208" i="3"/>
  <c r="L208" i="3" s="1"/>
  <c r="J209" i="2"/>
  <c r="K208" i="2"/>
  <c r="L208" i="2" s="1"/>
  <c r="J210" i="3" l="1"/>
  <c r="K209" i="3"/>
  <c r="L209" i="3" s="1"/>
  <c r="J210" i="2"/>
  <c r="K209" i="2"/>
  <c r="L209" i="2" s="1"/>
  <c r="J211" i="3" l="1"/>
  <c r="K210" i="3"/>
  <c r="L210" i="3" s="1"/>
  <c r="K210" i="2"/>
  <c r="L210" i="2" s="1"/>
  <c r="J211" i="2"/>
  <c r="J212" i="3" l="1"/>
  <c r="K211" i="3"/>
  <c r="L211" i="3" s="1"/>
  <c r="K211" i="2"/>
  <c r="L211" i="2" s="1"/>
  <c r="J212" i="2"/>
  <c r="J213" i="3" l="1"/>
  <c r="K212" i="3"/>
  <c r="L212" i="3" s="1"/>
  <c r="J213" i="2"/>
  <c r="K212" i="2"/>
  <c r="L212" i="2" s="1"/>
  <c r="J214" i="3" l="1"/>
  <c r="K213" i="3"/>
  <c r="L213" i="3" s="1"/>
  <c r="J214" i="2"/>
  <c r="K213" i="2"/>
  <c r="L213" i="2" s="1"/>
  <c r="J215" i="3" l="1"/>
  <c r="K214" i="3"/>
  <c r="L214" i="3" s="1"/>
  <c r="K214" i="2"/>
  <c r="L214" i="2" s="1"/>
  <c r="J215" i="2"/>
  <c r="J216" i="3" l="1"/>
  <c r="K215" i="3"/>
  <c r="L215" i="3" s="1"/>
  <c r="K215" i="2"/>
  <c r="L215" i="2" s="1"/>
  <c r="J216" i="2"/>
  <c r="J217" i="3" l="1"/>
  <c r="K216" i="3"/>
  <c r="L216" i="3" s="1"/>
  <c r="J217" i="2"/>
  <c r="K216" i="2"/>
  <c r="L216" i="2" s="1"/>
  <c r="J218" i="3" l="1"/>
  <c r="K217" i="3"/>
  <c r="L217" i="3" s="1"/>
  <c r="J218" i="2"/>
  <c r="K217" i="2"/>
  <c r="L217" i="2" s="1"/>
  <c r="J219" i="3" l="1"/>
  <c r="K218" i="3"/>
  <c r="L218" i="3" s="1"/>
  <c r="K218" i="2"/>
  <c r="L218" i="2" s="1"/>
  <c r="J219" i="2"/>
  <c r="J220" i="3" l="1"/>
  <c r="K219" i="3"/>
  <c r="L219" i="3" s="1"/>
  <c r="K219" i="2"/>
  <c r="L219" i="2" s="1"/>
  <c r="J220" i="2"/>
  <c r="J221" i="3" l="1"/>
  <c r="K220" i="3"/>
  <c r="L220" i="3" s="1"/>
  <c r="J221" i="2"/>
  <c r="K220" i="2"/>
  <c r="L220" i="2" s="1"/>
  <c r="J222" i="3" l="1"/>
  <c r="K221" i="3"/>
  <c r="L221" i="3" s="1"/>
  <c r="J222" i="2"/>
  <c r="K221" i="2"/>
  <c r="L221" i="2" s="1"/>
  <c r="J223" i="3" l="1"/>
  <c r="K222" i="3"/>
  <c r="L222" i="3" s="1"/>
  <c r="K222" i="2"/>
  <c r="L222" i="2" s="1"/>
  <c r="J223" i="2"/>
  <c r="J224" i="3" l="1"/>
  <c r="K223" i="3"/>
  <c r="L223" i="3" s="1"/>
  <c r="K223" i="2"/>
  <c r="L223" i="2" s="1"/>
  <c r="J224" i="2"/>
  <c r="J225" i="3" l="1"/>
  <c r="K224" i="3"/>
  <c r="L224" i="3" s="1"/>
  <c r="J225" i="2"/>
  <c r="K224" i="2"/>
  <c r="L224" i="2" s="1"/>
  <c r="J226" i="3" l="1"/>
  <c r="K225" i="3"/>
  <c r="L225" i="3" s="1"/>
  <c r="J226" i="2"/>
  <c r="K225" i="2"/>
  <c r="L225" i="2" s="1"/>
  <c r="J227" i="3" l="1"/>
  <c r="K226" i="3"/>
  <c r="L226" i="3" s="1"/>
  <c r="K226" i="2"/>
  <c r="L226" i="2" s="1"/>
  <c r="J227" i="2"/>
  <c r="J228" i="3" l="1"/>
  <c r="K227" i="3"/>
  <c r="L227" i="3" s="1"/>
  <c r="K227" i="2"/>
  <c r="L227" i="2" s="1"/>
  <c r="J228" i="2"/>
  <c r="J229" i="3" l="1"/>
  <c r="K228" i="3"/>
  <c r="L228" i="3" s="1"/>
  <c r="J229" i="2"/>
  <c r="K228" i="2"/>
  <c r="L228" i="2" s="1"/>
  <c r="J230" i="3" l="1"/>
  <c r="K229" i="3"/>
  <c r="L229" i="3" s="1"/>
  <c r="J230" i="2"/>
  <c r="K229" i="2"/>
  <c r="L229" i="2" s="1"/>
  <c r="J231" i="3" l="1"/>
  <c r="K230" i="3"/>
  <c r="L230" i="3" s="1"/>
  <c r="K230" i="2"/>
  <c r="L230" i="2" s="1"/>
  <c r="J231" i="2"/>
  <c r="J232" i="3" l="1"/>
  <c r="K231" i="3"/>
  <c r="L231" i="3" s="1"/>
  <c r="K231" i="2"/>
  <c r="L231" i="2" s="1"/>
  <c r="J232" i="2"/>
  <c r="J233" i="3" l="1"/>
  <c r="K232" i="3"/>
  <c r="L232" i="3" s="1"/>
  <c r="J233" i="2"/>
  <c r="K232" i="2"/>
  <c r="L232" i="2" s="1"/>
  <c r="J234" i="3" l="1"/>
  <c r="K233" i="3"/>
  <c r="L233" i="3" s="1"/>
  <c r="J234" i="2"/>
  <c r="K233" i="2"/>
  <c r="L233" i="2" s="1"/>
  <c r="J235" i="3" l="1"/>
  <c r="K234" i="3"/>
  <c r="L234" i="3" s="1"/>
  <c r="K234" i="2"/>
  <c r="L234" i="2" s="1"/>
  <c r="J235" i="2"/>
  <c r="J236" i="3" l="1"/>
  <c r="K235" i="3"/>
  <c r="L235" i="3" s="1"/>
  <c r="K235" i="2"/>
  <c r="L235" i="2" s="1"/>
  <c r="J236" i="2"/>
  <c r="J237" i="3" l="1"/>
  <c r="K236" i="3"/>
  <c r="L236" i="3" s="1"/>
  <c r="J237" i="2"/>
  <c r="K236" i="2"/>
  <c r="L236" i="2" s="1"/>
  <c r="J238" i="3" l="1"/>
  <c r="K237" i="3"/>
  <c r="L237" i="3" s="1"/>
  <c r="J238" i="2"/>
  <c r="K237" i="2"/>
  <c r="L237" i="2" s="1"/>
  <c r="J239" i="3" l="1"/>
  <c r="K238" i="3"/>
  <c r="L238" i="3" s="1"/>
  <c r="K238" i="2"/>
  <c r="L238" i="2" s="1"/>
  <c r="J239" i="2"/>
  <c r="J240" i="3" l="1"/>
  <c r="K239" i="3"/>
  <c r="L239" i="3" s="1"/>
  <c r="K239" i="2"/>
  <c r="L239" i="2" s="1"/>
  <c r="J240" i="2"/>
  <c r="J241" i="3" l="1"/>
  <c r="K240" i="3"/>
  <c r="L240" i="3" s="1"/>
  <c r="J241" i="2"/>
  <c r="K240" i="2"/>
  <c r="L240" i="2" s="1"/>
  <c r="J242" i="3" l="1"/>
  <c r="K241" i="3"/>
  <c r="L241" i="3" s="1"/>
  <c r="J242" i="2"/>
  <c r="K241" i="2"/>
  <c r="L241" i="2" s="1"/>
  <c r="J243" i="3" l="1"/>
  <c r="K242" i="3"/>
  <c r="L242" i="3" s="1"/>
  <c r="K242" i="2"/>
  <c r="L242" i="2" s="1"/>
  <c r="J243" i="2"/>
  <c r="J244" i="3" l="1"/>
  <c r="K243" i="3"/>
  <c r="L243" i="3" s="1"/>
  <c r="K243" i="2"/>
  <c r="L243" i="2" s="1"/>
  <c r="J244" i="2"/>
  <c r="J245" i="3" l="1"/>
  <c r="K244" i="3"/>
  <c r="L244" i="3" s="1"/>
  <c r="J245" i="2"/>
  <c r="K244" i="2"/>
  <c r="L244" i="2" s="1"/>
  <c r="J246" i="3" l="1"/>
  <c r="K245" i="3"/>
  <c r="L245" i="3" s="1"/>
  <c r="J246" i="2"/>
  <c r="K245" i="2"/>
  <c r="L245" i="2" s="1"/>
  <c r="J247" i="3" l="1"/>
  <c r="K246" i="3"/>
  <c r="L246" i="3" s="1"/>
  <c r="K246" i="2"/>
  <c r="L246" i="2" s="1"/>
  <c r="J247" i="2"/>
  <c r="J248" i="3" l="1"/>
  <c r="K247" i="3"/>
  <c r="L247" i="3" s="1"/>
  <c r="K247" i="2"/>
  <c r="L247" i="2" s="1"/>
  <c r="J248" i="2"/>
  <c r="J249" i="3" l="1"/>
  <c r="K248" i="3"/>
  <c r="L248" i="3" s="1"/>
  <c r="J249" i="2"/>
  <c r="K248" i="2"/>
  <c r="L248" i="2" s="1"/>
  <c r="J250" i="3" l="1"/>
  <c r="K249" i="3"/>
  <c r="L249" i="3" s="1"/>
  <c r="J250" i="2"/>
  <c r="K249" i="2"/>
  <c r="L249" i="2" s="1"/>
  <c r="J251" i="3" l="1"/>
  <c r="K250" i="3"/>
  <c r="L250" i="3" s="1"/>
  <c r="K250" i="2"/>
  <c r="L250" i="2" s="1"/>
  <c r="J251" i="2"/>
  <c r="J252" i="3" l="1"/>
  <c r="K251" i="3"/>
  <c r="L251" i="3" s="1"/>
  <c r="K251" i="2"/>
  <c r="L251" i="2" s="1"/>
  <c r="J252" i="2"/>
  <c r="J253" i="3" l="1"/>
  <c r="K252" i="3"/>
  <c r="L252" i="3" s="1"/>
  <c r="J253" i="2"/>
  <c r="K252" i="2"/>
  <c r="L252" i="2" s="1"/>
  <c r="J254" i="3" l="1"/>
  <c r="K253" i="3"/>
  <c r="L253" i="3" s="1"/>
  <c r="J254" i="2"/>
  <c r="K253" i="2"/>
  <c r="L253" i="2" s="1"/>
  <c r="J255" i="3" l="1"/>
  <c r="K254" i="3"/>
  <c r="L254" i="3" s="1"/>
  <c r="K254" i="2"/>
  <c r="L254" i="2" s="1"/>
  <c r="J255" i="2"/>
  <c r="J256" i="3" l="1"/>
  <c r="K255" i="3"/>
  <c r="L255" i="3" s="1"/>
  <c r="K255" i="2"/>
  <c r="L255" i="2" s="1"/>
  <c r="J256" i="2"/>
  <c r="J257" i="3" l="1"/>
  <c r="K256" i="3"/>
  <c r="L256" i="3" s="1"/>
  <c r="J257" i="2"/>
  <c r="K256" i="2"/>
  <c r="L256" i="2" s="1"/>
  <c r="J258" i="3" l="1"/>
  <c r="K257" i="3"/>
  <c r="L257" i="3" s="1"/>
  <c r="J258" i="2"/>
  <c r="K257" i="2"/>
  <c r="L257" i="2" s="1"/>
  <c r="J259" i="3" l="1"/>
  <c r="K258" i="3"/>
  <c r="L258" i="3" s="1"/>
  <c r="K258" i="2"/>
  <c r="L258" i="2" s="1"/>
  <c r="J259" i="2"/>
  <c r="J260" i="3" l="1"/>
  <c r="K259" i="3"/>
  <c r="L259" i="3" s="1"/>
  <c r="K259" i="2"/>
  <c r="L259" i="2" s="1"/>
  <c r="J260" i="2"/>
  <c r="J261" i="3" l="1"/>
  <c r="K260" i="3"/>
  <c r="L260" i="3" s="1"/>
  <c r="J261" i="2"/>
  <c r="K260" i="2"/>
  <c r="L260" i="2" s="1"/>
  <c r="J262" i="3" l="1"/>
  <c r="K261" i="3"/>
  <c r="L261" i="3" s="1"/>
  <c r="J262" i="2"/>
  <c r="K261" i="2"/>
  <c r="L261" i="2" s="1"/>
  <c r="J263" i="3" l="1"/>
  <c r="K262" i="3"/>
  <c r="L262" i="3" s="1"/>
  <c r="K262" i="2"/>
  <c r="L262" i="2" s="1"/>
  <c r="J263" i="2"/>
  <c r="J264" i="3" l="1"/>
  <c r="K263" i="3"/>
  <c r="L263" i="3" s="1"/>
  <c r="K263" i="2"/>
  <c r="L263" i="2" s="1"/>
  <c r="J264" i="2"/>
  <c r="J265" i="3" l="1"/>
  <c r="K264" i="3"/>
  <c r="L264" i="3" s="1"/>
  <c r="J265" i="2"/>
  <c r="K264" i="2"/>
  <c r="L264" i="2" s="1"/>
  <c r="J266" i="3" l="1"/>
  <c r="K265" i="3"/>
  <c r="L265" i="3" s="1"/>
  <c r="J266" i="2"/>
  <c r="K265" i="2"/>
  <c r="L265" i="2" s="1"/>
  <c r="J267" i="3" l="1"/>
  <c r="K266" i="3"/>
  <c r="L266" i="3" s="1"/>
  <c r="K266" i="2"/>
  <c r="L266" i="2" s="1"/>
  <c r="J267" i="2"/>
  <c r="J268" i="3" l="1"/>
  <c r="K267" i="3"/>
  <c r="L267" i="3" s="1"/>
  <c r="K267" i="2"/>
  <c r="L267" i="2" s="1"/>
  <c r="J268" i="2"/>
  <c r="J269" i="3" l="1"/>
  <c r="K268" i="3"/>
  <c r="L268" i="3" s="1"/>
  <c r="J269" i="2"/>
  <c r="K268" i="2"/>
  <c r="L268" i="2" s="1"/>
  <c r="J270" i="3" l="1"/>
  <c r="K269" i="3"/>
  <c r="L269" i="3" s="1"/>
  <c r="J270" i="2"/>
  <c r="K269" i="2"/>
  <c r="L269" i="2" s="1"/>
  <c r="J271" i="3" l="1"/>
  <c r="K270" i="3"/>
  <c r="L270" i="3" s="1"/>
  <c r="K270" i="2"/>
  <c r="L270" i="2" s="1"/>
  <c r="J271" i="2"/>
  <c r="J272" i="3" l="1"/>
  <c r="K271" i="3"/>
  <c r="L271" i="3" s="1"/>
  <c r="K271" i="2"/>
  <c r="L271" i="2" s="1"/>
  <c r="J272" i="2"/>
  <c r="J273" i="3" l="1"/>
  <c r="K272" i="3"/>
  <c r="L272" i="3" s="1"/>
  <c r="J273" i="2"/>
  <c r="K272" i="2"/>
  <c r="L272" i="2" s="1"/>
  <c r="J274" i="3" l="1"/>
  <c r="K273" i="3"/>
  <c r="L273" i="3" s="1"/>
  <c r="J274" i="2"/>
  <c r="K273" i="2"/>
  <c r="L273" i="2" s="1"/>
  <c r="J275" i="3" l="1"/>
  <c r="K274" i="3"/>
  <c r="L274" i="3" s="1"/>
  <c r="K274" i="2"/>
  <c r="L274" i="2" s="1"/>
  <c r="J275" i="2"/>
  <c r="J276" i="3" l="1"/>
  <c r="K275" i="3"/>
  <c r="L275" i="3" s="1"/>
  <c r="K275" i="2"/>
  <c r="L275" i="2" s="1"/>
  <c r="J276" i="2"/>
  <c r="J277" i="3" l="1"/>
  <c r="K276" i="3"/>
  <c r="L276" i="3" s="1"/>
  <c r="J277" i="2"/>
  <c r="K276" i="2"/>
  <c r="L276" i="2" s="1"/>
  <c r="J278" i="3" l="1"/>
  <c r="K277" i="3"/>
  <c r="L277" i="3" s="1"/>
  <c r="J278" i="2"/>
  <c r="K277" i="2"/>
  <c r="L277" i="2" s="1"/>
  <c r="J279" i="3" l="1"/>
  <c r="K278" i="3"/>
  <c r="L278" i="3" s="1"/>
  <c r="K278" i="2"/>
  <c r="L278" i="2" s="1"/>
  <c r="J279" i="2"/>
  <c r="J280" i="3" l="1"/>
  <c r="K279" i="3"/>
  <c r="L279" i="3" s="1"/>
  <c r="K279" i="2"/>
  <c r="L279" i="2" s="1"/>
  <c r="J280" i="2"/>
  <c r="J281" i="3" l="1"/>
  <c r="K280" i="3"/>
  <c r="L280" i="3" s="1"/>
  <c r="J281" i="2"/>
  <c r="K280" i="2"/>
  <c r="L280" i="2" s="1"/>
  <c r="J282" i="3" l="1"/>
  <c r="K281" i="3"/>
  <c r="L281" i="3" s="1"/>
  <c r="J282" i="2"/>
  <c r="K281" i="2"/>
  <c r="L281" i="2" s="1"/>
  <c r="J283" i="3" l="1"/>
  <c r="K282" i="3"/>
  <c r="L282" i="3" s="1"/>
  <c r="K282" i="2"/>
  <c r="L282" i="2" s="1"/>
  <c r="J283" i="2"/>
  <c r="J284" i="3" l="1"/>
  <c r="K283" i="3"/>
  <c r="L283" i="3" s="1"/>
  <c r="K283" i="2"/>
  <c r="L283" i="2" s="1"/>
  <c r="J284" i="2"/>
  <c r="J285" i="3" l="1"/>
  <c r="K284" i="3"/>
  <c r="L284" i="3" s="1"/>
  <c r="J285" i="2"/>
  <c r="K284" i="2"/>
  <c r="L284" i="2" s="1"/>
  <c r="J286" i="3" l="1"/>
  <c r="K285" i="3"/>
  <c r="L285" i="3" s="1"/>
  <c r="J286" i="2"/>
  <c r="K285" i="2"/>
  <c r="L285" i="2" s="1"/>
  <c r="J287" i="3" l="1"/>
  <c r="K286" i="3"/>
  <c r="L286" i="3" s="1"/>
  <c r="K286" i="2"/>
  <c r="L286" i="2" s="1"/>
  <c r="J287" i="2"/>
  <c r="J288" i="3" l="1"/>
  <c r="K287" i="3"/>
  <c r="L287" i="3" s="1"/>
  <c r="K287" i="2"/>
  <c r="L287" i="2" s="1"/>
  <c r="J288" i="2"/>
  <c r="J289" i="3" l="1"/>
  <c r="K288" i="3"/>
  <c r="L288" i="3" s="1"/>
  <c r="J289" i="2"/>
  <c r="K288" i="2"/>
  <c r="L288" i="2" s="1"/>
  <c r="J290" i="3" l="1"/>
  <c r="K289" i="3"/>
  <c r="L289" i="3" s="1"/>
  <c r="J290" i="2"/>
  <c r="K289" i="2"/>
  <c r="L289" i="2" s="1"/>
  <c r="J291" i="3" l="1"/>
  <c r="K290" i="3"/>
  <c r="L290" i="3" s="1"/>
  <c r="K290" i="2"/>
  <c r="L290" i="2" s="1"/>
  <c r="J291" i="2"/>
  <c r="J292" i="3" l="1"/>
  <c r="K291" i="3"/>
  <c r="L291" i="3" s="1"/>
  <c r="K291" i="2"/>
  <c r="L291" i="2" s="1"/>
  <c r="J292" i="2"/>
  <c r="J293" i="3" l="1"/>
  <c r="K292" i="3"/>
  <c r="L292" i="3" s="1"/>
  <c r="J293" i="2"/>
  <c r="K292" i="2"/>
  <c r="L292" i="2" s="1"/>
  <c r="J294" i="3" l="1"/>
  <c r="K293" i="3"/>
  <c r="L293" i="3" s="1"/>
  <c r="J294" i="2"/>
  <c r="K293" i="2"/>
  <c r="L293" i="2" s="1"/>
  <c r="J295" i="3" l="1"/>
  <c r="K294" i="3"/>
  <c r="L294" i="3" s="1"/>
  <c r="K294" i="2"/>
  <c r="L294" i="2" s="1"/>
  <c r="J295" i="2"/>
  <c r="J296" i="3" l="1"/>
  <c r="K295" i="3"/>
  <c r="L295" i="3" s="1"/>
  <c r="K295" i="2"/>
  <c r="L295" i="2" s="1"/>
  <c r="J296" i="2"/>
  <c r="J297" i="3" l="1"/>
  <c r="K296" i="3"/>
  <c r="L296" i="3" s="1"/>
  <c r="J297" i="2"/>
  <c r="K296" i="2"/>
  <c r="L296" i="2" s="1"/>
  <c r="J298" i="3" l="1"/>
  <c r="K297" i="3"/>
  <c r="L297" i="3" s="1"/>
  <c r="J298" i="2"/>
  <c r="K297" i="2"/>
  <c r="L297" i="2" s="1"/>
  <c r="J299" i="3" l="1"/>
  <c r="K298" i="3"/>
  <c r="L298" i="3" s="1"/>
  <c r="K298" i="2"/>
  <c r="L298" i="2" s="1"/>
  <c r="J299" i="2"/>
  <c r="J300" i="3" l="1"/>
  <c r="K299" i="3"/>
  <c r="L299" i="3" s="1"/>
  <c r="K299" i="2"/>
  <c r="L299" i="2" s="1"/>
  <c r="J300" i="2"/>
  <c r="J301" i="3" l="1"/>
  <c r="K300" i="3"/>
  <c r="L300" i="3" s="1"/>
  <c r="J301" i="2"/>
  <c r="K300" i="2"/>
  <c r="L300" i="2" s="1"/>
  <c r="J302" i="3" l="1"/>
  <c r="K301" i="3"/>
  <c r="L301" i="3" s="1"/>
  <c r="J302" i="2"/>
  <c r="K301" i="2"/>
  <c r="L301" i="2" s="1"/>
  <c r="J303" i="3" l="1"/>
  <c r="K302" i="3"/>
  <c r="L302" i="3" s="1"/>
  <c r="K302" i="2"/>
  <c r="L302" i="2" s="1"/>
  <c r="J303" i="2"/>
  <c r="J304" i="3" l="1"/>
  <c r="K303" i="3"/>
  <c r="L303" i="3" s="1"/>
  <c r="K303" i="2"/>
  <c r="L303" i="2" s="1"/>
  <c r="J304" i="2"/>
  <c r="J305" i="3" l="1"/>
  <c r="K304" i="3"/>
  <c r="L304" i="3" s="1"/>
  <c r="J305" i="2"/>
  <c r="K304" i="2"/>
  <c r="L304" i="2" s="1"/>
  <c r="J306" i="3" l="1"/>
  <c r="K305" i="3"/>
  <c r="L305" i="3" s="1"/>
  <c r="J306" i="2"/>
  <c r="K305" i="2"/>
  <c r="L305" i="2" s="1"/>
  <c r="J307" i="3" l="1"/>
  <c r="K306" i="3"/>
  <c r="L306" i="3" s="1"/>
  <c r="K306" i="2"/>
  <c r="L306" i="2" s="1"/>
  <c r="J307" i="2"/>
  <c r="J308" i="3" l="1"/>
  <c r="K307" i="3"/>
  <c r="L307" i="3" s="1"/>
  <c r="K307" i="2"/>
  <c r="L307" i="2" s="1"/>
  <c r="J308" i="2"/>
  <c r="J309" i="3" l="1"/>
  <c r="K308" i="3"/>
  <c r="L308" i="3" s="1"/>
  <c r="J309" i="2"/>
  <c r="K308" i="2"/>
  <c r="L308" i="2" s="1"/>
  <c r="J310" i="3" l="1"/>
  <c r="K309" i="3"/>
  <c r="L309" i="3" s="1"/>
  <c r="J310" i="2"/>
  <c r="K309" i="2"/>
  <c r="L309" i="2" s="1"/>
  <c r="J311" i="3" l="1"/>
  <c r="K310" i="3"/>
  <c r="L310" i="3" s="1"/>
  <c r="K310" i="2"/>
  <c r="L310" i="2" s="1"/>
  <c r="J311" i="2"/>
  <c r="J312" i="3" l="1"/>
  <c r="K311" i="3"/>
  <c r="L311" i="3" s="1"/>
  <c r="K311" i="2"/>
  <c r="L311" i="2" s="1"/>
  <c r="J312" i="2"/>
  <c r="J313" i="3" l="1"/>
  <c r="K312" i="3"/>
  <c r="L312" i="3" s="1"/>
  <c r="J313" i="2"/>
  <c r="K312" i="2"/>
  <c r="L312" i="2" s="1"/>
  <c r="J314" i="3" l="1"/>
  <c r="K313" i="3"/>
  <c r="L313" i="3" s="1"/>
  <c r="J314" i="2"/>
  <c r="K313" i="2"/>
  <c r="L313" i="2" s="1"/>
  <c r="J315" i="3" l="1"/>
  <c r="K314" i="3"/>
  <c r="L314" i="3" s="1"/>
  <c r="K314" i="2"/>
  <c r="L314" i="2" s="1"/>
  <c r="J315" i="2"/>
  <c r="J316" i="3" l="1"/>
  <c r="K315" i="3"/>
  <c r="L315" i="3" s="1"/>
  <c r="K315" i="2"/>
  <c r="L315" i="2" s="1"/>
  <c r="J316" i="2"/>
  <c r="J317" i="3" l="1"/>
  <c r="K316" i="3"/>
  <c r="L316" i="3" s="1"/>
  <c r="J317" i="2"/>
  <c r="K316" i="2"/>
  <c r="L316" i="2" s="1"/>
  <c r="J318" i="3" l="1"/>
  <c r="K317" i="3"/>
  <c r="L317" i="3" s="1"/>
  <c r="J318" i="2"/>
  <c r="K317" i="2"/>
  <c r="L317" i="2" s="1"/>
  <c r="J319" i="3" l="1"/>
  <c r="K318" i="3"/>
  <c r="L318" i="3" s="1"/>
  <c r="K318" i="2"/>
  <c r="L318" i="2" s="1"/>
  <c r="J319" i="2"/>
  <c r="J320" i="3" l="1"/>
  <c r="K319" i="3"/>
  <c r="L319" i="3" s="1"/>
  <c r="K319" i="2"/>
  <c r="L319" i="2" s="1"/>
  <c r="J320" i="2"/>
  <c r="J321" i="3" l="1"/>
  <c r="K320" i="3"/>
  <c r="L320" i="3" s="1"/>
  <c r="J321" i="2"/>
  <c r="K320" i="2"/>
  <c r="L320" i="2" s="1"/>
  <c r="J322" i="3" l="1"/>
  <c r="K321" i="3"/>
  <c r="L321" i="3" s="1"/>
  <c r="J322" i="2"/>
  <c r="K321" i="2"/>
  <c r="L321" i="2" s="1"/>
  <c r="J323" i="3" l="1"/>
  <c r="K322" i="3"/>
  <c r="L322" i="3" s="1"/>
  <c r="K322" i="2"/>
  <c r="L322" i="2" s="1"/>
  <c r="J323" i="2"/>
  <c r="J324" i="3" l="1"/>
  <c r="K323" i="3"/>
  <c r="L323" i="3" s="1"/>
  <c r="K323" i="2"/>
  <c r="L323" i="2" s="1"/>
  <c r="J324" i="2"/>
  <c r="J325" i="3" l="1"/>
  <c r="K324" i="3"/>
  <c r="L324" i="3" s="1"/>
  <c r="J325" i="2"/>
  <c r="K324" i="2"/>
  <c r="L324" i="2" s="1"/>
  <c r="J326" i="3" l="1"/>
  <c r="K325" i="3"/>
  <c r="L325" i="3" s="1"/>
  <c r="J326" i="2"/>
  <c r="K325" i="2"/>
  <c r="L325" i="2" s="1"/>
  <c r="J327" i="3" l="1"/>
  <c r="K326" i="3"/>
  <c r="L326" i="3" s="1"/>
  <c r="K326" i="2"/>
  <c r="L326" i="2" s="1"/>
  <c r="J327" i="2"/>
  <c r="J328" i="3" l="1"/>
  <c r="K327" i="3"/>
  <c r="L327" i="3" s="1"/>
  <c r="K327" i="2"/>
  <c r="L327" i="2" s="1"/>
  <c r="J328" i="2"/>
  <c r="J329" i="3" l="1"/>
  <c r="K328" i="3"/>
  <c r="L328" i="3" s="1"/>
  <c r="J329" i="2"/>
  <c r="K328" i="2"/>
  <c r="L328" i="2" s="1"/>
  <c r="J330" i="3" l="1"/>
  <c r="K329" i="3"/>
  <c r="L329" i="3" s="1"/>
  <c r="J330" i="2"/>
  <c r="K329" i="2"/>
  <c r="L329" i="2" s="1"/>
  <c r="J331" i="3" l="1"/>
  <c r="K330" i="3"/>
  <c r="L330" i="3" s="1"/>
  <c r="K330" i="2"/>
  <c r="L330" i="2" s="1"/>
  <c r="J331" i="2"/>
  <c r="J332" i="3" l="1"/>
  <c r="K331" i="3"/>
  <c r="L331" i="3" s="1"/>
  <c r="K331" i="2"/>
  <c r="L331" i="2" s="1"/>
  <c r="J332" i="2"/>
  <c r="J333" i="3" l="1"/>
  <c r="K332" i="3"/>
  <c r="L332" i="3" s="1"/>
  <c r="J333" i="2"/>
  <c r="K332" i="2"/>
  <c r="L332" i="2" s="1"/>
  <c r="J334" i="3" l="1"/>
  <c r="K333" i="3"/>
  <c r="L333" i="3" s="1"/>
  <c r="J334" i="2"/>
  <c r="K333" i="2"/>
  <c r="L333" i="2" s="1"/>
  <c r="J335" i="3" l="1"/>
  <c r="K334" i="3"/>
  <c r="L334" i="3" s="1"/>
  <c r="K334" i="2"/>
  <c r="L334" i="2" s="1"/>
  <c r="J335" i="2"/>
  <c r="J336" i="3" l="1"/>
  <c r="K335" i="3"/>
  <c r="L335" i="3" s="1"/>
  <c r="K335" i="2"/>
  <c r="L335" i="2" s="1"/>
  <c r="J336" i="2"/>
  <c r="J337" i="3" l="1"/>
  <c r="K336" i="3"/>
  <c r="L336" i="3" s="1"/>
  <c r="J337" i="2"/>
  <c r="K336" i="2"/>
  <c r="L336" i="2" s="1"/>
  <c r="J338" i="3" l="1"/>
  <c r="K337" i="3"/>
  <c r="L337" i="3" s="1"/>
  <c r="J338" i="2"/>
  <c r="K337" i="2"/>
  <c r="L337" i="2" s="1"/>
  <c r="J339" i="3" l="1"/>
  <c r="K338" i="3"/>
  <c r="L338" i="3" s="1"/>
  <c r="K338" i="2"/>
  <c r="L338" i="2" s="1"/>
  <c r="J339" i="2"/>
  <c r="J340" i="3" l="1"/>
  <c r="K339" i="3"/>
  <c r="L339" i="3" s="1"/>
  <c r="K339" i="2"/>
  <c r="L339" i="2" s="1"/>
  <c r="J340" i="2"/>
  <c r="J341" i="3" l="1"/>
  <c r="K340" i="3"/>
  <c r="L340" i="3" s="1"/>
  <c r="J341" i="2"/>
  <c r="K340" i="2"/>
  <c r="L340" i="2" s="1"/>
  <c r="J342" i="3" l="1"/>
  <c r="K341" i="3"/>
  <c r="L341" i="3" s="1"/>
  <c r="J342" i="2"/>
  <c r="K341" i="2"/>
  <c r="L341" i="2" s="1"/>
  <c r="J343" i="3" l="1"/>
  <c r="K342" i="3"/>
  <c r="L342" i="3" s="1"/>
  <c r="K342" i="2"/>
  <c r="L342" i="2" s="1"/>
  <c r="J343" i="2"/>
  <c r="J344" i="3" l="1"/>
  <c r="K343" i="3"/>
  <c r="L343" i="3" s="1"/>
  <c r="K343" i="2"/>
  <c r="L343" i="2" s="1"/>
  <c r="J344" i="2"/>
  <c r="J345" i="3" l="1"/>
  <c r="K344" i="3"/>
  <c r="L344" i="3" s="1"/>
  <c r="J345" i="2"/>
  <c r="K344" i="2"/>
  <c r="L344" i="2" s="1"/>
  <c r="J346" i="3" l="1"/>
  <c r="K345" i="3"/>
  <c r="L345" i="3" s="1"/>
  <c r="J346" i="2"/>
  <c r="K345" i="2"/>
  <c r="L345" i="2" s="1"/>
  <c r="J347" i="3" l="1"/>
  <c r="K346" i="3"/>
  <c r="L346" i="3" s="1"/>
  <c r="K346" i="2"/>
  <c r="L346" i="2" s="1"/>
  <c r="J347" i="2"/>
  <c r="J348" i="3" l="1"/>
  <c r="K347" i="3"/>
  <c r="L347" i="3" s="1"/>
  <c r="K347" i="2"/>
  <c r="L347" i="2" s="1"/>
  <c r="J348" i="2"/>
  <c r="J349" i="3" l="1"/>
  <c r="K348" i="3"/>
  <c r="L348" i="3" s="1"/>
  <c r="J349" i="2"/>
  <c r="K348" i="2"/>
  <c r="L348" i="2" s="1"/>
  <c r="J350" i="3" l="1"/>
  <c r="K349" i="3"/>
  <c r="L349" i="3" s="1"/>
  <c r="J350" i="2"/>
  <c r="K349" i="2"/>
  <c r="L349" i="2" s="1"/>
  <c r="J351" i="3" l="1"/>
  <c r="K350" i="3"/>
  <c r="L350" i="3" s="1"/>
  <c r="K350" i="2"/>
  <c r="L350" i="2" s="1"/>
  <c r="J351" i="2"/>
  <c r="J352" i="3" l="1"/>
  <c r="K351" i="3"/>
  <c r="L351" i="3" s="1"/>
  <c r="K351" i="2"/>
  <c r="L351" i="2" s="1"/>
  <c r="J352" i="2"/>
  <c r="J353" i="3" l="1"/>
  <c r="K352" i="3"/>
  <c r="L352" i="3" s="1"/>
  <c r="J353" i="2"/>
  <c r="K352" i="2"/>
  <c r="L352" i="2" s="1"/>
  <c r="J354" i="3" l="1"/>
  <c r="K353" i="3"/>
  <c r="L353" i="3" s="1"/>
  <c r="J354" i="2"/>
  <c r="K353" i="2"/>
  <c r="L353" i="2" s="1"/>
  <c r="J355" i="3" l="1"/>
  <c r="K354" i="3"/>
  <c r="L354" i="3" s="1"/>
  <c r="K354" i="2"/>
  <c r="L354" i="2" s="1"/>
  <c r="J355" i="2"/>
  <c r="J356" i="3" l="1"/>
  <c r="K355" i="3"/>
  <c r="L355" i="3" s="1"/>
  <c r="K355" i="2"/>
  <c r="L355" i="2" s="1"/>
  <c r="J356" i="2"/>
  <c r="J357" i="3" l="1"/>
  <c r="K356" i="3"/>
  <c r="L356" i="3" s="1"/>
  <c r="J357" i="2"/>
  <c r="K356" i="2"/>
  <c r="L356" i="2" s="1"/>
  <c r="J358" i="3" l="1"/>
  <c r="K357" i="3"/>
  <c r="L357" i="3" s="1"/>
  <c r="J358" i="2"/>
  <c r="K357" i="2"/>
  <c r="L357" i="2" s="1"/>
  <c r="J359" i="3" l="1"/>
  <c r="K358" i="3"/>
  <c r="L358" i="3" s="1"/>
  <c r="K358" i="2"/>
  <c r="L358" i="2" s="1"/>
  <c r="J359" i="2"/>
  <c r="J360" i="3" l="1"/>
  <c r="K359" i="3"/>
  <c r="L359" i="3" s="1"/>
  <c r="K359" i="2"/>
  <c r="L359" i="2" s="1"/>
  <c r="J360" i="2"/>
  <c r="J361" i="3" l="1"/>
  <c r="K360" i="3"/>
  <c r="L360" i="3" s="1"/>
  <c r="J361" i="2"/>
  <c r="K360" i="2"/>
  <c r="L360" i="2" s="1"/>
  <c r="J362" i="3" l="1"/>
  <c r="K361" i="3"/>
  <c r="L361" i="3" s="1"/>
  <c r="J362" i="2"/>
  <c r="K361" i="2"/>
  <c r="L361" i="2" s="1"/>
  <c r="J363" i="3" l="1"/>
  <c r="K362" i="3"/>
  <c r="L362" i="3" s="1"/>
  <c r="K362" i="2"/>
  <c r="L362" i="2" s="1"/>
  <c r="J363" i="2"/>
  <c r="J364" i="3" l="1"/>
  <c r="K363" i="3"/>
  <c r="L363" i="3" s="1"/>
  <c r="K363" i="2"/>
  <c r="L363" i="2" s="1"/>
  <c r="J364" i="2"/>
  <c r="J365" i="3" l="1"/>
  <c r="K364" i="3"/>
  <c r="L364" i="3" s="1"/>
  <c r="J365" i="2"/>
  <c r="K364" i="2"/>
  <c r="L364" i="2" s="1"/>
  <c r="J366" i="3" l="1"/>
  <c r="K365" i="3"/>
  <c r="L365" i="3" s="1"/>
  <c r="J366" i="2"/>
  <c r="K365" i="2"/>
  <c r="L365" i="2" s="1"/>
  <c r="J367" i="3" l="1"/>
  <c r="K366" i="3"/>
  <c r="L366" i="3" s="1"/>
  <c r="K366" i="2"/>
  <c r="L366" i="2" s="1"/>
  <c r="J367" i="2"/>
  <c r="J368" i="3" l="1"/>
  <c r="K367" i="3"/>
  <c r="L367" i="3" s="1"/>
  <c r="K367" i="2"/>
  <c r="L367" i="2" s="1"/>
  <c r="J368" i="2"/>
  <c r="J369" i="3" l="1"/>
  <c r="K368" i="3"/>
  <c r="L368" i="3" s="1"/>
  <c r="J369" i="2"/>
  <c r="K368" i="2"/>
  <c r="L368" i="2" s="1"/>
  <c r="J370" i="3" l="1"/>
  <c r="K369" i="3"/>
  <c r="L369" i="3" s="1"/>
  <c r="J370" i="2"/>
  <c r="K369" i="2"/>
  <c r="L369" i="2" s="1"/>
  <c r="J371" i="3" l="1"/>
  <c r="K370" i="3"/>
  <c r="L370" i="3" s="1"/>
  <c r="K370" i="2"/>
  <c r="L370" i="2" s="1"/>
  <c r="J371" i="2"/>
  <c r="J372" i="3" l="1"/>
  <c r="K371" i="3"/>
  <c r="L371" i="3" s="1"/>
  <c r="K371" i="2"/>
  <c r="L371" i="2" s="1"/>
  <c r="J372" i="2"/>
  <c r="J373" i="3" l="1"/>
  <c r="K372" i="3"/>
  <c r="L372" i="3" s="1"/>
  <c r="J373" i="2"/>
  <c r="K372" i="2"/>
  <c r="L372" i="2" s="1"/>
  <c r="J374" i="3" l="1"/>
  <c r="K373" i="3"/>
  <c r="L373" i="3" s="1"/>
  <c r="J374" i="2"/>
  <c r="K373" i="2"/>
  <c r="L373" i="2" s="1"/>
  <c r="J375" i="3" l="1"/>
  <c r="K374" i="3"/>
  <c r="L374" i="3" s="1"/>
  <c r="K374" i="2"/>
  <c r="L374" i="2" s="1"/>
  <c r="J375" i="2"/>
  <c r="J376" i="3" l="1"/>
  <c r="K375" i="3"/>
  <c r="L375" i="3" s="1"/>
  <c r="K375" i="2"/>
  <c r="L375" i="2" s="1"/>
  <c r="J376" i="2"/>
  <c r="J377" i="3" l="1"/>
  <c r="K376" i="3"/>
  <c r="L376" i="3" s="1"/>
  <c r="J377" i="2"/>
  <c r="K376" i="2"/>
  <c r="L376" i="2" s="1"/>
  <c r="J378" i="3" l="1"/>
  <c r="K377" i="3"/>
  <c r="L377" i="3" s="1"/>
  <c r="J378" i="2"/>
  <c r="K377" i="2"/>
  <c r="L377" i="2" s="1"/>
  <c r="J379" i="3" l="1"/>
  <c r="K378" i="3"/>
  <c r="L378" i="3" s="1"/>
  <c r="K378" i="2"/>
  <c r="L378" i="2" s="1"/>
  <c r="J379" i="2"/>
  <c r="J380" i="3" l="1"/>
  <c r="K379" i="3"/>
  <c r="L379" i="3" s="1"/>
  <c r="K379" i="2"/>
  <c r="L379" i="2" s="1"/>
  <c r="J380" i="2"/>
  <c r="J381" i="3" l="1"/>
  <c r="K380" i="3"/>
  <c r="L380" i="3" s="1"/>
  <c r="J381" i="2"/>
  <c r="K380" i="2"/>
  <c r="L380" i="2" s="1"/>
  <c r="J382" i="3" l="1"/>
  <c r="K381" i="3"/>
  <c r="L381" i="3" s="1"/>
  <c r="J382" i="2"/>
  <c r="K381" i="2"/>
  <c r="L381" i="2" s="1"/>
  <c r="J383" i="3" l="1"/>
  <c r="K382" i="3"/>
  <c r="L382" i="3" s="1"/>
  <c r="K382" i="2"/>
  <c r="L382" i="2" s="1"/>
  <c r="J383" i="2"/>
  <c r="J384" i="3" l="1"/>
  <c r="K383" i="3"/>
  <c r="L383" i="3" s="1"/>
  <c r="K383" i="2"/>
  <c r="L383" i="2" s="1"/>
  <c r="J384" i="2"/>
  <c r="J385" i="3" l="1"/>
  <c r="K384" i="3"/>
  <c r="L384" i="3" s="1"/>
  <c r="J385" i="2"/>
  <c r="K384" i="2"/>
  <c r="L384" i="2" s="1"/>
  <c r="J386" i="3" l="1"/>
  <c r="K385" i="3"/>
  <c r="L385" i="3" s="1"/>
  <c r="J386" i="2"/>
  <c r="K385" i="2"/>
  <c r="L385" i="2" s="1"/>
  <c r="J387" i="3" l="1"/>
  <c r="K386" i="3"/>
  <c r="L386" i="3" s="1"/>
  <c r="K386" i="2"/>
  <c r="L386" i="2" s="1"/>
  <c r="J387" i="2"/>
  <c r="J388" i="3" l="1"/>
  <c r="K387" i="3"/>
  <c r="L387" i="3" s="1"/>
  <c r="K387" i="2"/>
  <c r="L387" i="2" s="1"/>
  <c r="J388" i="2"/>
  <c r="J389" i="3" l="1"/>
  <c r="K388" i="3"/>
  <c r="L388" i="3" s="1"/>
  <c r="J389" i="2"/>
  <c r="K388" i="2"/>
  <c r="L388" i="2" s="1"/>
  <c r="J390" i="3" l="1"/>
  <c r="K389" i="3"/>
  <c r="L389" i="3" s="1"/>
  <c r="J390" i="2"/>
  <c r="K389" i="2"/>
  <c r="L389" i="2" s="1"/>
  <c r="J391" i="3" l="1"/>
  <c r="K390" i="3"/>
  <c r="L390" i="3" s="1"/>
  <c r="K390" i="2"/>
  <c r="L390" i="2" s="1"/>
  <c r="J391" i="2"/>
  <c r="J392" i="3" l="1"/>
  <c r="K391" i="3"/>
  <c r="L391" i="3" s="1"/>
  <c r="K391" i="2"/>
  <c r="L391" i="2" s="1"/>
  <c r="J392" i="2"/>
  <c r="J393" i="3" l="1"/>
  <c r="K392" i="3"/>
  <c r="L392" i="3" s="1"/>
  <c r="J393" i="2"/>
  <c r="K392" i="2"/>
  <c r="L392" i="2" s="1"/>
  <c r="J394" i="3" l="1"/>
  <c r="K393" i="3"/>
  <c r="L393" i="3" s="1"/>
  <c r="J394" i="2"/>
  <c r="K393" i="2"/>
  <c r="L393" i="2" s="1"/>
  <c r="J395" i="3" l="1"/>
  <c r="K394" i="3"/>
  <c r="L394" i="3" s="1"/>
  <c r="K394" i="2"/>
  <c r="L394" i="2" s="1"/>
  <c r="J395" i="2"/>
  <c r="J396" i="3" l="1"/>
  <c r="K395" i="3"/>
  <c r="L395" i="3" s="1"/>
  <c r="K395" i="2"/>
  <c r="L395" i="2" s="1"/>
  <c r="J396" i="2"/>
  <c r="J397" i="3" l="1"/>
  <c r="K396" i="3"/>
  <c r="L396" i="3" s="1"/>
  <c r="J397" i="2"/>
  <c r="K396" i="2"/>
  <c r="L396" i="2" s="1"/>
  <c r="J398" i="3" l="1"/>
  <c r="K397" i="3"/>
  <c r="L397" i="3" s="1"/>
  <c r="J398" i="2"/>
  <c r="K397" i="2"/>
  <c r="L397" i="2" s="1"/>
  <c r="J399" i="3" l="1"/>
  <c r="K398" i="3"/>
  <c r="L398" i="3" s="1"/>
  <c r="K398" i="2"/>
  <c r="L398" i="2" s="1"/>
  <c r="J399" i="2"/>
  <c r="J400" i="3" l="1"/>
  <c r="K399" i="3"/>
  <c r="L399" i="3" s="1"/>
  <c r="K399" i="2"/>
  <c r="L399" i="2" s="1"/>
  <c r="J400" i="2"/>
  <c r="J401" i="3" l="1"/>
  <c r="K400" i="3"/>
  <c r="L400" i="3" s="1"/>
  <c r="J401" i="2"/>
  <c r="K400" i="2"/>
  <c r="L400" i="2" s="1"/>
  <c r="J402" i="3" l="1"/>
  <c r="K401" i="3"/>
  <c r="L401" i="3" s="1"/>
  <c r="J402" i="2"/>
  <c r="K401" i="2"/>
  <c r="L401" i="2" s="1"/>
  <c r="J403" i="3" l="1"/>
  <c r="K402" i="3"/>
  <c r="L402" i="3" s="1"/>
  <c r="K402" i="2"/>
  <c r="L402" i="2" s="1"/>
  <c r="J403" i="2"/>
  <c r="J404" i="3" l="1"/>
  <c r="K403" i="3"/>
  <c r="L403" i="3" s="1"/>
  <c r="K403" i="2"/>
  <c r="L403" i="2" s="1"/>
  <c r="J404" i="2"/>
  <c r="J405" i="3" l="1"/>
  <c r="K404" i="3"/>
  <c r="L404" i="3" s="1"/>
  <c r="J405" i="2"/>
  <c r="K404" i="2"/>
  <c r="L404" i="2" s="1"/>
  <c r="J406" i="3" l="1"/>
  <c r="K405" i="3"/>
  <c r="L405" i="3" s="1"/>
  <c r="J406" i="2"/>
  <c r="K405" i="2"/>
  <c r="L405" i="2" s="1"/>
  <c r="J407" i="3" l="1"/>
  <c r="K406" i="3"/>
  <c r="L406" i="3" s="1"/>
  <c r="K406" i="2"/>
  <c r="L406" i="2" s="1"/>
  <c r="J407" i="2"/>
  <c r="J408" i="3" l="1"/>
  <c r="K407" i="3"/>
  <c r="L407" i="3" s="1"/>
  <c r="K407" i="2"/>
  <c r="L407" i="2" s="1"/>
  <c r="J408" i="2"/>
  <c r="J409" i="3" l="1"/>
  <c r="K408" i="3"/>
  <c r="L408" i="3" s="1"/>
  <c r="J409" i="2"/>
  <c r="K408" i="2"/>
  <c r="L408" i="2" s="1"/>
  <c r="J410" i="3" l="1"/>
  <c r="K409" i="3"/>
  <c r="L409" i="3" s="1"/>
  <c r="J410" i="2"/>
  <c r="K409" i="2"/>
  <c r="L409" i="2" s="1"/>
  <c r="J411" i="3" l="1"/>
  <c r="K410" i="3"/>
  <c r="L410" i="3" s="1"/>
  <c r="K410" i="2"/>
  <c r="L410" i="2" s="1"/>
  <c r="J411" i="2"/>
  <c r="J412" i="3" l="1"/>
  <c r="K411" i="3"/>
  <c r="L411" i="3" s="1"/>
  <c r="K411" i="2"/>
  <c r="L411" i="2" s="1"/>
  <c r="J412" i="2"/>
  <c r="J413" i="3" l="1"/>
  <c r="K412" i="3"/>
  <c r="L412" i="3" s="1"/>
  <c r="J413" i="2"/>
  <c r="K412" i="2"/>
  <c r="L412" i="2" s="1"/>
  <c r="J414" i="3" l="1"/>
  <c r="K413" i="3"/>
  <c r="L413" i="3" s="1"/>
  <c r="J414" i="2"/>
  <c r="K413" i="2"/>
  <c r="L413" i="2" s="1"/>
  <c r="J415" i="3" l="1"/>
  <c r="K414" i="3"/>
  <c r="L414" i="3" s="1"/>
  <c r="K414" i="2"/>
  <c r="L414" i="2" s="1"/>
  <c r="J415" i="2"/>
  <c r="J416" i="3" l="1"/>
  <c r="K415" i="3"/>
  <c r="L415" i="3" s="1"/>
  <c r="K415" i="2"/>
  <c r="L415" i="2" s="1"/>
  <c r="J416" i="2"/>
  <c r="J417" i="3" l="1"/>
  <c r="K416" i="3"/>
  <c r="L416" i="3" s="1"/>
  <c r="J417" i="2"/>
  <c r="K416" i="2"/>
  <c r="L416" i="2" s="1"/>
  <c r="J418" i="3" l="1"/>
  <c r="K417" i="3"/>
  <c r="L417" i="3" s="1"/>
  <c r="J418" i="2"/>
  <c r="K417" i="2"/>
  <c r="L417" i="2" s="1"/>
  <c r="J419" i="3" l="1"/>
  <c r="K418" i="3"/>
  <c r="L418" i="3" s="1"/>
  <c r="K418" i="2"/>
  <c r="L418" i="2" s="1"/>
  <c r="J419" i="2"/>
  <c r="J420" i="3" l="1"/>
  <c r="K419" i="3"/>
  <c r="L419" i="3" s="1"/>
  <c r="J420" i="2"/>
  <c r="K419" i="2"/>
  <c r="L419" i="2" s="1"/>
  <c r="J421" i="3" l="1"/>
  <c r="K420" i="3"/>
  <c r="L420" i="3" s="1"/>
  <c r="J421" i="2"/>
  <c r="K420" i="2"/>
  <c r="L420" i="2" s="1"/>
  <c r="J422" i="3" l="1"/>
  <c r="K421" i="3"/>
  <c r="L421" i="3" s="1"/>
  <c r="K421" i="2"/>
  <c r="L421" i="2" s="1"/>
  <c r="J422" i="2"/>
  <c r="J423" i="3" l="1"/>
  <c r="K422" i="3"/>
  <c r="L422" i="3" s="1"/>
  <c r="J423" i="2"/>
  <c r="K422" i="2"/>
  <c r="L422" i="2" s="1"/>
  <c r="J424" i="3" l="1"/>
  <c r="K423" i="3"/>
  <c r="L423" i="3" s="1"/>
  <c r="J424" i="2"/>
  <c r="K423" i="2"/>
  <c r="L423" i="2" s="1"/>
  <c r="J425" i="3" l="1"/>
  <c r="K424" i="3"/>
  <c r="L424" i="3" s="1"/>
  <c r="J425" i="2"/>
  <c r="K424" i="2"/>
  <c r="L424" i="2" s="1"/>
  <c r="J426" i="3" l="1"/>
  <c r="K425" i="3"/>
  <c r="L425" i="3" s="1"/>
  <c r="K425" i="2"/>
  <c r="L425" i="2" s="1"/>
  <c r="J426" i="2"/>
  <c r="J427" i="3" l="1"/>
  <c r="K426" i="3"/>
  <c r="L426" i="3" s="1"/>
  <c r="J427" i="2"/>
  <c r="K426" i="2"/>
  <c r="L426" i="2" s="1"/>
  <c r="J428" i="3" l="1"/>
  <c r="K427" i="3"/>
  <c r="L427" i="3" s="1"/>
  <c r="J428" i="2"/>
  <c r="K427" i="2"/>
  <c r="L427" i="2" s="1"/>
  <c r="J429" i="3" l="1"/>
  <c r="K428" i="3"/>
  <c r="L428" i="3" s="1"/>
  <c r="J429" i="2"/>
  <c r="K428" i="2"/>
  <c r="L428" i="2" s="1"/>
  <c r="J430" i="3" l="1"/>
  <c r="K429" i="3"/>
  <c r="L429" i="3" s="1"/>
  <c r="J430" i="2"/>
  <c r="K429" i="2"/>
  <c r="L429" i="2" s="1"/>
  <c r="J431" i="3" l="1"/>
  <c r="K430" i="3"/>
  <c r="L430" i="3" s="1"/>
  <c r="J431" i="2"/>
  <c r="K430" i="2"/>
  <c r="L430" i="2" s="1"/>
  <c r="J432" i="3" l="1"/>
  <c r="K431" i="3"/>
  <c r="L431" i="3" s="1"/>
  <c r="K431" i="2"/>
  <c r="L431" i="2" s="1"/>
  <c r="J432" i="2"/>
  <c r="J433" i="3" l="1"/>
  <c r="K432" i="3"/>
  <c r="L432" i="3" s="1"/>
  <c r="J433" i="2"/>
  <c r="K432" i="2"/>
  <c r="L432" i="2" s="1"/>
  <c r="J434" i="3" l="1"/>
  <c r="K433" i="3"/>
  <c r="L433" i="3" s="1"/>
  <c r="J434" i="2"/>
  <c r="K433" i="2"/>
  <c r="L433" i="2" s="1"/>
  <c r="J435" i="3" l="1"/>
  <c r="K434" i="3"/>
  <c r="L434" i="3" s="1"/>
  <c r="J435" i="2"/>
  <c r="K434" i="2"/>
  <c r="L434" i="2" s="1"/>
  <c r="J436" i="3" l="1"/>
  <c r="K435" i="3"/>
  <c r="L435" i="3" s="1"/>
  <c r="K435" i="2"/>
  <c r="L435" i="2" s="1"/>
  <c r="J436" i="2"/>
  <c r="J437" i="3" l="1"/>
  <c r="K436" i="3"/>
  <c r="L436" i="3" s="1"/>
  <c r="J437" i="2"/>
  <c r="K436" i="2"/>
  <c r="L436" i="2" s="1"/>
  <c r="J438" i="3" l="1"/>
  <c r="K437" i="3"/>
  <c r="L437" i="3" s="1"/>
  <c r="J438" i="2"/>
  <c r="K437" i="2"/>
  <c r="L437" i="2" s="1"/>
  <c r="J439" i="3" l="1"/>
  <c r="K438" i="3"/>
  <c r="L438" i="3" s="1"/>
  <c r="J439" i="2"/>
  <c r="K438" i="2"/>
  <c r="L438" i="2" s="1"/>
  <c r="J440" i="3" l="1"/>
  <c r="K439" i="3"/>
  <c r="L439" i="3" s="1"/>
  <c r="K439" i="2"/>
  <c r="L439" i="2" s="1"/>
  <c r="J440" i="2"/>
  <c r="J441" i="3" l="1"/>
  <c r="K440" i="3"/>
  <c r="L440" i="3" s="1"/>
  <c r="J441" i="2"/>
  <c r="K440" i="2"/>
  <c r="L440" i="2" s="1"/>
  <c r="J442" i="3" l="1"/>
  <c r="K441" i="3"/>
  <c r="L441" i="3" s="1"/>
  <c r="J442" i="2"/>
  <c r="K441" i="2"/>
  <c r="L441" i="2" s="1"/>
  <c r="J443" i="3" l="1"/>
  <c r="K442" i="3"/>
  <c r="L442" i="3" s="1"/>
  <c r="J443" i="2"/>
  <c r="K442" i="2"/>
  <c r="L442" i="2" s="1"/>
  <c r="J444" i="3" l="1"/>
  <c r="K443" i="3"/>
  <c r="L443" i="3" s="1"/>
  <c r="K443" i="2"/>
  <c r="L443" i="2" s="1"/>
  <c r="J444" i="2"/>
  <c r="J445" i="3" l="1"/>
  <c r="K444" i="3"/>
  <c r="L444" i="3" s="1"/>
  <c r="J445" i="2"/>
  <c r="K444" i="2"/>
  <c r="L444" i="2" s="1"/>
  <c r="J446" i="3" l="1"/>
  <c r="K445" i="3"/>
  <c r="L445" i="3" s="1"/>
  <c r="J446" i="2"/>
  <c r="K445" i="2"/>
  <c r="L445" i="2" s="1"/>
  <c r="J447" i="3" l="1"/>
  <c r="K446" i="3"/>
  <c r="L446" i="3" s="1"/>
  <c r="J447" i="2"/>
  <c r="K446" i="2"/>
  <c r="L446" i="2" s="1"/>
  <c r="J448" i="3" l="1"/>
  <c r="K447" i="3"/>
  <c r="L447" i="3" s="1"/>
  <c r="K447" i="2"/>
  <c r="L447" i="2" s="1"/>
  <c r="J448" i="2"/>
  <c r="J449" i="3" l="1"/>
  <c r="K448" i="3"/>
  <c r="L448" i="3" s="1"/>
  <c r="J449" i="2"/>
  <c r="K448" i="2"/>
  <c r="L448" i="2" s="1"/>
  <c r="J450" i="3" l="1"/>
  <c r="K449" i="3"/>
  <c r="L449" i="3" s="1"/>
  <c r="J450" i="2"/>
  <c r="K449" i="2"/>
  <c r="L449" i="2" s="1"/>
  <c r="J451" i="3" l="1"/>
  <c r="K450" i="3"/>
  <c r="L450" i="3" s="1"/>
  <c r="J451" i="2"/>
  <c r="K450" i="2"/>
  <c r="L450" i="2" s="1"/>
  <c r="J452" i="3" l="1"/>
  <c r="K451" i="3"/>
  <c r="L451" i="3" s="1"/>
  <c r="K451" i="2"/>
  <c r="L451" i="2" s="1"/>
  <c r="J452" i="2"/>
  <c r="J453" i="3" l="1"/>
  <c r="K452" i="3"/>
  <c r="L452" i="3" s="1"/>
  <c r="J453" i="2"/>
  <c r="K452" i="2"/>
  <c r="L452" i="2" s="1"/>
  <c r="J454" i="3" l="1"/>
  <c r="K453" i="3"/>
  <c r="L453" i="3" s="1"/>
  <c r="J454" i="2"/>
  <c r="K453" i="2"/>
  <c r="L453" i="2" s="1"/>
  <c r="J455" i="3" l="1"/>
  <c r="K454" i="3"/>
  <c r="L454" i="3" s="1"/>
  <c r="J455" i="2"/>
  <c r="K454" i="2"/>
  <c r="L454" i="2" s="1"/>
  <c r="J456" i="3" l="1"/>
  <c r="K455" i="3"/>
  <c r="L455" i="3" s="1"/>
  <c r="K455" i="2"/>
  <c r="L455" i="2" s="1"/>
  <c r="J456" i="2"/>
  <c r="J457" i="3" l="1"/>
  <c r="K456" i="3"/>
  <c r="L456" i="3" s="1"/>
  <c r="J457" i="2"/>
  <c r="K456" i="2"/>
  <c r="L456" i="2" s="1"/>
  <c r="J458" i="3" l="1"/>
  <c r="K457" i="3"/>
  <c r="L457" i="3" s="1"/>
  <c r="J458" i="2"/>
  <c r="K457" i="2"/>
  <c r="L457" i="2" s="1"/>
  <c r="J459" i="3" l="1"/>
  <c r="K458" i="3"/>
  <c r="L458" i="3" s="1"/>
  <c r="J459" i="2"/>
  <c r="K458" i="2"/>
  <c r="L458" i="2" s="1"/>
  <c r="J460" i="3" l="1"/>
  <c r="K459" i="3"/>
  <c r="L459" i="3" s="1"/>
  <c r="K459" i="2"/>
  <c r="L459" i="2" s="1"/>
  <c r="J460" i="2"/>
  <c r="J461" i="3" l="1"/>
  <c r="K460" i="3"/>
  <c r="L460" i="3" s="1"/>
  <c r="J461" i="2"/>
  <c r="K460" i="2"/>
  <c r="L460" i="2" s="1"/>
  <c r="J462" i="3" l="1"/>
  <c r="K461" i="3"/>
  <c r="L461" i="3" s="1"/>
  <c r="J462" i="2"/>
  <c r="K461" i="2"/>
  <c r="L461" i="2" s="1"/>
  <c r="J463" i="3" l="1"/>
  <c r="K462" i="3"/>
  <c r="L462" i="3" s="1"/>
  <c r="J463" i="2"/>
  <c r="K462" i="2"/>
  <c r="L462" i="2" s="1"/>
  <c r="J464" i="3" l="1"/>
  <c r="K463" i="3"/>
  <c r="L463" i="3" s="1"/>
  <c r="K463" i="2"/>
  <c r="L463" i="2" s="1"/>
  <c r="J464" i="2"/>
  <c r="J465" i="3" l="1"/>
  <c r="K464" i="3"/>
  <c r="L464" i="3" s="1"/>
  <c r="J465" i="2"/>
  <c r="K464" i="2"/>
  <c r="L464" i="2" s="1"/>
  <c r="J466" i="3" l="1"/>
  <c r="K465" i="3"/>
  <c r="L465" i="3" s="1"/>
  <c r="J466" i="2"/>
  <c r="K465" i="2"/>
  <c r="L465" i="2" s="1"/>
  <c r="J467" i="3" l="1"/>
  <c r="K466" i="3"/>
  <c r="L466" i="3" s="1"/>
  <c r="J467" i="2"/>
  <c r="K466" i="2"/>
  <c r="L466" i="2" s="1"/>
  <c r="J468" i="3" l="1"/>
  <c r="K467" i="3"/>
  <c r="L467" i="3" s="1"/>
  <c r="K467" i="2"/>
  <c r="L467" i="2" s="1"/>
  <c r="J468" i="2"/>
  <c r="J469" i="3" l="1"/>
  <c r="K468" i="3"/>
  <c r="L468" i="3" s="1"/>
  <c r="J469" i="2"/>
  <c r="K468" i="2"/>
  <c r="L468" i="2" s="1"/>
  <c r="J470" i="3" l="1"/>
  <c r="K469" i="3"/>
  <c r="L469" i="3" s="1"/>
  <c r="J470" i="2"/>
  <c r="K469" i="2"/>
  <c r="L469" i="2" s="1"/>
  <c r="J471" i="3" l="1"/>
  <c r="K470" i="3"/>
  <c r="L470" i="3" s="1"/>
  <c r="J471" i="2"/>
  <c r="K470" i="2"/>
  <c r="L470" i="2" s="1"/>
  <c r="J472" i="3" l="1"/>
  <c r="K471" i="3"/>
  <c r="L471" i="3" s="1"/>
  <c r="K471" i="2"/>
  <c r="L471" i="2" s="1"/>
  <c r="J472" i="2"/>
  <c r="J473" i="3" l="1"/>
  <c r="K472" i="3"/>
  <c r="L472" i="3" s="1"/>
  <c r="J473" i="2"/>
  <c r="K472" i="2"/>
  <c r="L472" i="2" s="1"/>
  <c r="J474" i="3" l="1"/>
  <c r="K473" i="3"/>
  <c r="L473" i="3" s="1"/>
  <c r="J474" i="2"/>
  <c r="K473" i="2"/>
  <c r="L473" i="2" s="1"/>
  <c r="J475" i="3" l="1"/>
  <c r="K474" i="3"/>
  <c r="L474" i="3" s="1"/>
  <c r="J475" i="2"/>
  <c r="K474" i="2"/>
  <c r="L474" i="2" s="1"/>
  <c r="J476" i="3" l="1"/>
  <c r="K475" i="3"/>
  <c r="L475" i="3" s="1"/>
  <c r="K475" i="2"/>
  <c r="L475" i="2" s="1"/>
  <c r="J476" i="2"/>
  <c r="J477" i="3" l="1"/>
  <c r="K476" i="3"/>
  <c r="L476" i="3" s="1"/>
  <c r="J477" i="2"/>
  <c r="K476" i="2"/>
  <c r="L476" i="2" s="1"/>
  <c r="J478" i="3" l="1"/>
  <c r="K477" i="3"/>
  <c r="L477" i="3" s="1"/>
  <c r="J478" i="2"/>
  <c r="K477" i="2"/>
  <c r="L477" i="2" s="1"/>
  <c r="J479" i="3" l="1"/>
  <c r="K478" i="3"/>
  <c r="L478" i="3" s="1"/>
  <c r="J479" i="2"/>
  <c r="K478" i="2"/>
  <c r="L478" i="2" s="1"/>
  <c r="J480" i="3" l="1"/>
  <c r="K479" i="3"/>
  <c r="L479" i="3" s="1"/>
  <c r="K479" i="2"/>
  <c r="L479" i="2" s="1"/>
  <c r="J480" i="2"/>
  <c r="J481" i="3" l="1"/>
  <c r="K480" i="3"/>
  <c r="L480" i="3" s="1"/>
  <c r="J481" i="2"/>
  <c r="K480" i="2"/>
  <c r="L480" i="2" s="1"/>
  <c r="J482" i="3" l="1"/>
  <c r="K481" i="3"/>
  <c r="L481" i="3" s="1"/>
  <c r="J482" i="2"/>
  <c r="K481" i="2"/>
  <c r="L481" i="2" s="1"/>
  <c r="J483" i="3" l="1"/>
  <c r="K482" i="3"/>
  <c r="L482" i="3" s="1"/>
  <c r="J483" i="2"/>
  <c r="K482" i="2"/>
  <c r="L482" i="2" s="1"/>
  <c r="J484" i="3" l="1"/>
  <c r="K483" i="3"/>
  <c r="L483" i="3" s="1"/>
  <c r="K483" i="2"/>
  <c r="L483" i="2" s="1"/>
  <c r="J484" i="2"/>
  <c r="J485" i="3" l="1"/>
  <c r="K484" i="3"/>
  <c r="L484" i="3" s="1"/>
  <c r="J485" i="2"/>
  <c r="K484" i="2"/>
  <c r="L484" i="2" s="1"/>
  <c r="J486" i="3" l="1"/>
  <c r="K485" i="3"/>
  <c r="L485" i="3" s="1"/>
  <c r="J486" i="2"/>
  <c r="K485" i="2"/>
  <c r="L485" i="2" s="1"/>
  <c r="J487" i="3" l="1"/>
  <c r="K486" i="3"/>
  <c r="L486" i="3" s="1"/>
  <c r="J487" i="2"/>
  <c r="K486" i="2"/>
  <c r="L486" i="2" s="1"/>
  <c r="J488" i="3" l="1"/>
  <c r="K487" i="3"/>
  <c r="L487" i="3" s="1"/>
  <c r="K487" i="2"/>
  <c r="L487" i="2" s="1"/>
  <c r="J488" i="2"/>
  <c r="J489" i="3" l="1"/>
  <c r="K488" i="3"/>
  <c r="L488" i="3" s="1"/>
  <c r="J489" i="2"/>
  <c r="K488" i="2"/>
  <c r="L488" i="2" s="1"/>
  <c r="J490" i="3" l="1"/>
  <c r="K489" i="3"/>
  <c r="L489" i="3" s="1"/>
  <c r="J490" i="2"/>
  <c r="K489" i="2"/>
  <c r="L489" i="2" s="1"/>
  <c r="J491" i="3" l="1"/>
  <c r="K490" i="3"/>
  <c r="L490" i="3" s="1"/>
  <c r="J491" i="2"/>
  <c r="K490" i="2"/>
  <c r="L490" i="2" s="1"/>
  <c r="J492" i="3" l="1"/>
  <c r="K491" i="3"/>
  <c r="L491" i="3" s="1"/>
  <c r="K491" i="2"/>
  <c r="L491" i="2" s="1"/>
  <c r="J492" i="2"/>
  <c r="J493" i="3" l="1"/>
  <c r="K492" i="3"/>
  <c r="L492" i="3" s="1"/>
  <c r="J493" i="2"/>
  <c r="K492" i="2"/>
  <c r="L492" i="2" s="1"/>
  <c r="J494" i="3" l="1"/>
  <c r="K493" i="3"/>
  <c r="L493" i="3" s="1"/>
  <c r="J494" i="2"/>
  <c r="K493" i="2"/>
  <c r="L493" i="2" s="1"/>
  <c r="J495" i="3" l="1"/>
  <c r="K494" i="3"/>
  <c r="L494" i="3" s="1"/>
  <c r="J495" i="2"/>
  <c r="K494" i="2"/>
  <c r="L494" i="2" s="1"/>
  <c r="J496" i="3" l="1"/>
  <c r="K495" i="3"/>
  <c r="L495" i="3" s="1"/>
  <c r="K495" i="2"/>
  <c r="L495" i="2" s="1"/>
  <c r="J496" i="2"/>
  <c r="J497" i="3" l="1"/>
  <c r="K496" i="3"/>
  <c r="L496" i="3" s="1"/>
  <c r="J497" i="2"/>
  <c r="K496" i="2"/>
  <c r="L496" i="2" s="1"/>
  <c r="J498" i="3" l="1"/>
  <c r="K497" i="3"/>
  <c r="L497" i="3" s="1"/>
  <c r="J498" i="2"/>
  <c r="K497" i="2"/>
  <c r="L497" i="2" s="1"/>
  <c r="J499" i="3" l="1"/>
  <c r="K498" i="3"/>
  <c r="L498" i="3" s="1"/>
  <c r="J499" i="2"/>
  <c r="K498" i="2"/>
  <c r="L498" i="2" s="1"/>
  <c r="J500" i="3" l="1"/>
  <c r="K499" i="3"/>
  <c r="L499" i="3" s="1"/>
  <c r="K499" i="2"/>
  <c r="L499" i="2" s="1"/>
  <c r="J500" i="2"/>
  <c r="J501" i="3" l="1"/>
  <c r="K500" i="3"/>
  <c r="L500" i="3" s="1"/>
  <c r="J501" i="2"/>
  <c r="K500" i="2"/>
  <c r="L500" i="2" s="1"/>
  <c r="J502" i="3" l="1"/>
  <c r="K501" i="3"/>
  <c r="L501" i="3" s="1"/>
  <c r="J502" i="2"/>
  <c r="K501" i="2"/>
  <c r="L501" i="2" s="1"/>
  <c r="J503" i="3" l="1"/>
  <c r="K502" i="3"/>
  <c r="L502" i="3" s="1"/>
  <c r="J503" i="2"/>
  <c r="K502" i="2"/>
  <c r="L502" i="2" s="1"/>
  <c r="J504" i="3" l="1"/>
  <c r="K503" i="3"/>
  <c r="L503" i="3" s="1"/>
  <c r="K503" i="2"/>
  <c r="L503" i="2" s="1"/>
  <c r="J504" i="2"/>
  <c r="J505" i="3" l="1"/>
  <c r="K504" i="3"/>
  <c r="L504" i="3" s="1"/>
  <c r="K504" i="2"/>
  <c r="L504" i="2" s="1"/>
  <c r="J505" i="2"/>
  <c r="J506" i="3" l="1"/>
  <c r="K505" i="3"/>
  <c r="L505" i="3" s="1"/>
  <c r="J506" i="2"/>
  <c r="K505" i="2"/>
  <c r="L505" i="2" s="1"/>
  <c r="J507" i="3" l="1"/>
  <c r="K506" i="3"/>
  <c r="L506" i="3" s="1"/>
  <c r="J507" i="2"/>
  <c r="K506" i="2"/>
  <c r="L506" i="2" s="1"/>
  <c r="J508" i="3" l="1"/>
  <c r="K507" i="3"/>
  <c r="L507" i="3" s="1"/>
  <c r="K507" i="2"/>
  <c r="L507" i="2" s="1"/>
  <c r="J508" i="2"/>
  <c r="J509" i="3" l="1"/>
  <c r="K508" i="3"/>
  <c r="L508" i="3" s="1"/>
  <c r="K508" i="2"/>
  <c r="L508" i="2" s="1"/>
  <c r="J509" i="2"/>
  <c r="J510" i="3" l="1"/>
  <c r="K509" i="3"/>
  <c r="L509" i="3" s="1"/>
  <c r="J510" i="2"/>
  <c r="K509" i="2"/>
  <c r="L509" i="2" s="1"/>
  <c r="J511" i="3" l="1"/>
  <c r="K510" i="3"/>
  <c r="L510" i="3" s="1"/>
  <c r="J511" i="2"/>
  <c r="K510" i="2"/>
  <c r="L510" i="2" s="1"/>
  <c r="J512" i="3" l="1"/>
  <c r="K511" i="3"/>
  <c r="L511" i="3" s="1"/>
  <c r="K511" i="2"/>
  <c r="L511" i="2" s="1"/>
  <c r="J512" i="2"/>
  <c r="J513" i="3" l="1"/>
  <c r="K512" i="3"/>
  <c r="L512" i="3" s="1"/>
  <c r="K512" i="2"/>
  <c r="L512" i="2" s="1"/>
  <c r="J513" i="2"/>
  <c r="J514" i="3" l="1"/>
  <c r="K513" i="3"/>
  <c r="L513" i="3" s="1"/>
  <c r="J514" i="2"/>
  <c r="K513" i="2"/>
  <c r="L513" i="2" s="1"/>
  <c r="J515" i="3" l="1"/>
  <c r="K514" i="3"/>
  <c r="L514" i="3" s="1"/>
  <c r="J515" i="2"/>
  <c r="K514" i="2"/>
  <c r="L514" i="2" s="1"/>
  <c r="J516" i="3" l="1"/>
  <c r="K515" i="3"/>
  <c r="L515" i="3" s="1"/>
  <c r="K515" i="2"/>
  <c r="L515" i="2" s="1"/>
  <c r="J516" i="2"/>
  <c r="J517" i="3" l="1"/>
  <c r="K516" i="3"/>
  <c r="L516" i="3" s="1"/>
  <c r="K516" i="2"/>
  <c r="L516" i="2" s="1"/>
  <c r="J517" i="2"/>
  <c r="J518" i="3" l="1"/>
  <c r="K517" i="3"/>
  <c r="L517" i="3" s="1"/>
  <c r="J518" i="2"/>
  <c r="K517" i="2"/>
  <c r="L517" i="2" s="1"/>
  <c r="J519" i="3" l="1"/>
  <c r="K518" i="3"/>
  <c r="L518" i="3" s="1"/>
  <c r="J519" i="2"/>
  <c r="K518" i="2"/>
  <c r="L518" i="2" s="1"/>
  <c r="J520" i="3" l="1"/>
  <c r="K519" i="3"/>
  <c r="L519" i="3" s="1"/>
  <c r="K519" i="2"/>
  <c r="L519" i="2" s="1"/>
  <c r="J520" i="2"/>
  <c r="J521" i="3" l="1"/>
  <c r="K520" i="3"/>
  <c r="L520" i="3" s="1"/>
  <c r="K520" i="2"/>
  <c r="L520" i="2" s="1"/>
  <c r="J521" i="2"/>
  <c r="J522" i="3" l="1"/>
  <c r="K521" i="3"/>
  <c r="L521" i="3" s="1"/>
  <c r="J522" i="2"/>
  <c r="K521" i="2"/>
  <c r="L521" i="2" s="1"/>
  <c r="J523" i="3" l="1"/>
  <c r="K522" i="3"/>
  <c r="L522" i="3" s="1"/>
  <c r="J523" i="2"/>
  <c r="K522" i="2"/>
  <c r="L522" i="2" s="1"/>
  <c r="J524" i="3" l="1"/>
  <c r="K523" i="3"/>
  <c r="L523" i="3" s="1"/>
  <c r="K523" i="2"/>
  <c r="L523" i="2" s="1"/>
  <c r="J524" i="2"/>
  <c r="J525" i="3" l="1"/>
  <c r="K524" i="3"/>
  <c r="L524" i="3" s="1"/>
  <c r="K524" i="2"/>
  <c r="L524" i="2" s="1"/>
  <c r="J525" i="2"/>
  <c r="J526" i="3" l="1"/>
  <c r="K525" i="3"/>
  <c r="L525" i="3" s="1"/>
  <c r="J526" i="2"/>
  <c r="K525" i="2"/>
  <c r="L525" i="2" s="1"/>
  <c r="J527" i="3" l="1"/>
  <c r="K526" i="3"/>
  <c r="L526" i="3" s="1"/>
  <c r="J527" i="2"/>
  <c r="K526" i="2"/>
  <c r="L526" i="2" s="1"/>
  <c r="J528" i="3" l="1"/>
  <c r="K527" i="3"/>
  <c r="L527" i="3" s="1"/>
  <c r="K527" i="2"/>
  <c r="L527" i="2" s="1"/>
  <c r="J528" i="2"/>
  <c r="J529" i="3" l="1"/>
  <c r="K528" i="3"/>
  <c r="L528" i="3" s="1"/>
  <c r="K528" i="2"/>
  <c r="L528" i="2" s="1"/>
  <c r="J529" i="2"/>
  <c r="J530" i="3" l="1"/>
  <c r="K529" i="3"/>
  <c r="L529" i="3" s="1"/>
  <c r="J530" i="2"/>
  <c r="K529" i="2"/>
  <c r="L529" i="2" s="1"/>
  <c r="J531" i="3" l="1"/>
  <c r="K530" i="3"/>
  <c r="L530" i="3" s="1"/>
  <c r="J531" i="2"/>
  <c r="K530" i="2"/>
  <c r="L530" i="2" s="1"/>
  <c r="J532" i="3" l="1"/>
  <c r="K531" i="3"/>
  <c r="L531" i="3" s="1"/>
  <c r="K531" i="2"/>
  <c r="L531" i="2" s="1"/>
  <c r="J532" i="2"/>
  <c r="J533" i="3" l="1"/>
  <c r="K532" i="3"/>
  <c r="L532" i="3" s="1"/>
  <c r="K532" i="2"/>
  <c r="L532" i="2" s="1"/>
  <c r="J533" i="2"/>
  <c r="J534" i="3" l="1"/>
  <c r="K533" i="3"/>
  <c r="L533" i="3" s="1"/>
  <c r="J534" i="2"/>
  <c r="K533" i="2"/>
  <c r="L533" i="2" s="1"/>
  <c r="J535" i="3" l="1"/>
  <c r="K534" i="3"/>
  <c r="L534" i="3" s="1"/>
  <c r="J535" i="2"/>
  <c r="K534" i="2"/>
  <c r="L534" i="2" s="1"/>
  <c r="J536" i="3" l="1"/>
  <c r="K535" i="3"/>
  <c r="L535" i="3" s="1"/>
  <c r="K535" i="2"/>
  <c r="L535" i="2" s="1"/>
  <c r="J536" i="2"/>
  <c r="J537" i="3" l="1"/>
  <c r="K536" i="3"/>
  <c r="L536" i="3" s="1"/>
  <c r="K536" i="2"/>
  <c r="L536" i="2" s="1"/>
  <c r="J537" i="2"/>
  <c r="J538" i="3" l="1"/>
  <c r="K537" i="3"/>
  <c r="L537" i="3" s="1"/>
  <c r="J538" i="2"/>
  <c r="K537" i="2"/>
  <c r="L537" i="2" s="1"/>
  <c r="J539" i="3" l="1"/>
  <c r="K538" i="3"/>
  <c r="L538" i="3" s="1"/>
  <c r="J539" i="2"/>
  <c r="K538" i="2"/>
  <c r="L538" i="2" s="1"/>
  <c r="J540" i="3" l="1"/>
  <c r="K539" i="3"/>
  <c r="L539" i="3" s="1"/>
  <c r="K539" i="2"/>
  <c r="L539" i="2" s="1"/>
  <c r="J540" i="2"/>
  <c r="J541" i="3" l="1"/>
  <c r="K540" i="3"/>
  <c r="L540" i="3" s="1"/>
  <c r="K540" i="2"/>
  <c r="L540" i="2" s="1"/>
  <c r="J541" i="2"/>
  <c r="J542" i="3" l="1"/>
  <c r="K541" i="3"/>
  <c r="L541" i="3" s="1"/>
  <c r="J542" i="2"/>
  <c r="K541" i="2"/>
  <c r="L541" i="2" s="1"/>
  <c r="J543" i="3" l="1"/>
  <c r="K542" i="3"/>
  <c r="L542" i="3" s="1"/>
  <c r="J543" i="2"/>
  <c r="K542" i="2"/>
  <c r="L542" i="2" s="1"/>
  <c r="J544" i="3" l="1"/>
  <c r="K543" i="3"/>
  <c r="L543" i="3" s="1"/>
  <c r="K543" i="2"/>
  <c r="L543" i="2" s="1"/>
  <c r="J544" i="2"/>
  <c r="J545" i="3" l="1"/>
  <c r="K544" i="3"/>
  <c r="L544" i="3" s="1"/>
  <c r="K544" i="2"/>
  <c r="L544" i="2" s="1"/>
  <c r="J545" i="2"/>
  <c r="J546" i="3" l="1"/>
  <c r="K545" i="3"/>
  <c r="L545" i="3" s="1"/>
  <c r="J546" i="2"/>
  <c r="K545" i="2"/>
  <c r="L545" i="2" s="1"/>
  <c r="J547" i="3" l="1"/>
  <c r="K546" i="3"/>
  <c r="L546" i="3" s="1"/>
  <c r="J547" i="2"/>
  <c r="K546" i="2"/>
  <c r="L546" i="2" s="1"/>
  <c r="J548" i="3" l="1"/>
  <c r="K547" i="3"/>
  <c r="L547" i="3" s="1"/>
  <c r="K547" i="2"/>
  <c r="L547" i="2" s="1"/>
  <c r="J548" i="2"/>
  <c r="J549" i="3" l="1"/>
  <c r="K548" i="3"/>
  <c r="L548" i="3" s="1"/>
  <c r="K548" i="2"/>
  <c r="L548" i="2" s="1"/>
  <c r="J549" i="2"/>
  <c r="J550" i="3" l="1"/>
  <c r="K549" i="3"/>
  <c r="L549" i="3" s="1"/>
  <c r="J550" i="2"/>
  <c r="K549" i="2"/>
  <c r="L549" i="2" s="1"/>
  <c r="J551" i="3" l="1"/>
  <c r="K550" i="3"/>
  <c r="L550" i="3" s="1"/>
  <c r="J551" i="2"/>
  <c r="K550" i="2"/>
  <c r="L550" i="2" s="1"/>
  <c r="J552" i="3" l="1"/>
  <c r="K551" i="3"/>
  <c r="L551" i="3" s="1"/>
  <c r="K551" i="2"/>
  <c r="L551" i="2" s="1"/>
  <c r="J552" i="2"/>
  <c r="J553" i="3" l="1"/>
  <c r="K552" i="3"/>
  <c r="L552" i="3" s="1"/>
  <c r="K552" i="2"/>
  <c r="L552" i="2" s="1"/>
  <c r="J553" i="2"/>
  <c r="J554" i="3" l="1"/>
  <c r="K553" i="3"/>
  <c r="L553" i="3" s="1"/>
  <c r="J554" i="2"/>
  <c r="K553" i="2"/>
  <c r="L553" i="2" s="1"/>
  <c r="J555" i="3" l="1"/>
  <c r="K554" i="3"/>
  <c r="L554" i="3" s="1"/>
  <c r="J555" i="2"/>
  <c r="K554" i="2"/>
  <c r="L554" i="2" s="1"/>
  <c r="J556" i="3" l="1"/>
  <c r="K555" i="3"/>
  <c r="L555" i="3" s="1"/>
  <c r="K555" i="2"/>
  <c r="L555" i="2" s="1"/>
  <c r="J556" i="2"/>
  <c r="J557" i="3" l="1"/>
  <c r="K556" i="3"/>
  <c r="L556" i="3" s="1"/>
  <c r="K556" i="2"/>
  <c r="L556" i="2" s="1"/>
  <c r="J557" i="2"/>
  <c r="J558" i="3" l="1"/>
  <c r="K557" i="3"/>
  <c r="L557" i="3" s="1"/>
  <c r="J558" i="2"/>
  <c r="K557" i="2"/>
  <c r="L557" i="2" s="1"/>
  <c r="J559" i="3" l="1"/>
  <c r="K558" i="3"/>
  <c r="L558" i="3" s="1"/>
  <c r="J559" i="2"/>
  <c r="K558" i="2"/>
  <c r="L558" i="2" s="1"/>
  <c r="J560" i="3" l="1"/>
  <c r="K559" i="3"/>
  <c r="L559" i="3" s="1"/>
  <c r="K559" i="2"/>
  <c r="L559" i="2" s="1"/>
  <c r="J560" i="2"/>
  <c r="J561" i="3" l="1"/>
  <c r="K560" i="3"/>
  <c r="L560" i="3" s="1"/>
  <c r="K560" i="2"/>
  <c r="L560" i="2" s="1"/>
  <c r="J561" i="2"/>
  <c r="J562" i="3" l="1"/>
  <c r="K561" i="3"/>
  <c r="L561" i="3" s="1"/>
  <c r="J562" i="2"/>
  <c r="K561" i="2"/>
  <c r="L561" i="2" s="1"/>
  <c r="J563" i="3" l="1"/>
  <c r="K562" i="3"/>
  <c r="L562" i="3" s="1"/>
  <c r="J563" i="2"/>
  <c r="K562" i="2"/>
  <c r="L562" i="2" s="1"/>
  <c r="J564" i="3" l="1"/>
  <c r="K563" i="3"/>
  <c r="L563" i="3" s="1"/>
  <c r="K563" i="2"/>
  <c r="L563" i="2" s="1"/>
  <c r="J564" i="2"/>
  <c r="J565" i="3" l="1"/>
  <c r="K564" i="3"/>
  <c r="L564" i="3" s="1"/>
  <c r="K564" i="2"/>
  <c r="L564" i="2" s="1"/>
  <c r="J565" i="2"/>
  <c r="J566" i="3" l="1"/>
  <c r="K565" i="3"/>
  <c r="L565" i="3" s="1"/>
  <c r="J566" i="2"/>
  <c r="K565" i="2"/>
  <c r="L565" i="2" s="1"/>
  <c r="J567" i="3" l="1"/>
  <c r="K566" i="3"/>
  <c r="L566" i="3" s="1"/>
  <c r="J567" i="2"/>
  <c r="K566" i="2"/>
  <c r="L566" i="2" s="1"/>
  <c r="J568" i="3" l="1"/>
  <c r="K567" i="3"/>
  <c r="L567" i="3" s="1"/>
  <c r="K567" i="2"/>
  <c r="L567" i="2" s="1"/>
  <c r="J568" i="2"/>
  <c r="J569" i="3" l="1"/>
  <c r="K568" i="3"/>
  <c r="L568" i="3" s="1"/>
  <c r="K568" i="2"/>
  <c r="L568" i="2" s="1"/>
  <c r="J569" i="2"/>
  <c r="J570" i="3" l="1"/>
  <c r="K569" i="3"/>
  <c r="L569" i="3" s="1"/>
  <c r="J570" i="2"/>
  <c r="K569" i="2"/>
  <c r="L569" i="2" s="1"/>
  <c r="J571" i="3" l="1"/>
  <c r="K570" i="3"/>
  <c r="L570" i="3" s="1"/>
  <c r="J571" i="2"/>
  <c r="K570" i="2"/>
  <c r="L570" i="2" s="1"/>
  <c r="J572" i="3" l="1"/>
  <c r="K571" i="3"/>
  <c r="L571" i="3" s="1"/>
  <c r="K571" i="2"/>
  <c r="L571" i="2" s="1"/>
  <c r="J572" i="2"/>
  <c r="J573" i="3" l="1"/>
  <c r="K572" i="3"/>
  <c r="L572" i="3" s="1"/>
  <c r="K572" i="2"/>
  <c r="L572" i="2" s="1"/>
  <c r="J573" i="2"/>
  <c r="J574" i="3" l="1"/>
  <c r="K573" i="3"/>
  <c r="L573" i="3" s="1"/>
  <c r="J574" i="2"/>
  <c r="K573" i="2"/>
  <c r="L573" i="2" s="1"/>
  <c r="J575" i="3" l="1"/>
  <c r="K574" i="3"/>
  <c r="L574" i="3" s="1"/>
  <c r="J575" i="2"/>
  <c r="K574" i="2"/>
  <c r="L574" i="2" s="1"/>
  <c r="J576" i="3" l="1"/>
  <c r="K575" i="3"/>
  <c r="L575" i="3" s="1"/>
  <c r="K575" i="2"/>
  <c r="L575" i="2" s="1"/>
  <c r="J576" i="2"/>
  <c r="J577" i="3" l="1"/>
  <c r="K576" i="3"/>
  <c r="L576" i="3" s="1"/>
  <c r="K576" i="2"/>
  <c r="L576" i="2" s="1"/>
  <c r="J577" i="2"/>
  <c r="J578" i="3" l="1"/>
  <c r="K577" i="3"/>
  <c r="L577" i="3" s="1"/>
  <c r="J578" i="2"/>
  <c r="K577" i="2"/>
  <c r="L577" i="2" s="1"/>
  <c r="J579" i="3" l="1"/>
  <c r="K578" i="3"/>
  <c r="L578" i="3" s="1"/>
  <c r="J579" i="2"/>
  <c r="K578" i="2"/>
  <c r="L578" i="2" s="1"/>
  <c r="J580" i="3" l="1"/>
  <c r="K579" i="3"/>
  <c r="L579" i="3" s="1"/>
  <c r="K579" i="2"/>
  <c r="L579" i="2" s="1"/>
  <c r="J580" i="2"/>
  <c r="J581" i="3" l="1"/>
  <c r="K580" i="3"/>
  <c r="L580" i="3" s="1"/>
  <c r="K580" i="2"/>
  <c r="L580" i="2" s="1"/>
  <c r="J581" i="2"/>
  <c r="J582" i="3" l="1"/>
  <c r="K581" i="3"/>
  <c r="L581" i="3" s="1"/>
  <c r="J582" i="2"/>
  <c r="K581" i="2"/>
  <c r="L581" i="2" s="1"/>
  <c r="J583" i="3" l="1"/>
  <c r="K582" i="3"/>
  <c r="L582" i="3" s="1"/>
  <c r="J583" i="2"/>
  <c r="K582" i="2"/>
  <c r="L582" i="2" s="1"/>
  <c r="J584" i="3" l="1"/>
  <c r="K583" i="3"/>
  <c r="L583" i="3" s="1"/>
  <c r="K583" i="2"/>
  <c r="L583" i="2" s="1"/>
  <c r="J584" i="2"/>
  <c r="J585" i="3" l="1"/>
  <c r="K584" i="3"/>
  <c r="L584" i="3" s="1"/>
  <c r="K584" i="2"/>
  <c r="L584" i="2" s="1"/>
  <c r="J585" i="2"/>
  <c r="J586" i="3" l="1"/>
  <c r="K585" i="3"/>
  <c r="L585" i="3" s="1"/>
  <c r="J586" i="2"/>
  <c r="K585" i="2"/>
  <c r="L585" i="2" s="1"/>
  <c r="J587" i="3" l="1"/>
  <c r="K586" i="3"/>
  <c r="L586" i="3" s="1"/>
  <c r="J587" i="2"/>
  <c r="K586" i="2"/>
  <c r="L586" i="2" s="1"/>
  <c r="J588" i="3" l="1"/>
  <c r="K587" i="3"/>
  <c r="L587" i="3" s="1"/>
  <c r="K587" i="2"/>
  <c r="L587" i="2" s="1"/>
  <c r="J588" i="2"/>
  <c r="J589" i="3" l="1"/>
  <c r="K588" i="3"/>
  <c r="L588" i="3" s="1"/>
  <c r="K588" i="2"/>
  <c r="L588" i="2" s="1"/>
  <c r="J589" i="2"/>
  <c r="J590" i="3" l="1"/>
  <c r="K589" i="3"/>
  <c r="L589" i="3" s="1"/>
  <c r="J590" i="2"/>
  <c r="K589" i="2"/>
  <c r="L589" i="2" s="1"/>
  <c r="J591" i="3" l="1"/>
  <c r="K590" i="3"/>
  <c r="L590" i="3" s="1"/>
  <c r="J591" i="2"/>
  <c r="K590" i="2"/>
  <c r="L590" i="2" s="1"/>
  <c r="J592" i="3" l="1"/>
  <c r="K591" i="3"/>
  <c r="L591" i="3" s="1"/>
  <c r="K591" i="2"/>
  <c r="L591" i="2" s="1"/>
  <c r="J592" i="2"/>
  <c r="J593" i="3" l="1"/>
  <c r="K592" i="3"/>
  <c r="L592" i="3" s="1"/>
  <c r="K592" i="2"/>
  <c r="L592" i="2" s="1"/>
  <c r="J593" i="2"/>
  <c r="J594" i="3" l="1"/>
  <c r="K593" i="3"/>
  <c r="L593" i="3" s="1"/>
  <c r="J594" i="2"/>
  <c r="K593" i="2"/>
  <c r="L593" i="2" s="1"/>
  <c r="J595" i="3" l="1"/>
  <c r="K594" i="3"/>
  <c r="L594" i="3" s="1"/>
  <c r="J595" i="2"/>
  <c r="K594" i="2"/>
  <c r="L594" i="2" s="1"/>
  <c r="J596" i="3" l="1"/>
  <c r="K595" i="3"/>
  <c r="L595" i="3" s="1"/>
  <c r="K595" i="2"/>
  <c r="L595" i="2" s="1"/>
  <c r="J596" i="2"/>
  <c r="J597" i="3" l="1"/>
  <c r="K596" i="3"/>
  <c r="L596" i="3" s="1"/>
  <c r="K596" i="2"/>
  <c r="L596" i="2" s="1"/>
  <c r="J597" i="2"/>
  <c r="J598" i="3" l="1"/>
  <c r="K597" i="3"/>
  <c r="L597" i="3" s="1"/>
  <c r="J598" i="2"/>
  <c r="K597" i="2"/>
  <c r="L597" i="2" s="1"/>
  <c r="J599" i="3" l="1"/>
  <c r="K598" i="3"/>
  <c r="L598" i="3" s="1"/>
  <c r="J599" i="2"/>
  <c r="K598" i="2"/>
  <c r="L598" i="2" s="1"/>
  <c r="J600" i="3" l="1"/>
  <c r="K599" i="3"/>
  <c r="L599" i="3" s="1"/>
  <c r="K599" i="2"/>
  <c r="L599" i="2" s="1"/>
  <c r="J600" i="2"/>
  <c r="J601" i="3" l="1"/>
  <c r="K600" i="3"/>
  <c r="L600" i="3" s="1"/>
  <c r="K600" i="2"/>
  <c r="L600" i="2" s="1"/>
  <c r="J601" i="2"/>
  <c r="J602" i="3" l="1"/>
  <c r="K601" i="3"/>
  <c r="L601" i="3" s="1"/>
  <c r="J602" i="2"/>
  <c r="K601" i="2"/>
  <c r="L601" i="2" s="1"/>
  <c r="J603" i="3" l="1"/>
  <c r="K602" i="3"/>
  <c r="L602" i="3" s="1"/>
  <c r="J603" i="2"/>
  <c r="K602" i="2"/>
  <c r="L602" i="2" s="1"/>
  <c r="J604" i="3" l="1"/>
  <c r="K603" i="3"/>
  <c r="L603" i="3" s="1"/>
  <c r="K603" i="2"/>
  <c r="L603" i="2" s="1"/>
  <c r="J604" i="2"/>
  <c r="J605" i="3" l="1"/>
  <c r="K604" i="3"/>
  <c r="L604" i="3" s="1"/>
  <c r="K604" i="2"/>
  <c r="L604" i="2" s="1"/>
  <c r="J605" i="2"/>
  <c r="J606" i="3" l="1"/>
  <c r="K605" i="3"/>
  <c r="L605" i="3" s="1"/>
  <c r="J606" i="2"/>
  <c r="K605" i="2"/>
  <c r="L605" i="2" s="1"/>
  <c r="J607" i="3" l="1"/>
  <c r="K606" i="3"/>
  <c r="L606" i="3" s="1"/>
  <c r="J607" i="2"/>
  <c r="K606" i="2"/>
  <c r="L606" i="2" s="1"/>
  <c r="J608" i="3" l="1"/>
  <c r="K607" i="3"/>
  <c r="L607" i="3" s="1"/>
  <c r="K607" i="2"/>
  <c r="L607" i="2" s="1"/>
  <c r="J608" i="2"/>
  <c r="J609" i="3" l="1"/>
  <c r="K608" i="3"/>
  <c r="L608" i="3" s="1"/>
  <c r="K608" i="2"/>
  <c r="L608" i="2" s="1"/>
  <c r="J609" i="2"/>
  <c r="J610" i="3" l="1"/>
  <c r="K609" i="3"/>
  <c r="L609" i="3" s="1"/>
  <c r="J610" i="2"/>
  <c r="K609" i="2"/>
  <c r="L609" i="2" s="1"/>
  <c r="J611" i="3" l="1"/>
  <c r="K610" i="3"/>
  <c r="L610" i="3" s="1"/>
  <c r="J611" i="2"/>
  <c r="K610" i="2"/>
  <c r="L610" i="2" s="1"/>
  <c r="J612" i="3" l="1"/>
  <c r="K611" i="3"/>
  <c r="L611" i="3" s="1"/>
  <c r="K611" i="2"/>
  <c r="L611" i="2" s="1"/>
  <c r="J612" i="2"/>
  <c r="J613" i="3" l="1"/>
  <c r="K612" i="3"/>
  <c r="L612" i="3" s="1"/>
  <c r="K612" i="2"/>
  <c r="L612" i="2" s="1"/>
  <c r="J613" i="2"/>
  <c r="J614" i="3" l="1"/>
  <c r="K613" i="3"/>
  <c r="L613" i="3" s="1"/>
  <c r="J614" i="2"/>
  <c r="K613" i="2"/>
  <c r="L613" i="2" s="1"/>
  <c r="J615" i="3" l="1"/>
  <c r="K614" i="3"/>
  <c r="L614" i="3" s="1"/>
  <c r="J615" i="2"/>
  <c r="K614" i="2"/>
  <c r="L614" i="2" s="1"/>
  <c r="J616" i="3" l="1"/>
  <c r="K615" i="3"/>
  <c r="L615" i="3" s="1"/>
  <c r="K615" i="2"/>
  <c r="L615" i="2" s="1"/>
  <c r="J616" i="2"/>
  <c r="J617" i="3" l="1"/>
  <c r="K616" i="3"/>
  <c r="L616" i="3" s="1"/>
  <c r="K616" i="2"/>
  <c r="L616" i="2" s="1"/>
  <c r="J617" i="2"/>
  <c r="J618" i="3" l="1"/>
  <c r="K617" i="3"/>
  <c r="L617" i="3" s="1"/>
  <c r="J618" i="2"/>
  <c r="K617" i="2"/>
  <c r="L617" i="2" s="1"/>
  <c r="J619" i="3" l="1"/>
  <c r="K618" i="3"/>
  <c r="L618" i="3" s="1"/>
  <c r="J619" i="2"/>
  <c r="K618" i="2"/>
  <c r="L618" i="2" s="1"/>
  <c r="J620" i="3" l="1"/>
  <c r="K619" i="3"/>
  <c r="L619" i="3" s="1"/>
  <c r="K619" i="2"/>
  <c r="L619" i="2" s="1"/>
  <c r="J620" i="2"/>
  <c r="J621" i="3" l="1"/>
  <c r="K620" i="3"/>
  <c r="L620" i="3" s="1"/>
  <c r="K620" i="2"/>
  <c r="L620" i="2" s="1"/>
  <c r="J621" i="2"/>
  <c r="J622" i="3" l="1"/>
  <c r="K621" i="3"/>
  <c r="L621" i="3" s="1"/>
  <c r="J622" i="2"/>
  <c r="K621" i="2"/>
  <c r="L621" i="2" s="1"/>
  <c r="J623" i="3" l="1"/>
  <c r="K622" i="3"/>
  <c r="L622" i="3" s="1"/>
  <c r="J623" i="2"/>
  <c r="K622" i="2"/>
  <c r="L622" i="2" s="1"/>
  <c r="J624" i="3" l="1"/>
  <c r="K623" i="3"/>
  <c r="L623" i="3" s="1"/>
  <c r="K623" i="2"/>
  <c r="L623" i="2" s="1"/>
  <c r="J624" i="2"/>
  <c r="J625" i="3" l="1"/>
  <c r="K624" i="3"/>
  <c r="L624" i="3" s="1"/>
  <c r="K624" i="2"/>
  <c r="L624" i="2" s="1"/>
  <c r="J625" i="2"/>
  <c r="J626" i="3" l="1"/>
  <c r="K625" i="3"/>
  <c r="L625" i="3" s="1"/>
  <c r="J626" i="2"/>
  <c r="K625" i="2"/>
  <c r="L625" i="2" s="1"/>
  <c r="J627" i="3" l="1"/>
  <c r="K626" i="3"/>
  <c r="L626" i="3" s="1"/>
  <c r="J627" i="2"/>
  <c r="K626" i="2"/>
  <c r="L626" i="2" s="1"/>
  <c r="J628" i="3" l="1"/>
  <c r="K627" i="3"/>
  <c r="L627" i="3" s="1"/>
  <c r="K627" i="2"/>
  <c r="L627" i="2" s="1"/>
  <c r="J628" i="2"/>
  <c r="J629" i="3" l="1"/>
  <c r="K628" i="3"/>
  <c r="L628" i="3" s="1"/>
  <c r="K628" i="2"/>
  <c r="L628" i="2" s="1"/>
  <c r="J629" i="2"/>
  <c r="J630" i="3" l="1"/>
  <c r="K629" i="3"/>
  <c r="L629" i="3" s="1"/>
  <c r="J630" i="2"/>
  <c r="K629" i="2"/>
  <c r="L629" i="2" s="1"/>
  <c r="J631" i="3" l="1"/>
  <c r="K630" i="3"/>
  <c r="L630" i="3" s="1"/>
  <c r="J631" i="2"/>
  <c r="K630" i="2"/>
  <c r="L630" i="2" s="1"/>
  <c r="J632" i="3" l="1"/>
  <c r="K631" i="3"/>
  <c r="L631" i="3" s="1"/>
  <c r="K631" i="2"/>
  <c r="L631" i="2" s="1"/>
  <c r="J632" i="2"/>
  <c r="J633" i="3" l="1"/>
  <c r="K632" i="3"/>
  <c r="L632" i="3" s="1"/>
  <c r="K632" i="2"/>
  <c r="L632" i="2" s="1"/>
  <c r="J633" i="2"/>
  <c r="J634" i="3" l="1"/>
  <c r="K633" i="3"/>
  <c r="L633" i="3" s="1"/>
  <c r="J634" i="2"/>
  <c r="K633" i="2"/>
  <c r="L633" i="2" s="1"/>
  <c r="J635" i="3" l="1"/>
  <c r="K634" i="3"/>
  <c r="L634" i="3" s="1"/>
  <c r="J635" i="2"/>
  <c r="K634" i="2"/>
  <c r="L634" i="2" s="1"/>
  <c r="J636" i="3" l="1"/>
  <c r="K635" i="3"/>
  <c r="L635" i="3" s="1"/>
  <c r="K635" i="2"/>
  <c r="L635" i="2" s="1"/>
  <c r="J636" i="2"/>
  <c r="J637" i="3" l="1"/>
  <c r="K636" i="3"/>
  <c r="L636" i="3" s="1"/>
  <c r="K636" i="2"/>
  <c r="L636" i="2" s="1"/>
  <c r="J637" i="2"/>
  <c r="J638" i="3" l="1"/>
  <c r="K637" i="3"/>
  <c r="L637" i="3" s="1"/>
  <c r="J638" i="2"/>
  <c r="K637" i="2"/>
  <c r="L637" i="2" s="1"/>
  <c r="J639" i="3" l="1"/>
  <c r="K638" i="3"/>
  <c r="L638" i="3" s="1"/>
  <c r="J639" i="2"/>
  <c r="K638" i="2"/>
  <c r="L638" i="2" s="1"/>
  <c r="J640" i="3" l="1"/>
  <c r="K639" i="3"/>
  <c r="L639" i="3" s="1"/>
  <c r="K639" i="2"/>
  <c r="L639" i="2" s="1"/>
  <c r="J640" i="2"/>
  <c r="J641" i="3" l="1"/>
  <c r="K640" i="3"/>
  <c r="L640" i="3" s="1"/>
  <c r="K640" i="2"/>
  <c r="L640" i="2" s="1"/>
  <c r="J641" i="2"/>
  <c r="J642" i="3" l="1"/>
  <c r="K641" i="3"/>
  <c r="L641" i="3" s="1"/>
  <c r="J642" i="2"/>
  <c r="K641" i="2"/>
  <c r="L641" i="2" s="1"/>
  <c r="J643" i="3" l="1"/>
  <c r="K642" i="3"/>
  <c r="L642" i="3" s="1"/>
  <c r="J643" i="2"/>
  <c r="K642" i="2"/>
  <c r="L642" i="2" s="1"/>
  <c r="J644" i="3" l="1"/>
  <c r="K643" i="3"/>
  <c r="L643" i="3" s="1"/>
  <c r="K643" i="2"/>
  <c r="L643" i="2" s="1"/>
  <c r="J644" i="2"/>
  <c r="J645" i="3" l="1"/>
  <c r="K644" i="3"/>
  <c r="L644" i="3" s="1"/>
  <c r="K644" i="2"/>
  <c r="L644" i="2" s="1"/>
  <c r="J645" i="2"/>
  <c r="J646" i="3" l="1"/>
  <c r="K645" i="3"/>
  <c r="L645" i="3" s="1"/>
  <c r="J646" i="2"/>
  <c r="K645" i="2"/>
  <c r="L645" i="2" s="1"/>
  <c r="J647" i="3" l="1"/>
  <c r="K646" i="3"/>
  <c r="L646" i="3" s="1"/>
  <c r="J647" i="2"/>
  <c r="K646" i="2"/>
  <c r="L646" i="2" s="1"/>
  <c r="J648" i="3" l="1"/>
  <c r="K647" i="3"/>
  <c r="L647" i="3" s="1"/>
  <c r="K647" i="2"/>
  <c r="L647" i="2" s="1"/>
  <c r="J648" i="2"/>
  <c r="J649" i="3" l="1"/>
  <c r="K648" i="3"/>
  <c r="L648" i="3" s="1"/>
  <c r="K648" i="2"/>
  <c r="L648" i="2" s="1"/>
  <c r="J649" i="2"/>
  <c r="J650" i="3" l="1"/>
  <c r="K649" i="3"/>
  <c r="L649" i="3" s="1"/>
  <c r="J650" i="2"/>
  <c r="K649" i="2"/>
  <c r="L649" i="2" s="1"/>
  <c r="J651" i="3" l="1"/>
  <c r="K650" i="3"/>
  <c r="L650" i="3" s="1"/>
  <c r="J651" i="2"/>
  <c r="K650" i="2"/>
  <c r="L650" i="2" s="1"/>
  <c r="J652" i="3" l="1"/>
  <c r="K651" i="3"/>
  <c r="L651" i="3" s="1"/>
  <c r="K651" i="2"/>
  <c r="L651" i="2" s="1"/>
  <c r="J652" i="2"/>
  <c r="J653" i="3" l="1"/>
  <c r="K652" i="3"/>
  <c r="L652" i="3" s="1"/>
  <c r="K652" i="2"/>
  <c r="L652" i="2" s="1"/>
  <c r="J653" i="2"/>
  <c r="J654" i="3" l="1"/>
  <c r="K653" i="3"/>
  <c r="L653" i="3" s="1"/>
  <c r="J654" i="2"/>
  <c r="K653" i="2"/>
  <c r="L653" i="2" s="1"/>
  <c r="J655" i="3" l="1"/>
  <c r="K654" i="3"/>
  <c r="L654" i="3" s="1"/>
  <c r="J655" i="2"/>
  <c r="K654" i="2"/>
  <c r="L654" i="2" s="1"/>
  <c r="J656" i="3" l="1"/>
  <c r="K655" i="3"/>
  <c r="L655" i="3" s="1"/>
  <c r="K655" i="2"/>
  <c r="L655" i="2" s="1"/>
  <c r="J656" i="2"/>
  <c r="J657" i="3" l="1"/>
  <c r="K656" i="3"/>
  <c r="L656" i="3" s="1"/>
  <c r="K656" i="2"/>
  <c r="L656" i="2" s="1"/>
  <c r="J657" i="2"/>
  <c r="J658" i="3" l="1"/>
  <c r="K657" i="3"/>
  <c r="L657" i="3" s="1"/>
  <c r="J658" i="2"/>
  <c r="K657" i="2"/>
  <c r="L657" i="2" s="1"/>
  <c r="J659" i="3" l="1"/>
  <c r="K658" i="3"/>
  <c r="L658" i="3" s="1"/>
  <c r="J659" i="2"/>
  <c r="K658" i="2"/>
  <c r="L658" i="2" s="1"/>
  <c r="J660" i="3" l="1"/>
  <c r="K659" i="3"/>
  <c r="L659" i="3" s="1"/>
  <c r="J660" i="2"/>
  <c r="K659" i="2"/>
  <c r="L659" i="2" s="1"/>
  <c r="J661" i="3" l="1"/>
  <c r="K660" i="3"/>
  <c r="L660" i="3" s="1"/>
  <c r="K660" i="2"/>
  <c r="L660" i="2" s="1"/>
  <c r="J661" i="2"/>
  <c r="J662" i="3" l="1"/>
  <c r="K661" i="3"/>
  <c r="L661" i="3" s="1"/>
  <c r="J662" i="2"/>
  <c r="K661" i="2"/>
  <c r="L661" i="2" s="1"/>
  <c r="J663" i="3" l="1"/>
  <c r="K662" i="3"/>
  <c r="L662" i="3" s="1"/>
  <c r="J663" i="2"/>
  <c r="K662" i="2"/>
  <c r="L662" i="2" s="1"/>
  <c r="J664" i="3" l="1"/>
  <c r="K663" i="3"/>
  <c r="L663" i="3" s="1"/>
  <c r="J664" i="2"/>
  <c r="K663" i="2"/>
  <c r="L663" i="2" s="1"/>
  <c r="J665" i="3" l="1"/>
  <c r="K664" i="3"/>
  <c r="L664" i="3" s="1"/>
  <c r="K664" i="2"/>
  <c r="L664" i="2" s="1"/>
  <c r="J665" i="2"/>
  <c r="J666" i="3" l="1"/>
  <c r="K665" i="3"/>
  <c r="L665" i="3" s="1"/>
  <c r="J666" i="2"/>
  <c r="K665" i="2"/>
  <c r="L665" i="2" s="1"/>
  <c r="J667" i="3" l="1"/>
  <c r="K666" i="3"/>
  <c r="L666" i="3" s="1"/>
  <c r="J667" i="2"/>
  <c r="K666" i="2"/>
  <c r="L666" i="2" s="1"/>
  <c r="J668" i="3" l="1"/>
  <c r="K667" i="3"/>
  <c r="L667" i="3" s="1"/>
  <c r="J668" i="2"/>
  <c r="K667" i="2"/>
  <c r="L667" i="2" s="1"/>
  <c r="J669" i="3" l="1"/>
  <c r="K668" i="3"/>
  <c r="L668" i="3" s="1"/>
  <c r="K668" i="2"/>
  <c r="L668" i="2" s="1"/>
  <c r="J669" i="2"/>
  <c r="J670" i="3" l="1"/>
  <c r="K669" i="3"/>
  <c r="L669" i="3" s="1"/>
  <c r="J670" i="2"/>
  <c r="K669" i="2"/>
  <c r="L669" i="2" s="1"/>
  <c r="J671" i="3" l="1"/>
  <c r="K670" i="3"/>
  <c r="L670" i="3" s="1"/>
  <c r="J671" i="2"/>
  <c r="K670" i="2"/>
  <c r="L670" i="2" s="1"/>
  <c r="J672" i="3" l="1"/>
  <c r="K671" i="3"/>
  <c r="L671" i="3" s="1"/>
  <c r="J672" i="2"/>
  <c r="K671" i="2"/>
  <c r="L671" i="2" s="1"/>
  <c r="J673" i="3" l="1"/>
  <c r="K672" i="3"/>
  <c r="L672" i="3" s="1"/>
  <c r="K672" i="2"/>
  <c r="L672" i="2" s="1"/>
  <c r="J673" i="2"/>
  <c r="J674" i="3" l="1"/>
  <c r="K673" i="3"/>
  <c r="L673" i="3" s="1"/>
  <c r="J674" i="2"/>
  <c r="K673" i="2"/>
  <c r="L673" i="2" s="1"/>
  <c r="J675" i="3" l="1"/>
  <c r="K674" i="3"/>
  <c r="L674" i="3" s="1"/>
  <c r="J675" i="2"/>
  <c r="K674" i="2"/>
  <c r="L674" i="2" s="1"/>
  <c r="J676" i="3" l="1"/>
  <c r="K675" i="3"/>
  <c r="L675" i="3" s="1"/>
  <c r="J676" i="2"/>
  <c r="K675" i="2"/>
  <c r="L675" i="2" s="1"/>
  <c r="J677" i="3" l="1"/>
  <c r="K676" i="3"/>
  <c r="L676" i="3" s="1"/>
  <c r="K676" i="2"/>
  <c r="L676" i="2" s="1"/>
  <c r="J677" i="2"/>
  <c r="J678" i="3" l="1"/>
  <c r="K677" i="3"/>
  <c r="L677" i="3" s="1"/>
  <c r="J678" i="2"/>
  <c r="K677" i="2"/>
  <c r="L677" i="2" s="1"/>
  <c r="J679" i="3" l="1"/>
  <c r="K678" i="3"/>
  <c r="L678" i="3" s="1"/>
  <c r="J679" i="2"/>
  <c r="K678" i="2"/>
  <c r="L678" i="2" s="1"/>
  <c r="J680" i="3" l="1"/>
  <c r="K679" i="3"/>
  <c r="L679" i="3" s="1"/>
  <c r="J680" i="2"/>
  <c r="K679" i="2"/>
  <c r="L679" i="2" s="1"/>
  <c r="J681" i="3" l="1"/>
  <c r="K680" i="3"/>
  <c r="L680" i="3" s="1"/>
  <c r="K680" i="2"/>
  <c r="L680" i="2" s="1"/>
  <c r="J681" i="2"/>
  <c r="J682" i="3" l="1"/>
  <c r="K681" i="3"/>
  <c r="L681" i="3" s="1"/>
  <c r="J682" i="2"/>
  <c r="K681" i="2"/>
  <c r="L681" i="2" s="1"/>
  <c r="J683" i="3" l="1"/>
  <c r="K682" i="3"/>
  <c r="L682" i="3" s="1"/>
  <c r="J683" i="2"/>
  <c r="K682" i="2"/>
  <c r="L682" i="2" s="1"/>
  <c r="J684" i="3" l="1"/>
  <c r="K683" i="3"/>
  <c r="L683" i="3" s="1"/>
  <c r="J684" i="2"/>
  <c r="K683" i="2"/>
  <c r="L683" i="2" s="1"/>
  <c r="J685" i="3" l="1"/>
  <c r="K684" i="3"/>
  <c r="L684" i="3" s="1"/>
  <c r="K684" i="2"/>
  <c r="L684" i="2" s="1"/>
  <c r="J685" i="2"/>
  <c r="J686" i="3" l="1"/>
  <c r="K685" i="3"/>
  <c r="L685" i="3" s="1"/>
  <c r="J686" i="2"/>
  <c r="K685" i="2"/>
  <c r="L685" i="2" s="1"/>
  <c r="J687" i="3" l="1"/>
  <c r="K686" i="3"/>
  <c r="L686" i="3" s="1"/>
  <c r="J687" i="2"/>
  <c r="K686" i="2"/>
  <c r="L686" i="2" s="1"/>
  <c r="J688" i="3" l="1"/>
  <c r="K687" i="3"/>
  <c r="L687" i="3" s="1"/>
  <c r="J688" i="2"/>
  <c r="K687" i="2"/>
  <c r="L687" i="2" s="1"/>
  <c r="J689" i="3" l="1"/>
  <c r="K688" i="3"/>
  <c r="L688" i="3" s="1"/>
  <c r="K688" i="2"/>
  <c r="L688" i="2" s="1"/>
  <c r="J689" i="2"/>
  <c r="J690" i="3" l="1"/>
  <c r="K689" i="3"/>
  <c r="L689" i="3" s="1"/>
  <c r="J690" i="2"/>
  <c r="K689" i="2"/>
  <c r="L689" i="2" s="1"/>
  <c r="J691" i="3" l="1"/>
  <c r="K690" i="3"/>
  <c r="L690" i="3" s="1"/>
  <c r="J691" i="2"/>
  <c r="K690" i="2"/>
  <c r="L690" i="2" s="1"/>
  <c r="J692" i="3" l="1"/>
  <c r="K691" i="3"/>
  <c r="L691" i="3" s="1"/>
  <c r="J692" i="2"/>
  <c r="K691" i="2"/>
  <c r="L691" i="2" s="1"/>
  <c r="J693" i="3" l="1"/>
  <c r="K692" i="3"/>
  <c r="L692" i="3" s="1"/>
  <c r="K692" i="2"/>
  <c r="L692" i="2" s="1"/>
  <c r="J693" i="2"/>
  <c r="J694" i="3" l="1"/>
  <c r="K693" i="3"/>
  <c r="L693" i="3" s="1"/>
  <c r="J694" i="2"/>
  <c r="K693" i="2"/>
  <c r="L693" i="2" s="1"/>
  <c r="J695" i="3" l="1"/>
  <c r="K694" i="3"/>
  <c r="L694" i="3" s="1"/>
  <c r="J695" i="2"/>
  <c r="K694" i="2"/>
  <c r="L694" i="2" s="1"/>
  <c r="J696" i="3" l="1"/>
  <c r="K695" i="3"/>
  <c r="L695" i="3" s="1"/>
  <c r="J696" i="2"/>
  <c r="K695" i="2"/>
  <c r="L695" i="2" s="1"/>
  <c r="J697" i="3" l="1"/>
  <c r="K696" i="3"/>
  <c r="L696" i="3" s="1"/>
  <c r="K696" i="2"/>
  <c r="L696" i="2" s="1"/>
  <c r="J697" i="2"/>
  <c r="J698" i="3" l="1"/>
  <c r="K697" i="3"/>
  <c r="L697" i="3" s="1"/>
  <c r="J698" i="2"/>
  <c r="K697" i="2"/>
  <c r="L697" i="2" s="1"/>
  <c r="J699" i="3" l="1"/>
  <c r="K698" i="3"/>
  <c r="L698" i="3" s="1"/>
  <c r="J699" i="2"/>
  <c r="K698" i="2"/>
  <c r="L698" i="2" s="1"/>
  <c r="J700" i="3" l="1"/>
  <c r="K699" i="3"/>
  <c r="L699" i="3" s="1"/>
  <c r="J700" i="2"/>
  <c r="K699" i="2"/>
  <c r="L699" i="2" s="1"/>
  <c r="J701" i="3" l="1"/>
  <c r="K700" i="3"/>
  <c r="L700" i="3" s="1"/>
  <c r="K700" i="2"/>
  <c r="L700" i="2" s="1"/>
  <c r="J701" i="2"/>
  <c r="J702" i="3" l="1"/>
  <c r="K701" i="3"/>
  <c r="L701" i="3" s="1"/>
  <c r="J702" i="2"/>
  <c r="K701" i="2"/>
  <c r="L701" i="2" s="1"/>
  <c r="J703" i="3" l="1"/>
  <c r="K702" i="3"/>
  <c r="L702" i="3" s="1"/>
  <c r="J703" i="2"/>
  <c r="K702" i="2"/>
  <c r="L702" i="2" s="1"/>
  <c r="J704" i="3" l="1"/>
  <c r="K703" i="3"/>
  <c r="L703" i="3" s="1"/>
  <c r="J704" i="2"/>
  <c r="K703" i="2"/>
  <c r="L703" i="2" s="1"/>
  <c r="J705" i="3" l="1"/>
  <c r="K704" i="3"/>
  <c r="L704" i="3" s="1"/>
  <c r="K704" i="2"/>
  <c r="L704" i="2" s="1"/>
  <c r="J705" i="2"/>
  <c r="J706" i="3" l="1"/>
  <c r="K705" i="3"/>
  <c r="L705" i="3" s="1"/>
  <c r="J706" i="2"/>
  <c r="K705" i="2"/>
  <c r="L705" i="2" s="1"/>
  <c r="J707" i="3" l="1"/>
  <c r="K706" i="3"/>
  <c r="L706" i="3" s="1"/>
  <c r="J707" i="2"/>
  <c r="K706" i="2"/>
  <c r="L706" i="2" s="1"/>
  <c r="J708" i="3" l="1"/>
  <c r="K707" i="3"/>
  <c r="L707" i="3" s="1"/>
  <c r="J708" i="2"/>
  <c r="K707" i="2"/>
  <c r="L707" i="2" s="1"/>
  <c r="J709" i="3" l="1"/>
  <c r="K708" i="3"/>
  <c r="L708" i="3" s="1"/>
  <c r="K708" i="2"/>
  <c r="L708" i="2" s="1"/>
  <c r="J709" i="2"/>
  <c r="J710" i="3" l="1"/>
  <c r="K709" i="3"/>
  <c r="L709" i="3" s="1"/>
  <c r="J710" i="2"/>
  <c r="K709" i="2"/>
  <c r="L709" i="2" s="1"/>
  <c r="J711" i="3" l="1"/>
  <c r="K710" i="3"/>
  <c r="L710" i="3" s="1"/>
  <c r="J711" i="2"/>
  <c r="K710" i="2"/>
  <c r="L710" i="2" s="1"/>
  <c r="J712" i="3" l="1"/>
  <c r="K711" i="3"/>
  <c r="L711" i="3" s="1"/>
  <c r="J712" i="2"/>
  <c r="K711" i="2"/>
  <c r="L711" i="2" s="1"/>
  <c r="J713" i="3" l="1"/>
  <c r="K712" i="3"/>
  <c r="L712" i="3" s="1"/>
  <c r="K712" i="2"/>
  <c r="L712" i="2" s="1"/>
  <c r="J713" i="2"/>
  <c r="J714" i="3" l="1"/>
  <c r="K713" i="3"/>
  <c r="L713" i="3" s="1"/>
  <c r="J714" i="2"/>
  <c r="K713" i="2"/>
  <c r="L713" i="2" s="1"/>
  <c r="J715" i="3" l="1"/>
  <c r="K714" i="3"/>
  <c r="L714" i="3" s="1"/>
  <c r="J715" i="2"/>
  <c r="K714" i="2"/>
  <c r="L714" i="2" s="1"/>
  <c r="J716" i="3" l="1"/>
  <c r="K715" i="3"/>
  <c r="L715" i="3" s="1"/>
  <c r="J716" i="2"/>
  <c r="K715" i="2"/>
  <c r="L715" i="2" s="1"/>
  <c r="J717" i="3" l="1"/>
  <c r="K716" i="3"/>
  <c r="L716" i="3" s="1"/>
  <c r="K716" i="2"/>
  <c r="L716" i="2" s="1"/>
  <c r="J717" i="2"/>
  <c r="J718" i="3" l="1"/>
  <c r="K717" i="3"/>
  <c r="L717" i="3" s="1"/>
  <c r="J718" i="2"/>
  <c r="K717" i="2"/>
  <c r="L717" i="2" s="1"/>
  <c r="J719" i="3" l="1"/>
  <c r="K718" i="3"/>
  <c r="L718" i="3" s="1"/>
  <c r="J719" i="2"/>
  <c r="K718" i="2"/>
  <c r="L718" i="2" s="1"/>
  <c r="J720" i="3" l="1"/>
  <c r="K719" i="3"/>
  <c r="L719" i="3" s="1"/>
  <c r="J720" i="2"/>
  <c r="K719" i="2"/>
  <c r="L719" i="2" s="1"/>
  <c r="J721" i="3" l="1"/>
  <c r="K720" i="3"/>
  <c r="L720" i="3" s="1"/>
  <c r="K720" i="2"/>
  <c r="L720" i="2" s="1"/>
  <c r="J721" i="2"/>
  <c r="J722" i="3" l="1"/>
  <c r="K721" i="3"/>
  <c r="L721" i="3" s="1"/>
  <c r="J722" i="2"/>
  <c r="K721" i="2"/>
  <c r="L721" i="2" s="1"/>
  <c r="J723" i="3" l="1"/>
  <c r="K722" i="3"/>
  <c r="L722" i="3" s="1"/>
  <c r="J723" i="2"/>
  <c r="K722" i="2"/>
  <c r="L722" i="2" s="1"/>
  <c r="J724" i="3" l="1"/>
  <c r="K723" i="3"/>
  <c r="L723" i="3" s="1"/>
  <c r="J724" i="2"/>
  <c r="K723" i="2"/>
  <c r="L723" i="2" s="1"/>
  <c r="J725" i="3" l="1"/>
  <c r="K724" i="3"/>
  <c r="L724" i="3" s="1"/>
  <c r="K724" i="2"/>
  <c r="L724" i="2" s="1"/>
  <c r="J725" i="2"/>
  <c r="J726" i="3" l="1"/>
  <c r="K725" i="3"/>
  <c r="L725" i="3" s="1"/>
  <c r="J726" i="2"/>
  <c r="K725" i="2"/>
  <c r="L725" i="2" s="1"/>
  <c r="J727" i="3" l="1"/>
  <c r="K726" i="3"/>
  <c r="L726" i="3" s="1"/>
  <c r="J727" i="2"/>
  <c r="K726" i="2"/>
  <c r="L726" i="2" s="1"/>
  <c r="J728" i="3" l="1"/>
  <c r="K727" i="3"/>
  <c r="L727" i="3" s="1"/>
  <c r="K727" i="2"/>
  <c r="L727" i="2" s="1"/>
  <c r="J728" i="2"/>
  <c r="J729" i="3" l="1"/>
  <c r="K728" i="3"/>
  <c r="L728" i="3" s="1"/>
  <c r="K728" i="2"/>
  <c r="L728" i="2" s="1"/>
  <c r="J729" i="2"/>
  <c r="J730" i="3" l="1"/>
  <c r="K729" i="3"/>
  <c r="L729" i="3" s="1"/>
  <c r="J730" i="2"/>
  <c r="K729" i="2"/>
  <c r="L729" i="2" s="1"/>
  <c r="J731" i="3" l="1"/>
  <c r="K730" i="3"/>
  <c r="L730" i="3" s="1"/>
  <c r="J731" i="2"/>
  <c r="K730" i="2"/>
  <c r="L730" i="2" s="1"/>
  <c r="J732" i="3" l="1"/>
  <c r="K731" i="3"/>
  <c r="L731" i="3" s="1"/>
  <c r="K731" i="2"/>
  <c r="L731" i="2" s="1"/>
  <c r="J732" i="2"/>
  <c r="J733" i="3" l="1"/>
  <c r="K732" i="3"/>
  <c r="L732" i="3" s="1"/>
  <c r="K732" i="2"/>
  <c r="L732" i="2" s="1"/>
  <c r="J733" i="2"/>
  <c r="J734" i="3" l="1"/>
  <c r="K733" i="3"/>
  <c r="L733" i="3" s="1"/>
  <c r="J734" i="2"/>
  <c r="K733" i="2"/>
  <c r="L733" i="2" s="1"/>
  <c r="J735" i="3" l="1"/>
  <c r="K734" i="3"/>
  <c r="L734" i="3" s="1"/>
  <c r="J735" i="2"/>
  <c r="K734" i="2"/>
  <c r="L734" i="2" s="1"/>
  <c r="J736" i="3" l="1"/>
  <c r="K735" i="3"/>
  <c r="L735" i="3" s="1"/>
  <c r="K735" i="2"/>
  <c r="L735" i="2" s="1"/>
  <c r="J736" i="2"/>
  <c r="J737" i="3" l="1"/>
  <c r="K736" i="3"/>
  <c r="L736" i="3" s="1"/>
  <c r="K736" i="2"/>
  <c r="L736" i="2" s="1"/>
  <c r="J737" i="2"/>
  <c r="J738" i="3" l="1"/>
  <c r="K737" i="3"/>
  <c r="L737" i="3" s="1"/>
  <c r="J738" i="2"/>
  <c r="K737" i="2"/>
  <c r="L737" i="2" s="1"/>
  <c r="J739" i="3" l="1"/>
  <c r="K738" i="3"/>
  <c r="L738" i="3" s="1"/>
  <c r="J739" i="2"/>
  <c r="K738" i="2"/>
  <c r="L738" i="2" s="1"/>
  <c r="J740" i="3" l="1"/>
  <c r="K739" i="3"/>
  <c r="L739" i="3" s="1"/>
  <c r="K739" i="2"/>
  <c r="L739" i="2" s="1"/>
  <c r="J740" i="2"/>
  <c r="J741" i="3" l="1"/>
  <c r="K740" i="3"/>
  <c r="L740" i="3" s="1"/>
  <c r="K740" i="2"/>
  <c r="L740" i="2" s="1"/>
  <c r="J741" i="2"/>
  <c r="J742" i="3" l="1"/>
  <c r="K741" i="3"/>
  <c r="L741" i="3" s="1"/>
  <c r="J742" i="2"/>
  <c r="K741" i="2"/>
  <c r="L741" i="2" s="1"/>
  <c r="J743" i="3" l="1"/>
  <c r="K742" i="3"/>
  <c r="L742" i="3" s="1"/>
  <c r="J743" i="2"/>
  <c r="K742" i="2"/>
  <c r="L742" i="2" s="1"/>
  <c r="J744" i="3" l="1"/>
  <c r="K743" i="3"/>
  <c r="L743" i="3" s="1"/>
  <c r="K743" i="2"/>
  <c r="L743" i="2" s="1"/>
  <c r="J744" i="2"/>
  <c r="J745" i="3" l="1"/>
  <c r="K744" i="3"/>
  <c r="L744" i="3" s="1"/>
  <c r="K744" i="2"/>
  <c r="L744" i="2" s="1"/>
  <c r="J745" i="2"/>
  <c r="J746" i="3" l="1"/>
  <c r="K745" i="3"/>
  <c r="L745" i="3" s="1"/>
  <c r="J746" i="2"/>
  <c r="K745" i="2"/>
  <c r="L745" i="2" s="1"/>
  <c r="J747" i="3" l="1"/>
  <c r="K746" i="3"/>
  <c r="L746" i="3" s="1"/>
  <c r="J747" i="2"/>
  <c r="K746" i="2"/>
  <c r="L746" i="2" s="1"/>
  <c r="J748" i="3" l="1"/>
  <c r="K747" i="3"/>
  <c r="L747" i="3" s="1"/>
  <c r="K747" i="2"/>
  <c r="L747" i="2" s="1"/>
  <c r="J748" i="2"/>
  <c r="J749" i="3" l="1"/>
  <c r="K748" i="3"/>
  <c r="L748" i="3" s="1"/>
  <c r="K748" i="2"/>
  <c r="L748" i="2" s="1"/>
  <c r="J749" i="2"/>
  <c r="J750" i="3" l="1"/>
  <c r="K749" i="3"/>
  <c r="L749" i="3" s="1"/>
  <c r="J750" i="2"/>
  <c r="K749" i="2"/>
  <c r="L749" i="2" s="1"/>
  <c r="J751" i="3" l="1"/>
  <c r="K750" i="3"/>
  <c r="L750" i="3" s="1"/>
  <c r="J751" i="2"/>
  <c r="K750" i="2"/>
  <c r="L750" i="2" s="1"/>
  <c r="J752" i="3" l="1"/>
  <c r="K751" i="3"/>
  <c r="L751" i="3" s="1"/>
  <c r="K751" i="2"/>
  <c r="L751" i="2" s="1"/>
  <c r="J752" i="2"/>
  <c r="J753" i="3" l="1"/>
  <c r="K752" i="3"/>
  <c r="L752" i="3" s="1"/>
  <c r="K752" i="2"/>
  <c r="L752" i="2" s="1"/>
  <c r="J753" i="2"/>
  <c r="J754" i="3" l="1"/>
  <c r="K753" i="3"/>
  <c r="L753" i="3" s="1"/>
  <c r="J754" i="2"/>
  <c r="K753" i="2"/>
  <c r="L753" i="2" s="1"/>
  <c r="J755" i="3" l="1"/>
  <c r="K754" i="3"/>
  <c r="L754" i="3" s="1"/>
  <c r="J755" i="2"/>
  <c r="K754" i="2"/>
  <c r="L754" i="2" s="1"/>
  <c r="J756" i="3" l="1"/>
  <c r="K755" i="3"/>
  <c r="L755" i="3" s="1"/>
  <c r="K755" i="2"/>
  <c r="L755" i="2" s="1"/>
  <c r="J756" i="2"/>
  <c r="J757" i="3" l="1"/>
  <c r="K756" i="3"/>
  <c r="L756" i="3" s="1"/>
  <c r="K756" i="2"/>
  <c r="L756" i="2" s="1"/>
  <c r="J757" i="2"/>
  <c r="J758" i="3" l="1"/>
  <c r="K757" i="3"/>
  <c r="L757" i="3" s="1"/>
  <c r="J758" i="2"/>
  <c r="K757" i="2"/>
  <c r="L757" i="2" s="1"/>
  <c r="J759" i="3" l="1"/>
  <c r="K758" i="3"/>
  <c r="L758" i="3" s="1"/>
  <c r="J759" i="2"/>
  <c r="K758" i="2"/>
  <c r="L758" i="2" s="1"/>
  <c r="J760" i="3" l="1"/>
  <c r="K759" i="3"/>
  <c r="L759" i="3" s="1"/>
  <c r="K759" i="2"/>
  <c r="L759" i="2" s="1"/>
  <c r="J760" i="2"/>
  <c r="J761" i="3" l="1"/>
  <c r="K760" i="3"/>
  <c r="L760" i="3" s="1"/>
  <c r="K760" i="2"/>
  <c r="L760" i="2" s="1"/>
  <c r="J761" i="2"/>
  <c r="J762" i="3" l="1"/>
  <c r="K761" i="3"/>
  <c r="L761" i="3" s="1"/>
  <c r="J762" i="2"/>
  <c r="K761" i="2"/>
  <c r="L761" i="2" s="1"/>
  <c r="J763" i="3" l="1"/>
  <c r="K762" i="3"/>
  <c r="L762" i="3" s="1"/>
  <c r="J763" i="2"/>
  <c r="K762" i="2"/>
  <c r="L762" i="2" s="1"/>
  <c r="J764" i="3" l="1"/>
  <c r="K763" i="3"/>
  <c r="L763" i="3" s="1"/>
  <c r="K763" i="2"/>
  <c r="L763" i="2" s="1"/>
  <c r="J764" i="2"/>
  <c r="J765" i="3" l="1"/>
  <c r="K764" i="3"/>
  <c r="L764" i="3" s="1"/>
  <c r="K764" i="2"/>
  <c r="L764" i="2" s="1"/>
  <c r="J765" i="2"/>
  <c r="J766" i="3" l="1"/>
  <c r="K765" i="3"/>
  <c r="L765" i="3" s="1"/>
  <c r="J766" i="2"/>
  <c r="K765" i="2"/>
  <c r="L765" i="2" s="1"/>
  <c r="J767" i="3" l="1"/>
  <c r="K766" i="3"/>
  <c r="L766" i="3" s="1"/>
  <c r="J767" i="2"/>
  <c r="K766" i="2"/>
  <c r="L766" i="2" s="1"/>
  <c r="J768" i="3" l="1"/>
  <c r="K767" i="3"/>
  <c r="L767" i="3" s="1"/>
  <c r="K767" i="2"/>
  <c r="L767" i="2" s="1"/>
  <c r="J768" i="2"/>
  <c r="J769" i="3" l="1"/>
  <c r="K768" i="3"/>
  <c r="L768" i="3" s="1"/>
  <c r="K768" i="2"/>
  <c r="L768" i="2" s="1"/>
  <c r="J769" i="2"/>
  <c r="J770" i="3" l="1"/>
  <c r="K769" i="3"/>
  <c r="L769" i="3" s="1"/>
  <c r="J770" i="2"/>
  <c r="K769" i="2"/>
  <c r="L769" i="2" s="1"/>
  <c r="J771" i="3" l="1"/>
  <c r="K770" i="3"/>
  <c r="L770" i="3" s="1"/>
  <c r="J771" i="2"/>
  <c r="K770" i="2"/>
  <c r="L770" i="2" s="1"/>
  <c r="J772" i="3" l="1"/>
  <c r="K771" i="3"/>
  <c r="L771" i="3" s="1"/>
  <c r="K771" i="2"/>
  <c r="L771" i="2" s="1"/>
  <c r="J772" i="2"/>
  <c r="J773" i="3" l="1"/>
  <c r="K772" i="3"/>
  <c r="L772" i="3" s="1"/>
  <c r="K772" i="2"/>
  <c r="L772" i="2" s="1"/>
  <c r="J773" i="2"/>
  <c r="J774" i="3" l="1"/>
  <c r="K773" i="3"/>
  <c r="L773" i="3" s="1"/>
  <c r="J774" i="2"/>
  <c r="K773" i="2"/>
  <c r="L773" i="2" s="1"/>
  <c r="J775" i="3" l="1"/>
  <c r="K774" i="3"/>
  <c r="L774" i="3" s="1"/>
  <c r="J775" i="2"/>
  <c r="K774" i="2"/>
  <c r="L774" i="2" s="1"/>
  <c r="J776" i="3" l="1"/>
  <c r="K775" i="3"/>
  <c r="L775" i="3" s="1"/>
  <c r="K775" i="2"/>
  <c r="L775" i="2" s="1"/>
  <c r="J776" i="2"/>
  <c r="J777" i="3" l="1"/>
  <c r="K776" i="3"/>
  <c r="L776" i="3" s="1"/>
  <c r="K776" i="2"/>
  <c r="L776" i="2" s="1"/>
  <c r="J777" i="2"/>
  <c r="J778" i="3" l="1"/>
  <c r="K777" i="3"/>
  <c r="L777" i="3" s="1"/>
  <c r="J778" i="2"/>
  <c r="K777" i="2"/>
  <c r="L777" i="2" s="1"/>
  <c r="J779" i="3" l="1"/>
  <c r="K778" i="3"/>
  <c r="L778" i="3" s="1"/>
  <c r="J779" i="2"/>
  <c r="K778" i="2"/>
  <c r="L778" i="2" s="1"/>
  <c r="J780" i="3" l="1"/>
  <c r="K779" i="3"/>
  <c r="L779" i="3" s="1"/>
  <c r="K779" i="2"/>
  <c r="L779" i="2" s="1"/>
  <c r="J780" i="2"/>
  <c r="J781" i="3" l="1"/>
  <c r="K780" i="3"/>
  <c r="L780" i="3" s="1"/>
  <c r="K780" i="2"/>
  <c r="L780" i="2" s="1"/>
  <c r="J781" i="2"/>
  <c r="J782" i="3" l="1"/>
  <c r="K781" i="3"/>
  <c r="L781" i="3" s="1"/>
  <c r="J782" i="2"/>
  <c r="K781" i="2"/>
  <c r="L781" i="2" s="1"/>
  <c r="J783" i="3" l="1"/>
  <c r="K782" i="3"/>
  <c r="L782" i="3" s="1"/>
  <c r="J783" i="2"/>
  <c r="K782" i="2"/>
  <c r="L782" i="2" s="1"/>
  <c r="J784" i="3" l="1"/>
  <c r="K783" i="3"/>
  <c r="L783" i="3" s="1"/>
  <c r="K783" i="2"/>
  <c r="L783" i="2" s="1"/>
  <c r="J784" i="2"/>
  <c r="J785" i="3" l="1"/>
  <c r="K784" i="3"/>
  <c r="L784" i="3" s="1"/>
  <c r="K784" i="2"/>
  <c r="L784" i="2" s="1"/>
  <c r="J785" i="2"/>
  <c r="J786" i="3" l="1"/>
  <c r="K785" i="3"/>
  <c r="L785" i="3" s="1"/>
  <c r="J786" i="2"/>
  <c r="K785" i="2"/>
  <c r="L785" i="2" s="1"/>
  <c r="J787" i="3" l="1"/>
  <c r="K786" i="3"/>
  <c r="L786" i="3" s="1"/>
  <c r="J787" i="2"/>
  <c r="K786" i="2"/>
  <c r="L786" i="2" s="1"/>
  <c r="J788" i="3" l="1"/>
  <c r="K787" i="3"/>
  <c r="L787" i="3" s="1"/>
  <c r="K787" i="2"/>
  <c r="L787" i="2" s="1"/>
  <c r="J788" i="2"/>
  <c r="J789" i="3" l="1"/>
  <c r="K788" i="3"/>
  <c r="L788" i="3" s="1"/>
  <c r="K788" i="2"/>
  <c r="L788" i="2" s="1"/>
  <c r="J789" i="2"/>
  <c r="J790" i="3" l="1"/>
  <c r="K789" i="3"/>
  <c r="L789" i="3" s="1"/>
  <c r="J790" i="2"/>
  <c r="K789" i="2"/>
  <c r="L789" i="2" s="1"/>
  <c r="J791" i="3" l="1"/>
  <c r="K790" i="3"/>
  <c r="L790" i="3" s="1"/>
  <c r="J791" i="2"/>
  <c r="K790" i="2"/>
  <c r="L790" i="2" s="1"/>
  <c r="J792" i="3" l="1"/>
  <c r="K791" i="3"/>
  <c r="L791" i="3" s="1"/>
  <c r="K791" i="2"/>
  <c r="L791" i="2" s="1"/>
  <c r="J792" i="2"/>
  <c r="J793" i="3" l="1"/>
  <c r="K792" i="3"/>
  <c r="L792" i="3" s="1"/>
  <c r="K792" i="2"/>
  <c r="L792" i="2" s="1"/>
  <c r="J793" i="2"/>
  <c r="J794" i="3" l="1"/>
  <c r="K793" i="3"/>
  <c r="L793" i="3" s="1"/>
  <c r="J794" i="2"/>
  <c r="K793" i="2"/>
  <c r="L793" i="2" s="1"/>
  <c r="J795" i="3" l="1"/>
  <c r="K794" i="3"/>
  <c r="L794" i="3" s="1"/>
  <c r="J795" i="2"/>
  <c r="K794" i="2"/>
  <c r="L794" i="2" s="1"/>
  <c r="J796" i="3" l="1"/>
  <c r="K795" i="3"/>
  <c r="L795" i="3" s="1"/>
  <c r="K795" i="2"/>
  <c r="L795" i="2" s="1"/>
  <c r="J796" i="2"/>
  <c r="J797" i="3" l="1"/>
  <c r="K796" i="3"/>
  <c r="L796" i="3" s="1"/>
  <c r="K796" i="2"/>
  <c r="L796" i="2" s="1"/>
  <c r="J797" i="2"/>
  <c r="J798" i="3" l="1"/>
  <c r="K797" i="3"/>
  <c r="L797" i="3" s="1"/>
  <c r="J798" i="2"/>
  <c r="K797" i="2"/>
  <c r="L797" i="2" s="1"/>
  <c r="J799" i="3" l="1"/>
  <c r="K798" i="3"/>
  <c r="L798" i="3" s="1"/>
  <c r="J799" i="2"/>
  <c r="K798" i="2"/>
  <c r="L798" i="2" s="1"/>
  <c r="J800" i="3" l="1"/>
  <c r="K799" i="3"/>
  <c r="L799" i="3" s="1"/>
  <c r="K799" i="2"/>
  <c r="L799" i="2" s="1"/>
  <c r="J800" i="2"/>
  <c r="J801" i="3" l="1"/>
  <c r="K800" i="3"/>
  <c r="L800" i="3" s="1"/>
  <c r="K800" i="2"/>
  <c r="L800" i="2" s="1"/>
  <c r="J801" i="2"/>
  <c r="J802" i="3" l="1"/>
  <c r="K801" i="3"/>
  <c r="L801" i="3" s="1"/>
  <c r="J802" i="2"/>
  <c r="K801" i="2"/>
  <c r="L801" i="2" s="1"/>
  <c r="J803" i="3" l="1"/>
  <c r="K802" i="3"/>
  <c r="L802" i="3" s="1"/>
  <c r="J803" i="2"/>
  <c r="K802" i="2"/>
  <c r="L802" i="2" s="1"/>
  <c r="J804" i="3" l="1"/>
  <c r="K803" i="3"/>
  <c r="L803" i="3" s="1"/>
  <c r="K803" i="2"/>
  <c r="L803" i="2" s="1"/>
  <c r="J804" i="2"/>
  <c r="J805" i="3" l="1"/>
  <c r="K804" i="3"/>
  <c r="L804" i="3" s="1"/>
  <c r="K804" i="2"/>
  <c r="L804" i="2" s="1"/>
  <c r="J805" i="2"/>
  <c r="J806" i="3" l="1"/>
  <c r="K805" i="3"/>
  <c r="L805" i="3" s="1"/>
  <c r="J806" i="2"/>
  <c r="K805" i="2"/>
  <c r="L805" i="2" s="1"/>
  <c r="J807" i="3" l="1"/>
  <c r="K806" i="3"/>
  <c r="L806" i="3" s="1"/>
  <c r="J807" i="2"/>
  <c r="K806" i="2"/>
  <c r="L806" i="2" s="1"/>
  <c r="J808" i="3" l="1"/>
  <c r="K807" i="3"/>
  <c r="L807" i="3" s="1"/>
  <c r="K807" i="2"/>
  <c r="L807" i="2" s="1"/>
  <c r="J808" i="2"/>
  <c r="J809" i="3" l="1"/>
  <c r="K808" i="3"/>
  <c r="L808" i="3" s="1"/>
  <c r="K808" i="2"/>
  <c r="L808" i="2" s="1"/>
  <c r="J809" i="2"/>
  <c r="J810" i="3" l="1"/>
  <c r="K809" i="3"/>
  <c r="L809" i="3" s="1"/>
  <c r="J810" i="2"/>
  <c r="K809" i="2"/>
  <c r="L809" i="2" s="1"/>
  <c r="J811" i="3" l="1"/>
  <c r="K810" i="3"/>
  <c r="L810" i="3" s="1"/>
  <c r="J811" i="2"/>
  <c r="K810" i="2"/>
  <c r="L810" i="2" s="1"/>
  <c r="J812" i="3" l="1"/>
  <c r="K811" i="3"/>
  <c r="L811" i="3" s="1"/>
  <c r="K811" i="2"/>
  <c r="L811" i="2" s="1"/>
  <c r="J812" i="2"/>
  <c r="J813" i="3" l="1"/>
  <c r="K812" i="3"/>
  <c r="L812" i="3" s="1"/>
  <c r="K812" i="2"/>
  <c r="L812" i="2" s="1"/>
  <c r="J813" i="2"/>
  <c r="J814" i="3" l="1"/>
  <c r="K813" i="3"/>
  <c r="L813" i="3" s="1"/>
  <c r="J814" i="2"/>
  <c r="K813" i="2"/>
  <c r="L813" i="2" s="1"/>
  <c r="J815" i="3" l="1"/>
  <c r="K814" i="3"/>
  <c r="L814" i="3" s="1"/>
  <c r="J815" i="2"/>
  <c r="K814" i="2"/>
  <c r="L814" i="2" s="1"/>
  <c r="J816" i="3" l="1"/>
  <c r="K815" i="3"/>
  <c r="L815" i="3" s="1"/>
  <c r="K815" i="2"/>
  <c r="L815" i="2" s="1"/>
  <c r="J816" i="2"/>
  <c r="J817" i="3" l="1"/>
  <c r="K816" i="3"/>
  <c r="L816" i="3" s="1"/>
  <c r="K816" i="2"/>
  <c r="L816" i="2" s="1"/>
  <c r="J817" i="2"/>
  <c r="J818" i="3" l="1"/>
  <c r="K817" i="3"/>
  <c r="L817" i="3" s="1"/>
  <c r="J818" i="2"/>
  <c r="K817" i="2"/>
  <c r="L817" i="2" s="1"/>
  <c r="J819" i="3" l="1"/>
  <c r="K818" i="3"/>
  <c r="L818" i="3" s="1"/>
  <c r="J819" i="2"/>
  <c r="K818" i="2"/>
  <c r="L818" i="2" s="1"/>
  <c r="J820" i="3" l="1"/>
  <c r="K819" i="3"/>
  <c r="L819" i="3" s="1"/>
  <c r="K819" i="2"/>
  <c r="L819" i="2" s="1"/>
  <c r="J820" i="2"/>
  <c r="J821" i="3" l="1"/>
  <c r="K820" i="3"/>
  <c r="L820" i="3" s="1"/>
  <c r="K820" i="2"/>
  <c r="L820" i="2" s="1"/>
  <c r="J821" i="2"/>
  <c r="J822" i="3" l="1"/>
  <c r="K821" i="3"/>
  <c r="L821" i="3" s="1"/>
  <c r="J822" i="2"/>
  <c r="K821" i="2"/>
  <c r="L821" i="2" s="1"/>
  <c r="J823" i="3" l="1"/>
  <c r="K822" i="3"/>
  <c r="L822" i="3" s="1"/>
  <c r="J823" i="2"/>
  <c r="K822" i="2"/>
  <c r="L822" i="2" s="1"/>
  <c r="J824" i="3" l="1"/>
  <c r="K823" i="3"/>
  <c r="L823" i="3" s="1"/>
  <c r="K823" i="2"/>
  <c r="L823" i="2" s="1"/>
  <c r="J824" i="2"/>
  <c r="J825" i="3" l="1"/>
  <c r="K824" i="3"/>
  <c r="L824" i="3" s="1"/>
  <c r="K824" i="2"/>
  <c r="L824" i="2" s="1"/>
  <c r="J825" i="2"/>
  <c r="J826" i="3" l="1"/>
  <c r="K825" i="3"/>
  <c r="L825" i="3" s="1"/>
  <c r="J826" i="2"/>
  <c r="K825" i="2"/>
  <c r="L825" i="2" s="1"/>
  <c r="J827" i="3" l="1"/>
  <c r="K826" i="3"/>
  <c r="L826" i="3" s="1"/>
  <c r="J827" i="2"/>
  <c r="K826" i="2"/>
  <c r="L826" i="2" s="1"/>
  <c r="J828" i="3" l="1"/>
  <c r="K827" i="3"/>
  <c r="L827" i="3" s="1"/>
  <c r="K827" i="2"/>
  <c r="L827" i="2" s="1"/>
  <c r="J828" i="2"/>
  <c r="J829" i="3" l="1"/>
  <c r="K828" i="3"/>
  <c r="L828" i="3" s="1"/>
  <c r="K828" i="2"/>
  <c r="L828" i="2" s="1"/>
  <c r="J829" i="2"/>
  <c r="J830" i="3" l="1"/>
  <c r="K829" i="3"/>
  <c r="L829" i="3" s="1"/>
  <c r="J830" i="2"/>
  <c r="K829" i="2"/>
  <c r="L829" i="2" s="1"/>
  <c r="J831" i="3" l="1"/>
  <c r="K830" i="3"/>
  <c r="L830" i="3" s="1"/>
  <c r="J831" i="2"/>
  <c r="K830" i="2"/>
  <c r="L830" i="2" s="1"/>
  <c r="J832" i="3" l="1"/>
  <c r="K831" i="3"/>
  <c r="L831" i="3" s="1"/>
  <c r="K831" i="2"/>
  <c r="L831" i="2" s="1"/>
  <c r="J832" i="2"/>
  <c r="J833" i="3" l="1"/>
  <c r="K832" i="3"/>
  <c r="L832" i="3" s="1"/>
  <c r="K832" i="2"/>
  <c r="L832" i="2" s="1"/>
  <c r="J833" i="2"/>
  <c r="J834" i="3" l="1"/>
  <c r="K833" i="3"/>
  <c r="L833" i="3" s="1"/>
  <c r="J834" i="2"/>
  <c r="K833" i="2"/>
  <c r="L833" i="2" s="1"/>
  <c r="J835" i="3" l="1"/>
  <c r="K834" i="3"/>
  <c r="L834" i="3" s="1"/>
  <c r="J835" i="2"/>
  <c r="K834" i="2"/>
  <c r="L834" i="2" s="1"/>
  <c r="J836" i="3" l="1"/>
  <c r="K835" i="3"/>
  <c r="L835" i="3" s="1"/>
  <c r="K835" i="2"/>
  <c r="L835" i="2" s="1"/>
  <c r="J836" i="2"/>
  <c r="J837" i="3" l="1"/>
  <c r="K836" i="3"/>
  <c r="L836" i="3" s="1"/>
  <c r="K836" i="2"/>
  <c r="L836" i="2" s="1"/>
  <c r="J837" i="2"/>
  <c r="J838" i="3" l="1"/>
  <c r="K837" i="3"/>
  <c r="L837" i="3" s="1"/>
  <c r="J838" i="2"/>
  <c r="K837" i="2"/>
  <c r="L837" i="2" s="1"/>
  <c r="J839" i="3" l="1"/>
  <c r="K838" i="3"/>
  <c r="L838" i="3" s="1"/>
  <c r="J839" i="2"/>
  <c r="K838" i="2"/>
  <c r="L838" i="2" s="1"/>
  <c r="J840" i="3" l="1"/>
  <c r="K839" i="3"/>
  <c r="L839" i="3" s="1"/>
  <c r="K839" i="2"/>
  <c r="L839" i="2" s="1"/>
  <c r="J840" i="2"/>
  <c r="J841" i="3" l="1"/>
  <c r="K840" i="3"/>
  <c r="L840" i="3" s="1"/>
  <c r="K840" i="2"/>
  <c r="L840" i="2" s="1"/>
  <c r="J841" i="2"/>
  <c r="J842" i="3" l="1"/>
  <c r="K841" i="3"/>
  <c r="L841" i="3" s="1"/>
  <c r="J842" i="2"/>
  <c r="K841" i="2"/>
  <c r="L841" i="2" s="1"/>
  <c r="J843" i="3" l="1"/>
  <c r="K842" i="3"/>
  <c r="L842" i="3" s="1"/>
  <c r="J843" i="2"/>
  <c r="K842" i="2"/>
  <c r="L842" i="2" s="1"/>
  <c r="J844" i="3" l="1"/>
  <c r="K843" i="3"/>
  <c r="L843" i="3" s="1"/>
  <c r="K843" i="2"/>
  <c r="L843" i="2" s="1"/>
  <c r="J844" i="2"/>
  <c r="J845" i="3" l="1"/>
  <c r="K844" i="3"/>
  <c r="L844" i="3" s="1"/>
  <c r="K844" i="2"/>
  <c r="L844" i="2" s="1"/>
  <c r="J845" i="2"/>
  <c r="J846" i="3" l="1"/>
  <c r="K845" i="3"/>
  <c r="L845" i="3" s="1"/>
  <c r="J846" i="2"/>
  <c r="K845" i="2"/>
  <c r="L845" i="2" s="1"/>
  <c r="J847" i="3" l="1"/>
  <c r="K846" i="3"/>
  <c r="L846" i="3" s="1"/>
  <c r="J847" i="2"/>
  <c r="K846" i="2"/>
  <c r="L846" i="2" s="1"/>
  <c r="J848" i="3" l="1"/>
  <c r="K847" i="3"/>
  <c r="L847" i="3" s="1"/>
  <c r="K847" i="2"/>
  <c r="L847" i="2" s="1"/>
  <c r="J848" i="2"/>
  <c r="J849" i="3" l="1"/>
  <c r="K848" i="3"/>
  <c r="L848" i="3" s="1"/>
  <c r="K848" i="2"/>
  <c r="L848" i="2" s="1"/>
  <c r="J849" i="2"/>
  <c r="J850" i="3" l="1"/>
  <c r="K849" i="3"/>
  <c r="L849" i="3" s="1"/>
  <c r="J850" i="2"/>
  <c r="K849" i="2"/>
  <c r="L849" i="2" s="1"/>
  <c r="J851" i="3" l="1"/>
  <c r="K850" i="3"/>
  <c r="L850" i="3" s="1"/>
  <c r="J851" i="2"/>
  <c r="K850" i="2"/>
  <c r="L850" i="2" s="1"/>
  <c r="J852" i="3" l="1"/>
  <c r="K851" i="3"/>
  <c r="L851" i="3" s="1"/>
  <c r="K851" i="2"/>
  <c r="L851" i="2" s="1"/>
  <c r="J852" i="2"/>
  <c r="J853" i="3" l="1"/>
  <c r="K852" i="3"/>
  <c r="L852" i="3" s="1"/>
  <c r="K852" i="2"/>
  <c r="L852" i="2" s="1"/>
  <c r="J853" i="2"/>
  <c r="J854" i="3" l="1"/>
  <c r="K853" i="3"/>
  <c r="L853" i="3" s="1"/>
  <c r="J854" i="2"/>
  <c r="K853" i="2"/>
  <c r="L853" i="2" s="1"/>
  <c r="J855" i="3" l="1"/>
  <c r="K854" i="3"/>
  <c r="L854" i="3" s="1"/>
  <c r="J855" i="2"/>
  <c r="K854" i="2"/>
  <c r="L854" i="2" s="1"/>
  <c r="J856" i="3" l="1"/>
  <c r="K855" i="3"/>
  <c r="L855" i="3" s="1"/>
  <c r="K855" i="2"/>
  <c r="L855" i="2" s="1"/>
  <c r="J856" i="2"/>
  <c r="J857" i="3" l="1"/>
  <c r="K856" i="3"/>
  <c r="L856" i="3" s="1"/>
  <c r="K856" i="2"/>
  <c r="L856" i="2" s="1"/>
  <c r="J857" i="2"/>
  <c r="J858" i="3" l="1"/>
  <c r="K857" i="3"/>
  <c r="L857" i="3" s="1"/>
  <c r="J858" i="2"/>
  <c r="K857" i="2"/>
  <c r="L857" i="2" s="1"/>
  <c r="J859" i="3" l="1"/>
  <c r="K858" i="3"/>
  <c r="L858" i="3" s="1"/>
  <c r="J859" i="2"/>
  <c r="K858" i="2"/>
  <c r="L858" i="2" s="1"/>
  <c r="J860" i="3" l="1"/>
  <c r="K859" i="3"/>
  <c r="L859" i="3" s="1"/>
  <c r="K859" i="2"/>
  <c r="L859" i="2" s="1"/>
  <c r="J860" i="2"/>
  <c r="J861" i="3" l="1"/>
  <c r="K860" i="3"/>
  <c r="L860" i="3" s="1"/>
  <c r="K860" i="2"/>
  <c r="L860" i="2" s="1"/>
  <c r="J861" i="2"/>
  <c r="J862" i="3" l="1"/>
  <c r="K861" i="3"/>
  <c r="L861" i="3" s="1"/>
  <c r="J862" i="2"/>
  <c r="K861" i="2"/>
  <c r="L861" i="2" s="1"/>
  <c r="J863" i="3" l="1"/>
  <c r="K862" i="3"/>
  <c r="L862" i="3" s="1"/>
  <c r="J863" i="2"/>
  <c r="K862" i="2"/>
  <c r="L862" i="2" s="1"/>
  <c r="J864" i="3" l="1"/>
  <c r="K863" i="3"/>
  <c r="L863" i="3" s="1"/>
  <c r="K863" i="2"/>
  <c r="L863" i="2" s="1"/>
  <c r="J864" i="2"/>
  <c r="J865" i="3" l="1"/>
  <c r="K864" i="3"/>
  <c r="L864" i="3" s="1"/>
  <c r="K864" i="2"/>
  <c r="L864" i="2" s="1"/>
  <c r="J865" i="2"/>
  <c r="J866" i="3" l="1"/>
  <c r="K865" i="3"/>
  <c r="L865" i="3" s="1"/>
  <c r="J866" i="2"/>
  <c r="K865" i="2"/>
  <c r="L865" i="2" s="1"/>
  <c r="J867" i="3" l="1"/>
  <c r="K866" i="3"/>
  <c r="L866" i="3" s="1"/>
  <c r="J867" i="2"/>
  <c r="K866" i="2"/>
  <c r="L866" i="2" s="1"/>
  <c r="J868" i="3" l="1"/>
  <c r="K867" i="3"/>
  <c r="L867" i="3" s="1"/>
  <c r="K867" i="2"/>
  <c r="L867" i="2" s="1"/>
  <c r="J868" i="2"/>
  <c r="J869" i="3" l="1"/>
  <c r="K868" i="3"/>
  <c r="L868" i="3" s="1"/>
  <c r="K868" i="2"/>
  <c r="L868" i="2" s="1"/>
  <c r="J869" i="2"/>
  <c r="J870" i="3" l="1"/>
  <c r="K869" i="3"/>
  <c r="L869" i="3" s="1"/>
  <c r="J870" i="2"/>
  <c r="K869" i="2"/>
  <c r="L869" i="2" s="1"/>
  <c r="J871" i="3" l="1"/>
  <c r="K870" i="3"/>
  <c r="L870" i="3" s="1"/>
  <c r="J871" i="2"/>
  <c r="K870" i="2"/>
  <c r="L870" i="2" s="1"/>
  <c r="J872" i="3" l="1"/>
  <c r="K871" i="3"/>
  <c r="L871" i="3" s="1"/>
  <c r="K871" i="2"/>
  <c r="L871" i="2" s="1"/>
  <c r="J872" i="2"/>
  <c r="J873" i="3" l="1"/>
  <c r="K872" i="3"/>
  <c r="L872" i="3" s="1"/>
  <c r="K872" i="2"/>
  <c r="L872" i="2" s="1"/>
  <c r="J873" i="2"/>
  <c r="J874" i="3" l="1"/>
  <c r="K873" i="3"/>
  <c r="L873" i="3" s="1"/>
  <c r="J874" i="2"/>
  <c r="K873" i="2"/>
  <c r="L873" i="2" s="1"/>
  <c r="J875" i="3" l="1"/>
  <c r="K874" i="3"/>
  <c r="L874" i="3" s="1"/>
  <c r="J875" i="2"/>
  <c r="K874" i="2"/>
  <c r="L874" i="2" s="1"/>
  <c r="J876" i="3" l="1"/>
  <c r="K875" i="3"/>
  <c r="L875" i="3" s="1"/>
  <c r="K875" i="2"/>
  <c r="L875" i="2" s="1"/>
  <c r="J876" i="2"/>
  <c r="J877" i="3" l="1"/>
  <c r="K876" i="3"/>
  <c r="L876" i="3" s="1"/>
  <c r="K876" i="2"/>
  <c r="L876" i="2" s="1"/>
  <c r="J877" i="2"/>
  <c r="J878" i="3" l="1"/>
  <c r="K877" i="3"/>
  <c r="L877" i="3" s="1"/>
  <c r="J878" i="2"/>
  <c r="K877" i="2"/>
  <c r="L877" i="2" s="1"/>
  <c r="J879" i="3" l="1"/>
  <c r="K878" i="3"/>
  <c r="L878" i="3" s="1"/>
  <c r="J879" i="2"/>
  <c r="K878" i="2"/>
  <c r="L878" i="2" s="1"/>
  <c r="J880" i="3" l="1"/>
  <c r="K879" i="3"/>
  <c r="L879" i="3" s="1"/>
  <c r="K879" i="2"/>
  <c r="L879" i="2" s="1"/>
  <c r="J880" i="2"/>
  <c r="J881" i="3" l="1"/>
  <c r="K880" i="3"/>
  <c r="L880" i="3" s="1"/>
  <c r="K880" i="2"/>
  <c r="L880" i="2" s="1"/>
  <c r="J881" i="2"/>
  <c r="J882" i="3" l="1"/>
  <c r="K881" i="3"/>
  <c r="L881" i="3" s="1"/>
  <c r="J882" i="2"/>
  <c r="K881" i="2"/>
  <c r="L881" i="2" s="1"/>
  <c r="J883" i="3" l="1"/>
  <c r="K882" i="3"/>
  <c r="L882" i="3" s="1"/>
  <c r="J883" i="2"/>
  <c r="K882" i="2"/>
  <c r="L882" i="2" s="1"/>
  <c r="J884" i="3" l="1"/>
  <c r="K883" i="3"/>
  <c r="L883" i="3" s="1"/>
  <c r="K883" i="2"/>
  <c r="L883" i="2" s="1"/>
  <c r="J884" i="2"/>
  <c r="J885" i="3" l="1"/>
  <c r="K884" i="3"/>
  <c r="L884" i="3" s="1"/>
  <c r="K884" i="2"/>
  <c r="L884" i="2" s="1"/>
  <c r="J885" i="2"/>
  <c r="J886" i="3" l="1"/>
  <c r="K885" i="3"/>
  <c r="L885" i="3" s="1"/>
  <c r="J886" i="2"/>
  <c r="K885" i="2"/>
  <c r="L885" i="2" s="1"/>
  <c r="J887" i="3" l="1"/>
  <c r="K886" i="3"/>
  <c r="L886" i="3" s="1"/>
  <c r="J887" i="2"/>
  <c r="K886" i="2"/>
  <c r="L886" i="2" s="1"/>
  <c r="J888" i="3" l="1"/>
  <c r="K887" i="3"/>
  <c r="L887" i="3" s="1"/>
  <c r="K887" i="2"/>
  <c r="L887" i="2" s="1"/>
  <c r="J888" i="2"/>
  <c r="J889" i="3" l="1"/>
  <c r="K888" i="3"/>
  <c r="L888" i="3" s="1"/>
  <c r="K888" i="2"/>
  <c r="L888" i="2" s="1"/>
  <c r="J889" i="2"/>
  <c r="J890" i="3" l="1"/>
  <c r="K889" i="3"/>
  <c r="L889" i="3" s="1"/>
  <c r="J890" i="2"/>
  <c r="K889" i="2"/>
  <c r="L889" i="2" s="1"/>
  <c r="J891" i="3" l="1"/>
  <c r="K890" i="3"/>
  <c r="L890" i="3" s="1"/>
  <c r="J891" i="2"/>
  <c r="K890" i="2"/>
  <c r="L890" i="2" s="1"/>
  <c r="J892" i="3" l="1"/>
  <c r="K891" i="3"/>
  <c r="L891" i="3" s="1"/>
  <c r="K891" i="2"/>
  <c r="L891" i="2" s="1"/>
  <c r="J892" i="2"/>
  <c r="J893" i="3" l="1"/>
  <c r="K892" i="3"/>
  <c r="L892" i="3" s="1"/>
  <c r="K892" i="2"/>
  <c r="L892" i="2" s="1"/>
  <c r="J893" i="2"/>
  <c r="J894" i="3" l="1"/>
  <c r="K893" i="3"/>
  <c r="L893" i="3" s="1"/>
  <c r="J894" i="2"/>
  <c r="K893" i="2"/>
  <c r="L893" i="2" s="1"/>
  <c r="J895" i="3" l="1"/>
  <c r="K894" i="3"/>
  <c r="L894" i="3" s="1"/>
  <c r="J895" i="2"/>
  <c r="K894" i="2"/>
  <c r="L894" i="2" s="1"/>
  <c r="J896" i="3" l="1"/>
  <c r="K895" i="3"/>
  <c r="L895" i="3" s="1"/>
  <c r="K895" i="2"/>
  <c r="L895" i="2" s="1"/>
  <c r="J896" i="2"/>
  <c r="J897" i="3" l="1"/>
  <c r="K896" i="3"/>
  <c r="L896" i="3" s="1"/>
  <c r="K896" i="2"/>
  <c r="L896" i="2" s="1"/>
  <c r="J897" i="2"/>
  <c r="J898" i="3" l="1"/>
  <c r="K897" i="3"/>
  <c r="L897" i="3" s="1"/>
  <c r="J898" i="2"/>
  <c r="K897" i="2"/>
  <c r="L897" i="2" s="1"/>
  <c r="J899" i="3" l="1"/>
  <c r="K898" i="3"/>
  <c r="L898" i="3" s="1"/>
  <c r="J899" i="2"/>
  <c r="K898" i="2"/>
  <c r="L898" i="2" s="1"/>
  <c r="J900" i="3" l="1"/>
  <c r="K899" i="3"/>
  <c r="L899" i="3" s="1"/>
  <c r="K899" i="2"/>
  <c r="L899" i="2" s="1"/>
  <c r="J900" i="2"/>
  <c r="J901" i="3" l="1"/>
  <c r="K900" i="3"/>
  <c r="L900" i="3" s="1"/>
  <c r="K900" i="2"/>
  <c r="L900" i="2" s="1"/>
  <c r="J901" i="2"/>
  <c r="J902" i="3" l="1"/>
  <c r="K901" i="3"/>
  <c r="L901" i="3" s="1"/>
  <c r="J902" i="2"/>
  <c r="K901" i="2"/>
  <c r="L901" i="2" s="1"/>
  <c r="J903" i="3" l="1"/>
  <c r="K902" i="3"/>
  <c r="L902" i="3" s="1"/>
  <c r="J903" i="2"/>
  <c r="K902" i="2"/>
  <c r="L902" i="2" s="1"/>
  <c r="J904" i="3" l="1"/>
  <c r="K903" i="3"/>
  <c r="L903" i="3" s="1"/>
  <c r="K903" i="2"/>
  <c r="L903" i="2" s="1"/>
  <c r="J904" i="2"/>
  <c r="J905" i="3" l="1"/>
  <c r="K904" i="3"/>
  <c r="L904" i="3" s="1"/>
  <c r="K904" i="2"/>
  <c r="L904" i="2" s="1"/>
  <c r="J905" i="2"/>
  <c r="J906" i="3" l="1"/>
  <c r="K905" i="3"/>
  <c r="L905" i="3" s="1"/>
  <c r="J906" i="2"/>
  <c r="K905" i="2"/>
  <c r="L905" i="2" s="1"/>
  <c r="J907" i="3" l="1"/>
  <c r="K906" i="3"/>
  <c r="L906" i="3" s="1"/>
  <c r="J907" i="2"/>
  <c r="K906" i="2"/>
  <c r="L906" i="2" s="1"/>
  <c r="J908" i="3" l="1"/>
  <c r="K907" i="3"/>
  <c r="L907" i="3" s="1"/>
  <c r="K907" i="2"/>
  <c r="L907" i="2" s="1"/>
  <c r="J908" i="2"/>
  <c r="J909" i="3" l="1"/>
  <c r="K908" i="3"/>
  <c r="L908" i="3" s="1"/>
  <c r="K908" i="2"/>
  <c r="L908" i="2" s="1"/>
  <c r="J909" i="2"/>
  <c r="J910" i="3" l="1"/>
  <c r="K909" i="3"/>
  <c r="L909" i="3" s="1"/>
  <c r="J910" i="2"/>
  <c r="K909" i="2"/>
  <c r="L909" i="2" s="1"/>
  <c r="J911" i="3" l="1"/>
  <c r="K910" i="3"/>
  <c r="L910" i="3" s="1"/>
  <c r="J911" i="2"/>
  <c r="K910" i="2"/>
  <c r="L910" i="2" s="1"/>
  <c r="J912" i="3" l="1"/>
  <c r="K911" i="3"/>
  <c r="L911" i="3" s="1"/>
  <c r="K911" i="2"/>
  <c r="L911" i="2" s="1"/>
  <c r="J912" i="2"/>
  <c r="J913" i="3" l="1"/>
  <c r="K912" i="3"/>
  <c r="L912" i="3" s="1"/>
  <c r="K912" i="2"/>
  <c r="L912" i="2" s="1"/>
  <c r="J913" i="2"/>
  <c r="J914" i="3" l="1"/>
  <c r="K913" i="3"/>
  <c r="L913" i="3" s="1"/>
  <c r="J914" i="2"/>
  <c r="K913" i="2"/>
  <c r="L913" i="2" s="1"/>
  <c r="J915" i="3" l="1"/>
  <c r="K914" i="3"/>
  <c r="L914" i="3" s="1"/>
  <c r="J915" i="2"/>
  <c r="K914" i="2"/>
  <c r="L914" i="2" s="1"/>
  <c r="J916" i="3" l="1"/>
  <c r="K915" i="3"/>
  <c r="L915" i="3" s="1"/>
  <c r="K915" i="2"/>
  <c r="L915" i="2" s="1"/>
  <c r="J916" i="2"/>
  <c r="J917" i="3" l="1"/>
  <c r="K916" i="3"/>
  <c r="L916" i="3" s="1"/>
  <c r="K916" i="2"/>
  <c r="L916" i="2" s="1"/>
  <c r="J917" i="2"/>
  <c r="J918" i="3" l="1"/>
  <c r="K917" i="3"/>
  <c r="L917" i="3" s="1"/>
  <c r="J918" i="2"/>
  <c r="K917" i="2"/>
  <c r="L917" i="2" s="1"/>
  <c r="J919" i="3" l="1"/>
  <c r="K918" i="3"/>
  <c r="L918" i="3" s="1"/>
  <c r="J919" i="2"/>
  <c r="K918" i="2"/>
  <c r="L918" i="2" s="1"/>
  <c r="J920" i="3" l="1"/>
  <c r="K919" i="3"/>
  <c r="L919" i="3" s="1"/>
  <c r="K919" i="2"/>
  <c r="L919" i="2" s="1"/>
  <c r="J920" i="2"/>
  <c r="J921" i="3" l="1"/>
  <c r="K920" i="3"/>
  <c r="L920" i="3" s="1"/>
  <c r="K920" i="2"/>
  <c r="L920" i="2" s="1"/>
  <c r="J921" i="2"/>
  <c r="J922" i="3" l="1"/>
  <c r="K921" i="3"/>
  <c r="L921" i="3" s="1"/>
  <c r="J922" i="2"/>
  <c r="K921" i="2"/>
  <c r="L921" i="2" s="1"/>
  <c r="J923" i="3" l="1"/>
  <c r="K922" i="3"/>
  <c r="L922" i="3" s="1"/>
  <c r="J923" i="2"/>
  <c r="K922" i="2"/>
  <c r="L922" i="2" s="1"/>
  <c r="J924" i="3" l="1"/>
  <c r="K923" i="3"/>
  <c r="L923" i="3" s="1"/>
  <c r="K923" i="2"/>
  <c r="L923" i="2" s="1"/>
  <c r="J924" i="2"/>
  <c r="J925" i="3" l="1"/>
  <c r="K924" i="3"/>
  <c r="L924" i="3" s="1"/>
  <c r="K924" i="2"/>
  <c r="L924" i="2" s="1"/>
  <c r="J925" i="2"/>
  <c r="J926" i="3" l="1"/>
  <c r="K925" i="3"/>
  <c r="L925" i="3" s="1"/>
  <c r="J926" i="2"/>
  <c r="K925" i="2"/>
  <c r="L925" i="2" s="1"/>
  <c r="J927" i="3" l="1"/>
  <c r="K926" i="3"/>
  <c r="L926" i="3" s="1"/>
  <c r="J927" i="2"/>
  <c r="K926" i="2"/>
  <c r="L926" i="2" s="1"/>
  <c r="J928" i="3" l="1"/>
  <c r="K927" i="3"/>
  <c r="L927" i="3" s="1"/>
  <c r="K927" i="2"/>
  <c r="L927" i="2" s="1"/>
  <c r="J928" i="2"/>
  <c r="J929" i="3" l="1"/>
  <c r="K928" i="3"/>
  <c r="L928" i="3" s="1"/>
  <c r="K928" i="2"/>
  <c r="L928" i="2" s="1"/>
  <c r="J929" i="2"/>
  <c r="J930" i="3" l="1"/>
  <c r="K929" i="3"/>
  <c r="L929" i="3" s="1"/>
  <c r="J930" i="2"/>
  <c r="K929" i="2"/>
  <c r="L929" i="2" s="1"/>
  <c r="J931" i="3" l="1"/>
  <c r="K930" i="3"/>
  <c r="L930" i="3" s="1"/>
  <c r="J931" i="2"/>
  <c r="K930" i="2"/>
  <c r="L930" i="2" s="1"/>
  <c r="J932" i="3" l="1"/>
  <c r="K931" i="3"/>
  <c r="L931" i="3" s="1"/>
  <c r="K931" i="2"/>
  <c r="L931" i="2" s="1"/>
  <c r="J932" i="2"/>
  <c r="J933" i="3" l="1"/>
  <c r="K932" i="3"/>
  <c r="L932" i="3" s="1"/>
  <c r="K932" i="2"/>
  <c r="L932" i="2" s="1"/>
  <c r="J933" i="2"/>
  <c r="J934" i="3" l="1"/>
  <c r="K933" i="3"/>
  <c r="L933" i="3" s="1"/>
  <c r="J934" i="2"/>
  <c r="K933" i="2"/>
  <c r="L933" i="2" s="1"/>
  <c r="J935" i="3" l="1"/>
  <c r="K934" i="3"/>
  <c r="L934" i="3" s="1"/>
  <c r="J935" i="2"/>
  <c r="K934" i="2"/>
  <c r="L934" i="2" s="1"/>
  <c r="J936" i="3" l="1"/>
  <c r="K935" i="3"/>
  <c r="L935" i="3" s="1"/>
  <c r="K935" i="2"/>
  <c r="L935" i="2" s="1"/>
  <c r="J936" i="2"/>
  <c r="J937" i="3" l="1"/>
  <c r="K936" i="3"/>
  <c r="L936" i="3" s="1"/>
  <c r="K936" i="2"/>
  <c r="L936" i="2" s="1"/>
  <c r="J937" i="2"/>
  <c r="J938" i="3" l="1"/>
  <c r="K937" i="3"/>
  <c r="L937" i="3" s="1"/>
  <c r="J938" i="2"/>
  <c r="K937" i="2"/>
  <c r="L937" i="2" s="1"/>
  <c r="J939" i="3" l="1"/>
  <c r="K938" i="3"/>
  <c r="L938" i="3" s="1"/>
  <c r="J939" i="2"/>
  <c r="K938" i="2"/>
  <c r="L938" i="2" s="1"/>
  <c r="J940" i="3" l="1"/>
  <c r="K939" i="3"/>
  <c r="L939" i="3" s="1"/>
  <c r="K939" i="2"/>
  <c r="L939" i="2" s="1"/>
  <c r="J940" i="2"/>
  <c r="J941" i="3" l="1"/>
  <c r="K940" i="3"/>
  <c r="L940" i="3" s="1"/>
  <c r="K940" i="2"/>
  <c r="L940" i="2" s="1"/>
  <c r="J941" i="2"/>
  <c r="J942" i="3" l="1"/>
  <c r="K941" i="3"/>
  <c r="L941" i="3" s="1"/>
  <c r="J942" i="2"/>
  <c r="K941" i="2"/>
  <c r="L941" i="2" s="1"/>
  <c r="J943" i="3" l="1"/>
  <c r="K942" i="3"/>
  <c r="L942" i="3" s="1"/>
  <c r="J943" i="2"/>
  <c r="K942" i="2"/>
  <c r="L942" i="2" s="1"/>
  <c r="J944" i="3" l="1"/>
  <c r="K943" i="3"/>
  <c r="L943" i="3" s="1"/>
  <c r="K943" i="2"/>
  <c r="L943" i="2" s="1"/>
  <c r="J944" i="2"/>
  <c r="J945" i="3" l="1"/>
  <c r="K944" i="3"/>
  <c r="L944" i="3" s="1"/>
  <c r="J945" i="2"/>
  <c r="K944" i="2"/>
  <c r="L944" i="2" s="1"/>
  <c r="J946" i="3" l="1"/>
  <c r="K945" i="3"/>
  <c r="L945" i="3" s="1"/>
  <c r="J946" i="2"/>
  <c r="K945" i="2"/>
  <c r="L945" i="2" s="1"/>
  <c r="J947" i="3" l="1"/>
  <c r="K946" i="3"/>
  <c r="L946" i="3" s="1"/>
  <c r="K946" i="2"/>
  <c r="L946" i="2" s="1"/>
  <c r="J947" i="2"/>
  <c r="J948" i="3" l="1"/>
  <c r="K947" i="3"/>
  <c r="L947" i="3" s="1"/>
  <c r="J948" i="2"/>
  <c r="K947" i="2"/>
  <c r="L947" i="2" s="1"/>
  <c r="J949" i="3" l="1"/>
  <c r="K948" i="3"/>
  <c r="L948" i="3" s="1"/>
  <c r="J949" i="2"/>
  <c r="K948" i="2"/>
  <c r="L948" i="2" s="1"/>
  <c r="J950" i="3" l="1"/>
  <c r="K949" i="3"/>
  <c r="L949" i="3" s="1"/>
  <c r="J950" i="2"/>
  <c r="K949" i="2"/>
  <c r="L949" i="2" s="1"/>
  <c r="J951" i="3" l="1"/>
  <c r="K950" i="3"/>
  <c r="L950" i="3" s="1"/>
  <c r="K950" i="2"/>
  <c r="L950" i="2" s="1"/>
  <c r="J951" i="2"/>
  <c r="J952" i="3" l="1"/>
  <c r="K951" i="3"/>
  <c r="L951" i="3" s="1"/>
  <c r="J952" i="2"/>
  <c r="K951" i="2"/>
  <c r="L951" i="2" s="1"/>
  <c r="J953" i="3" l="1"/>
  <c r="K952" i="3"/>
  <c r="L952" i="3" s="1"/>
  <c r="J953" i="2"/>
  <c r="K952" i="2"/>
  <c r="L952" i="2" s="1"/>
  <c r="J954" i="3" l="1"/>
  <c r="K953" i="3"/>
  <c r="L953" i="3" s="1"/>
  <c r="J954" i="2"/>
  <c r="K953" i="2"/>
  <c r="L953" i="2" s="1"/>
  <c r="J955" i="3" l="1"/>
  <c r="K954" i="3"/>
  <c r="L954" i="3" s="1"/>
  <c r="K954" i="2"/>
  <c r="L954" i="2" s="1"/>
  <c r="J955" i="2"/>
  <c r="J956" i="3" l="1"/>
  <c r="K955" i="3"/>
  <c r="L955" i="3" s="1"/>
  <c r="J956" i="2"/>
  <c r="K955" i="2"/>
  <c r="L955" i="2" s="1"/>
  <c r="J957" i="3" l="1"/>
  <c r="K956" i="3"/>
  <c r="L956" i="3" s="1"/>
  <c r="J957" i="2"/>
  <c r="K956" i="2"/>
  <c r="L956" i="2" s="1"/>
  <c r="J958" i="3" l="1"/>
  <c r="K957" i="3"/>
  <c r="L957" i="3" s="1"/>
  <c r="J958" i="2"/>
  <c r="K957" i="2"/>
  <c r="L957" i="2" s="1"/>
  <c r="J959" i="3" l="1"/>
  <c r="K958" i="3"/>
  <c r="L958" i="3" s="1"/>
  <c r="K958" i="2"/>
  <c r="L958" i="2" s="1"/>
  <c r="J959" i="2"/>
  <c r="J960" i="3" l="1"/>
  <c r="K959" i="3"/>
  <c r="L959" i="3" s="1"/>
  <c r="J960" i="2"/>
  <c r="K959" i="2"/>
  <c r="L959" i="2" s="1"/>
  <c r="J961" i="3" l="1"/>
  <c r="K960" i="3"/>
  <c r="L960" i="3" s="1"/>
  <c r="J961" i="2"/>
  <c r="K960" i="2"/>
  <c r="L960" i="2" s="1"/>
  <c r="J962" i="3" l="1"/>
  <c r="K961" i="3"/>
  <c r="L961" i="3" s="1"/>
  <c r="J962" i="2"/>
  <c r="K961" i="2"/>
  <c r="L961" i="2" s="1"/>
  <c r="J963" i="3" l="1"/>
  <c r="K962" i="3"/>
  <c r="L962" i="3" s="1"/>
  <c r="K962" i="2"/>
  <c r="L962" i="2" s="1"/>
  <c r="J963" i="2"/>
  <c r="J964" i="3" l="1"/>
  <c r="K963" i="3"/>
  <c r="L963" i="3" s="1"/>
  <c r="J964" i="2"/>
  <c r="K963" i="2"/>
  <c r="L963" i="2" s="1"/>
  <c r="J965" i="3" l="1"/>
  <c r="K964" i="3"/>
  <c r="L964" i="3" s="1"/>
  <c r="J965" i="2"/>
  <c r="K964" i="2"/>
  <c r="L964" i="2" s="1"/>
  <c r="J966" i="3" l="1"/>
  <c r="K965" i="3"/>
  <c r="L965" i="3" s="1"/>
  <c r="J966" i="2"/>
  <c r="K965" i="2"/>
  <c r="L965" i="2" s="1"/>
  <c r="J967" i="3" l="1"/>
  <c r="K966" i="3"/>
  <c r="L966" i="3" s="1"/>
  <c r="K966" i="2"/>
  <c r="L966" i="2" s="1"/>
  <c r="J967" i="2"/>
  <c r="J968" i="3" l="1"/>
  <c r="K967" i="3"/>
  <c r="L967" i="3" s="1"/>
  <c r="J968" i="2"/>
  <c r="K967" i="2"/>
  <c r="L967" i="2" s="1"/>
  <c r="J969" i="3" l="1"/>
  <c r="K968" i="3"/>
  <c r="L968" i="3" s="1"/>
  <c r="J969" i="2"/>
  <c r="K968" i="2"/>
  <c r="L968" i="2" s="1"/>
  <c r="J970" i="3" l="1"/>
  <c r="K969" i="3"/>
  <c r="L969" i="3" s="1"/>
  <c r="J970" i="2"/>
  <c r="K969" i="2"/>
  <c r="L969" i="2" s="1"/>
  <c r="J971" i="3" l="1"/>
  <c r="K970" i="3"/>
  <c r="L970" i="3" s="1"/>
  <c r="K970" i="2"/>
  <c r="L970" i="2" s="1"/>
  <c r="J971" i="2"/>
  <c r="J972" i="3" l="1"/>
  <c r="K971" i="3"/>
  <c r="L971" i="3" s="1"/>
  <c r="J972" i="2"/>
  <c r="K971" i="2"/>
  <c r="L971" i="2" s="1"/>
  <c r="J973" i="3" l="1"/>
  <c r="K972" i="3"/>
  <c r="L972" i="3" s="1"/>
  <c r="J973" i="2"/>
  <c r="K972" i="2"/>
  <c r="L972" i="2" s="1"/>
  <c r="J974" i="3" l="1"/>
  <c r="K973" i="3"/>
  <c r="L973" i="3" s="1"/>
  <c r="J974" i="2"/>
  <c r="K973" i="2"/>
  <c r="L973" i="2" s="1"/>
  <c r="J975" i="3" l="1"/>
  <c r="K974" i="3"/>
  <c r="L974" i="3" s="1"/>
  <c r="K974" i="2"/>
  <c r="L974" i="2" s="1"/>
  <c r="J975" i="2"/>
  <c r="J976" i="3" l="1"/>
  <c r="K975" i="3"/>
  <c r="L975" i="3" s="1"/>
  <c r="K975" i="2"/>
  <c r="L975" i="2" s="1"/>
  <c r="J976" i="2"/>
  <c r="J977" i="3" l="1"/>
  <c r="K976" i="3"/>
  <c r="L976" i="3" s="1"/>
  <c r="J977" i="2"/>
  <c r="K976" i="2"/>
  <c r="L976" i="2" s="1"/>
  <c r="J978" i="3" l="1"/>
  <c r="K977" i="3"/>
  <c r="L977" i="3" s="1"/>
  <c r="J978" i="2"/>
  <c r="K977" i="2"/>
  <c r="L977" i="2" s="1"/>
  <c r="J979" i="3" l="1"/>
  <c r="K978" i="3"/>
  <c r="L978" i="3" s="1"/>
  <c r="K978" i="2"/>
  <c r="L978" i="2" s="1"/>
  <c r="J979" i="2"/>
  <c r="J980" i="3" l="1"/>
  <c r="K979" i="3"/>
  <c r="L979" i="3" s="1"/>
  <c r="K979" i="2"/>
  <c r="L979" i="2" s="1"/>
  <c r="J980" i="2"/>
  <c r="J981" i="3" l="1"/>
  <c r="K980" i="3"/>
  <c r="L980" i="3" s="1"/>
  <c r="J981" i="2"/>
  <c r="K980" i="2"/>
  <c r="L980" i="2" s="1"/>
  <c r="J982" i="3" l="1"/>
  <c r="K981" i="3"/>
  <c r="L981" i="3" s="1"/>
  <c r="J982" i="2"/>
  <c r="K981" i="2"/>
  <c r="L981" i="2" s="1"/>
  <c r="J983" i="3" l="1"/>
  <c r="K982" i="3"/>
  <c r="L982" i="3" s="1"/>
  <c r="K982" i="2"/>
  <c r="L982" i="2" s="1"/>
  <c r="J983" i="2"/>
  <c r="J984" i="3" l="1"/>
  <c r="K983" i="3"/>
  <c r="L983" i="3" s="1"/>
  <c r="K983" i="2"/>
  <c r="L983" i="2" s="1"/>
  <c r="J984" i="2"/>
  <c r="J985" i="3" l="1"/>
  <c r="K984" i="3"/>
  <c r="L984" i="3" s="1"/>
  <c r="J985" i="2"/>
  <c r="K984" i="2"/>
  <c r="L984" i="2" s="1"/>
  <c r="J986" i="3" l="1"/>
  <c r="K985" i="3"/>
  <c r="L985" i="3" s="1"/>
  <c r="J986" i="2"/>
  <c r="K985" i="2"/>
  <c r="L985" i="2" s="1"/>
  <c r="J987" i="3" l="1"/>
  <c r="K986" i="3"/>
  <c r="L986" i="3" s="1"/>
  <c r="K986" i="2"/>
  <c r="L986" i="2" s="1"/>
  <c r="J987" i="2"/>
  <c r="J988" i="3" l="1"/>
  <c r="K987" i="3"/>
  <c r="L987" i="3" s="1"/>
  <c r="K987" i="2"/>
  <c r="L987" i="2" s="1"/>
  <c r="J988" i="2"/>
  <c r="J989" i="3" l="1"/>
  <c r="K988" i="3"/>
  <c r="L988" i="3" s="1"/>
  <c r="J989" i="2"/>
  <c r="K988" i="2"/>
  <c r="L988" i="2" s="1"/>
  <c r="J990" i="3" l="1"/>
  <c r="K989" i="3"/>
  <c r="L989" i="3" s="1"/>
  <c r="J990" i="2"/>
  <c r="K989" i="2"/>
  <c r="L989" i="2" s="1"/>
  <c r="J991" i="3" l="1"/>
  <c r="K990" i="3"/>
  <c r="L990" i="3" s="1"/>
  <c r="K990" i="2"/>
  <c r="L990" i="2" s="1"/>
  <c r="J991" i="2"/>
  <c r="J992" i="3" l="1"/>
  <c r="K991" i="3"/>
  <c r="L991" i="3" s="1"/>
  <c r="K991" i="2"/>
  <c r="L991" i="2" s="1"/>
  <c r="J992" i="2"/>
  <c r="J993" i="3" l="1"/>
  <c r="K992" i="3"/>
  <c r="L992" i="3" s="1"/>
  <c r="J993" i="2"/>
  <c r="K992" i="2"/>
  <c r="L992" i="2" s="1"/>
  <c r="J994" i="3" l="1"/>
  <c r="K993" i="3"/>
  <c r="L993" i="3" s="1"/>
  <c r="J994" i="2"/>
  <c r="K993" i="2"/>
  <c r="L993" i="2" s="1"/>
  <c r="J995" i="3" l="1"/>
  <c r="K994" i="3"/>
  <c r="L994" i="3" s="1"/>
  <c r="K994" i="2"/>
  <c r="L994" i="2" s="1"/>
  <c r="J995" i="2"/>
  <c r="J996" i="3" l="1"/>
  <c r="K995" i="3"/>
  <c r="L995" i="3" s="1"/>
  <c r="K995" i="2"/>
  <c r="L995" i="2" s="1"/>
  <c r="J996" i="2"/>
  <c r="J997" i="3" l="1"/>
  <c r="K996" i="3"/>
  <c r="L996" i="3" s="1"/>
  <c r="J997" i="2"/>
  <c r="K996" i="2"/>
  <c r="L996" i="2" s="1"/>
  <c r="J998" i="3" l="1"/>
  <c r="K997" i="3"/>
  <c r="L997" i="3" s="1"/>
  <c r="J998" i="2"/>
  <c r="K997" i="2"/>
  <c r="L997" i="2" s="1"/>
  <c r="J999" i="3" l="1"/>
  <c r="K998" i="3"/>
  <c r="L998" i="3" s="1"/>
  <c r="K998" i="2"/>
  <c r="L998" i="2" s="1"/>
  <c r="J999" i="2"/>
  <c r="J1000" i="3" l="1"/>
  <c r="K999" i="3"/>
  <c r="L999" i="3" s="1"/>
  <c r="K999" i="2"/>
  <c r="L999" i="2" s="1"/>
  <c r="J1000" i="2"/>
  <c r="J1001" i="3" l="1"/>
  <c r="K1000" i="3"/>
  <c r="L1000" i="3" s="1"/>
  <c r="J1001" i="2"/>
  <c r="K1000" i="2"/>
  <c r="L1000" i="2" s="1"/>
  <c r="J1002" i="3" l="1"/>
  <c r="K1001" i="3"/>
  <c r="L1001" i="3" s="1"/>
  <c r="J1002" i="2"/>
  <c r="K1001" i="2"/>
  <c r="L1001" i="2" s="1"/>
  <c r="J1003" i="3" l="1"/>
  <c r="K1002" i="3"/>
  <c r="L1002" i="3" s="1"/>
  <c r="K1002" i="2"/>
  <c r="L1002" i="2" s="1"/>
  <c r="J1003" i="2"/>
  <c r="J1004" i="3" l="1"/>
  <c r="K1003" i="3"/>
  <c r="L1003" i="3" s="1"/>
  <c r="K1003" i="2"/>
  <c r="L1003" i="2" s="1"/>
  <c r="J1004" i="2"/>
  <c r="J1005" i="3" l="1"/>
  <c r="K1004" i="3"/>
  <c r="L1004" i="3" s="1"/>
  <c r="J1005" i="2"/>
  <c r="K1004" i="2"/>
  <c r="L1004" i="2" s="1"/>
  <c r="J1006" i="3" l="1"/>
  <c r="K1005" i="3"/>
  <c r="L1005" i="3" s="1"/>
  <c r="J1006" i="2"/>
  <c r="K1005" i="2"/>
  <c r="L1005" i="2" s="1"/>
  <c r="J1007" i="3" l="1"/>
  <c r="K1006" i="3"/>
  <c r="L1006" i="3" s="1"/>
  <c r="K1006" i="2"/>
  <c r="L1006" i="2" s="1"/>
  <c r="J1007" i="2"/>
  <c r="J1008" i="3" l="1"/>
  <c r="K1007" i="3"/>
  <c r="L1007" i="3" s="1"/>
  <c r="K1007" i="2"/>
  <c r="L1007" i="2" s="1"/>
  <c r="J1008" i="2"/>
  <c r="J1009" i="3" l="1"/>
  <c r="K1008" i="3"/>
  <c r="L1008" i="3" s="1"/>
  <c r="J1009" i="2"/>
  <c r="K1008" i="2"/>
  <c r="L1008" i="2" s="1"/>
  <c r="J1010" i="3" l="1"/>
  <c r="K1009" i="3"/>
  <c r="L1009" i="3" s="1"/>
  <c r="J1010" i="2"/>
  <c r="K1009" i="2"/>
  <c r="L1009" i="2" s="1"/>
  <c r="J1011" i="3" l="1"/>
  <c r="K1010" i="3"/>
  <c r="L1010" i="3" s="1"/>
  <c r="K1010" i="2"/>
  <c r="L1010" i="2" s="1"/>
  <c r="J1011" i="2"/>
  <c r="J1012" i="3" l="1"/>
  <c r="K1011" i="3"/>
  <c r="L1011" i="3" s="1"/>
  <c r="K1011" i="2"/>
  <c r="L1011" i="2" s="1"/>
  <c r="J1012" i="2"/>
  <c r="J1013" i="3" l="1"/>
  <c r="K1012" i="3"/>
  <c r="L1012" i="3" s="1"/>
  <c r="J1013" i="2"/>
  <c r="K1012" i="2"/>
  <c r="L1012" i="2" s="1"/>
  <c r="J1014" i="3" l="1"/>
  <c r="K1013" i="3"/>
  <c r="L1013" i="3" s="1"/>
  <c r="J1014" i="2"/>
  <c r="K1013" i="2"/>
  <c r="L1013" i="2" s="1"/>
  <c r="J1015" i="3" l="1"/>
  <c r="K1014" i="3"/>
  <c r="L1014" i="3" s="1"/>
  <c r="K1014" i="2"/>
  <c r="L1014" i="2" s="1"/>
  <c r="J1015" i="2"/>
  <c r="J1016" i="3" l="1"/>
  <c r="K1015" i="3"/>
  <c r="L1015" i="3" s="1"/>
  <c r="K1015" i="2"/>
  <c r="L1015" i="2" s="1"/>
  <c r="J1016" i="2"/>
  <c r="J1017" i="3" l="1"/>
  <c r="K1016" i="3"/>
  <c r="L1016" i="3" s="1"/>
  <c r="J1017" i="2"/>
  <c r="K1016" i="2"/>
  <c r="L1016" i="2" s="1"/>
  <c r="J1018" i="3" l="1"/>
  <c r="K1017" i="3"/>
  <c r="L1017" i="3" s="1"/>
  <c r="J1018" i="2"/>
  <c r="K1017" i="2"/>
  <c r="L1017" i="2" s="1"/>
  <c r="J1019" i="3" l="1"/>
  <c r="K1018" i="3"/>
  <c r="L1018" i="3" s="1"/>
  <c r="K1018" i="2"/>
  <c r="L1018" i="2" s="1"/>
  <c r="J1019" i="2"/>
  <c r="J1020" i="3" l="1"/>
  <c r="K1019" i="3"/>
  <c r="L1019" i="3" s="1"/>
  <c r="K1019" i="2"/>
  <c r="L1019" i="2" s="1"/>
  <c r="J1020" i="2"/>
  <c r="J1021" i="3" l="1"/>
  <c r="K1020" i="3"/>
  <c r="L1020" i="3" s="1"/>
  <c r="J1021" i="2"/>
  <c r="K1020" i="2"/>
  <c r="L1020" i="2" s="1"/>
  <c r="J1022" i="3" l="1"/>
  <c r="K1021" i="3"/>
  <c r="L1021" i="3" s="1"/>
  <c r="J1022" i="2"/>
  <c r="K1021" i="2"/>
  <c r="L1021" i="2" s="1"/>
  <c r="J1023" i="3" l="1"/>
  <c r="K1022" i="3"/>
  <c r="L1022" i="3" s="1"/>
  <c r="K1022" i="2"/>
  <c r="L1022" i="2" s="1"/>
  <c r="J1023" i="2"/>
  <c r="J1024" i="3" l="1"/>
  <c r="K1023" i="3"/>
  <c r="L1023" i="3" s="1"/>
  <c r="K1023" i="2"/>
  <c r="L1023" i="2" s="1"/>
  <c r="J1024" i="2"/>
  <c r="J1025" i="3" l="1"/>
  <c r="K1024" i="3"/>
  <c r="L1024" i="3" s="1"/>
  <c r="J1025" i="2"/>
  <c r="K1024" i="2"/>
  <c r="L1024" i="2" s="1"/>
  <c r="J1026" i="3" l="1"/>
  <c r="K1025" i="3"/>
  <c r="L1025" i="3" s="1"/>
  <c r="J1026" i="2"/>
  <c r="K1025" i="2"/>
  <c r="L1025" i="2" s="1"/>
  <c r="J1027" i="3" l="1"/>
  <c r="K1026" i="3"/>
  <c r="L1026" i="3" s="1"/>
  <c r="K1026" i="2"/>
  <c r="L1026" i="2" s="1"/>
  <c r="J1027" i="2"/>
  <c r="J1028" i="3" l="1"/>
  <c r="K1027" i="3"/>
  <c r="L1027" i="3" s="1"/>
  <c r="K1027" i="2"/>
  <c r="L1027" i="2" s="1"/>
  <c r="J1028" i="2"/>
  <c r="J1029" i="3" l="1"/>
  <c r="K1028" i="3"/>
  <c r="L1028" i="3" s="1"/>
  <c r="J1029" i="2"/>
  <c r="K1028" i="2"/>
  <c r="L1028" i="2" s="1"/>
  <c r="J1030" i="3" l="1"/>
  <c r="K1029" i="3"/>
  <c r="L1029" i="3" s="1"/>
  <c r="J1030" i="2"/>
  <c r="K1029" i="2"/>
  <c r="L1029" i="2" s="1"/>
  <c r="J1031" i="3" l="1"/>
  <c r="K1030" i="3"/>
  <c r="L1030" i="3" s="1"/>
  <c r="K1030" i="2"/>
  <c r="L1030" i="2" s="1"/>
  <c r="J1031" i="2"/>
  <c r="J1032" i="3" l="1"/>
  <c r="K1031" i="3"/>
  <c r="L1031" i="3" s="1"/>
  <c r="K1031" i="2"/>
  <c r="L1031" i="2" s="1"/>
  <c r="J1032" i="2"/>
  <c r="J1033" i="3" l="1"/>
  <c r="K1032" i="3"/>
  <c r="L1032" i="3" s="1"/>
  <c r="J1033" i="2"/>
  <c r="K1032" i="2"/>
  <c r="L1032" i="2" s="1"/>
  <c r="J1034" i="3" l="1"/>
  <c r="K1033" i="3"/>
  <c r="L1033" i="3" s="1"/>
  <c r="J1034" i="2"/>
  <c r="K1033" i="2"/>
  <c r="L1033" i="2" s="1"/>
  <c r="J1035" i="3" l="1"/>
  <c r="K1034" i="3"/>
  <c r="L1034" i="3" s="1"/>
  <c r="K1034" i="2"/>
  <c r="L1034" i="2" s="1"/>
  <c r="J1035" i="2"/>
  <c r="J1036" i="3" l="1"/>
  <c r="K1035" i="3"/>
  <c r="L1035" i="3" s="1"/>
  <c r="K1035" i="2"/>
  <c r="L1035" i="2" s="1"/>
  <c r="J1036" i="2"/>
  <c r="J1037" i="3" l="1"/>
  <c r="K1036" i="3"/>
  <c r="L1036" i="3" s="1"/>
  <c r="J1037" i="2"/>
  <c r="K1036" i="2"/>
  <c r="L1036" i="2" s="1"/>
  <c r="J1038" i="3" l="1"/>
  <c r="K1037" i="3"/>
  <c r="L1037" i="3" s="1"/>
  <c r="J1038" i="2"/>
  <c r="K1037" i="2"/>
  <c r="L1037" i="2" s="1"/>
  <c r="J1039" i="3" l="1"/>
  <c r="K1038" i="3"/>
  <c r="L1038" i="3" s="1"/>
  <c r="K1038" i="2"/>
  <c r="L1038" i="2" s="1"/>
  <c r="J1039" i="2"/>
  <c r="J1040" i="3" l="1"/>
  <c r="K1039" i="3"/>
  <c r="L1039" i="3" s="1"/>
  <c r="K1039" i="2"/>
  <c r="L1039" i="2" s="1"/>
  <c r="J1040" i="2"/>
  <c r="J1041" i="3" l="1"/>
  <c r="K1040" i="3"/>
  <c r="L1040" i="3" s="1"/>
  <c r="J1041" i="2"/>
  <c r="K1040" i="2"/>
  <c r="L1040" i="2" s="1"/>
  <c r="J1042" i="3" l="1"/>
  <c r="K1041" i="3"/>
  <c r="L1041" i="3" s="1"/>
  <c r="J1042" i="2"/>
  <c r="K1041" i="2"/>
  <c r="L1041" i="2" s="1"/>
  <c r="J1043" i="3" l="1"/>
  <c r="K1042" i="3"/>
  <c r="L1042" i="3" s="1"/>
  <c r="K1042" i="2"/>
  <c r="L1042" i="2" s="1"/>
  <c r="J1043" i="2"/>
  <c r="J1044" i="3" l="1"/>
  <c r="K1043" i="3"/>
  <c r="L1043" i="3" s="1"/>
  <c r="K1043" i="2"/>
  <c r="L1043" i="2" s="1"/>
  <c r="J1044" i="2"/>
  <c r="J1045" i="3" l="1"/>
  <c r="K1044" i="3"/>
  <c r="L1044" i="3" s="1"/>
  <c r="J1045" i="2"/>
  <c r="K1044" i="2"/>
  <c r="L1044" i="2" s="1"/>
  <c r="J1046" i="3" l="1"/>
  <c r="K1045" i="3"/>
  <c r="L1045" i="3" s="1"/>
  <c r="J1046" i="2"/>
  <c r="K1045" i="2"/>
  <c r="L1045" i="2" s="1"/>
  <c r="J1047" i="3" l="1"/>
  <c r="K1046" i="3"/>
  <c r="L1046" i="3" s="1"/>
  <c r="K1046" i="2"/>
  <c r="L1046" i="2" s="1"/>
  <c r="J1047" i="2"/>
  <c r="J1048" i="3" l="1"/>
  <c r="K1047" i="3"/>
  <c r="L1047" i="3" s="1"/>
  <c r="K1047" i="2"/>
  <c r="L1047" i="2" s="1"/>
  <c r="J1048" i="2"/>
  <c r="J1049" i="3" l="1"/>
  <c r="K1048" i="3"/>
  <c r="L1048" i="3" s="1"/>
  <c r="J1049" i="2"/>
  <c r="K1048" i="2"/>
  <c r="L1048" i="2" s="1"/>
  <c r="J1050" i="3" l="1"/>
  <c r="K1049" i="3"/>
  <c r="L1049" i="3" s="1"/>
  <c r="J1050" i="2"/>
  <c r="K1049" i="2"/>
  <c r="L1049" i="2" s="1"/>
  <c r="J1051" i="3" l="1"/>
  <c r="K1050" i="3"/>
  <c r="L1050" i="3" s="1"/>
  <c r="K1050" i="2"/>
  <c r="L1050" i="2" s="1"/>
  <c r="J1051" i="2"/>
  <c r="J1052" i="3" l="1"/>
  <c r="K1051" i="3"/>
  <c r="L1051" i="3" s="1"/>
  <c r="K1051" i="2"/>
  <c r="L1051" i="2" s="1"/>
  <c r="J1052" i="2"/>
  <c r="J1053" i="3" l="1"/>
  <c r="K1052" i="3"/>
  <c r="L1052" i="3" s="1"/>
  <c r="J1053" i="2"/>
  <c r="K1052" i="2"/>
  <c r="L1052" i="2" s="1"/>
  <c r="J1054" i="3" l="1"/>
  <c r="K1053" i="3"/>
  <c r="L1053" i="3" s="1"/>
  <c r="J1054" i="2"/>
  <c r="K1053" i="2"/>
  <c r="L1053" i="2" s="1"/>
  <c r="J1055" i="3" l="1"/>
  <c r="K1054" i="3"/>
  <c r="L1054" i="3" s="1"/>
  <c r="K1054" i="2"/>
  <c r="L1054" i="2" s="1"/>
  <c r="J1055" i="2"/>
  <c r="J1056" i="3" l="1"/>
  <c r="K1055" i="3"/>
  <c r="L1055" i="3" s="1"/>
  <c r="K1055" i="2"/>
  <c r="L1055" i="2" s="1"/>
  <c r="J1056" i="2"/>
  <c r="J1057" i="3" l="1"/>
  <c r="K1056" i="3"/>
  <c r="L1056" i="3" s="1"/>
  <c r="J1057" i="2"/>
  <c r="K1056" i="2"/>
  <c r="L1056" i="2" s="1"/>
  <c r="J1058" i="3" l="1"/>
  <c r="K1057" i="3"/>
  <c r="L1057" i="3" s="1"/>
  <c r="J1058" i="2"/>
  <c r="K1057" i="2"/>
  <c r="L1057" i="2" s="1"/>
  <c r="J1059" i="3" l="1"/>
  <c r="K1058" i="3"/>
  <c r="L1058" i="3" s="1"/>
  <c r="K1058" i="2"/>
  <c r="L1058" i="2" s="1"/>
  <c r="J1059" i="2"/>
  <c r="J1060" i="3" l="1"/>
  <c r="K1059" i="3"/>
  <c r="L1059" i="3" s="1"/>
  <c r="J1060" i="2"/>
  <c r="K1059" i="2"/>
  <c r="L1059" i="2" s="1"/>
  <c r="J1061" i="3" l="1"/>
  <c r="K1060" i="3"/>
  <c r="L1060" i="3" s="1"/>
  <c r="J1061" i="2"/>
  <c r="K1060" i="2"/>
  <c r="L1060" i="2" s="1"/>
  <c r="J1062" i="3" l="1"/>
  <c r="K1061" i="3"/>
  <c r="L1061" i="3" s="1"/>
  <c r="J1062" i="2"/>
  <c r="K1061" i="2"/>
  <c r="L1061" i="2" s="1"/>
  <c r="J1063" i="3" l="1"/>
  <c r="K1062" i="3"/>
  <c r="L1062" i="3" s="1"/>
  <c r="K1062" i="2"/>
  <c r="L1062" i="2" s="1"/>
  <c r="J1063" i="2"/>
  <c r="J1064" i="3" l="1"/>
  <c r="K1063" i="3"/>
  <c r="L1063" i="3" s="1"/>
  <c r="J1064" i="2"/>
  <c r="K1063" i="2"/>
  <c r="L1063" i="2" s="1"/>
  <c r="J1065" i="3" l="1"/>
  <c r="K1064" i="3"/>
  <c r="L1064" i="3" s="1"/>
  <c r="J1065" i="2"/>
  <c r="K1064" i="2"/>
  <c r="L1064" i="2" s="1"/>
  <c r="J1066" i="3" l="1"/>
  <c r="K1065" i="3"/>
  <c r="L1065" i="3" s="1"/>
  <c r="J1066" i="2"/>
  <c r="K1065" i="2"/>
  <c r="L1065" i="2" s="1"/>
  <c r="J1067" i="3" l="1"/>
  <c r="K1066" i="3"/>
  <c r="L1066" i="3" s="1"/>
  <c r="K1066" i="2"/>
  <c r="L1066" i="2" s="1"/>
  <c r="J1067" i="2"/>
  <c r="J1068" i="3" l="1"/>
  <c r="K1067" i="3"/>
  <c r="L1067" i="3" s="1"/>
  <c r="J1068" i="2"/>
  <c r="K1067" i="2"/>
  <c r="L1067" i="2" s="1"/>
  <c r="J1069" i="3" l="1"/>
  <c r="K1068" i="3"/>
  <c r="L1068" i="3" s="1"/>
  <c r="J1069" i="2"/>
  <c r="K1068" i="2"/>
  <c r="L1068" i="2" s="1"/>
  <c r="J1070" i="3" l="1"/>
  <c r="K1069" i="3"/>
  <c r="L1069" i="3" s="1"/>
  <c r="J1070" i="2"/>
  <c r="K1069" i="2"/>
  <c r="L1069" i="2" s="1"/>
  <c r="J1071" i="3" l="1"/>
  <c r="K1070" i="3"/>
  <c r="L1070" i="3" s="1"/>
  <c r="K1070" i="2"/>
  <c r="L1070" i="2" s="1"/>
  <c r="J1071" i="2"/>
  <c r="J1072" i="3" l="1"/>
  <c r="K1071" i="3"/>
  <c r="L1071" i="3" s="1"/>
  <c r="J1072" i="2"/>
  <c r="K1071" i="2"/>
  <c r="L1071" i="2" s="1"/>
  <c r="J1073" i="3" l="1"/>
  <c r="K1072" i="3"/>
  <c r="L1072" i="3" s="1"/>
  <c r="J1073" i="2"/>
  <c r="K1072" i="2"/>
  <c r="L1072" i="2" s="1"/>
  <c r="J1074" i="3" l="1"/>
  <c r="K1073" i="3"/>
  <c r="L1073" i="3" s="1"/>
  <c r="J1074" i="2"/>
  <c r="K1073" i="2"/>
  <c r="L1073" i="2" s="1"/>
  <c r="J1075" i="3" l="1"/>
  <c r="K1074" i="3"/>
  <c r="L1074" i="3" s="1"/>
  <c r="K1074" i="2"/>
  <c r="L1074" i="2" s="1"/>
  <c r="J1075" i="2"/>
  <c r="J1076" i="3" l="1"/>
  <c r="K1075" i="3"/>
  <c r="L1075" i="3" s="1"/>
  <c r="J1076" i="2"/>
  <c r="K1075" i="2"/>
  <c r="L1075" i="2" s="1"/>
  <c r="J1077" i="3" l="1"/>
  <c r="K1076" i="3"/>
  <c r="L1076" i="3" s="1"/>
  <c r="J1077" i="2"/>
  <c r="K1076" i="2"/>
  <c r="L1076" i="2" s="1"/>
  <c r="J1078" i="3" l="1"/>
  <c r="K1077" i="3"/>
  <c r="L1077" i="3" s="1"/>
  <c r="J1078" i="2"/>
  <c r="K1077" i="2"/>
  <c r="L1077" i="2" s="1"/>
  <c r="J1079" i="3" l="1"/>
  <c r="K1078" i="3"/>
  <c r="L1078" i="3" s="1"/>
  <c r="K1078" i="2"/>
  <c r="L1078" i="2" s="1"/>
  <c r="J1079" i="2"/>
  <c r="J1080" i="3" l="1"/>
  <c r="K1079" i="3"/>
  <c r="L1079" i="3" s="1"/>
  <c r="J1080" i="2"/>
  <c r="K1079" i="2"/>
  <c r="L1079" i="2" s="1"/>
  <c r="J1081" i="3" l="1"/>
  <c r="K1080" i="3"/>
  <c r="L1080" i="3" s="1"/>
  <c r="J1081" i="2"/>
  <c r="K1080" i="2"/>
  <c r="L1080" i="2" s="1"/>
  <c r="J1082" i="3" l="1"/>
  <c r="K1081" i="3"/>
  <c r="L1081" i="3" s="1"/>
  <c r="J1082" i="2"/>
  <c r="K1081" i="2"/>
  <c r="L1081" i="2" s="1"/>
  <c r="J1083" i="3" l="1"/>
  <c r="K1082" i="3"/>
  <c r="L1082" i="3" s="1"/>
  <c r="K1082" i="2"/>
  <c r="L1082" i="2" s="1"/>
  <c r="J1083" i="2"/>
  <c r="J1084" i="3" l="1"/>
  <c r="K1083" i="3"/>
  <c r="L1083" i="3" s="1"/>
  <c r="J1084" i="2"/>
  <c r="K1083" i="2"/>
  <c r="L1083" i="2" s="1"/>
  <c r="J1085" i="3" l="1"/>
  <c r="K1084" i="3"/>
  <c r="L1084" i="3" s="1"/>
  <c r="J1085" i="2"/>
  <c r="K1084" i="2"/>
  <c r="L1084" i="2" s="1"/>
  <c r="J1086" i="3" l="1"/>
  <c r="K1085" i="3"/>
  <c r="L1085" i="3" s="1"/>
  <c r="K1085" i="2"/>
  <c r="L1085" i="2" s="1"/>
  <c r="J1086" i="2"/>
  <c r="J1087" i="3" l="1"/>
  <c r="K1086" i="3"/>
  <c r="L1086" i="3" s="1"/>
  <c r="K1086" i="2"/>
  <c r="L1086" i="2" s="1"/>
  <c r="J1087" i="2"/>
  <c r="J1088" i="3" l="1"/>
  <c r="K1087" i="3"/>
  <c r="L1087" i="3" s="1"/>
  <c r="J1088" i="2"/>
  <c r="K1087" i="2"/>
  <c r="L1087" i="2" s="1"/>
  <c r="J1089" i="3" l="1"/>
  <c r="K1088" i="3"/>
  <c r="L1088" i="3" s="1"/>
  <c r="J1089" i="2"/>
  <c r="K1088" i="2"/>
  <c r="L1088" i="2" s="1"/>
  <c r="J1090" i="3" l="1"/>
  <c r="K1089" i="3"/>
  <c r="L1089" i="3" s="1"/>
  <c r="K1089" i="2"/>
  <c r="L1089" i="2" s="1"/>
  <c r="J1090" i="2"/>
  <c r="J1091" i="3" l="1"/>
  <c r="K1090" i="3"/>
  <c r="L1090" i="3" s="1"/>
  <c r="K1090" i="2"/>
  <c r="L1090" i="2" s="1"/>
  <c r="J1091" i="2"/>
  <c r="J1092" i="3" l="1"/>
  <c r="K1091" i="3"/>
  <c r="L1091" i="3" s="1"/>
  <c r="J1092" i="2"/>
  <c r="K1091" i="2"/>
  <c r="L1091" i="2" s="1"/>
  <c r="J1093" i="3" l="1"/>
  <c r="K1092" i="3"/>
  <c r="L1092" i="3" s="1"/>
  <c r="J1093" i="2"/>
  <c r="K1092" i="2"/>
  <c r="L1092" i="2" s="1"/>
  <c r="J1094" i="3" l="1"/>
  <c r="K1093" i="3"/>
  <c r="L1093" i="3" s="1"/>
  <c r="K1093" i="2"/>
  <c r="L1093" i="2" s="1"/>
  <c r="J1094" i="2"/>
  <c r="J1095" i="3" l="1"/>
  <c r="K1094" i="3"/>
  <c r="L1094" i="3" s="1"/>
  <c r="K1094" i="2"/>
  <c r="L1094" i="2" s="1"/>
  <c r="J1095" i="2"/>
  <c r="J1096" i="3" l="1"/>
  <c r="K1095" i="3"/>
  <c r="L1095" i="3" s="1"/>
  <c r="J1096" i="2"/>
  <c r="K1095" i="2"/>
  <c r="L1095" i="2" s="1"/>
  <c r="J1097" i="3" l="1"/>
  <c r="K1096" i="3"/>
  <c r="L1096" i="3" s="1"/>
  <c r="J1097" i="2"/>
  <c r="K1096" i="2"/>
  <c r="L1096" i="2" s="1"/>
  <c r="J1098" i="3" l="1"/>
  <c r="K1097" i="3"/>
  <c r="L1097" i="3" s="1"/>
  <c r="K1097" i="2"/>
  <c r="L1097" i="2" s="1"/>
  <c r="J1098" i="2"/>
  <c r="J1099" i="3" l="1"/>
  <c r="K1098" i="3"/>
  <c r="L1098" i="3" s="1"/>
  <c r="K1098" i="2"/>
  <c r="L1098" i="2" s="1"/>
  <c r="J1099" i="2"/>
  <c r="J1100" i="3" l="1"/>
  <c r="K1099" i="3"/>
  <c r="L1099" i="3" s="1"/>
  <c r="J1100" i="2"/>
  <c r="K1099" i="2"/>
  <c r="L1099" i="2" s="1"/>
  <c r="J1101" i="3" l="1"/>
  <c r="K1100" i="3"/>
  <c r="L1100" i="3" s="1"/>
  <c r="J1101" i="2"/>
  <c r="K1100" i="2"/>
  <c r="L1100" i="2" s="1"/>
  <c r="J1102" i="3" l="1"/>
  <c r="K1101" i="3"/>
  <c r="L1101" i="3" s="1"/>
  <c r="K1101" i="2"/>
  <c r="L1101" i="2" s="1"/>
  <c r="J1102" i="2"/>
  <c r="J1103" i="3" l="1"/>
  <c r="K1102" i="3"/>
  <c r="L1102" i="3" s="1"/>
  <c r="K1102" i="2"/>
  <c r="L1102" i="2" s="1"/>
  <c r="J1103" i="2"/>
  <c r="J1104" i="3" l="1"/>
  <c r="K1103" i="3"/>
  <c r="L1103" i="3" s="1"/>
  <c r="J1104" i="2"/>
  <c r="K1103" i="2"/>
  <c r="L1103" i="2" s="1"/>
  <c r="J1105" i="3" l="1"/>
  <c r="K1104" i="3"/>
  <c r="L1104" i="3" s="1"/>
  <c r="J1105" i="2"/>
  <c r="K1104" i="2"/>
  <c r="L1104" i="2" s="1"/>
  <c r="J1106" i="3" l="1"/>
  <c r="K1105" i="3"/>
  <c r="L1105" i="3" s="1"/>
  <c r="K1105" i="2"/>
  <c r="L1105" i="2" s="1"/>
  <c r="J1106" i="2"/>
  <c r="J1107" i="3" l="1"/>
  <c r="K1106" i="3"/>
  <c r="L1106" i="3" s="1"/>
  <c r="K1106" i="2"/>
  <c r="L1106" i="2" s="1"/>
  <c r="J1107" i="2"/>
  <c r="J1108" i="3" l="1"/>
  <c r="K1107" i="3"/>
  <c r="L1107" i="3" s="1"/>
  <c r="J1108" i="2"/>
  <c r="K1107" i="2"/>
  <c r="L1107" i="2" s="1"/>
  <c r="J1109" i="3" l="1"/>
  <c r="K1108" i="3"/>
  <c r="L1108" i="3" s="1"/>
  <c r="J1109" i="2"/>
  <c r="K1108" i="2"/>
  <c r="L1108" i="2" s="1"/>
  <c r="J1110" i="3" l="1"/>
  <c r="K1109" i="3"/>
  <c r="L1109" i="3" s="1"/>
  <c r="K1109" i="2"/>
  <c r="L1109" i="2" s="1"/>
  <c r="J1110" i="2"/>
  <c r="J1111" i="3" l="1"/>
  <c r="K1110" i="3"/>
  <c r="L1110" i="3" s="1"/>
  <c r="K1110" i="2"/>
  <c r="L1110" i="2" s="1"/>
  <c r="J1111" i="2"/>
  <c r="J1112" i="3" l="1"/>
  <c r="K1111" i="3"/>
  <c r="L1111" i="3" s="1"/>
  <c r="J1112" i="2"/>
  <c r="K1111" i="2"/>
  <c r="L1111" i="2" s="1"/>
  <c r="J1113" i="3" l="1"/>
  <c r="K1112" i="3"/>
  <c r="L1112" i="3" s="1"/>
  <c r="J1113" i="2"/>
  <c r="K1112" i="2"/>
  <c r="L1112" i="2" s="1"/>
  <c r="J1114" i="3" l="1"/>
  <c r="K1113" i="3"/>
  <c r="L1113" i="3" s="1"/>
  <c r="K1113" i="2"/>
  <c r="L1113" i="2" s="1"/>
  <c r="J1114" i="2"/>
  <c r="J1115" i="3" l="1"/>
  <c r="K1114" i="3"/>
  <c r="L1114" i="3" s="1"/>
  <c r="K1114" i="2"/>
  <c r="L1114" i="2" s="1"/>
  <c r="J1115" i="2"/>
  <c r="J1116" i="3" l="1"/>
  <c r="K1115" i="3"/>
  <c r="L1115" i="3" s="1"/>
  <c r="J1116" i="2"/>
  <c r="K1115" i="2"/>
  <c r="L1115" i="2" s="1"/>
  <c r="J1117" i="3" l="1"/>
  <c r="K1116" i="3"/>
  <c r="L1116" i="3" s="1"/>
  <c r="J1117" i="2"/>
  <c r="K1116" i="2"/>
  <c r="L1116" i="2" s="1"/>
  <c r="J1118" i="3" l="1"/>
  <c r="K1117" i="3"/>
  <c r="L1117" i="3" s="1"/>
  <c r="K1117" i="2"/>
  <c r="L1117" i="2" s="1"/>
  <c r="J1118" i="2"/>
  <c r="J1119" i="3" l="1"/>
  <c r="K1118" i="3"/>
  <c r="L1118" i="3" s="1"/>
  <c r="K1118" i="2"/>
  <c r="L1118" i="2" s="1"/>
  <c r="J1119" i="2"/>
  <c r="J1120" i="3" l="1"/>
  <c r="K1119" i="3"/>
  <c r="L1119" i="3" s="1"/>
  <c r="J1120" i="2"/>
  <c r="K1119" i="2"/>
  <c r="L1119" i="2" s="1"/>
  <c r="J1121" i="3" l="1"/>
  <c r="K1120" i="3"/>
  <c r="L1120" i="3" s="1"/>
  <c r="J1121" i="2"/>
  <c r="K1120" i="2"/>
  <c r="L1120" i="2" s="1"/>
  <c r="J1122" i="3" l="1"/>
  <c r="K1121" i="3"/>
  <c r="L1121" i="3" s="1"/>
  <c r="K1121" i="2"/>
  <c r="L1121" i="2" s="1"/>
  <c r="J1122" i="2"/>
  <c r="J1123" i="3" l="1"/>
  <c r="K1122" i="3"/>
  <c r="L1122" i="3" s="1"/>
  <c r="K1122" i="2"/>
  <c r="L1122" i="2" s="1"/>
  <c r="J1123" i="2"/>
  <c r="J1124" i="3" l="1"/>
  <c r="K1123" i="3"/>
  <c r="L1123" i="3" s="1"/>
  <c r="J1124" i="2"/>
  <c r="K1123" i="2"/>
  <c r="L1123" i="2" s="1"/>
  <c r="J1125" i="3" l="1"/>
  <c r="K1124" i="3"/>
  <c r="L1124" i="3" s="1"/>
  <c r="J1125" i="2"/>
  <c r="K1124" i="2"/>
  <c r="L1124" i="2" s="1"/>
  <c r="J1126" i="3" l="1"/>
  <c r="K1125" i="3"/>
  <c r="L1125" i="3" s="1"/>
  <c r="K1125" i="2"/>
  <c r="L1125" i="2" s="1"/>
  <c r="J1126" i="2"/>
  <c r="J1127" i="3" l="1"/>
  <c r="K1126" i="3"/>
  <c r="L1126" i="3" s="1"/>
  <c r="K1126" i="2"/>
  <c r="L1126" i="2" s="1"/>
  <c r="J1127" i="2"/>
  <c r="J1128" i="3" l="1"/>
  <c r="K1127" i="3"/>
  <c r="L1127" i="3" s="1"/>
  <c r="J1128" i="2"/>
  <c r="K1127" i="2"/>
  <c r="L1127" i="2" s="1"/>
  <c r="J1129" i="3" l="1"/>
  <c r="K1128" i="3"/>
  <c r="L1128" i="3" s="1"/>
  <c r="J1129" i="2"/>
  <c r="K1128" i="2"/>
  <c r="L1128" i="2" s="1"/>
  <c r="J1130" i="3" l="1"/>
  <c r="K1129" i="3"/>
  <c r="L1129" i="3" s="1"/>
  <c r="K1129" i="2"/>
  <c r="L1129" i="2" s="1"/>
  <c r="J1130" i="2"/>
  <c r="J1131" i="3" l="1"/>
  <c r="K1130" i="3"/>
  <c r="L1130" i="3" s="1"/>
  <c r="K1130" i="2"/>
  <c r="L1130" i="2" s="1"/>
  <c r="J1131" i="2"/>
  <c r="J1132" i="3" l="1"/>
  <c r="K1131" i="3"/>
  <c r="L1131" i="3" s="1"/>
  <c r="J1132" i="2"/>
  <c r="K1131" i="2"/>
  <c r="L1131" i="2" s="1"/>
  <c r="J1133" i="3" l="1"/>
  <c r="K1132" i="3"/>
  <c r="L1132" i="3" s="1"/>
  <c r="J1133" i="2"/>
  <c r="K1132" i="2"/>
  <c r="L1132" i="2" s="1"/>
  <c r="J1134" i="3" l="1"/>
  <c r="K1133" i="3"/>
  <c r="L1133" i="3" s="1"/>
  <c r="K1133" i="2"/>
  <c r="L1133" i="2" s="1"/>
  <c r="J1134" i="2"/>
  <c r="J1135" i="3" l="1"/>
  <c r="K1134" i="3"/>
  <c r="L1134" i="3" s="1"/>
  <c r="K1134" i="2"/>
  <c r="L1134" i="2" s="1"/>
  <c r="J1135" i="2"/>
  <c r="J1136" i="3" l="1"/>
  <c r="K1135" i="3"/>
  <c r="L1135" i="3" s="1"/>
  <c r="J1136" i="2"/>
  <c r="K1135" i="2"/>
  <c r="L1135" i="2" s="1"/>
  <c r="J1137" i="3" l="1"/>
  <c r="K1136" i="3"/>
  <c r="L1136" i="3" s="1"/>
  <c r="J1137" i="2"/>
  <c r="K1136" i="2"/>
  <c r="L1136" i="2" s="1"/>
  <c r="J1138" i="3" l="1"/>
  <c r="K1137" i="3"/>
  <c r="L1137" i="3" s="1"/>
  <c r="K1137" i="2"/>
  <c r="L1137" i="2" s="1"/>
  <c r="J1138" i="2"/>
  <c r="J1139" i="3" l="1"/>
  <c r="K1138" i="3"/>
  <c r="L1138" i="3" s="1"/>
  <c r="K1138" i="2"/>
  <c r="L1138" i="2" s="1"/>
  <c r="J1139" i="2"/>
  <c r="J1140" i="3" l="1"/>
  <c r="K1139" i="3"/>
  <c r="L1139" i="3" s="1"/>
  <c r="J1140" i="2"/>
  <c r="K1139" i="2"/>
  <c r="L1139" i="2" s="1"/>
  <c r="J1141" i="3" l="1"/>
  <c r="K1140" i="3"/>
  <c r="L1140" i="3" s="1"/>
  <c r="J1141" i="2"/>
  <c r="K1140" i="2"/>
  <c r="L1140" i="2" s="1"/>
  <c r="J1142" i="3" l="1"/>
  <c r="K1141" i="3"/>
  <c r="L1141" i="3" s="1"/>
  <c r="K1141" i="2"/>
  <c r="L1141" i="2" s="1"/>
  <c r="J1142" i="2"/>
  <c r="J1143" i="3" l="1"/>
  <c r="K1142" i="3"/>
  <c r="L1142" i="3" s="1"/>
  <c r="K1142" i="2"/>
  <c r="L1142" i="2" s="1"/>
  <c r="J1143" i="2"/>
  <c r="J1144" i="3" l="1"/>
  <c r="K1143" i="3"/>
  <c r="L1143" i="3" s="1"/>
  <c r="J1144" i="2"/>
  <c r="K1143" i="2"/>
  <c r="L1143" i="2" s="1"/>
  <c r="J1145" i="3" l="1"/>
  <c r="K1144" i="3"/>
  <c r="L1144" i="3" s="1"/>
  <c r="J1145" i="2"/>
  <c r="K1144" i="2"/>
  <c r="L1144" i="2" s="1"/>
  <c r="J1146" i="3" l="1"/>
  <c r="K1145" i="3"/>
  <c r="L1145" i="3" s="1"/>
  <c r="K1145" i="2"/>
  <c r="L1145" i="2" s="1"/>
  <c r="J1146" i="2"/>
  <c r="J1147" i="3" l="1"/>
  <c r="K1146" i="3"/>
  <c r="L1146" i="3" s="1"/>
  <c r="K1146" i="2"/>
  <c r="L1146" i="2" s="1"/>
  <c r="J1147" i="2"/>
  <c r="J1148" i="3" l="1"/>
  <c r="K1147" i="3"/>
  <c r="L1147" i="3" s="1"/>
  <c r="J1148" i="2"/>
  <c r="K1147" i="2"/>
  <c r="L1147" i="2" s="1"/>
  <c r="J1149" i="3" l="1"/>
  <c r="K1148" i="3"/>
  <c r="L1148" i="3" s="1"/>
  <c r="J1149" i="2"/>
  <c r="K1148" i="2"/>
  <c r="L1148" i="2" s="1"/>
  <c r="J1150" i="3" l="1"/>
  <c r="K1149" i="3"/>
  <c r="L1149" i="3" s="1"/>
  <c r="K1149" i="2"/>
  <c r="L1149" i="2" s="1"/>
  <c r="J1150" i="2"/>
  <c r="J1151" i="3" l="1"/>
  <c r="K1150" i="3"/>
  <c r="L1150" i="3" s="1"/>
  <c r="K1150" i="2"/>
  <c r="L1150" i="2" s="1"/>
  <c r="J1151" i="2"/>
  <c r="J1152" i="3" l="1"/>
  <c r="K1151" i="3"/>
  <c r="L1151" i="3" s="1"/>
  <c r="J1152" i="2"/>
  <c r="K1151" i="2"/>
  <c r="L1151" i="2" s="1"/>
  <c r="J1153" i="3" l="1"/>
  <c r="K1152" i="3"/>
  <c r="L1152" i="3" s="1"/>
  <c r="J1153" i="2"/>
  <c r="K1152" i="2"/>
  <c r="L1152" i="2" s="1"/>
  <c r="J1154" i="3" l="1"/>
  <c r="K1153" i="3"/>
  <c r="L1153" i="3" s="1"/>
  <c r="K1153" i="2"/>
  <c r="L1153" i="2" s="1"/>
  <c r="J1154" i="2"/>
  <c r="J1155" i="3" l="1"/>
  <c r="K1154" i="3"/>
  <c r="L1154" i="3" s="1"/>
  <c r="K1154" i="2"/>
  <c r="L1154" i="2" s="1"/>
  <c r="J1155" i="2"/>
  <c r="J1156" i="3" l="1"/>
  <c r="K1155" i="3"/>
  <c r="L1155" i="3" s="1"/>
  <c r="J1156" i="2"/>
  <c r="K1155" i="2"/>
  <c r="L1155" i="2" s="1"/>
  <c r="J1157" i="3" l="1"/>
  <c r="K1156" i="3"/>
  <c r="L1156" i="3" s="1"/>
  <c r="J1157" i="2"/>
  <c r="K1156" i="2"/>
  <c r="L1156" i="2" s="1"/>
  <c r="J1158" i="3" l="1"/>
  <c r="K1157" i="3"/>
  <c r="L1157" i="3" s="1"/>
  <c r="K1157" i="2"/>
  <c r="L1157" i="2" s="1"/>
  <c r="J1158" i="2"/>
  <c r="J1159" i="3" l="1"/>
  <c r="K1158" i="3"/>
  <c r="L1158" i="3" s="1"/>
  <c r="K1158" i="2"/>
  <c r="L1158" i="2" s="1"/>
  <c r="J1159" i="2"/>
  <c r="J1160" i="3" l="1"/>
  <c r="K1159" i="3"/>
  <c r="L1159" i="3" s="1"/>
  <c r="J1160" i="2"/>
  <c r="K1159" i="2"/>
  <c r="L1159" i="2" s="1"/>
  <c r="J1161" i="3" l="1"/>
  <c r="K1160" i="3"/>
  <c r="L1160" i="3" s="1"/>
  <c r="J1161" i="2"/>
  <c r="K1160" i="2"/>
  <c r="L1160" i="2" s="1"/>
  <c r="J1162" i="3" l="1"/>
  <c r="K1161" i="3"/>
  <c r="L1161" i="3" s="1"/>
  <c r="K1161" i="2"/>
  <c r="L1161" i="2" s="1"/>
  <c r="J1162" i="2"/>
  <c r="J1163" i="3" l="1"/>
  <c r="K1162" i="3"/>
  <c r="L1162" i="3" s="1"/>
  <c r="K1162" i="2"/>
  <c r="L1162" i="2" s="1"/>
  <c r="J1163" i="2"/>
  <c r="J1164" i="3" l="1"/>
  <c r="K1163" i="3"/>
  <c r="L1163" i="3" s="1"/>
  <c r="J1164" i="2"/>
  <c r="K1163" i="2"/>
  <c r="L1163" i="2" s="1"/>
  <c r="J1165" i="3" l="1"/>
  <c r="K1164" i="3"/>
  <c r="L1164" i="3" s="1"/>
  <c r="J1165" i="2"/>
  <c r="K1164" i="2"/>
  <c r="L1164" i="2" s="1"/>
  <c r="J1166" i="3" l="1"/>
  <c r="K1165" i="3"/>
  <c r="L1165" i="3" s="1"/>
  <c r="K1165" i="2"/>
  <c r="L1165" i="2" s="1"/>
  <c r="J1166" i="2"/>
  <c r="J1167" i="3" l="1"/>
  <c r="K1166" i="3"/>
  <c r="L1166" i="3" s="1"/>
  <c r="K1166" i="2"/>
  <c r="L1166" i="2" s="1"/>
  <c r="J1167" i="2"/>
  <c r="J1168" i="3" l="1"/>
  <c r="K1167" i="3"/>
  <c r="L1167" i="3" s="1"/>
  <c r="J1168" i="2"/>
  <c r="K1167" i="2"/>
  <c r="L1167" i="2" s="1"/>
  <c r="J1169" i="3" l="1"/>
  <c r="K1168" i="3"/>
  <c r="L1168" i="3" s="1"/>
  <c r="J1169" i="2"/>
  <c r="K1168" i="2"/>
  <c r="L1168" i="2" s="1"/>
  <c r="J1170" i="3" l="1"/>
  <c r="K1169" i="3"/>
  <c r="L1169" i="3" s="1"/>
  <c r="K1169" i="2"/>
  <c r="L1169" i="2" s="1"/>
  <c r="J1170" i="2"/>
  <c r="J1171" i="3" l="1"/>
  <c r="K1170" i="3"/>
  <c r="L1170" i="3" s="1"/>
  <c r="K1170" i="2"/>
  <c r="L1170" i="2" s="1"/>
  <c r="J1171" i="2"/>
  <c r="J1172" i="3" l="1"/>
  <c r="K1171" i="3"/>
  <c r="L1171" i="3" s="1"/>
  <c r="J1172" i="2"/>
  <c r="K1171" i="2"/>
  <c r="L1171" i="2" s="1"/>
  <c r="J1173" i="3" l="1"/>
  <c r="K1172" i="3"/>
  <c r="L1172" i="3" s="1"/>
  <c r="J1173" i="2"/>
  <c r="K1172" i="2"/>
  <c r="L1172" i="2" s="1"/>
  <c r="J1174" i="3" l="1"/>
  <c r="K1173" i="3"/>
  <c r="L1173" i="3" s="1"/>
  <c r="K1173" i="2"/>
  <c r="L1173" i="2" s="1"/>
  <c r="J1174" i="2"/>
  <c r="J1175" i="3" l="1"/>
  <c r="K1174" i="3"/>
  <c r="L1174" i="3" s="1"/>
  <c r="K1174" i="2"/>
  <c r="L1174" i="2" s="1"/>
  <c r="J1175" i="2"/>
  <c r="J1176" i="3" l="1"/>
  <c r="K1175" i="3"/>
  <c r="L1175" i="3" s="1"/>
  <c r="J1176" i="2"/>
  <c r="K1175" i="2"/>
  <c r="L1175" i="2" s="1"/>
  <c r="J1177" i="3" l="1"/>
  <c r="K1176" i="3"/>
  <c r="L1176" i="3" s="1"/>
  <c r="J1177" i="2"/>
  <c r="K1176" i="2"/>
  <c r="L1176" i="2" s="1"/>
  <c r="J1178" i="3" l="1"/>
  <c r="K1177" i="3"/>
  <c r="L1177" i="3" s="1"/>
  <c r="K1177" i="2"/>
  <c r="L1177" i="2" s="1"/>
  <c r="J1178" i="2"/>
  <c r="J1179" i="3" l="1"/>
  <c r="K1178" i="3"/>
  <c r="L1178" i="3" s="1"/>
  <c r="K1178" i="2"/>
  <c r="L1178" i="2" s="1"/>
  <c r="J1179" i="2"/>
  <c r="J1180" i="3" l="1"/>
  <c r="K1179" i="3"/>
  <c r="L1179" i="3" s="1"/>
  <c r="J1180" i="2"/>
  <c r="K1179" i="2"/>
  <c r="L1179" i="2" s="1"/>
  <c r="J1181" i="3" l="1"/>
  <c r="K1180" i="3"/>
  <c r="L1180" i="3" s="1"/>
  <c r="J1181" i="2"/>
  <c r="K1180" i="2"/>
  <c r="L1180" i="2" s="1"/>
  <c r="J1182" i="3" l="1"/>
  <c r="K1181" i="3"/>
  <c r="L1181" i="3" s="1"/>
  <c r="K1181" i="2"/>
  <c r="L1181" i="2" s="1"/>
  <c r="J1182" i="2"/>
  <c r="J1183" i="3" l="1"/>
  <c r="K1182" i="3"/>
  <c r="L1182" i="3" s="1"/>
  <c r="K1182" i="2"/>
  <c r="L1182" i="2" s="1"/>
  <c r="J1183" i="2"/>
  <c r="J1184" i="3" l="1"/>
  <c r="K1183" i="3"/>
  <c r="L1183" i="3" s="1"/>
  <c r="J1184" i="2"/>
  <c r="K1183" i="2"/>
  <c r="L1183" i="2" s="1"/>
  <c r="J1185" i="3" l="1"/>
  <c r="K1184" i="3"/>
  <c r="L1184" i="3" s="1"/>
  <c r="J1185" i="2"/>
  <c r="K1184" i="2"/>
  <c r="L1184" i="2" s="1"/>
  <c r="J1186" i="3" l="1"/>
  <c r="K1185" i="3"/>
  <c r="L1185" i="3" s="1"/>
  <c r="K1185" i="2"/>
  <c r="L1185" i="2" s="1"/>
  <c r="J1186" i="2"/>
  <c r="J1187" i="3" l="1"/>
  <c r="K1186" i="3"/>
  <c r="L1186" i="3" s="1"/>
  <c r="K1186" i="2"/>
  <c r="L1186" i="2" s="1"/>
  <c r="J1187" i="2"/>
  <c r="J1188" i="3" l="1"/>
  <c r="K1187" i="3"/>
  <c r="L1187" i="3" s="1"/>
  <c r="J1188" i="2"/>
  <c r="K1187" i="2"/>
  <c r="L1187" i="2" s="1"/>
  <c r="J1189" i="3" l="1"/>
  <c r="K1188" i="3"/>
  <c r="L1188" i="3" s="1"/>
  <c r="J1189" i="2"/>
  <c r="K1188" i="2"/>
  <c r="L1188" i="2" s="1"/>
  <c r="J1190" i="3" l="1"/>
  <c r="K1189" i="3"/>
  <c r="L1189" i="3" s="1"/>
  <c r="K1189" i="2"/>
  <c r="L1189" i="2" s="1"/>
  <c r="J1190" i="2"/>
  <c r="J1191" i="3" l="1"/>
  <c r="K1190" i="3"/>
  <c r="L1190" i="3" s="1"/>
  <c r="K1190" i="2"/>
  <c r="L1190" i="2" s="1"/>
  <c r="J1191" i="2"/>
  <c r="J1192" i="3" l="1"/>
  <c r="K1191" i="3"/>
  <c r="L1191" i="3" s="1"/>
  <c r="J1192" i="2"/>
  <c r="K1191" i="2"/>
  <c r="L1191" i="2" s="1"/>
  <c r="J1193" i="3" l="1"/>
  <c r="K1192" i="3"/>
  <c r="L1192" i="3" s="1"/>
  <c r="J1193" i="2"/>
  <c r="K1192" i="2"/>
  <c r="L1192" i="2" s="1"/>
  <c r="J1194" i="3" l="1"/>
  <c r="K1193" i="3"/>
  <c r="L1193" i="3" s="1"/>
  <c r="K1193" i="2"/>
  <c r="L1193" i="2" s="1"/>
  <c r="J1194" i="2"/>
  <c r="J1195" i="3" l="1"/>
  <c r="K1194" i="3"/>
  <c r="L1194" i="3" s="1"/>
  <c r="K1194" i="2"/>
  <c r="L1194" i="2" s="1"/>
  <c r="J1195" i="2"/>
  <c r="J1196" i="3" l="1"/>
  <c r="K1195" i="3"/>
  <c r="L1195" i="3" s="1"/>
  <c r="J1196" i="2"/>
  <c r="K1195" i="2"/>
  <c r="L1195" i="2" s="1"/>
  <c r="J1197" i="3" l="1"/>
  <c r="K1196" i="3"/>
  <c r="L1196" i="3" s="1"/>
  <c r="J1197" i="2"/>
  <c r="K1196" i="2"/>
  <c r="L1196" i="2" s="1"/>
  <c r="J1198" i="3" l="1"/>
  <c r="K1197" i="3"/>
  <c r="L1197" i="3" s="1"/>
  <c r="K1197" i="2"/>
  <c r="L1197" i="2" s="1"/>
  <c r="J1198" i="2"/>
  <c r="J1199" i="3" l="1"/>
  <c r="K1198" i="3"/>
  <c r="L1198" i="3" s="1"/>
  <c r="K1198" i="2"/>
  <c r="L1198" i="2" s="1"/>
  <c r="J1199" i="2"/>
  <c r="J1200" i="3" l="1"/>
  <c r="K1199" i="3"/>
  <c r="L1199" i="3" s="1"/>
  <c r="J1200" i="2"/>
  <c r="K1199" i="2"/>
  <c r="L1199" i="2" s="1"/>
  <c r="J1201" i="3" l="1"/>
  <c r="K1200" i="3"/>
  <c r="L1200" i="3" s="1"/>
  <c r="J1201" i="2"/>
  <c r="K1200" i="2"/>
  <c r="L1200" i="2" s="1"/>
  <c r="J1202" i="3" l="1"/>
  <c r="K1201" i="3"/>
  <c r="L1201" i="3" s="1"/>
  <c r="K1201" i="2"/>
  <c r="L1201" i="2" s="1"/>
  <c r="J1202" i="2"/>
  <c r="J1203" i="3" l="1"/>
  <c r="K1202" i="3"/>
  <c r="L1202" i="3" s="1"/>
  <c r="K1202" i="2"/>
  <c r="L1202" i="2" s="1"/>
  <c r="J1203" i="2"/>
  <c r="J1204" i="3" l="1"/>
  <c r="K1203" i="3"/>
  <c r="L1203" i="3" s="1"/>
  <c r="J1204" i="2"/>
  <c r="K1203" i="2"/>
  <c r="L1203" i="2" s="1"/>
  <c r="J1205" i="3" l="1"/>
  <c r="K1204" i="3"/>
  <c r="L1204" i="3" s="1"/>
  <c r="J1205" i="2"/>
  <c r="K1204" i="2"/>
  <c r="L1204" i="2" s="1"/>
  <c r="J1206" i="3" l="1"/>
  <c r="K1205" i="3"/>
  <c r="L1205" i="3" s="1"/>
  <c r="K1205" i="2"/>
  <c r="L1205" i="2" s="1"/>
  <c r="J1206" i="2"/>
  <c r="J1207" i="3" l="1"/>
  <c r="K1206" i="3"/>
  <c r="L1206" i="3" s="1"/>
  <c r="K1206" i="2"/>
  <c r="L1206" i="2" s="1"/>
  <c r="J1207" i="2"/>
  <c r="J1208" i="3" l="1"/>
  <c r="K1207" i="3"/>
  <c r="L1207" i="3" s="1"/>
  <c r="J1208" i="2"/>
  <c r="K1207" i="2"/>
  <c r="L1207" i="2" s="1"/>
  <c r="J1209" i="3" l="1"/>
  <c r="K1208" i="3"/>
  <c r="L1208" i="3" s="1"/>
  <c r="J1209" i="2"/>
  <c r="K1208" i="2"/>
  <c r="L1208" i="2" s="1"/>
  <c r="J1210" i="3" l="1"/>
  <c r="K1209" i="3"/>
  <c r="L1209" i="3" s="1"/>
  <c r="K1209" i="2"/>
  <c r="L1209" i="2" s="1"/>
  <c r="J1210" i="2"/>
  <c r="J1211" i="3" l="1"/>
  <c r="K1210" i="3"/>
  <c r="L1210" i="3" s="1"/>
  <c r="K1210" i="2"/>
  <c r="L1210" i="2" s="1"/>
  <c r="J1211" i="2"/>
  <c r="J1212" i="3" l="1"/>
  <c r="K1211" i="3"/>
  <c r="L1211" i="3" s="1"/>
  <c r="J1212" i="2"/>
  <c r="K1211" i="2"/>
  <c r="L1211" i="2" s="1"/>
  <c r="J1213" i="3" l="1"/>
  <c r="K1212" i="3"/>
  <c r="L1212" i="3" s="1"/>
  <c r="J1213" i="2"/>
  <c r="K1212" i="2"/>
  <c r="L1212" i="2" s="1"/>
  <c r="J1214" i="3" l="1"/>
  <c r="K1213" i="3"/>
  <c r="L1213" i="3" s="1"/>
  <c r="K1213" i="2"/>
  <c r="L1213" i="2" s="1"/>
  <c r="J1214" i="2"/>
  <c r="J1215" i="3" l="1"/>
  <c r="K1214" i="3"/>
  <c r="L1214" i="3" s="1"/>
  <c r="K1214" i="2"/>
  <c r="L1214" i="2" s="1"/>
  <c r="J1215" i="2"/>
  <c r="J1216" i="3" l="1"/>
  <c r="K1215" i="3"/>
  <c r="L1215" i="3" s="1"/>
  <c r="J1216" i="2"/>
  <c r="K1215" i="2"/>
  <c r="L1215" i="2" s="1"/>
  <c r="J1217" i="3" l="1"/>
  <c r="K1216" i="3"/>
  <c r="L1216" i="3" s="1"/>
  <c r="J1217" i="2"/>
  <c r="K1216" i="2"/>
  <c r="L1216" i="2" s="1"/>
  <c r="J1218" i="3" l="1"/>
  <c r="K1217" i="3"/>
  <c r="L1217" i="3" s="1"/>
  <c r="J1218" i="2"/>
  <c r="K1217" i="2"/>
  <c r="L1217" i="2" s="1"/>
  <c r="J1219" i="3" l="1"/>
  <c r="K1218" i="3"/>
  <c r="L1218" i="3" s="1"/>
  <c r="K1218" i="2"/>
  <c r="L1218" i="2" s="1"/>
  <c r="J1219" i="2"/>
  <c r="J1220" i="3" l="1"/>
  <c r="K1219" i="3"/>
  <c r="L1219" i="3" s="1"/>
  <c r="J1220" i="2"/>
  <c r="K1219" i="2"/>
  <c r="L1219" i="2" s="1"/>
  <c r="J1221" i="3" l="1"/>
  <c r="K1220" i="3"/>
  <c r="L1220" i="3" s="1"/>
  <c r="J1221" i="2"/>
  <c r="K1220" i="2"/>
  <c r="L1220" i="2" s="1"/>
  <c r="J1222" i="3" l="1"/>
  <c r="K1221" i="3"/>
  <c r="L1221" i="3" s="1"/>
  <c r="J1222" i="2"/>
  <c r="K1221" i="2"/>
  <c r="L1221" i="2" s="1"/>
  <c r="J1223" i="3" l="1"/>
  <c r="K1222" i="3"/>
  <c r="L1222" i="3" s="1"/>
  <c r="K1222" i="2"/>
  <c r="L1222" i="2" s="1"/>
  <c r="J1223" i="2"/>
  <c r="J1224" i="3" l="1"/>
  <c r="K1223" i="3"/>
  <c r="L1223" i="3" s="1"/>
  <c r="K1223" i="2"/>
  <c r="L1223" i="2" s="1"/>
  <c r="J1224" i="2"/>
  <c r="J1225" i="3" l="1"/>
  <c r="K1224" i="3"/>
  <c r="L1224" i="3" s="1"/>
  <c r="J1225" i="2"/>
  <c r="K1224" i="2"/>
  <c r="L1224" i="2" s="1"/>
  <c r="J1226" i="3" l="1"/>
  <c r="K1225" i="3"/>
  <c r="L1225" i="3" s="1"/>
  <c r="J1226" i="2"/>
  <c r="K1225" i="2"/>
  <c r="L1225" i="2" s="1"/>
  <c r="J1227" i="3" l="1"/>
  <c r="K1226" i="3"/>
  <c r="L1226" i="3" s="1"/>
  <c r="K1226" i="2"/>
  <c r="L1226" i="2" s="1"/>
  <c r="J1227" i="2"/>
  <c r="J1228" i="3" l="1"/>
  <c r="K1227" i="3"/>
  <c r="L1227" i="3" s="1"/>
  <c r="K1227" i="2"/>
  <c r="L1227" i="2" s="1"/>
  <c r="J1228" i="2"/>
  <c r="J1229" i="3" l="1"/>
  <c r="K1228" i="3"/>
  <c r="L1228" i="3" s="1"/>
  <c r="J1229" i="2"/>
  <c r="K1228" i="2"/>
  <c r="L1228" i="2" s="1"/>
  <c r="J1230" i="3" l="1"/>
  <c r="K1229" i="3"/>
  <c r="L1229" i="3" s="1"/>
  <c r="J1230" i="2"/>
  <c r="K1229" i="2"/>
  <c r="L1229" i="2" s="1"/>
  <c r="J1231" i="3" l="1"/>
  <c r="K1230" i="3"/>
  <c r="L1230" i="3" s="1"/>
  <c r="K1230" i="2"/>
  <c r="L1230" i="2" s="1"/>
  <c r="J1231" i="2"/>
  <c r="J1232" i="3" l="1"/>
  <c r="K1231" i="3"/>
  <c r="L1231" i="3" s="1"/>
  <c r="K1231" i="2"/>
  <c r="L1231" i="2" s="1"/>
  <c r="J1232" i="2"/>
  <c r="J1233" i="3" l="1"/>
  <c r="K1232" i="3"/>
  <c r="L1232" i="3" s="1"/>
  <c r="J1233" i="2"/>
  <c r="K1232" i="2"/>
  <c r="L1232" i="2" s="1"/>
  <c r="J1234" i="3" l="1"/>
  <c r="K1233" i="3"/>
  <c r="L1233" i="3" s="1"/>
  <c r="J1234" i="2"/>
  <c r="K1233" i="2"/>
  <c r="L1233" i="2" s="1"/>
  <c r="J1235" i="3" l="1"/>
  <c r="K1234" i="3"/>
  <c r="L1234" i="3" s="1"/>
  <c r="K1234" i="2"/>
  <c r="L1234" i="2" s="1"/>
  <c r="J1235" i="2"/>
  <c r="J1236" i="3" l="1"/>
  <c r="K1235" i="3"/>
  <c r="L1235" i="3" s="1"/>
  <c r="K1235" i="2"/>
  <c r="L1235" i="2" s="1"/>
  <c r="J1236" i="2"/>
  <c r="J1237" i="3" l="1"/>
  <c r="K1236" i="3"/>
  <c r="L1236" i="3" s="1"/>
  <c r="J1237" i="2"/>
  <c r="K1236" i="2"/>
  <c r="L1236" i="2" s="1"/>
  <c r="J1238" i="3" l="1"/>
  <c r="K1237" i="3"/>
  <c r="L1237" i="3" s="1"/>
  <c r="J1238" i="2"/>
  <c r="K1237" i="2"/>
  <c r="L1237" i="2" s="1"/>
  <c r="J1239" i="3" l="1"/>
  <c r="K1238" i="3"/>
  <c r="L1238" i="3" s="1"/>
  <c r="K1238" i="2"/>
  <c r="L1238" i="2" s="1"/>
  <c r="J1239" i="2"/>
  <c r="J1240" i="3" l="1"/>
  <c r="K1239" i="3"/>
  <c r="L1239" i="3" s="1"/>
  <c r="K1239" i="2"/>
  <c r="L1239" i="2" s="1"/>
  <c r="J1240" i="2"/>
  <c r="J1241" i="3" l="1"/>
  <c r="K1240" i="3"/>
  <c r="L1240" i="3" s="1"/>
  <c r="J1241" i="2"/>
  <c r="K1240" i="2"/>
  <c r="L1240" i="2" s="1"/>
  <c r="J1242" i="3" l="1"/>
  <c r="K1241" i="3"/>
  <c r="L1241" i="3" s="1"/>
  <c r="J1242" i="2"/>
  <c r="K1241" i="2"/>
  <c r="L1241" i="2" s="1"/>
  <c r="J1243" i="3" l="1"/>
  <c r="K1242" i="3"/>
  <c r="L1242" i="3" s="1"/>
  <c r="K1242" i="2"/>
  <c r="L1242" i="2" s="1"/>
  <c r="J1243" i="2"/>
  <c r="J1244" i="3" l="1"/>
  <c r="K1243" i="3"/>
  <c r="L1243" i="3" s="1"/>
  <c r="K1243" i="2"/>
  <c r="L1243" i="2" s="1"/>
  <c r="J1244" i="2"/>
  <c r="J1245" i="3" l="1"/>
  <c r="K1244" i="3"/>
  <c r="L1244" i="3" s="1"/>
  <c r="J1245" i="2"/>
  <c r="K1244" i="2"/>
  <c r="L1244" i="2" s="1"/>
  <c r="J1246" i="3" l="1"/>
  <c r="K1245" i="3"/>
  <c r="L1245" i="3" s="1"/>
  <c r="J1246" i="2"/>
  <c r="K1245" i="2"/>
  <c r="L1245" i="2" s="1"/>
  <c r="J1247" i="3" l="1"/>
  <c r="K1246" i="3"/>
  <c r="L1246" i="3" s="1"/>
  <c r="K1246" i="2"/>
  <c r="L1246" i="2" s="1"/>
  <c r="J1247" i="2"/>
  <c r="J1248" i="3" l="1"/>
  <c r="K1247" i="3"/>
  <c r="L1247" i="3" s="1"/>
  <c r="K1247" i="2"/>
  <c r="L1247" i="2" s="1"/>
  <c r="J1248" i="2"/>
  <c r="J1249" i="3" l="1"/>
  <c r="K1248" i="3"/>
  <c r="L1248" i="3" s="1"/>
  <c r="J1249" i="2"/>
  <c r="K1248" i="2"/>
  <c r="L1248" i="2" s="1"/>
  <c r="J1250" i="3" l="1"/>
  <c r="K1249" i="3"/>
  <c r="L1249" i="3" s="1"/>
  <c r="J1250" i="2"/>
  <c r="K1249" i="2"/>
  <c r="L1249" i="2" s="1"/>
  <c r="J1251" i="3" l="1"/>
  <c r="K1250" i="3"/>
  <c r="L1250" i="3" s="1"/>
  <c r="K1250" i="2"/>
  <c r="L1250" i="2" s="1"/>
  <c r="J1251" i="2"/>
  <c r="J1252" i="3" l="1"/>
  <c r="K1251" i="3"/>
  <c r="L1251" i="3" s="1"/>
  <c r="K1251" i="2"/>
  <c r="L1251" i="2" s="1"/>
  <c r="J1252" i="2"/>
  <c r="J1253" i="3" l="1"/>
  <c r="K1252" i="3"/>
  <c r="L1252" i="3" s="1"/>
  <c r="J1253" i="2"/>
  <c r="K1252" i="2"/>
  <c r="L1252" i="2" s="1"/>
  <c r="J1254" i="3" l="1"/>
  <c r="K1253" i="3"/>
  <c r="L1253" i="3" s="1"/>
  <c r="J1254" i="2"/>
  <c r="K1253" i="2"/>
  <c r="L1253" i="2" s="1"/>
  <c r="J1255" i="3" l="1"/>
  <c r="K1254" i="3"/>
  <c r="L1254" i="3" s="1"/>
  <c r="K1254" i="2"/>
  <c r="L1254" i="2" s="1"/>
  <c r="J1255" i="2"/>
  <c r="J1256" i="3" l="1"/>
  <c r="K1255" i="3"/>
  <c r="L1255" i="3" s="1"/>
  <c r="K1255" i="2"/>
  <c r="L1255" i="2" s="1"/>
  <c r="J1256" i="2"/>
  <c r="J1257" i="3" l="1"/>
  <c r="K1256" i="3"/>
  <c r="L1256" i="3" s="1"/>
  <c r="J1257" i="2"/>
  <c r="K1256" i="2"/>
  <c r="L1256" i="2" s="1"/>
  <c r="J1258" i="3" l="1"/>
  <c r="K1257" i="3"/>
  <c r="L1257" i="3" s="1"/>
  <c r="J1258" i="2"/>
  <c r="K1257" i="2"/>
  <c r="L1257" i="2" s="1"/>
  <c r="J1259" i="3" l="1"/>
  <c r="K1258" i="3"/>
  <c r="L1258" i="3" s="1"/>
  <c r="K1258" i="2"/>
  <c r="L1258" i="2" s="1"/>
  <c r="J1259" i="2"/>
  <c r="J1260" i="3" l="1"/>
  <c r="K1259" i="3"/>
  <c r="L1259" i="3" s="1"/>
  <c r="K1259" i="2"/>
  <c r="L1259" i="2" s="1"/>
  <c r="J1260" i="2"/>
  <c r="J1261" i="3" l="1"/>
  <c r="K1260" i="3"/>
  <c r="L1260" i="3" s="1"/>
  <c r="J1261" i="2"/>
  <c r="K1260" i="2"/>
  <c r="L1260" i="2" s="1"/>
  <c r="J1262" i="3" l="1"/>
  <c r="K1261" i="3"/>
  <c r="L1261" i="3" s="1"/>
  <c r="J1262" i="2"/>
  <c r="K1261" i="2"/>
  <c r="L1261" i="2" s="1"/>
  <c r="J1263" i="3" l="1"/>
  <c r="K1262" i="3"/>
  <c r="L1262" i="3" s="1"/>
  <c r="K1262" i="2"/>
  <c r="L1262" i="2" s="1"/>
  <c r="J1263" i="2"/>
  <c r="J1264" i="3" l="1"/>
  <c r="K1263" i="3"/>
  <c r="L1263" i="3" s="1"/>
  <c r="K1263" i="2"/>
  <c r="L1263" i="2" s="1"/>
  <c r="J1264" i="2"/>
  <c r="J1265" i="3" l="1"/>
  <c r="K1264" i="3"/>
  <c r="L1264" i="3" s="1"/>
  <c r="J1265" i="2"/>
  <c r="K1264" i="2"/>
  <c r="L1264" i="2" s="1"/>
  <c r="J1266" i="3" l="1"/>
  <c r="K1265" i="3"/>
  <c r="L1265" i="3" s="1"/>
  <c r="J1266" i="2"/>
  <c r="K1265" i="2"/>
  <c r="L1265" i="2" s="1"/>
  <c r="J1267" i="3" l="1"/>
  <c r="K1266" i="3"/>
  <c r="L1266" i="3" s="1"/>
  <c r="K1266" i="2"/>
  <c r="L1266" i="2" s="1"/>
  <c r="J1267" i="2"/>
  <c r="J1268" i="3" l="1"/>
  <c r="K1267" i="3"/>
  <c r="L1267" i="3" s="1"/>
  <c r="K1267" i="2"/>
  <c r="L1267" i="2" s="1"/>
  <c r="J1268" i="2"/>
  <c r="J1269" i="3" l="1"/>
  <c r="K1268" i="3"/>
  <c r="L1268" i="3" s="1"/>
  <c r="J1269" i="2"/>
  <c r="K1268" i="2"/>
  <c r="L1268" i="2" s="1"/>
  <c r="J1270" i="3" l="1"/>
  <c r="K1269" i="3"/>
  <c r="L1269" i="3" s="1"/>
  <c r="J1270" i="2"/>
  <c r="K1269" i="2"/>
  <c r="L1269" i="2" s="1"/>
  <c r="J1271" i="3" l="1"/>
  <c r="K1270" i="3"/>
  <c r="L1270" i="3" s="1"/>
  <c r="K1270" i="2"/>
  <c r="L1270" i="2" s="1"/>
  <c r="J1271" i="2"/>
  <c r="J1272" i="3" l="1"/>
  <c r="K1271" i="3"/>
  <c r="L1271" i="3" s="1"/>
  <c r="K1271" i="2"/>
  <c r="L1271" i="2" s="1"/>
  <c r="J1272" i="2"/>
  <c r="J1273" i="3" l="1"/>
  <c r="K1272" i="3"/>
  <c r="L1272" i="3" s="1"/>
  <c r="J1273" i="2"/>
  <c r="K1272" i="2"/>
  <c r="L1272" i="2" s="1"/>
  <c r="J1274" i="3" l="1"/>
  <c r="K1273" i="3"/>
  <c r="L1273" i="3" s="1"/>
  <c r="J1274" i="2"/>
  <c r="K1273" i="2"/>
  <c r="L1273" i="2" s="1"/>
  <c r="J1275" i="3" l="1"/>
  <c r="K1274" i="3"/>
  <c r="L1274" i="3" s="1"/>
  <c r="K1274" i="2"/>
  <c r="L1274" i="2" s="1"/>
  <c r="J1275" i="2"/>
  <c r="J1276" i="3" l="1"/>
  <c r="K1275" i="3"/>
  <c r="L1275" i="3" s="1"/>
  <c r="K1275" i="2"/>
  <c r="L1275" i="2" s="1"/>
  <c r="J1276" i="2"/>
  <c r="J1277" i="3" l="1"/>
  <c r="K1276" i="3"/>
  <c r="L1276" i="3" s="1"/>
  <c r="J1277" i="2"/>
  <c r="K1276" i="2"/>
  <c r="L1276" i="2" s="1"/>
  <c r="J1278" i="3" l="1"/>
  <c r="K1277" i="3"/>
  <c r="L1277" i="3" s="1"/>
  <c r="J1278" i="2"/>
  <c r="K1277" i="2"/>
  <c r="L1277" i="2" s="1"/>
  <c r="J1279" i="3" l="1"/>
  <c r="K1278" i="3"/>
  <c r="L1278" i="3" s="1"/>
  <c r="K1278" i="2"/>
  <c r="L1278" i="2" s="1"/>
  <c r="J1279" i="2"/>
  <c r="J1280" i="3" l="1"/>
  <c r="K1279" i="3"/>
  <c r="L1279" i="3" s="1"/>
  <c r="K1279" i="2"/>
  <c r="L1279" i="2" s="1"/>
  <c r="J1280" i="2"/>
  <c r="J1281" i="3" l="1"/>
  <c r="K1280" i="3"/>
  <c r="L1280" i="3" s="1"/>
  <c r="J1281" i="2"/>
  <c r="K1280" i="2"/>
  <c r="L1280" i="2" s="1"/>
  <c r="J1282" i="3" l="1"/>
  <c r="K1281" i="3"/>
  <c r="L1281" i="3" s="1"/>
  <c r="J1282" i="2"/>
  <c r="K1281" i="2"/>
  <c r="L1281" i="2" s="1"/>
  <c r="J1283" i="3" l="1"/>
  <c r="K1282" i="3"/>
  <c r="L1282" i="3" s="1"/>
  <c r="K1282" i="2"/>
  <c r="L1282" i="2" s="1"/>
  <c r="J1283" i="2"/>
  <c r="J1284" i="3" l="1"/>
  <c r="K1283" i="3"/>
  <c r="L1283" i="3" s="1"/>
  <c r="K1283" i="2"/>
  <c r="L1283" i="2" s="1"/>
  <c r="J1284" i="2"/>
  <c r="J1285" i="3" l="1"/>
  <c r="K1284" i="3"/>
  <c r="L1284" i="3" s="1"/>
  <c r="J1285" i="2"/>
  <c r="K1284" i="2"/>
  <c r="L1284" i="2" s="1"/>
  <c r="J1286" i="3" l="1"/>
  <c r="K1285" i="3"/>
  <c r="L1285" i="3" s="1"/>
  <c r="J1286" i="2"/>
  <c r="K1285" i="2"/>
  <c r="L1285" i="2" s="1"/>
  <c r="J1287" i="3" l="1"/>
  <c r="K1286" i="3"/>
  <c r="L1286" i="3" s="1"/>
  <c r="K1286" i="2"/>
  <c r="L1286" i="2" s="1"/>
  <c r="J1287" i="2"/>
  <c r="J1288" i="3" l="1"/>
  <c r="K1287" i="3"/>
  <c r="L1287" i="3" s="1"/>
  <c r="K1287" i="2"/>
  <c r="L1287" i="2" s="1"/>
  <c r="J1288" i="2"/>
  <c r="J1289" i="3" l="1"/>
  <c r="K1288" i="3"/>
  <c r="L1288" i="3" s="1"/>
  <c r="J1289" i="2"/>
  <c r="K1288" i="2"/>
  <c r="L1288" i="2" s="1"/>
  <c r="J1290" i="3" l="1"/>
  <c r="K1289" i="3"/>
  <c r="L1289" i="3" s="1"/>
  <c r="J1290" i="2"/>
  <c r="K1289" i="2"/>
  <c r="L1289" i="2" s="1"/>
  <c r="J1291" i="3" l="1"/>
  <c r="K1290" i="3"/>
  <c r="L1290" i="3" s="1"/>
  <c r="K1290" i="2"/>
  <c r="L1290" i="2" s="1"/>
  <c r="J1291" i="2"/>
  <c r="J1292" i="3" l="1"/>
  <c r="K1291" i="3"/>
  <c r="L1291" i="3" s="1"/>
  <c r="K1291" i="2"/>
  <c r="L1291" i="2" s="1"/>
  <c r="J1292" i="2"/>
  <c r="J1293" i="3" l="1"/>
  <c r="K1292" i="3"/>
  <c r="L1292" i="3" s="1"/>
  <c r="J1293" i="2"/>
  <c r="K1292" i="2"/>
  <c r="L1292" i="2" s="1"/>
  <c r="J1294" i="3" l="1"/>
  <c r="K1293" i="3"/>
  <c r="L1293" i="3" s="1"/>
  <c r="J1294" i="2"/>
  <c r="K1293" i="2"/>
  <c r="L1293" i="2" s="1"/>
  <c r="J1295" i="3" l="1"/>
  <c r="K1294" i="3"/>
  <c r="L1294" i="3" s="1"/>
  <c r="K1294" i="2"/>
  <c r="L1294" i="2" s="1"/>
  <c r="J1295" i="2"/>
  <c r="J1296" i="3" l="1"/>
  <c r="K1295" i="3"/>
  <c r="L1295" i="3" s="1"/>
  <c r="K1295" i="2"/>
  <c r="L1295" i="2" s="1"/>
  <c r="J1296" i="2"/>
  <c r="J1297" i="3" l="1"/>
  <c r="K1296" i="3"/>
  <c r="L1296" i="3" s="1"/>
  <c r="J1297" i="2"/>
  <c r="K1296" i="2"/>
  <c r="L1296" i="2" s="1"/>
  <c r="J1298" i="3" l="1"/>
  <c r="K1297" i="3"/>
  <c r="L1297" i="3" s="1"/>
  <c r="J1298" i="2"/>
  <c r="K1297" i="2"/>
  <c r="L1297" i="2" s="1"/>
  <c r="J1299" i="3" l="1"/>
  <c r="K1298" i="3"/>
  <c r="L1298" i="3" s="1"/>
  <c r="K1298" i="2"/>
  <c r="L1298" i="2" s="1"/>
  <c r="J1299" i="2"/>
  <c r="J1300" i="3" l="1"/>
  <c r="K1299" i="3"/>
  <c r="L1299" i="3" s="1"/>
  <c r="K1299" i="2"/>
  <c r="L1299" i="2" s="1"/>
  <c r="J1300" i="2"/>
  <c r="J1301" i="3" l="1"/>
  <c r="K1300" i="3"/>
  <c r="L1300" i="3" s="1"/>
  <c r="J1301" i="2"/>
  <c r="K1300" i="2"/>
  <c r="L1300" i="2" s="1"/>
  <c r="J1302" i="3" l="1"/>
  <c r="K1301" i="3"/>
  <c r="L1301" i="3" s="1"/>
  <c r="J1302" i="2"/>
  <c r="K1301" i="2"/>
  <c r="L1301" i="2" s="1"/>
  <c r="J1303" i="3" l="1"/>
  <c r="K1302" i="3"/>
  <c r="L1302" i="3" s="1"/>
  <c r="K1302" i="2"/>
  <c r="L1302" i="2" s="1"/>
  <c r="J1303" i="2"/>
  <c r="J1304" i="3" l="1"/>
  <c r="K1303" i="3"/>
  <c r="L1303" i="3" s="1"/>
  <c r="K1303" i="2"/>
  <c r="L1303" i="2" s="1"/>
  <c r="J1304" i="2"/>
  <c r="J1305" i="3" l="1"/>
  <c r="K1304" i="3"/>
  <c r="L1304" i="3" s="1"/>
  <c r="J1305" i="2"/>
  <c r="K1304" i="2"/>
  <c r="L1304" i="2" s="1"/>
  <c r="J1306" i="3" l="1"/>
  <c r="K1305" i="3"/>
  <c r="L1305" i="3" s="1"/>
  <c r="J1306" i="2"/>
  <c r="K1305" i="2"/>
  <c r="L1305" i="2" s="1"/>
  <c r="J1307" i="3" l="1"/>
  <c r="K1306" i="3"/>
  <c r="L1306" i="3" s="1"/>
  <c r="K1306" i="2"/>
  <c r="L1306" i="2" s="1"/>
  <c r="J1307" i="2"/>
  <c r="J1308" i="3" l="1"/>
  <c r="K1307" i="3"/>
  <c r="L1307" i="3" s="1"/>
  <c r="K1307" i="2"/>
  <c r="L1307" i="2" s="1"/>
  <c r="J1308" i="2"/>
  <c r="J1309" i="3" l="1"/>
  <c r="K1308" i="3"/>
  <c r="L1308" i="3" s="1"/>
  <c r="J1309" i="2"/>
  <c r="K1308" i="2"/>
  <c r="L1308" i="2" s="1"/>
  <c r="J1310" i="3" l="1"/>
  <c r="K1309" i="3"/>
  <c r="L1309" i="3" s="1"/>
  <c r="J1310" i="2"/>
  <c r="K1309" i="2"/>
  <c r="L1309" i="2" s="1"/>
  <c r="J1311" i="3" l="1"/>
  <c r="K1310" i="3"/>
  <c r="L1310" i="3" s="1"/>
  <c r="K1310" i="2"/>
  <c r="L1310" i="2" s="1"/>
  <c r="J1311" i="2"/>
  <c r="J1312" i="3" l="1"/>
  <c r="K1311" i="3"/>
  <c r="L1311" i="3" s="1"/>
  <c r="K1311" i="2"/>
  <c r="L1311" i="2" s="1"/>
  <c r="J1312" i="2"/>
  <c r="J1313" i="3" l="1"/>
  <c r="K1312" i="3"/>
  <c r="L1312" i="3" s="1"/>
  <c r="J1313" i="2"/>
  <c r="K1312" i="2"/>
  <c r="L1312" i="2" s="1"/>
  <c r="J1314" i="3" l="1"/>
  <c r="K1313" i="3"/>
  <c r="L1313" i="3" s="1"/>
  <c r="J1314" i="2"/>
  <c r="K1313" i="2"/>
  <c r="L1313" i="2" s="1"/>
  <c r="J1315" i="3" l="1"/>
  <c r="K1314" i="3"/>
  <c r="L1314" i="3" s="1"/>
  <c r="K1314" i="2"/>
  <c r="L1314" i="2" s="1"/>
  <c r="J1315" i="2"/>
  <c r="J1316" i="3" l="1"/>
  <c r="K1315" i="3"/>
  <c r="L1315" i="3" s="1"/>
  <c r="K1315" i="2"/>
  <c r="L1315" i="2" s="1"/>
  <c r="J1316" i="2"/>
  <c r="J1317" i="3" l="1"/>
  <c r="K1316" i="3"/>
  <c r="L1316" i="3" s="1"/>
  <c r="J1317" i="2"/>
  <c r="K1316" i="2"/>
  <c r="L1316" i="2" s="1"/>
  <c r="J1318" i="3" l="1"/>
  <c r="K1317" i="3"/>
  <c r="L1317" i="3" s="1"/>
  <c r="J1318" i="2"/>
  <c r="K1317" i="2"/>
  <c r="L1317" i="2" s="1"/>
  <c r="J1319" i="3" l="1"/>
  <c r="K1318" i="3"/>
  <c r="L1318" i="3" s="1"/>
  <c r="K1318" i="2"/>
  <c r="L1318" i="2" s="1"/>
  <c r="J1319" i="2"/>
  <c r="J1320" i="3" l="1"/>
  <c r="K1319" i="3"/>
  <c r="L1319" i="3" s="1"/>
  <c r="K1319" i="2"/>
  <c r="L1319" i="2" s="1"/>
  <c r="J1320" i="2"/>
  <c r="J1321" i="3" l="1"/>
  <c r="K1320" i="3"/>
  <c r="L1320" i="3" s="1"/>
  <c r="J1321" i="2"/>
  <c r="K1320" i="2"/>
  <c r="L1320" i="2" s="1"/>
  <c r="J1322" i="3" l="1"/>
  <c r="K1321" i="3"/>
  <c r="L1321" i="3" s="1"/>
  <c r="J1322" i="2"/>
  <c r="K1321" i="2"/>
  <c r="L1321" i="2" s="1"/>
  <c r="J1323" i="3" l="1"/>
  <c r="K1322" i="3"/>
  <c r="L1322" i="3" s="1"/>
  <c r="K1322" i="2"/>
  <c r="L1322" i="2" s="1"/>
  <c r="J1323" i="2"/>
  <c r="J1324" i="3" l="1"/>
  <c r="K1323" i="3"/>
  <c r="L1323" i="3" s="1"/>
  <c r="K1323" i="2"/>
  <c r="L1323" i="2" s="1"/>
  <c r="J1324" i="2"/>
  <c r="J1325" i="3" l="1"/>
  <c r="K1324" i="3"/>
  <c r="L1324" i="3" s="1"/>
  <c r="J1325" i="2"/>
  <c r="K1324" i="2"/>
  <c r="L1324" i="2" s="1"/>
  <c r="J1326" i="3" l="1"/>
  <c r="K1325" i="3"/>
  <c r="L1325" i="3" s="1"/>
  <c r="J1326" i="2"/>
  <c r="K1325" i="2"/>
  <c r="L1325" i="2" s="1"/>
  <c r="J1327" i="3" l="1"/>
  <c r="K1326" i="3"/>
  <c r="L1326" i="3" s="1"/>
  <c r="K1326" i="2"/>
  <c r="L1326" i="2" s="1"/>
  <c r="J1327" i="2"/>
  <c r="J1328" i="3" l="1"/>
  <c r="K1327" i="3"/>
  <c r="L1327" i="3" s="1"/>
  <c r="K1327" i="2"/>
  <c r="L1327" i="2" s="1"/>
  <c r="J1328" i="2"/>
  <c r="J1329" i="3" l="1"/>
  <c r="K1328" i="3"/>
  <c r="L1328" i="3" s="1"/>
  <c r="J1329" i="2"/>
  <c r="K1328" i="2"/>
  <c r="L1328" i="2" s="1"/>
  <c r="J1330" i="3" l="1"/>
  <c r="K1329" i="3"/>
  <c r="L1329" i="3" s="1"/>
  <c r="J1330" i="2"/>
  <c r="K1329" i="2"/>
  <c r="L1329" i="2" s="1"/>
  <c r="J1331" i="3" l="1"/>
  <c r="K1330" i="3"/>
  <c r="L1330" i="3" s="1"/>
  <c r="K1330" i="2"/>
  <c r="L1330" i="2" s="1"/>
  <c r="J1331" i="2"/>
  <c r="J1332" i="3" l="1"/>
  <c r="K1331" i="3"/>
  <c r="L1331" i="3" s="1"/>
  <c r="K1331" i="2"/>
  <c r="L1331" i="2" s="1"/>
  <c r="J1332" i="2"/>
  <c r="J1333" i="3" l="1"/>
  <c r="K1332" i="3"/>
  <c r="L1332" i="3" s="1"/>
  <c r="J1333" i="2"/>
  <c r="K1332" i="2"/>
  <c r="L1332" i="2" s="1"/>
  <c r="J1334" i="3" l="1"/>
  <c r="K1333" i="3"/>
  <c r="L1333" i="3" s="1"/>
  <c r="J1334" i="2"/>
  <c r="K1333" i="2"/>
  <c r="L1333" i="2" s="1"/>
  <c r="J1335" i="3" l="1"/>
  <c r="K1334" i="3"/>
  <c r="L1334" i="3" s="1"/>
  <c r="K1334" i="2"/>
  <c r="L1334" i="2" s="1"/>
  <c r="J1335" i="2"/>
  <c r="J1336" i="3" l="1"/>
  <c r="K1335" i="3"/>
  <c r="L1335" i="3" s="1"/>
  <c r="K1335" i="2"/>
  <c r="L1335" i="2" s="1"/>
  <c r="J1336" i="2"/>
  <c r="J1337" i="3" l="1"/>
  <c r="K1336" i="3"/>
  <c r="L1336" i="3" s="1"/>
  <c r="J1337" i="2"/>
  <c r="K1336" i="2"/>
  <c r="L1336" i="2" s="1"/>
  <c r="J1338" i="3" l="1"/>
  <c r="K1337" i="3"/>
  <c r="L1337" i="3" s="1"/>
  <c r="J1338" i="2"/>
  <c r="K1337" i="2"/>
  <c r="L1337" i="2" s="1"/>
  <c r="J1339" i="3" l="1"/>
  <c r="K1338" i="3"/>
  <c r="L1338" i="3" s="1"/>
  <c r="K1338" i="2"/>
  <c r="L1338" i="2" s="1"/>
  <c r="J1339" i="2"/>
  <c r="J1340" i="3" l="1"/>
  <c r="K1339" i="3"/>
  <c r="L1339" i="3" s="1"/>
  <c r="K1339" i="2"/>
  <c r="L1339" i="2" s="1"/>
  <c r="J1340" i="2"/>
  <c r="J1341" i="3" l="1"/>
  <c r="K1340" i="3"/>
  <c r="L1340" i="3" s="1"/>
  <c r="K1340" i="2"/>
  <c r="L1340" i="2" s="1"/>
  <c r="J1341" i="2"/>
  <c r="J1342" i="3" l="1"/>
  <c r="K1341" i="3"/>
  <c r="L1341" i="3" s="1"/>
  <c r="J1342" i="2"/>
  <c r="K1341" i="2"/>
  <c r="L1341" i="2" s="1"/>
  <c r="J1343" i="3" l="1"/>
  <c r="K1342" i="3"/>
  <c r="L1342" i="3" s="1"/>
  <c r="K1342" i="2"/>
  <c r="L1342" i="2" s="1"/>
  <c r="J1343" i="2"/>
  <c r="J1344" i="3" l="1"/>
  <c r="K1343" i="3"/>
  <c r="L1343" i="3" s="1"/>
  <c r="K1343" i="2"/>
  <c r="L1343" i="2" s="1"/>
  <c r="J1344" i="2"/>
  <c r="J1345" i="3" l="1"/>
  <c r="K1344" i="3"/>
  <c r="L1344" i="3" s="1"/>
  <c r="K1344" i="2"/>
  <c r="L1344" i="2" s="1"/>
  <c r="J1345" i="2"/>
  <c r="J1346" i="3" l="1"/>
  <c r="K1345" i="3"/>
  <c r="L1345" i="3" s="1"/>
  <c r="J1346" i="2"/>
  <c r="K1345" i="2"/>
  <c r="L1345" i="2" s="1"/>
  <c r="J1347" i="3" l="1"/>
  <c r="K1346" i="3"/>
  <c r="L1346" i="3" s="1"/>
  <c r="K1346" i="2"/>
  <c r="L1346" i="2" s="1"/>
  <c r="J1347" i="2"/>
  <c r="J1348" i="3" l="1"/>
  <c r="K1347" i="3"/>
  <c r="L1347" i="3" s="1"/>
  <c r="K1347" i="2"/>
  <c r="L1347" i="2" s="1"/>
  <c r="J1348" i="2"/>
  <c r="J1349" i="3" l="1"/>
  <c r="K1348" i="3"/>
  <c r="L1348" i="3" s="1"/>
  <c r="K1348" i="2"/>
  <c r="L1348" i="2" s="1"/>
  <c r="J1349" i="2"/>
  <c r="J1350" i="3" l="1"/>
  <c r="K1349" i="3"/>
  <c r="L1349" i="3" s="1"/>
  <c r="J1350" i="2"/>
  <c r="K1349" i="2"/>
  <c r="L1349" i="2" s="1"/>
  <c r="J1351" i="3" l="1"/>
  <c r="K1350" i="3"/>
  <c r="L1350" i="3" s="1"/>
  <c r="K1350" i="2"/>
  <c r="L1350" i="2" s="1"/>
  <c r="J1351" i="2"/>
  <c r="J1352" i="3" l="1"/>
  <c r="K1351" i="3"/>
  <c r="L1351" i="3" s="1"/>
  <c r="K1351" i="2"/>
  <c r="L1351" i="2" s="1"/>
  <c r="J1352" i="2"/>
  <c r="J1353" i="3" l="1"/>
  <c r="K1352" i="3"/>
  <c r="L1352" i="3" s="1"/>
  <c r="K1352" i="2"/>
  <c r="L1352" i="2" s="1"/>
  <c r="J1353" i="2"/>
  <c r="J1354" i="3" l="1"/>
  <c r="K1353" i="3"/>
  <c r="L1353" i="3" s="1"/>
  <c r="J1354" i="2"/>
  <c r="K1353" i="2"/>
  <c r="L1353" i="2" s="1"/>
  <c r="J1355" i="3" l="1"/>
  <c r="K1354" i="3"/>
  <c r="L1354" i="3" s="1"/>
  <c r="K1354" i="2"/>
  <c r="L1354" i="2" s="1"/>
  <c r="J1355" i="2"/>
  <c r="J1356" i="3" l="1"/>
  <c r="K1355" i="3"/>
  <c r="L1355" i="3" s="1"/>
  <c r="K1355" i="2"/>
  <c r="L1355" i="2" s="1"/>
  <c r="J1356" i="2"/>
  <c r="J1357" i="3" l="1"/>
  <c r="K1356" i="3"/>
  <c r="L1356" i="3" s="1"/>
  <c r="K1356" i="2"/>
  <c r="L1356" i="2" s="1"/>
  <c r="J1357" i="2"/>
  <c r="J1358" i="3" l="1"/>
  <c r="K1357" i="3"/>
  <c r="L1357" i="3" s="1"/>
  <c r="J1358" i="2"/>
  <c r="K1357" i="2"/>
  <c r="L1357" i="2" s="1"/>
  <c r="J1359" i="3" l="1"/>
  <c r="K1358" i="3"/>
  <c r="L1358" i="3" s="1"/>
  <c r="K1358" i="2"/>
  <c r="L1358" i="2" s="1"/>
  <c r="J1359" i="2"/>
  <c r="J1360" i="3" l="1"/>
  <c r="K1359" i="3"/>
  <c r="L1359" i="3" s="1"/>
  <c r="K1359" i="2"/>
  <c r="L1359" i="2" s="1"/>
  <c r="J1360" i="2"/>
  <c r="J1361" i="3" l="1"/>
  <c r="K1360" i="3"/>
  <c r="L1360" i="3" s="1"/>
  <c r="K1360" i="2"/>
  <c r="L1360" i="2" s="1"/>
  <c r="J1361" i="2"/>
  <c r="J1362" i="3" l="1"/>
  <c r="K1361" i="3"/>
  <c r="L1361" i="3" s="1"/>
  <c r="J1362" i="2"/>
  <c r="K1361" i="2"/>
  <c r="L1361" i="2" s="1"/>
  <c r="J1363" i="3" l="1"/>
  <c r="K1362" i="3"/>
  <c r="L1362" i="3" s="1"/>
  <c r="K1362" i="2"/>
  <c r="L1362" i="2" s="1"/>
  <c r="J1363" i="2"/>
  <c r="J1364" i="3" l="1"/>
  <c r="K1363" i="3"/>
  <c r="L1363" i="3" s="1"/>
  <c r="K1363" i="2"/>
  <c r="L1363" i="2" s="1"/>
  <c r="J1364" i="2"/>
  <c r="J1365" i="3" l="1"/>
  <c r="K1364" i="3"/>
  <c r="L1364" i="3" s="1"/>
  <c r="K1364" i="2"/>
  <c r="L1364" i="2" s="1"/>
  <c r="J1365" i="2"/>
  <c r="J1366" i="3" l="1"/>
  <c r="K1365" i="3"/>
  <c r="L1365" i="3" s="1"/>
  <c r="J1366" i="2"/>
  <c r="K1365" i="2"/>
  <c r="L1365" i="2" s="1"/>
  <c r="J1367" i="3" l="1"/>
  <c r="K1366" i="3"/>
  <c r="L1366" i="3" s="1"/>
  <c r="K1366" i="2"/>
  <c r="L1366" i="2" s="1"/>
  <c r="J1367" i="2"/>
  <c r="J1368" i="3" l="1"/>
  <c r="K1367" i="3"/>
  <c r="L1367" i="3" s="1"/>
  <c r="K1367" i="2"/>
  <c r="L1367" i="2" s="1"/>
  <c r="J1368" i="2"/>
  <c r="J1369" i="3" l="1"/>
  <c r="K1368" i="3"/>
  <c r="L1368" i="3" s="1"/>
  <c r="K1368" i="2"/>
  <c r="L1368" i="2" s="1"/>
  <c r="J1369" i="2"/>
  <c r="J1370" i="3" l="1"/>
  <c r="K1369" i="3"/>
  <c r="L1369" i="3" s="1"/>
  <c r="J1370" i="2"/>
  <c r="K1369" i="2"/>
  <c r="L1369" i="2" s="1"/>
  <c r="J1371" i="3" l="1"/>
  <c r="K1370" i="3"/>
  <c r="L1370" i="3" s="1"/>
  <c r="K1370" i="2"/>
  <c r="L1370" i="2" s="1"/>
  <c r="J1371" i="2"/>
  <c r="J1372" i="3" l="1"/>
  <c r="K1371" i="3"/>
  <c r="L1371" i="3" s="1"/>
  <c r="K1371" i="2"/>
  <c r="L1371" i="2" s="1"/>
  <c r="J1372" i="2"/>
  <c r="J1373" i="3" l="1"/>
  <c r="K1372" i="3"/>
  <c r="L1372" i="3" s="1"/>
  <c r="K1372" i="2"/>
  <c r="L1372" i="2" s="1"/>
  <c r="J1373" i="2"/>
  <c r="J1374" i="3" l="1"/>
  <c r="K1373" i="3"/>
  <c r="L1373" i="3" s="1"/>
  <c r="J1374" i="2"/>
  <c r="K1373" i="2"/>
  <c r="L1373" i="2" s="1"/>
  <c r="J1375" i="3" l="1"/>
  <c r="K1374" i="3"/>
  <c r="L1374" i="3" s="1"/>
  <c r="K1374" i="2"/>
  <c r="L1374" i="2" s="1"/>
  <c r="J1375" i="2"/>
  <c r="J1376" i="3" l="1"/>
  <c r="K1375" i="3"/>
  <c r="L1375" i="3" s="1"/>
  <c r="K1375" i="2"/>
  <c r="L1375" i="2" s="1"/>
  <c r="J1376" i="2"/>
  <c r="J1377" i="3" l="1"/>
  <c r="K1376" i="3"/>
  <c r="L1376" i="3" s="1"/>
  <c r="K1376" i="2"/>
  <c r="L1376" i="2" s="1"/>
  <c r="J1377" i="2"/>
  <c r="J1378" i="3" l="1"/>
  <c r="K1377" i="3"/>
  <c r="L1377" i="3" s="1"/>
  <c r="J1378" i="2"/>
  <c r="K1377" i="2"/>
  <c r="L1377" i="2" s="1"/>
  <c r="J1379" i="3" l="1"/>
  <c r="K1378" i="3"/>
  <c r="L1378" i="3" s="1"/>
  <c r="K1378" i="2"/>
  <c r="L1378" i="2" s="1"/>
  <c r="J1379" i="2"/>
  <c r="J1380" i="3" l="1"/>
  <c r="K1379" i="3"/>
  <c r="L1379" i="3" s="1"/>
  <c r="K1379" i="2"/>
  <c r="L1379" i="2" s="1"/>
  <c r="J1380" i="2"/>
  <c r="J1381" i="3" l="1"/>
  <c r="K1380" i="3"/>
  <c r="L1380" i="3" s="1"/>
  <c r="K1380" i="2"/>
  <c r="L1380" i="2" s="1"/>
  <c r="J1381" i="2"/>
  <c r="J1382" i="3" l="1"/>
  <c r="K1381" i="3"/>
  <c r="L1381" i="3" s="1"/>
  <c r="J1382" i="2"/>
  <c r="K1381" i="2"/>
  <c r="L1381" i="2" s="1"/>
  <c r="J1383" i="3" l="1"/>
  <c r="K1382" i="3"/>
  <c r="L1382" i="3" s="1"/>
  <c r="K1382" i="2"/>
  <c r="L1382" i="2" s="1"/>
  <c r="J1383" i="2"/>
  <c r="J1384" i="3" l="1"/>
  <c r="K1383" i="3"/>
  <c r="L1383" i="3" s="1"/>
  <c r="K1383" i="2"/>
  <c r="L1383" i="2" s="1"/>
  <c r="J1384" i="2"/>
  <c r="J1385" i="3" l="1"/>
  <c r="K1384" i="3"/>
  <c r="L1384" i="3" s="1"/>
  <c r="K1384" i="2"/>
  <c r="L1384" i="2" s="1"/>
  <c r="J1385" i="2"/>
  <c r="J1386" i="3" l="1"/>
  <c r="K1385" i="3"/>
  <c r="L1385" i="3" s="1"/>
  <c r="J1386" i="2"/>
  <c r="K1385" i="2"/>
  <c r="L1385" i="2" s="1"/>
  <c r="J1387" i="3" l="1"/>
  <c r="K1386" i="3"/>
  <c r="L1386" i="3" s="1"/>
  <c r="K1386" i="2"/>
  <c r="L1386" i="2" s="1"/>
  <c r="J1387" i="2"/>
  <c r="J1388" i="3" l="1"/>
  <c r="K1387" i="3"/>
  <c r="L1387" i="3" s="1"/>
  <c r="K1387" i="2"/>
  <c r="L1387" i="2" s="1"/>
  <c r="J1388" i="2"/>
  <c r="J1389" i="3" l="1"/>
  <c r="K1388" i="3"/>
  <c r="L1388" i="3" s="1"/>
  <c r="K1388" i="2"/>
  <c r="L1388" i="2" s="1"/>
  <c r="J1389" i="2"/>
  <c r="J1390" i="3" l="1"/>
  <c r="K1389" i="3"/>
  <c r="L1389" i="3" s="1"/>
  <c r="J1390" i="2"/>
  <c r="K1389" i="2"/>
  <c r="L1389" i="2" s="1"/>
  <c r="J1391" i="3" l="1"/>
  <c r="K1390" i="3"/>
  <c r="L1390" i="3" s="1"/>
  <c r="K1390" i="2"/>
  <c r="L1390" i="2" s="1"/>
  <c r="J1391" i="2"/>
  <c r="J1392" i="3" l="1"/>
  <c r="K1391" i="3"/>
  <c r="L1391" i="3" s="1"/>
  <c r="K1391" i="2"/>
  <c r="L1391" i="2" s="1"/>
  <c r="J1392" i="2"/>
  <c r="J1393" i="3" l="1"/>
  <c r="K1392" i="3"/>
  <c r="L1392" i="3" s="1"/>
  <c r="K1392" i="2"/>
  <c r="L1392" i="2" s="1"/>
  <c r="J1393" i="2"/>
  <c r="J1394" i="3" l="1"/>
  <c r="K1393" i="3"/>
  <c r="L1393" i="3" s="1"/>
  <c r="J1394" i="2"/>
  <c r="K1393" i="2"/>
  <c r="L1393" i="2" s="1"/>
  <c r="J1395" i="3" l="1"/>
  <c r="K1394" i="3"/>
  <c r="L1394" i="3" s="1"/>
  <c r="K1394" i="2"/>
  <c r="L1394" i="2" s="1"/>
  <c r="J1395" i="2"/>
  <c r="J1396" i="3" l="1"/>
  <c r="K1395" i="3"/>
  <c r="L1395" i="3" s="1"/>
  <c r="K1395" i="2"/>
  <c r="L1395" i="2" s="1"/>
  <c r="J1396" i="2"/>
  <c r="J1397" i="3" l="1"/>
  <c r="K1396" i="3"/>
  <c r="L1396" i="3" s="1"/>
  <c r="J1397" i="2"/>
  <c r="K1396" i="2"/>
  <c r="L1396" i="2" s="1"/>
  <c r="J1398" i="3" l="1"/>
  <c r="K1397" i="3"/>
  <c r="L1397" i="3" s="1"/>
  <c r="J1398" i="2"/>
  <c r="K1397" i="2"/>
  <c r="L1397" i="2" s="1"/>
  <c r="J1399" i="3" l="1"/>
  <c r="K1398" i="3"/>
  <c r="L1398" i="3" s="1"/>
  <c r="K1398" i="2"/>
  <c r="L1398" i="2" s="1"/>
  <c r="J1399" i="2"/>
  <c r="J1400" i="3" l="1"/>
  <c r="K1399" i="3"/>
  <c r="L1399" i="3" s="1"/>
  <c r="K1399" i="2"/>
  <c r="L1399" i="2" s="1"/>
  <c r="J1400" i="2"/>
  <c r="J1401" i="3" l="1"/>
  <c r="K1400" i="3"/>
  <c r="L1400" i="3" s="1"/>
  <c r="J1401" i="2"/>
  <c r="K1400" i="2"/>
  <c r="L1400" i="2" s="1"/>
  <c r="J1402" i="3" l="1"/>
  <c r="K1401" i="3"/>
  <c r="L1401" i="3" s="1"/>
  <c r="J1402" i="2"/>
  <c r="K1401" i="2"/>
  <c r="L1401" i="2" s="1"/>
  <c r="J1403" i="3" l="1"/>
  <c r="K1402" i="3"/>
  <c r="L1402" i="3" s="1"/>
  <c r="J1403" i="2"/>
  <c r="K1402" i="2"/>
  <c r="L1402" i="2" s="1"/>
  <c r="J1404" i="3" l="1"/>
  <c r="K1403" i="3"/>
  <c r="L1403" i="3" s="1"/>
  <c r="K1403" i="2"/>
  <c r="L1403" i="2" s="1"/>
  <c r="J1404" i="2"/>
  <c r="J1405" i="3" l="1"/>
  <c r="K1404" i="3"/>
  <c r="L1404" i="3" s="1"/>
  <c r="J1405" i="2"/>
  <c r="K1404" i="2"/>
  <c r="L1404" i="2" s="1"/>
  <c r="J1406" i="3" l="1"/>
  <c r="K1405" i="3"/>
  <c r="L1405" i="3" s="1"/>
  <c r="J1406" i="2"/>
  <c r="K1405" i="2"/>
  <c r="L1405" i="2" s="1"/>
  <c r="J1407" i="3" l="1"/>
  <c r="K1406" i="3"/>
  <c r="L1406" i="3" s="1"/>
  <c r="J1407" i="2"/>
  <c r="K1406" i="2"/>
  <c r="L1406" i="2" s="1"/>
  <c r="J1408" i="3" l="1"/>
  <c r="K1407" i="3"/>
  <c r="L1407" i="3" s="1"/>
  <c r="K1407" i="2"/>
  <c r="L1407" i="2" s="1"/>
  <c r="J1408" i="2"/>
  <c r="J1409" i="3" l="1"/>
  <c r="K1408" i="3"/>
  <c r="L1408" i="3" s="1"/>
  <c r="J1409" i="2"/>
  <c r="K1408" i="2"/>
  <c r="L1408" i="2" s="1"/>
  <c r="J1410" i="3" l="1"/>
  <c r="K1409" i="3"/>
  <c r="L1409" i="3" s="1"/>
  <c r="J1410" i="2"/>
  <c r="K1409" i="2"/>
  <c r="L1409" i="2" s="1"/>
  <c r="J1411" i="3" l="1"/>
  <c r="K1410" i="3"/>
  <c r="L1410" i="3" s="1"/>
  <c r="J1411" i="2"/>
  <c r="K1410" i="2"/>
  <c r="L1410" i="2" s="1"/>
  <c r="J1412" i="3" l="1"/>
  <c r="K1411" i="3"/>
  <c r="L1411" i="3" s="1"/>
  <c r="K1411" i="2"/>
  <c r="L1411" i="2" s="1"/>
  <c r="J1412" i="2"/>
  <c r="J1413" i="3" l="1"/>
  <c r="K1412" i="3"/>
  <c r="L1412" i="3" s="1"/>
  <c r="J1413" i="2"/>
  <c r="K1412" i="2"/>
  <c r="L1412" i="2" s="1"/>
  <c r="J1414" i="3" l="1"/>
  <c r="K1413" i="3"/>
  <c r="L1413" i="3" s="1"/>
  <c r="J1414" i="2"/>
  <c r="K1413" i="2"/>
  <c r="L1413" i="2" s="1"/>
  <c r="J1415" i="3" l="1"/>
  <c r="K1414" i="3"/>
  <c r="L1414" i="3" s="1"/>
  <c r="J1415" i="2"/>
  <c r="K1414" i="2"/>
  <c r="L1414" i="2" s="1"/>
  <c r="J1416" i="3" l="1"/>
  <c r="K1415" i="3"/>
  <c r="L1415" i="3" s="1"/>
  <c r="K1415" i="2"/>
  <c r="L1415" i="2" s="1"/>
  <c r="J1416" i="2"/>
  <c r="J1417" i="3" l="1"/>
  <c r="K1416" i="3"/>
  <c r="L1416" i="3" s="1"/>
  <c r="J1417" i="2"/>
  <c r="K1416" i="2"/>
  <c r="L1416" i="2" s="1"/>
  <c r="J1418" i="3" l="1"/>
  <c r="K1417" i="3"/>
  <c r="L1417" i="3" s="1"/>
  <c r="J1418" i="2"/>
  <c r="K1417" i="2"/>
  <c r="L1417" i="2" s="1"/>
  <c r="J1419" i="3" l="1"/>
  <c r="K1418" i="3"/>
  <c r="L1418" i="3" s="1"/>
  <c r="J1419" i="2"/>
  <c r="K1418" i="2"/>
  <c r="L1418" i="2" s="1"/>
  <c r="J1420" i="3" l="1"/>
  <c r="K1419" i="3"/>
  <c r="L1419" i="3" s="1"/>
  <c r="K1419" i="2"/>
  <c r="L1419" i="2" s="1"/>
  <c r="J1420" i="2"/>
  <c r="J1421" i="3" l="1"/>
  <c r="K1420" i="3"/>
  <c r="L1420" i="3" s="1"/>
  <c r="J1421" i="2"/>
  <c r="K1420" i="2"/>
  <c r="L1420" i="2" s="1"/>
  <c r="J1422" i="3" l="1"/>
  <c r="K1421" i="3"/>
  <c r="L1421" i="3" s="1"/>
  <c r="J1422" i="2"/>
  <c r="K1421" i="2"/>
  <c r="L1421" i="2" s="1"/>
  <c r="J1423" i="3" l="1"/>
  <c r="K1422" i="3"/>
  <c r="L1422" i="3" s="1"/>
  <c r="J1423" i="2"/>
  <c r="K1422" i="2"/>
  <c r="L1422" i="2" s="1"/>
  <c r="J1424" i="3" l="1"/>
  <c r="K1423" i="3"/>
  <c r="L1423" i="3" s="1"/>
  <c r="K1423" i="2"/>
  <c r="L1423" i="2" s="1"/>
  <c r="J1424" i="2"/>
  <c r="J1425" i="3" l="1"/>
  <c r="K1424" i="3"/>
  <c r="L1424" i="3" s="1"/>
  <c r="K1424" i="2"/>
  <c r="L1424" i="2" s="1"/>
  <c r="J1425" i="2"/>
  <c r="J1426" i="3" l="1"/>
  <c r="K1425" i="3"/>
  <c r="L1425" i="3" s="1"/>
  <c r="J1426" i="2"/>
  <c r="K1425" i="2"/>
  <c r="L1425" i="2" s="1"/>
  <c r="J1427" i="3" l="1"/>
  <c r="K1426" i="3"/>
  <c r="L1426" i="3" s="1"/>
  <c r="J1427" i="2"/>
  <c r="K1426" i="2"/>
  <c r="L1426" i="2" s="1"/>
  <c r="J1428" i="3" l="1"/>
  <c r="K1427" i="3"/>
  <c r="L1427" i="3" s="1"/>
  <c r="K1427" i="2"/>
  <c r="L1427" i="2" s="1"/>
  <c r="J1428" i="2"/>
  <c r="J1429" i="3" l="1"/>
  <c r="K1428" i="3"/>
  <c r="L1428" i="3" s="1"/>
  <c r="K1428" i="2"/>
  <c r="L1428" i="2" s="1"/>
  <c r="J1429" i="2"/>
  <c r="J1430" i="3" l="1"/>
  <c r="K1429" i="3"/>
  <c r="L1429" i="3" s="1"/>
  <c r="J1430" i="2"/>
  <c r="K1429" i="2"/>
  <c r="L1429" i="2" s="1"/>
  <c r="J1431" i="3" l="1"/>
  <c r="K1430" i="3"/>
  <c r="L1430" i="3" s="1"/>
  <c r="J1431" i="2"/>
  <c r="K1430" i="2"/>
  <c r="L1430" i="2" s="1"/>
  <c r="J1432" i="3" l="1"/>
  <c r="K1431" i="3"/>
  <c r="L1431" i="3" s="1"/>
  <c r="K1431" i="2"/>
  <c r="L1431" i="2" s="1"/>
  <c r="J1432" i="2"/>
  <c r="J1433" i="3" l="1"/>
  <c r="K1432" i="3"/>
  <c r="L1432" i="3" s="1"/>
  <c r="K1432" i="2"/>
  <c r="L1432" i="2" s="1"/>
  <c r="J1433" i="2"/>
  <c r="J1434" i="3" l="1"/>
  <c r="K1433" i="3"/>
  <c r="L1433" i="3" s="1"/>
  <c r="J1434" i="2"/>
  <c r="K1433" i="2"/>
  <c r="L1433" i="2" s="1"/>
  <c r="J1435" i="3" l="1"/>
  <c r="K1434" i="3"/>
  <c r="L1434" i="3" s="1"/>
  <c r="J1435" i="2"/>
  <c r="K1434" i="2"/>
  <c r="L1434" i="2" s="1"/>
  <c r="J1436" i="3" l="1"/>
  <c r="K1435" i="3"/>
  <c r="L1435" i="3" s="1"/>
  <c r="K1435" i="2"/>
  <c r="L1435" i="2" s="1"/>
  <c r="J1436" i="2"/>
  <c r="J1437" i="3" l="1"/>
  <c r="K1436" i="3"/>
  <c r="L1436" i="3" s="1"/>
  <c r="K1436" i="2"/>
  <c r="L1436" i="2" s="1"/>
  <c r="J1437" i="2"/>
  <c r="J1438" i="3" l="1"/>
  <c r="K1437" i="3"/>
  <c r="L1437" i="3" s="1"/>
  <c r="J1438" i="2"/>
  <c r="K1437" i="2"/>
  <c r="L1437" i="2" s="1"/>
  <c r="J1439" i="3" l="1"/>
  <c r="K1438" i="3"/>
  <c r="L1438" i="3" s="1"/>
  <c r="J1439" i="2"/>
  <c r="K1438" i="2"/>
  <c r="L1438" i="2" s="1"/>
  <c r="J1440" i="3" l="1"/>
  <c r="K1439" i="3"/>
  <c r="L1439" i="3" s="1"/>
  <c r="K1439" i="2"/>
  <c r="L1439" i="2" s="1"/>
  <c r="J1440" i="2"/>
  <c r="J1441" i="3" l="1"/>
  <c r="K1440" i="3"/>
  <c r="L1440" i="3" s="1"/>
  <c r="K1440" i="2"/>
  <c r="L1440" i="2" s="1"/>
  <c r="J1441" i="2"/>
  <c r="J1442" i="3" l="1"/>
  <c r="K1441" i="3"/>
  <c r="L1441" i="3" s="1"/>
  <c r="J1442" i="2"/>
  <c r="K1441" i="2"/>
  <c r="L1441" i="2" s="1"/>
  <c r="J1443" i="3" l="1"/>
  <c r="K1442" i="3"/>
  <c r="L1442" i="3" s="1"/>
  <c r="J1443" i="2"/>
  <c r="K1442" i="2"/>
  <c r="L1442" i="2" s="1"/>
  <c r="J1444" i="3" l="1"/>
  <c r="K1443" i="3"/>
  <c r="L1443" i="3" s="1"/>
  <c r="K1443" i="2"/>
  <c r="L1443" i="2" s="1"/>
  <c r="J1444" i="2"/>
  <c r="J1445" i="3" l="1"/>
  <c r="K1444" i="3"/>
  <c r="L1444" i="3" s="1"/>
  <c r="K1444" i="2"/>
  <c r="L1444" i="2" s="1"/>
  <c r="J1445" i="2"/>
  <c r="J1446" i="3" l="1"/>
  <c r="K1445" i="3"/>
  <c r="L1445" i="3" s="1"/>
  <c r="J1446" i="2"/>
  <c r="K1445" i="2"/>
  <c r="L1445" i="2" s="1"/>
  <c r="J1447" i="3" l="1"/>
  <c r="K1446" i="3"/>
  <c r="L1446" i="3" s="1"/>
  <c r="J1447" i="2"/>
  <c r="K1446" i="2"/>
  <c r="L1446" i="2" s="1"/>
  <c r="J1448" i="3" l="1"/>
  <c r="K1447" i="3"/>
  <c r="L1447" i="3" s="1"/>
  <c r="K1447" i="2"/>
  <c r="L1447" i="2" s="1"/>
  <c r="J1448" i="2"/>
  <c r="J1449" i="3" l="1"/>
  <c r="K1448" i="3"/>
  <c r="L1448" i="3" s="1"/>
  <c r="K1448" i="2"/>
  <c r="L1448" i="2" s="1"/>
  <c r="J1449" i="2"/>
  <c r="J1450" i="3" l="1"/>
  <c r="K1449" i="3"/>
  <c r="L1449" i="3" s="1"/>
  <c r="J1450" i="2"/>
  <c r="K1449" i="2"/>
  <c r="L1449" i="2" s="1"/>
  <c r="J1451" i="3" l="1"/>
  <c r="K1450" i="3"/>
  <c r="L1450" i="3" s="1"/>
  <c r="J1451" i="2"/>
  <c r="K1450" i="2"/>
  <c r="L1450" i="2" s="1"/>
  <c r="J1452" i="3" l="1"/>
  <c r="K1451" i="3"/>
  <c r="L1451" i="3" s="1"/>
  <c r="K1451" i="2"/>
  <c r="L1451" i="2" s="1"/>
  <c r="J1452" i="2"/>
  <c r="J1453" i="3" l="1"/>
  <c r="K1452" i="3"/>
  <c r="L1452" i="3" s="1"/>
  <c r="K1452" i="2"/>
  <c r="L1452" i="2" s="1"/>
  <c r="J1453" i="2"/>
  <c r="J1454" i="3" l="1"/>
  <c r="K1453" i="3"/>
  <c r="L1453" i="3" s="1"/>
  <c r="J1454" i="2"/>
  <c r="K1453" i="2"/>
  <c r="L1453" i="2" s="1"/>
  <c r="J1455" i="3" l="1"/>
  <c r="K1454" i="3"/>
  <c r="L1454" i="3" s="1"/>
  <c r="J1455" i="2"/>
  <c r="K1454" i="2"/>
  <c r="L1454" i="2" s="1"/>
  <c r="J1456" i="3" l="1"/>
  <c r="K1455" i="3"/>
  <c r="L1455" i="3" s="1"/>
  <c r="K1455" i="2"/>
  <c r="L1455" i="2" s="1"/>
  <c r="J1456" i="2"/>
  <c r="J1457" i="3" l="1"/>
  <c r="K1456" i="3"/>
  <c r="L1456" i="3" s="1"/>
  <c r="K1456" i="2"/>
  <c r="L1456" i="2" s="1"/>
  <c r="J1457" i="2"/>
  <c r="J1458" i="3" l="1"/>
  <c r="K1457" i="3"/>
  <c r="L1457" i="3" s="1"/>
  <c r="J1458" i="2"/>
  <c r="K1457" i="2"/>
  <c r="L1457" i="2" s="1"/>
  <c r="J1459" i="3" l="1"/>
  <c r="K1458" i="3"/>
  <c r="L1458" i="3" s="1"/>
  <c r="J1459" i="2"/>
  <c r="K1458" i="2"/>
  <c r="L1458" i="2" s="1"/>
  <c r="J1460" i="3" l="1"/>
  <c r="K1459" i="3"/>
  <c r="L1459" i="3" s="1"/>
  <c r="K1459" i="2"/>
  <c r="L1459" i="2" s="1"/>
  <c r="J1460" i="2"/>
  <c r="J1461" i="3" l="1"/>
  <c r="K1460" i="3"/>
  <c r="L1460" i="3" s="1"/>
  <c r="K1460" i="2"/>
  <c r="L1460" i="2" s="1"/>
  <c r="J1461" i="2"/>
  <c r="J1462" i="3" l="1"/>
  <c r="K1461" i="3"/>
  <c r="L1461" i="3" s="1"/>
  <c r="J1462" i="2"/>
  <c r="K1461" i="2"/>
  <c r="L1461" i="2" s="1"/>
  <c r="J1463" i="3" l="1"/>
  <c r="K1462" i="3"/>
  <c r="L1462" i="3" s="1"/>
  <c r="J1463" i="2"/>
  <c r="K1462" i="2"/>
  <c r="L1462" i="2" s="1"/>
  <c r="J1464" i="3" l="1"/>
  <c r="K1463" i="3"/>
  <c r="L1463" i="3" s="1"/>
  <c r="K1463" i="2"/>
  <c r="L1463" i="2" s="1"/>
  <c r="J1464" i="2"/>
  <c r="J1465" i="3" l="1"/>
  <c r="K1464" i="3"/>
  <c r="L1464" i="3" s="1"/>
  <c r="K1464" i="2"/>
  <c r="L1464" i="2" s="1"/>
  <c r="J1465" i="2"/>
  <c r="J1466" i="3" l="1"/>
  <c r="K1465" i="3"/>
  <c r="L1465" i="3" s="1"/>
  <c r="J1466" i="2"/>
  <c r="K1465" i="2"/>
  <c r="L1465" i="2" s="1"/>
  <c r="J1467" i="3" l="1"/>
  <c r="K1466" i="3"/>
  <c r="L1466" i="3" s="1"/>
  <c r="J1467" i="2"/>
  <c r="K1466" i="2"/>
  <c r="L1466" i="2" s="1"/>
  <c r="J1468" i="3" l="1"/>
  <c r="K1467" i="3"/>
  <c r="L1467" i="3" s="1"/>
  <c r="K1467" i="2"/>
  <c r="L1467" i="2" s="1"/>
  <c r="J1468" i="2"/>
  <c r="J1469" i="3" l="1"/>
  <c r="K1468" i="3"/>
  <c r="L1468" i="3" s="1"/>
  <c r="K1468" i="2"/>
  <c r="L1468" i="2" s="1"/>
  <c r="J1469" i="2"/>
  <c r="J1470" i="3" l="1"/>
  <c r="K1469" i="3"/>
  <c r="L1469" i="3" s="1"/>
  <c r="J1470" i="2"/>
  <c r="K1469" i="2"/>
  <c r="L1469" i="2" s="1"/>
  <c r="J1471" i="3" l="1"/>
  <c r="K1470" i="3"/>
  <c r="L1470" i="3" s="1"/>
  <c r="K1470" i="2"/>
  <c r="L1470" i="2" s="1"/>
  <c r="J1471" i="2"/>
  <c r="J1472" i="3" l="1"/>
  <c r="K1471" i="3"/>
  <c r="L1471" i="3" s="1"/>
  <c r="K1471" i="2"/>
  <c r="L1471" i="2" s="1"/>
  <c r="J1472" i="2"/>
  <c r="J1473" i="3" l="1"/>
  <c r="K1472" i="3"/>
  <c r="L1472" i="3" s="1"/>
  <c r="J1473" i="2"/>
  <c r="K1472" i="2"/>
  <c r="L1472" i="2" s="1"/>
  <c r="J1474" i="3" l="1"/>
  <c r="K1473" i="3"/>
  <c r="L1473" i="3" s="1"/>
  <c r="J1474" i="2"/>
  <c r="K1473" i="2"/>
  <c r="L1473" i="2" s="1"/>
  <c r="J1475" i="3" l="1"/>
  <c r="K1474" i="3"/>
  <c r="L1474" i="3" s="1"/>
  <c r="J1475" i="2"/>
  <c r="K1474" i="2"/>
  <c r="L1474" i="2" s="1"/>
  <c r="J1476" i="3" l="1"/>
  <c r="K1475" i="3"/>
  <c r="L1475" i="3" s="1"/>
  <c r="K1475" i="2"/>
  <c r="L1475" i="2" s="1"/>
  <c r="J1476" i="2"/>
  <c r="J1477" i="3" l="1"/>
  <c r="K1476" i="3"/>
  <c r="L1476" i="3" s="1"/>
  <c r="J1477" i="2"/>
  <c r="K1476" i="2"/>
  <c r="L1476" i="2" s="1"/>
  <c r="J1478" i="3" l="1"/>
  <c r="K1477" i="3"/>
  <c r="L1477" i="3" s="1"/>
  <c r="J1478" i="2"/>
  <c r="K1477" i="2"/>
  <c r="L1477" i="2" s="1"/>
  <c r="J1479" i="3" l="1"/>
  <c r="K1478" i="3"/>
  <c r="L1478" i="3" s="1"/>
  <c r="J1479" i="2"/>
  <c r="K1478" i="2"/>
  <c r="L1478" i="2" s="1"/>
  <c r="J1480" i="3" l="1"/>
  <c r="K1479" i="3"/>
  <c r="L1479" i="3" s="1"/>
  <c r="K1479" i="2"/>
  <c r="L1479" i="2" s="1"/>
  <c r="J1480" i="2"/>
  <c r="J1481" i="3" l="1"/>
  <c r="K1480" i="3"/>
  <c r="L1480" i="3" s="1"/>
  <c r="J1481" i="2"/>
  <c r="K1480" i="2"/>
  <c r="L1480" i="2" s="1"/>
  <c r="J1482" i="3" l="1"/>
  <c r="K1481" i="3"/>
  <c r="L1481" i="3" s="1"/>
  <c r="J1482" i="2"/>
  <c r="K1481" i="2"/>
  <c r="L1481" i="2" s="1"/>
  <c r="J1483" i="3" l="1"/>
  <c r="K1482" i="3"/>
  <c r="L1482" i="3" s="1"/>
  <c r="J1483" i="2"/>
  <c r="K1482" i="2"/>
  <c r="L1482" i="2" s="1"/>
  <c r="J1484" i="3" l="1"/>
  <c r="K1483" i="3"/>
  <c r="L1483" i="3" s="1"/>
  <c r="K1483" i="2"/>
  <c r="L1483" i="2" s="1"/>
  <c r="J1484" i="2"/>
  <c r="J1485" i="3" l="1"/>
  <c r="K1484" i="3"/>
  <c r="L1484" i="3" s="1"/>
  <c r="J1485" i="2"/>
  <c r="K1484" i="2"/>
  <c r="L1484" i="2" s="1"/>
  <c r="J1486" i="3" l="1"/>
  <c r="K1485" i="3"/>
  <c r="L1485" i="3" s="1"/>
  <c r="J1486" i="2"/>
  <c r="K1485" i="2"/>
  <c r="L1485" i="2" s="1"/>
  <c r="J1487" i="3" l="1"/>
  <c r="K1486" i="3"/>
  <c r="L1486" i="3" s="1"/>
  <c r="J1487" i="2"/>
  <c r="K1486" i="2"/>
  <c r="L1486" i="2" s="1"/>
  <c r="J1488" i="3" l="1"/>
  <c r="K1487" i="3"/>
  <c r="L1487" i="3" s="1"/>
  <c r="K1487" i="2"/>
  <c r="L1487" i="2" s="1"/>
  <c r="J1488" i="2"/>
  <c r="J1489" i="3" l="1"/>
  <c r="K1488" i="3"/>
  <c r="L1488" i="3" s="1"/>
  <c r="J1489" i="2"/>
  <c r="K1488" i="2"/>
  <c r="L1488" i="2" s="1"/>
  <c r="J1490" i="3" l="1"/>
  <c r="K1489" i="3"/>
  <c r="L1489" i="3" s="1"/>
  <c r="J1490" i="2"/>
  <c r="K1489" i="2"/>
  <c r="L1489" i="2" s="1"/>
  <c r="J1491" i="3" l="1"/>
  <c r="K1490" i="3"/>
  <c r="L1490" i="3" s="1"/>
  <c r="J1491" i="2"/>
  <c r="K1490" i="2"/>
  <c r="L1490" i="2" s="1"/>
  <c r="J1492" i="3" l="1"/>
  <c r="K1491" i="3"/>
  <c r="L1491" i="3" s="1"/>
  <c r="K1491" i="2"/>
  <c r="L1491" i="2" s="1"/>
  <c r="J1492" i="2"/>
  <c r="J1493" i="3" l="1"/>
  <c r="K1492" i="3"/>
  <c r="L1492" i="3" s="1"/>
  <c r="J1493" i="2"/>
  <c r="K1492" i="2"/>
  <c r="L1492" i="2" s="1"/>
  <c r="J1494" i="3" l="1"/>
  <c r="K1493" i="3"/>
  <c r="L1493" i="3" s="1"/>
  <c r="J1494" i="2"/>
  <c r="K1493" i="2"/>
  <c r="L1493" i="2" s="1"/>
  <c r="J1495" i="3" l="1"/>
  <c r="K1494" i="3"/>
  <c r="L1494" i="3" s="1"/>
  <c r="J1495" i="2"/>
  <c r="K1494" i="2"/>
  <c r="L1494" i="2" s="1"/>
  <c r="J1496" i="3" l="1"/>
  <c r="K1495" i="3"/>
  <c r="L1495" i="3" s="1"/>
  <c r="K1495" i="2"/>
  <c r="L1495" i="2" s="1"/>
  <c r="J1496" i="2"/>
  <c r="J1497" i="3" l="1"/>
  <c r="K1496" i="3"/>
  <c r="L1496" i="3" s="1"/>
  <c r="K1496" i="2"/>
  <c r="L1496" i="2" s="1"/>
  <c r="J1497" i="2"/>
  <c r="J1498" i="3" l="1"/>
  <c r="K1497" i="3"/>
  <c r="L1497" i="3" s="1"/>
  <c r="J1498" i="2"/>
  <c r="K1497" i="2"/>
  <c r="L1497" i="2" s="1"/>
  <c r="J1499" i="3" l="1"/>
  <c r="K1498" i="3"/>
  <c r="L1498" i="3" s="1"/>
  <c r="J1499" i="2"/>
  <c r="K1498" i="2"/>
  <c r="L1498" i="2" s="1"/>
  <c r="J1500" i="3" l="1"/>
  <c r="K1499" i="3"/>
  <c r="L1499" i="3" s="1"/>
  <c r="K1499" i="2"/>
  <c r="L1499" i="2" s="1"/>
  <c r="J1500" i="2"/>
  <c r="J1501" i="3" l="1"/>
  <c r="K1500" i="3"/>
  <c r="L1500" i="3" s="1"/>
  <c r="K1500" i="2"/>
  <c r="L1500" i="2" s="1"/>
  <c r="J1501" i="2"/>
  <c r="J1502" i="3" l="1"/>
  <c r="K1501" i="3"/>
  <c r="L1501" i="3" s="1"/>
  <c r="J1502" i="2"/>
  <c r="K1501" i="2"/>
  <c r="L1501" i="2" s="1"/>
  <c r="J1503" i="3" l="1"/>
  <c r="K1502" i="3"/>
  <c r="L1502" i="3" s="1"/>
  <c r="J1503" i="2"/>
  <c r="K1502" i="2"/>
  <c r="L1502" i="2" s="1"/>
  <c r="J1504" i="3" l="1"/>
  <c r="K1503" i="3"/>
  <c r="L1503" i="3" s="1"/>
  <c r="K1503" i="2"/>
  <c r="L1503" i="2" s="1"/>
  <c r="J1504" i="2"/>
  <c r="J1505" i="3" l="1"/>
  <c r="K1504" i="3"/>
  <c r="L1504" i="3" s="1"/>
  <c r="K1504" i="2"/>
  <c r="L1504" i="2" s="1"/>
  <c r="J1505" i="2"/>
  <c r="J1506" i="3" l="1"/>
  <c r="K1505" i="3"/>
  <c r="L1505" i="3" s="1"/>
  <c r="J1506" i="2"/>
  <c r="K1505" i="2"/>
  <c r="L1505" i="2" s="1"/>
  <c r="J1507" i="3" l="1"/>
  <c r="K1506" i="3"/>
  <c r="L1506" i="3" s="1"/>
  <c r="J1507" i="2"/>
  <c r="K1506" i="2"/>
  <c r="L1506" i="2" s="1"/>
  <c r="J1508" i="3" l="1"/>
  <c r="K1507" i="3"/>
  <c r="L1507" i="3" s="1"/>
  <c r="K1507" i="2"/>
  <c r="L1507" i="2" s="1"/>
  <c r="J1508" i="2"/>
  <c r="J1509" i="3" l="1"/>
  <c r="K1508" i="3"/>
  <c r="L1508" i="3" s="1"/>
  <c r="K1508" i="2"/>
  <c r="L1508" i="2" s="1"/>
  <c r="J1509" i="2"/>
  <c r="J1510" i="3" l="1"/>
  <c r="K1509" i="3"/>
  <c r="L1509" i="3" s="1"/>
  <c r="J1510" i="2"/>
  <c r="K1509" i="2"/>
  <c r="L1509" i="2" s="1"/>
  <c r="J1511" i="3" l="1"/>
  <c r="K1510" i="3"/>
  <c r="L1510" i="3" s="1"/>
  <c r="J1511" i="2"/>
  <c r="K1510" i="2"/>
  <c r="L1510" i="2" s="1"/>
  <c r="J1512" i="3" l="1"/>
  <c r="K1511" i="3"/>
  <c r="L1511" i="3" s="1"/>
  <c r="K1511" i="2"/>
  <c r="L1511" i="2" s="1"/>
  <c r="J1512" i="2"/>
  <c r="J1513" i="3" l="1"/>
  <c r="K1512" i="3"/>
  <c r="L1512" i="3" s="1"/>
  <c r="K1512" i="2"/>
  <c r="L1512" i="2" s="1"/>
  <c r="J1513" i="2"/>
  <c r="J1514" i="3" l="1"/>
  <c r="K1513" i="3"/>
  <c r="L1513" i="3" s="1"/>
  <c r="J1514" i="2"/>
  <c r="K1513" i="2"/>
  <c r="L1513" i="2" s="1"/>
  <c r="J1515" i="3" l="1"/>
  <c r="K1514" i="3"/>
  <c r="L1514" i="3" s="1"/>
  <c r="J1515" i="2"/>
  <c r="K1514" i="2"/>
  <c r="L1514" i="2" s="1"/>
  <c r="J1516" i="3" l="1"/>
  <c r="K1515" i="3"/>
  <c r="L1515" i="3" s="1"/>
  <c r="K1515" i="2"/>
  <c r="L1515" i="2" s="1"/>
  <c r="J1516" i="2"/>
  <c r="J1517" i="3" l="1"/>
  <c r="K1516" i="3"/>
  <c r="L1516" i="3" s="1"/>
  <c r="K1516" i="2"/>
  <c r="L1516" i="2" s="1"/>
  <c r="J1517" i="2"/>
  <c r="J1518" i="3" l="1"/>
  <c r="K1517" i="3"/>
  <c r="L1517" i="3" s="1"/>
  <c r="J1518" i="2"/>
  <c r="K1517" i="2"/>
  <c r="L1517" i="2" s="1"/>
  <c r="J1519" i="3" l="1"/>
  <c r="K1518" i="3"/>
  <c r="L1518" i="3" s="1"/>
  <c r="J1519" i="2"/>
  <c r="K1518" i="2"/>
  <c r="L1518" i="2" s="1"/>
  <c r="J1520" i="3" l="1"/>
  <c r="K1519" i="3"/>
  <c r="L1519" i="3" s="1"/>
  <c r="K1519" i="2"/>
  <c r="L1519" i="2" s="1"/>
  <c r="J1520" i="2"/>
  <c r="J1521" i="3" l="1"/>
  <c r="K1520" i="3"/>
  <c r="L1520" i="3" s="1"/>
  <c r="K1520" i="2"/>
  <c r="L1520" i="2" s="1"/>
  <c r="J1521" i="2"/>
  <c r="J1522" i="3" l="1"/>
  <c r="K1521" i="3"/>
  <c r="L1521" i="3" s="1"/>
  <c r="J1522" i="2"/>
  <c r="K1521" i="2"/>
  <c r="L1521" i="2" s="1"/>
  <c r="J1523" i="3" l="1"/>
  <c r="K1522" i="3"/>
  <c r="L1522" i="3" s="1"/>
  <c r="J1523" i="2"/>
  <c r="K1522" i="2"/>
  <c r="L1522" i="2" s="1"/>
  <c r="J1524" i="3" l="1"/>
  <c r="K1523" i="3"/>
  <c r="L1523" i="3" s="1"/>
  <c r="K1523" i="2"/>
  <c r="L1523" i="2" s="1"/>
  <c r="J1524" i="2"/>
  <c r="J1525" i="3" l="1"/>
  <c r="K1524" i="3"/>
  <c r="L1524" i="3" s="1"/>
  <c r="K1524" i="2"/>
  <c r="L1524" i="2" s="1"/>
  <c r="J1525" i="2"/>
  <c r="J1526" i="3" l="1"/>
  <c r="K1525" i="3"/>
  <c r="L1525" i="3" s="1"/>
  <c r="J1526" i="2"/>
  <c r="K1525" i="2"/>
  <c r="L1525" i="2" s="1"/>
  <c r="J1527" i="3" l="1"/>
  <c r="K1526" i="3"/>
  <c r="L1526" i="3" s="1"/>
  <c r="J1527" i="2"/>
  <c r="K1526" i="2"/>
  <c r="L1526" i="2" s="1"/>
  <c r="J1528" i="3" l="1"/>
  <c r="K1527" i="3"/>
  <c r="L1527" i="3" s="1"/>
  <c r="K1527" i="2"/>
  <c r="L1527" i="2" s="1"/>
  <c r="J1528" i="2"/>
  <c r="J1529" i="3" l="1"/>
  <c r="K1528" i="3"/>
  <c r="L1528" i="3" s="1"/>
  <c r="K1528" i="2"/>
  <c r="L1528" i="2" s="1"/>
  <c r="J1529" i="2"/>
  <c r="J1530" i="3" l="1"/>
  <c r="K1529" i="3"/>
  <c r="L1529" i="3" s="1"/>
  <c r="J1530" i="2"/>
  <c r="K1529" i="2"/>
  <c r="L1529" i="2" s="1"/>
  <c r="J1531" i="3" l="1"/>
  <c r="K1530" i="3"/>
  <c r="L1530" i="3" s="1"/>
  <c r="J1531" i="2"/>
  <c r="K1530" i="2"/>
  <c r="L1530" i="2" s="1"/>
  <c r="J1532" i="3" l="1"/>
  <c r="K1531" i="3"/>
  <c r="L1531" i="3" s="1"/>
  <c r="K1531" i="2"/>
  <c r="L1531" i="2" s="1"/>
  <c r="J1532" i="2"/>
  <c r="J1533" i="3" l="1"/>
  <c r="K1532" i="3"/>
  <c r="L1532" i="3" s="1"/>
  <c r="K1532" i="2"/>
  <c r="L1532" i="2" s="1"/>
  <c r="J1533" i="2"/>
  <c r="J1534" i="3" l="1"/>
  <c r="K1533" i="3"/>
  <c r="L1533" i="3" s="1"/>
  <c r="J1534" i="2"/>
  <c r="K1533" i="2"/>
  <c r="L1533" i="2" s="1"/>
  <c r="J1535" i="3" l="1"/>
  <c r="K1534" i="3"/>
  <c r="L1534" i="3" s="1"/>
  <c r="J1535" i="2"/>
  <c r="K1534" i="2"/>
  <c r="L1534" i="2" s="1"/>
  <c r="J1536" i="3" l="1"/>
  <c r="K1535" i="3"/>
  <c r="L1535" i="3" s="1"/>
  <c r="K1535" i="2"/>
  <c r="L1535" i="2" s="1"/>
  <c r="J1536" i="2"/>
  <c r="J1537" i="3" l="1"/>
  <c r="K1536" i="3"/>
  <c r="L1536" i="3" s="1"/>
  <c r="K1536" i="2"/>
  <c r="L1536" i="2" s="1"/>
  <c r="J1537" i="2"/>
  <c r="J1538" i="3" l="1"/>
  <c r="K1537" i="3"/>
  <c r="L1537" i="3" s="1"/>
  <c r="J1538" i="2"/>
  <c r="K1537" i="2"/>
  <c r="L1537" i="2" s="1"/>
  <c r="J1539" i="3" l="1"/>
  <c r="K1538" i="3"/>
  <c r="L1538" i="3" s="1"/>
  <c r="J1539" i="2"/>
  <c r="K1538" i="2"/>
  <c r="L1538" i="2" s="1"/>
  <c r="J1540" i="3" l="1"/>
  <c r="K1539" i="3"/>
  <c r="L1539" i="3" s="1"/>
  <c r="K1539" i="2"/>
  <c r="L1539" i="2" s="1"/>
  <c r="J1540" i="2"/>
  <c r="J1541" i="3" l="1"/>
  <c r="K1540" i="3"/>
  <c r="L1540" i="3" s="1"/>
  <c r="K1540" i="2"/>
  <c r="L1540" i="2" s="1"/>
  <c r="J1541" i="2"/>
  <c r="J1542" i="3" l="1"/>
  <c r="K1541" i="3"/>
  <c r="L1541" i="3" s="1"/>
  <c r="K1541" i="2"/>
  <c r="L1541" i="2" s="1"/>
  <c r="J1542" i="2"/>
  <c r="J1543" i="3" l="1"/>
  <c r="K1542" i="3"/>
  <c r="L1542" i="3" s="1"/>
  <c r="K1542" i="2"/>
  <c r="L1542" i="2" s="1"/>
  <c r="J1543" i="2"/>
  <c r="J1544" i="3" l="1"/>
  <c r="K1543" i="3"/>
  <c r="L1543" i="3" s="1"/>
  <c r="J1544" i="2"/>
  <c r="K1543" i="2"/>
  <c r="L1543" i="2" s="1"/>
  <c r="J1545" i="3" l="1"/>
  <c r="K1544" i="3"/>
  <c r="L1544" i="3" s="1"/>
  <c r="J1545" i="2"/>
  <c r="K1544" i="2"/>
  <c r="L1544" i="2" s="1"/>
  <c r="M4" i="2" s="1"/>
  <c r="J1546" i="3" l="1"/>
  <c r="K1545" i="3"/>
  <c r="L1545" i="3" s="1"/>
  <c r="J1546" i="2"/>
  <c r="K1545" i="2"/>
  <c r="L1545" i="2" s="1"/>
  <c r="J1547" i="3" l="1"/>
  <c r="K1546" i="3"/>
  <c r="L1546" i="3" s="1"/>
  <c r="J1547" i="2"/>
  <c r="K1546" i="2"/>
  <c r="L1546" i="2" s="1"/>
  <c r="J1548" i="3" l="1"/>
  <c r="K1547" i="3"/>
  <c r="L1547" i="3" s="1"/>
  <c r="K1547" i="2"/>
  <c r="L1547" i="2" s="1"/>
  <c r="J1548" i="2"/>
  <c r="J1549" i="3" l="1"/>
  <c r="K1548" i="3"/>
  <c r="L1548" i="3" s="1"/>
  <c r="K1548" i="2"/>
  <c r="L1548" i="2" s="1"/>
  <c r="J1549" i="2"/>
  <c r="J1550" i="3" l="1"/>
  <c r="K1549" i="3"/>
  <c r="L1549" i="3" s="1"/>
  <c r="K1549" i="2"/>
  <c r="L1549" i="2" s="1"/>
  <c r="J1550" i="2"/>
  <c r="J1551" i="3" l="1"/>
  <c r="K1550" i="3"/>
  <c r="L1550" i="3" s="1"/>
  <c r="K1550" i="2"/>
  <c r="L1550" i="2" s="1"/>
  <c r="J1551" i="2"/>
  <c r="K1551" i="2" s="1"/>
  <c r="L1551" i="2" s="1"/>
  <c r="J1552" i="3" l="1"/>
  <c r="K1551" i="3"/>
  <c r="L1551" i="3" s="1"/>
  <c r="J1553" i="3" l="1"/>
  <c r="K1552" i="3"/>
  <c r="L1552" i="3" s="1"/>
  <c r="J1554" i="3" l="1"/>
  <c r="K1553" i="3"/>
  <c r="L1553" i="3" s="1"/>
  <c r="J1555" i="3" l="1"/>
  <c r="K1554" i="3"/>
  <c r="L1554" i="3" s="1"/>
  <c r="J1556" i="3" l="1"/>
  <c r="K1555" i="3"/>
  <c r="L1555" i="3" s="1"/>
  <c r="J1557" i="3" l="1"/>
  <c r="K1556" i="3"/>
  <c r="L1556" i="3" s="1"/>
  <c r="J1558" i="3" l="1"/>
  <c r="K1557" i="3"/>
  <c r="L1557" i="3" s="1"/>
  <c r="J1559" i="3" l="1"/>
  <c r="K1558" i="3"/>
  <c r="L1558" i="3" s="1"/>
  <c r="J1560" i="3" l="1"/>
  <c r="K1559" i="3"/>
  <c r="L1559" i="3" s="1"/>
  <c r="J1561" i="3" l="1"/>
  <c r="K1560" i="3"/>
  <c r="L1560" i="3" s="1"/>
  <c r="J1562" i="3" l="1"/>
  <c r="K1561" i="3"/>
  <c r="L1561" i="3" s="1"/>
  <c r="J1563" i="3" l="1"/>
  <c r="K1562" i="3"/>
  <c r="L1562" i="3" s="1"/>
  <c r="J1564" i="3" l="1"/>
  <c r="K1563" i="3"/>
  <c r="L1563" i="3" s="1"/>
  <c r="J1565" i="3" l="1"/>
  <c r="K1564" i="3"/>
  <c r="L1564" i="3" s="1"/>
  <c r="J1566" i="3" l="1"/>
  <c r="K1565" i="3"/>
  <c r="L1565" i="3" s="1"/>
  <c r="J1567" i="3" l="1"/>
  <c r="K1566" i="3"/>
  <c r="L1566" i="3" s="1"/>
  <c r="J1568" i="3" l="1"/>
  <c r="K1567" i="3"/>
  <c r="L1567" i="3" s="1"/>
  <c r="J1569" i="3" l="1"/>
  <c r="K1568" i="3"/>
  <c r="L1568" i="3" s="1"/>
  <c r="J1570" i="3" l="1"/>
  <c r="K1569" i="3"/>
  <c r="L1569" i="3" s="1"/>
  <c r="J1571" i="3" l="1"/>
  <c r="K1570" i="3"/>
  <c r="L1570" i="3" s="1"/>
  <c r="J1572" i="3" l="1"/>
  <c r="K1571" i="3"/>
  <c r="L1571" i="3" s="1"/>
  <c r="J1573" i="3" l="1"/>
  <c r="K1572" i="3"/>
  <c r="L1572" i="3" s="1"/>
  <c r="J1574" i="3" l="1"/>
  <c r="K1573" i="3"/>
  <c r="L1573" i="3" s="1"/>
  <c r="J1575" i="3" l="1"/>
  <c r="K1574" i="3"/>
  <c r="L1574" i="3" s="1"/>
  <c r="J1576" i="3" l="1"/>
  <c r="K1575" i="3"/>
  <c r="L1575" i="3" s="1"/>
  <c r="J1577" i="3" l="1"/>
  <c r="K1576" i="3"/>
  <c r="L1576" i="3" s="1"/>
  <c r="J1578" i="3" l="1"/>
  <c r="K1577" i="3"/>
  <c r="L1577" i="3" s="1"/>
  <c r="J1579" i="3" l="1"/>
  <c r="K1578" i="3"/>
  <c r="L1578" i="3" s="1"/>
  <c r="J1580" i="3" l="1"/>
  <c r="K1579" i="3"/>
  <c r="L1579" i="3" s="1"/>
  <c r="J1581" i="3" l="1"/>
  <c r="K1580" i="3"/>
  <c r="L1580" i="3" s="1"/>
  <c r="J1582" i="3" l="1"/>
  <c r="K1581" i="3"/>
  <c r="L1581" i="3" s="1"/>
  <c r="J1583" i="3" l="1"/>
  <c r="K1582" i="3"/>
  <c r="L1582" i="3" s="1"/>
  <c r="J1584" i="3" l="1"/>
  <c r="K1583" i="3"/>
  <c r="L1583" i="3" s="1"/>
  <c r="J1585" i="3" l="1"/>
  <c r="K1584" i="3"/>
  <c r="L1584" i="3" s="1"/>
  <c r="J1586" i="3" l="1"/>
  <c r="K1585" i="3"/>
  <c r="L1585" i="3" s="1"/>
  <c r="J1587" i="3" l="1"/>
  <c r="K1586" i="3"/>
  <c r="L1586" i="3" s="1"/>
  <c r="J1588" i="3" l="1"/>
  <c r="K1587" i="3"/>
  <c r="L1587" i="3" s="1"/>
  <c r="J1589" i="3" l="1"/>
  <c r="K1588" i="3"/>
  <c r="L1588" i="3" s="1"/>
  <c r="J1590" i="3" l="1"/>
  <c r="K1589" i="3"/>
  <c r="L1589" i="3" s="1"/>
  <c r="J1591" i="3" l="1"/>
  <c r="K1590" i="3"/>
  <c r="L1590" i="3" s="1"/>
  <c r="J1592" i="3" l="1"/>
  <c r="K1591" i="3"/>
  <c r="L1591" i="3" s="1"/>
  <c r="J1593" i="3" l="1"/>
  <c r="K1592" i="3"/>
  <c r="L1592" i="3" s="1"/>
  <c r="J1594" i="3" l="1"/>
  <c r="K1593" i="3"/>
  <c r="L1593" i="3" s="1"/>
  <c r="J1595" i="3" l="1"/>
  <c r="K1594" i="3"/>
  <c r="L1594" i="3" s="1"/>
  <c r="J1596" i="3" l="1"/>
  <c r="K1595" i="3"/>
  <c r="L1595" i="3" s="1"/>
  <c r="J1597" i="3" l="1"/>
  <c r="K1596" i="3"/>
  <c r="L1596" i="3" s="1"/>
  <c r="J1598" i="3" l="1"/>
  <c r="K1597" i="3"/>
  <c r="L1597" i="3" s="1"/>
  <c r="J1599" i="3" l="1"/>
  <c r="K1598" i="3"/>
  <c r="L1598" i="3" s="1"/>
  <c r="J1600" i="3" l="1"/>
  <c r="K1599" i="3"/>
  <c r="L1599" i="3" s="1"/>
  <c r="J1601" i="3" l="1"/>
  <c r="K1600" i="3"/>
  <c r="L1600" i="3" s="1"/>
  <c r="J1602" i="3" l="1"/>
  <c r="K1601" i="3"/>
  <c r="L1601" i="3" s="1"/>
  <c r="J1603" i="3" l="1"/>
  <c r="K1602" i="3"/>
  <c r="L1602" i="3" s="1"/>
  <c r="J1604" i="3" l="1"/>
  <c r="K1603" i="3"/>
  <c r="L1603" i="3" s="1"/>
  <c r="J1605" i="3" l="1"/>
  <c r="K1604" i="3"/>
  <c r="L1604" i="3" s="1"/>
  <c r="J1606" i="3" l="1"/>
  <c r="K1605" i="3"/>
  <c r="L1605" i="3" s="1"/>
  <c r="J1607" i="3" l="1"/>
  <c r="K1606" i="3"/>
  <c r="L1606" i="3" s="1"/>
  <c r="J1608" i="3" l="1"/>
  <c r="K1607" i="3"/>
  <c r="L1607" i="3" s="1"/>
  <c r="J1609" i="3" l="1"/>
  <c r="K1608" i="3"/>
  <c r="L1608" i="3" s="1"/>
  <c r="J1610" i="3" l="1"/>
  <c r="K1609" i="3"/>
  <c r="L1609" i="3" s="1"/>
  <c r="J1611" i="3" l="1"/>
  <c r="K1610" i="3"/>
  <c r="L1610" i="3" s="1"/>
  <c r="J1612" i="3" l="1"/>
  <c r="K1611" i="3"/>
  <c r="L1611" i="3" s="1"/>
  <c r="J1613" i="3" l="1"/>
  <c r="K1612" i="3"/>
  <c r="L1612" i="3" s="1"/>
  <c r="J1614" i="3" l="1"/>
  <c r="K1613" i="3"/>
  <c r="L1613" i="3" s="1"/>
  <c r="J1615" i="3" l="1"/>
  <c r="K1614" i="3"/>
  <c r="L1614" i="3" s="1"/>
  <c r="J1616" i="3" l="1"/>
  <c r="K1615" i="3"/>
  <c r="L1615" i="3" s="1"/>
  <c r="J1617" i="3" l="1"/>
  <c r="K1616" i="3"/>
  <c r="L1616" i="3" s="1"/>
  <c r="J1618" i="3" l="1"/>
  <c r="K1617" i="3"/>
  <c r="L1617" i="3" s="1"/>
  <c r="J1619" i="3" l="1"/>
  <c r="K1618" i="3"/>
  <c r="L1618" i="3" s="1"/>
  <c r="J1620" i="3" l="1"/>
  <c r="K1619" i="3"/>
  <c r="L1619" i="3" s="1"/>
  <c r="J1621" i="3" l="1"/>
  <c r="K1620" i="3"/>
  <c r="L1620" i="3" s="1"/>
  <c r="J1622" i="3" l="1"/>
  <c r="K1621" i="3"/>
  <c r="L1621" i="3" s="1"/>
  <c r="J1623" i="3" l="1"/>
  <c r="K1622" i="3"/>
  <c r="L1622" i="3" s="1"/>
  <c r="J1624" i="3" l="1"/>
  <c r="K1623" i="3"/>
  <c r="L1623" i="3" s="1"/>
  <c r="J1625" i="3" l="1"/>
  <c r="K1624" i="3"/>
  <c r="L1624" i="3" s="1"/>
  <c r="J1626" i="3" l="1"/>
  <c r="K1625" i="3"/>
  <c r="L1625" i="3" s="1"/>
  <c r="J1627" i="3" l="1"/>
  <c r="K1626" i="3"/>
  <c r="L1626" i="3" s="1"/>
  <c r="J1628" i="3" l="1"/>
  <c r="K1627" i="3"/>
  <c r="L1627" i="3" s="1"/>
  <c r="J1629" i="3" l="1"/>
  <c r="K1628" i="3"/>
  <c r="L1628" i="3" s="1"/>
  <c r="J1630" i="3" l="1"/>
  <c r="K1629" i="3"/>
  <c r="L1629" i="3" s="1"/>
  <c r="J1631" i="3" l="1"/>
  <c r="K1630" i="3"/>
  <c r="L1630" i="3" s="1"/>
  <c r="J1632" i="3" l="1"/>
  <c r="K1631" i="3"/>
  <c r="L1631" i="3" s="1"/>
  <c r="J1633" i="3" l="1"/>
  <c r="K1632" i="3"/>
  <c r="L1632" i="3" s="1"/>
  <c r="J1634" i="3" l="1"/>
  <c r="K1633" i="3"/>
  <c r="L1633" i="3" s="1"/>
  <c r="J1635" i="3" l="1"/>
  <c r="K1634" i="3"/>
  <c r="L1634" i="3" s="1"/>
  <c r="J1636" i="3" l="1"/>
  <c r="K1635" i="3"/>
  <c r="L1635" i="3" s="1"/>
  <c r="J1637" i="3" l="1"/>
  <c r="K1636" i="3"/>
  <c r="L1636" i="3" s="1"/>
  <c r="J1638" i="3" l="1"/>
  <c r="K1637" i="3"/>
  <c r="L1637" i="3" s="1"/>
  <c r="J1639" i="3" l="1"/>
  <c r="K1638" i="3"/>
  <c r="L1638" i="3" s="1"/>
  <c r="J1640" i="3" l="1"/>
  <c r="K1639" i="3"/>
  <c r="L1639" i="3" s="1"/>
  <c r="J1641" i="3" l="1"/>
  <c r="K1640" i="3"/>
  <c r="L1640" i="3" s="1"/>
  <c r="J1642" i="3" l="1"/>
  <c r="K1641" i="3"/>
  <c r="L1641" i="3" s="1"/>
  <c r="J1643" i="3" l="1"/>
  <c r="K1642" i="3"/>
  <c r="L1642" i="3" s="1"/>
  <c r="J1644" i="3" l="1"/>
  <c r="K1643" i="3"/>
  <c r="L1643" i="3" s="1"/>
  <c r="J1645" i="3" l="1"/>
  <c r="K1644" i="3"/>
  <c r="L1644" i="3" s="1"/>
  <c r="J1646" i="3" l="1"/>
  <c r="K1645" i="3"/>
  <c r="L1645" i="3" s="1"/>
  <c r="J1647" i="3" l="1"/>
  <c r="K1646" i="3"/>
  <c r="L1646" i="3" s="1"/>
  <c r="J1648" i="3" l="1"/>
  <c r="K1647" i="3"/>
  <c r="L1647" i="3" s="1"/>
  <c r="J1649" i="3" l="1"/>
  <c r="K1648" i="3"/>
  <c r="L1648" i="3" s="1"/>
  <c r="J1650" i="3" l="1"/>
  <c r="K1649" i="3"/>
  <c r="L1649" i="3" s="1"/>
  <c r="J1651" i="3" l="1"/>
  <c r="K1650" i="3"/>
  <c r="L1650" i="3" s="1"/>
  <c r="J1652" i="3" l="1"/>
  <c r="K1651" i="3"/>
  <c r="L1651" i="3" s="1"/>
  <c r="J1653" i="3" l="1"/>
  <c r="K1652" i="3"/>
  <c r="L1652" i="3" s="1"/>
  <c r="J1654" i="3" l="1"/>
  <c r="K1653" i="3"/>
  <c r="L1653" i="3" s="1"/>
  <c r="J1655" i="3" l="1"/>
  <c r="K1654" i="3"/>
  <c r="L1654" i="3" s="1"/>
  <c r="J1656" i="3" l="1"/>
  <c r="K1655" i="3"/>
  <c r="L1655" i="3" s="1"/>
  <c r="J1657" i="3" l="1"/>
  <c r="K1656" i="3"/>
  <c r="L1656" i="3" s="1"/>
  <c r="J1658" i="3" l="1"/>
  <c r="K1657" i="3"/>
  <c r="L1657" i="3" s="1"/>
  <c r="J1659" i="3" l="1"/>
  <c r="K1658" i="3"/>
  <c r="L1658" i="3" s="1"/>
  <c r="J1660" i="3" l="1"/>
  <c r="K1659" i="3"/>
  <c r="L1659" i="3" s="1"/>
  <c r="J1661" i="3" l="1"/>
  <c r="K1660" i="3"/>
  <c r="L1660" i="3" s="1"/>
  <c r="J1662" i="3" l="1"/>
  <c r="K1661" i="3"/>
  <c r="L1661" i="3" s="1"/>
  <c r="J1663" i="3" l="1"/>
  <c r="K1662" i="3"/>
  <c r="L1662" i="3" s="1"/>
  <c r="J1664" i="3" l="1"/>
  <c r="K1663" i="3"/>
  <c r="L1663" i="3" s="1"/>
  <c r="J1665" i="3" l="1"/>
  <c r="K1664" i="3"/>
  <c r="L1664" i="3" s="1"/>
  <c r="J1666" i="3" l="1"/>
  <c r="K1665" i="3"/>
  <c r="L1665" i="3" s="1"/>
  <c r="J1667" i="3" l="1"/>
  <c r="K1666" i="3"/>
  <c r="L1666" i="3" s="1"/>
  <c r="J1668" i="3" l="1"/>
  <c r="K1667" i="3"/>
  <c r="L1667" i="3" s="1"/>
  <c r="J1669" i="3" l="1"/>
  <c r="K1668" i="3"/>
  <c r="L1668" i="3" s="1"/>
  <c r="J1670" i="3" l="1"/>
  <c r="K1669" i="3"/>
  <c r="L1669" i="3" s="1"/>
  <c r="J1671" i="3" l="1"/>
  <c r="K1670" i="3"/>
  <c r="L1670" i="3" s="1"/>
  <c r="J1672" i="3" l="1"/>
  <c r="K1671" i="3"/>
  <c r="L1671" i="3" s="1"/>
  <c r="J1673" i="3" l="1"/>
  <c r="K1672" i="3"/>
  <c r="L1672" i="3" s="1"/>
  <c r="J1674" i="3" l="1"/>
  <c r="K1673" i="3"/>
  <c r="L1673" i="3" s="1"/>
  <c r="J1675" i="3" l="1"/>
  <c r="K1674" i="3"/>
  <c r="L1674" i="3" s="1"/>
  <c r="J1676" i="3" l="1"/>
  <c r="K1675" i="3"/>
  <c r="L1675" i="3" s="1"/>
  <c r="J1677" i="3" l="1"/>
  <c r="K1676" i="3"/>
  <c r="L1676" i="3" s="1"/>
  <c r="J1678" i="3" l="1"/>
  <c r="K1677" i="3"/>
  <c r="L1677" i="3" s="1"/>
  <c r="J1679" i="3" l="1"/>
  <c r="K1678" i="3"/>
  <c r="L1678" i="3" s="1"/>
  <c r="J1680" i="3" l="1"/>
  <c r="K1679" i="3"/>
  <c r="L1679" i="3" s="1"/>
  <c r="J1681" i="3" l="1"/>
  <c r="K1680" i="3"/>
  <c r="L1680" i="3" s="1"/>
  <c r="J1682" i="3" l="1"/>
  <c r="K1681" i="3"/>
  <c r="L1681" i="3" s="1"/>
  <c r="J1683" i="3" l="1"/>
  <c r="K1682" i="3"/>
  <c r="L1682" i="3" s="1"/>
  <c r="J1684" i="3" l="1"/>
  <c r="K1683" i="3"/>
  <c r="L1683" i="3" s="1"/>
  <c r="J1685" i="3" l="1"/>
  <c r="K1684" i="3"/>
  <c r="L1684" i="3" s="1"/>
  <c r="J1686" i="3" l="1"/>
  <c r="K1685" i="3"/>
  <c r="L1685" i="3" s="1"/>
  <c r="J1687" i="3" l="1"/>
  <c r="K1686" i="3"/>
  <c r="L1686" i="3" s="1"/>
  <c r="J1688" i="3" l="1"/>
  <c r="K1687" i="3"/>
  <c r="L1687" i="3" s="1"/>
  <c r="J1689" i="3" l="1"/>
  <c r="K1688" i="3"/>
  <c r="L1688" i="3" s="1"/>
  <c r="J1690" i="3" l="1"/>
  <c r="K1689" i="3"/>
  <c r="L1689" i="3" s="1"/>
  <c r="J1691" i="3" l="1"/>
  <c r="K1690" i="3"/>
  <c r="L1690" i="3" s="1"/>
  <c r="J1692" i="3" l="1"/>
  <c r="K1691" i="3"/>
  <c r="L1691" i="3" s="1"/>
  <c r="J1693" i="3" l="1"/>
  <c r="K1692" i="3"/>
  <c r="L1692" i="3" s="1"/>
  <c r="J1694" i="3" l="1"/>
  <c r="K1693" i="3"/>
  <c r="L1693" i="3" s="1"/>
  <c r="J1695" i="3" l="1"/>
  <c r="K1694" i="3"/>
  <c r="L1694" i="3" s="1"/>
  <c r="J1696" i="3" l="1"/>
  <c r="K1695" i="3"/>
  <c r="L1695" i="3" s="1"/>
  <c r="J1697" i="3" l="1"/>
  <c r="K1696" i="3"/>
  <c r="L1696" i="3" s="1"/>
  <c r="J1698" i="3" l="1"/>
  <c r="K1697" i="3"/>
  <c r="L1697" i="3" s="1"/>
  <c r="J1699" i="3" l="1"/>
  <c r="K1698" i="3"/>
  <c r="L1698" i="3" s="1"/>
  <c r="J1700" i="3" l="1"/>
  <c r="K1699" i="3"/>
  <c r="L1699" i="3" s="1"/>
  <c r="J1701" i="3" l="1"/>
  <c r="K1700" i="3"/>
  <c r="L1700" i="3" s="1"/>
  <c r="J1702" i="3" l="1"/>
  <c r="K1701" i="3"/>
  <c r="L1701" i="3" s="1"/>
  <c r="J1703" i="3" l="1"/>
  <c r="K1702" i="3"/>
  <c r="L1702" i="3" s="1"/>
  <c r="J1704" i="3" l="1"/>
  <c r="K1703" i="3"/>
  <c r="L1703" i="3" s="1"/>
  <c r="J1705" i="3" l="1"/>
  <c r="K1704" i="3"/>
  <c r="L1704" i="3" s="1"/>
  <c r="J1706" i="3" l="1"/>
  <c r="K1705" i="3"/>
  <c r="L1705" i="3" s="1"/>
  <c r="J1707" i="3" l="1"/>
  <c r="K1706" i="3"/>
  <c r="L1706" i="3" s="1"/>
  <c r="J1708" i="3" l="1"/>
  <c r="K1707" i="3"/>
  <c r="L1707" i="3" s="1"/>
  <c r="J1709" i="3" l="1"/>
  <c r="K1708" i="3"/>
  <c r="L1708" i="3" s="1"/>
  <c r="J1710" i="3" l="1"/>
  <c r="K1709" i="3"/>
  <c r="L1709" i="3" s="1"/>
  <c r="J1711" i="3" l="1"/>
  <c r="K1710" i="3"/>
  <c r="L1710" i="3" s="1"/>
  <c r="J1712" i="3" l="1"/>
  <c r="K1711" i="3"/>
  <c r="L1711" i="3" s="1"/>
  <c r="J1713" i="3" l="1"/>
  <c r="K1712" i="3"/>
  <c r="L1712" i="3" s="1"/>
  <c r="J1714" i="3" l="1"/>
  <c r="K1713" i="3"/>
  <c r="L1713" i="3" s="1"/>
  <c r="J1715" i="3" l="1"/>
  <c r="K1714" i="3"/>
  <c r="L1714" i="3" s="1"/>
  <c r="J1716" i="3" l="1"/>
  <c r="K1715" i="3"/>
  <c r="L1715" i="3" s="1"/>
  <c r="J1717" i="3" l="1"/>
  <c r="K1716" i="3"/>
  <c r="L1716" i="3" s="1"/>
  <c r="J1718" i="3" l="1"/>
  <c r="K1717" i="3"/>
  <c r="L1717" i="3" s="1"/>
  <c r="J1719" i="3" l="1"/>
  <c r="K1718" i="3"/>
  <c r="L1718" i="3" s="1"/>
  <c r="J1720" i="3" l="1"/>
  <c r="K1719" i="3"/>
  <c r="J1721" i="3" l="1"/>
  <c r="K1720" i="3"/>
  <c r="J1722" i="3" l="1"/>
  <c r="K1721" i="3"/>
  <c r="J1723" i="3" l="1"/>
  <c r="K1722" i="3"/>
  <c r="J1724" i="3" l="1"/>
  <c r="K1724" i="3" s="1"/>
  <c r="K1723" i="3"/>
</calcChain>
</file>

<file path=xl/sharedStrings.xml><?xml version="1.0" encoding="utf-8"?>
<sst xmlns="http://schemas.openxmlformats.org/spreadsheetml/2006/main" count="65" uniqueCount="23">
  <si>
    <t>Date</t>
  </si>
  <si>
    <t>Comp. Price</t>
  </si>
  <si>
    <t>Dividend</t>
  </si>
  <si>
    <t>CPI</t>
  </si>
  <si>
    <t>real price</t>
  </si>
  <si>
    <t>return</t>
  </si>
  <si>
    <t>return + 1</t>
  </si>
  <si>
    <t>real div not annualised</t>
  </si>
  <si>
    <t>From 1871 - 2013</t>
  </si>
  <si>
    <t>Annualised Dividend</t>
  </si>
  <si>
    <t>Total real return</t>
  </si>
  <si>
    <t>Taking January of every year from Sheet 2014</t>
  </si>
  <si>
    <t>Annualised real div</t>
  </si>
  <si>
    <t>GAR (01/1871 to 06/1999)</t>
  </si>
  <si>
    <t>GAR (01/1871 to 12/1999)</t>
  </si>
  <si>
    <t>1871,01</t>
  </si>
  <si>
    <t>GAR (01/1871 to 12/2013)</t>
  </si>
  <si>
    <t>GAR (01/1871 to 01/2013)</t>
  </si>
  <si>
    <t>Taking December of every year from Sheet 2014</t>
  </si>
  <si>
    <t>GAR (12/1871 to 12/2013)</t>
  </si>
  <si>
    <t>GAR (01/2003 to 01/2012)</t>
  </si>
  <si>
    <t>GAR (12/2003 to 12/2012)</t>
  </si>
  <si>
    <t>GAR (01/2003 to 12/2012)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</si>
</sst>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2" fontId="2" fillId="0" borderId="0" xfId="1" applyNumberFormat="1" applyFont="1" applyAlignment="1">
      <alignment horizontal="left" wrapText="1"/>
    </xf>
    <xf numFmtId="2" fontId="2" fillId="0" borderId="0" xfId="1" applyNumberFormat="1" applyFont="1" applyAlignment="1">
      <alignment horizontal="left"/>
    </xf>
    <xf numFmtId="0" fontId="2" fillId="0" borderId="0" xfId="0" applyFont="1"/>
    <xf numFmtId="2" fontId="2" fillId="0" borderId="0" xfId="1" applyNumberFormat="1" applyFont="1" applyAlignment="1">
      <alignment horizontal="center"/>
    </xf>
    <xf numFmtId="2" fontId="2" fillId="0" borderId="0" xfId="1" applyNumberFormat="1" applyFont="1"/>
    <xf numFmtId="2" fontId="2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1" applyNumberFormat="1" applyFont="1" applyFill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2" applyNumberFormat="1" applyFont="1"/>
    <xf numFmtId="0" fontId="0" fillId="0" borderId="0" xfId="0" applyNumberFormat="1"/>
    <xf numFmtId="0" fontId="2" fillId="0" borderId="0" xfId="1" applyNumberFormat="1" applyFont="1"/>
    <xf numFmtId="0" fontId="2" fillId="0" borderId="0" xfId="1" applyNumberFormat="1" applyFont="1" applyAlignment="1">
      <alignment horizontal="center"/>
    </xf>
    <xf numFmtId="0" fontId="4" fillId="3" borderId="0" xfId="0" applyFont="1" applyFill="1"/>
    <xf numFmtId="0" fontId="4" fillId="4" borderId="1" xfId="0" applyFont="1" applyFill="1" applyBorder="1" applyAlignment="1">
      <alignment wrapText="1"/>
    </xf>
    <xf numFmtId="2" fontId="5" fillId="4" borderId="1" xfId="1" applyNumberFormat="1" applyFont="1" applyFill="1" applyBorder="1" applyAlignment="1">
      <alignment horizontal="left" wrapText="1"/>
    </xf>
    <xf numFmtId="0" fontId="4" fillId="4" borderId="1" xfId="0" applyFont="1" applyFill="1" applyBorder="1"/>
    <xf numFmtId="2" fontId="5" fillId="4" borderId="1" xfId="1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49" fontId="2" fillId="0" borderId="0" xfId="0" applyNumberFormat="1" applyFont="1"/>
    <xf numFmtId="0" fontId="4" fillId="3" borderId="0" xfId="0" applyNumberFormat="1" applyFont="1" applyFill="1"/>
    <xf numFmtId="49" fontId="0" fillId="0" borderId="0" xfId="0" applyNumberFormat="1"/>
    <xf numFmtId="0" fontId="4" fillId="4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9"/>
  <sheetViews>
    <sheetView workbookViewId="0">
      <selection activeCell="I4" sqref="I4"/>
    </sheetView>
  </sheetViews>
  <sheetFormatPr defaultRowHeight="15" x14ac:dyDescent="0.25"/>
  <cols>
    <col min="10" max="10" width="10.5703125" bestFit="1" customWidth="1"/>
    <col min="15" max="15" width="12.7109375" bestFit="1" customWidth="1"/>
    <col min="16" max="17" width="9.28515625" bestFit="1" customWidth="1"/>
  </cols>
  <sheetData>
    <row r="1" spans="1:17" ht="30" x14ac:dyDescent="0.25">
      <c r="A1" s="2" t="s">
        <v>0</v>
      </c>
      <c r="B1" s="3" t="s">
        <v>1</v>
      </c>
      <c r="C1" t="s">
        <v>2</v>
      </c>
      <c r="D1" s="4" t="s">
        <v>3</v>
      </c>
      <c r="E1" s="1"/>
      <c r="F1" s="1"/>
      <c r="G1" s="1"/>
      <c r="H1" s="2"/>
      <c r="I1" s="2"/>
      <c r="J1" s="3"/>
      <c r="L1" s="4"/>
      <c r="M1" s="15"/>
      <c r="N1" s="13"/>
      <c r="O1" s="1"/>
      <c r="P1" s="1"/>
      <c r="Q1" s="1"/>
    </row>
    <row r="2" spans="1:17" x14ac:dyDescent="0.25">
      <c r="A2" s="5">
        <v>1871.01</v>
      </c>
      <c r="B2" s="6">
        <v>4.4400000000000004</v>
      </c>
      <c r="C2" s="7">
        <v>0.26</v>
      </c>
      <c r="D2" s="6">
        <v>12.46406116</v>
      </c>
      <c r="G2" s="5"/>
      <c r="H2" s="5"/>
      <c r="I2" s="5"/>
      <c r="J2" s="5"/>
      <c r="K2" s="7"/>
      <c r="L2" s="6"/>
      <c r="O2" s="5"/>
    </row>
    <row r="3" spans="1:17" x14ac:dyDescent="0.25">
      <c r="A3" s="5">
        <v>1871.02</v>
      </c>
      <c r="B3" s="6">
        <v>4.5</v>
      </c>
      <c r="C3" s="7">
        <v>0.26</v>
      </c>
      <c r="D3" s="6">
        <v>12.844641319999999</v>
      </c>
      <c r="G3" s="5"/>
      <c r="H3" s="5"/>
      <c r="I3" s="5"/>
      <c r="J3" s="6"/>
      <c r="K3" s="7"/>
      <c r="L3" s="6"/>
      <c r="O3" s="5"/>
      <c r="Q3" s="14"/>
    </row>
    <row r="4" spans="1:17" x14ac:dyDescent="0.25">
      <c r="A4" s="5">
        <v>1871.03</v>
      </c>
      <c r="B4" s="6">
        <v>4.6100000000000003</v>
      </c>
      <c r="C4" s="7">
        <v>0.26</v>
      </c>
      <c r="D4" s="6">
        <v>13.0349719</v>
      </c>
      <c r="G4" s="5"/>
      <c r="H4" s="5"/>
      <c r="I4" s="5"/>
      <c r="J4" s="6"/>
      <c r="K4" s="7"/>
      <c r="L4" s="6"/>
      <c r="O4" s="5"/>
      <c r="Q4" s="14"/>
    </row>
    <row r="5" spans="1:17" x14ac:dyDescent="0.25">
      <c r="A5" s="5">
        <v>1871.04</v>
      </c>
      <c r="B5" s="6">
        <v>4.74</v>
      </c>
      <c r="C5" s="7">
        <v>0.26</v>
      </c>
      <c r="D5" s="6">
        <v>12.559226450000001</v>
      </c>
      <c r="G5" s="5"/>
      <c r="H5" s="5"/>
      <c r="I5" s="5"/>
      <c r="J5" s="6"/>
      <c r="K5" s="7"/>
      <c r="L5" s="6"/>
      <c r="O5" s="5"/>
      <c r="Q5" s="14"/>
    </row>
    <row r="6" spans="1:17" x14ac:dyDescent="0.25">
      <c r="A6" s="5">
        <v>1871.05</v>
      </c>
      <c r="B6" s="6">
        <v>4.8600000000000003</v>
      </c>
      <c r="C6" s="7">
        <v>0.26</v>
      </c>
      <c r="D6" s="6">
        <v>12.273811569999999</v>
      </c>
      <c r="G6" s="5"/>
      <c r="H6" s="5"/>
      <c r="I6" s="5"/>
      <c r="J6" s="6"/>
      <c r="K6" s="7"/>
      <c r="L6" s="6"/>
      <c r="O6" s="5"/>
      <c r="Q6" s="14"/>
    </row>
    <row r="7" spans="1:17" x14ac:dyDescent="0.25">
      <c r="A7" s="5">
        <v>1871.06</v>
      </c>
      <c r="B7" s="6">
        <v>4.82</v>
      </c>
      <c r="C7" s="7">
        <v>0.26</v>
      </c>
      <c r="D7" s="6">
        <v>12.08348099</v>
      </c>
      <c r="G7" s="5"/>
      <c r="H7" s="5"/>
      <c r="I7" s="5"/>
      <c r="J7" s="6"/>
      <c r="K7" s="7"/>
      <c r="L7" s="6"/>
      <c r="O7" s="5"/>
      <c r="Q7" s="14"/>
    </row>
    <row r="8" spans="1:17" x14ac:dyDescent="0.25">
      <c r="A8" s="5">
        <v>1871.07</v>
      </c>
      <c r="B8" s="6">
        <v>4.7300000000000004</v>
      </c>
      <c r="C8" s="7">
        <v>0.26</v>
      </c>
      <c r="D8" s="6">
        <v>12.08348099</v>
      </c>
      <c r="G8" s="5"/>
      <c r="H8" s="5"/>
      <c r="I8" s="5"/>
      <c r="J8" s="6"/>
      <c r="K8" s="7"/>
      <c r="L8" s="6"/>
      <c r="O8" s="5"/>
      <c r="Q8" s="14"/>
    </row>
    <row r="9" spans="1:17" x14ac:dyDescent="0.25">
      <c r="A9" s="5">
        <v>1871.08</v>
      </c>
      <c r="B9" s="6">
        <v>4.79</v>
      </c>
      <c r="C9" s="7">
        <v>0.26</v>
      </c>
      <c r="D9" s="6">
        <v>11.893231399999999</v>
      </c>
      <c r="G9" s="5"/>
      <c r="H9" s="5"/>
      <c r="I9" s="5"/>
      <c r="J9" s="6"/>
      <c r="K9" s="7"/>
      <c r="L9" s="6"/>
      <c r="O9" s="5"/>
      <c r="Q9" s="14"/>
    </row>
    <row r="10" spans="1:17" x14ac:dyDescent="0.25">
      <c r="A10" s="5">
        <v>1871.09</v>
      </c>
      <c r="B10" s="6">
        <v>4.84</v>
      </c>
      <c r="C10" s="7">
        <v>0.26</v>
      </c>
      <c r="D10" s="6">
        <v>12.178646280000001</v>
      </c>
      <c r="G10" s="5"/>
      <c r="H10" s="5"/>
      <c r="I10" s="5"/>
      <c r="J10" s="6"/>
      <c r="K10" s="7"/>
      <c r="L10" s="6"/>
      <c r="O10" s="5"/>
      <c r="Q10" s="14"/>
    </row>
    <row r="11" spans="1:17" x14ac:dyDescent="0.25">
      <c r="A11" s="5">
        <v>1871.1</v>
      </c>
      <c r="B11" s="6">
        <v>4.59</v>
      </c>
      <c r="C11" s="7">
        <v>0.26</v>
      </c>
      <c r="D11" s="6">
        <v>12.368895869999999</v>
      </c>
      <c r="G11" s="5"/>
      <c r="H11" s="5"/>
      <c r="I11" s="5"/>
      <c r="J11" s="6"/>
      <c r="K11" s="7"/>
      <c r="L11" s="6"/>
      <c r="O11" s="5"/>
      <c r="Q11" s="14"/>
    </row>
    <row r="12" spans="1:17" x14ac:dyDescent="0.25">
      <c r="A12" s="5">
        <v>1871.11</v>
      </c>
      <c r="B12" s="6">
        <v>4.6399999999999997</v>
      </c>
      <c r="C12" s="7">
        <v>0.26</v>
      </c>
      <c r="D12" s="6">
        <v>12.368895869999999</v>
      </c>
      <c r="G12" s="5"/>
      <c r="H12" s="5"/>
      <c r="I12" s="5"/>
      <c r="J12" s="6"/>
      <c r="K12" s="7"/>
      <c r="L12" s="6"/>
      <c r="O12" s="5"/>
      <c r="Q12" s="14"/>
    </row>
    <row r="13" spans="1:17" x14ac:dyDescent="0.25">
      <c r="A13" s="5">
        <v>1871.12</v>
      </c>
      <c r="B13" s="6">
        <v>4.74</v>
      </c>
      <c r="C13" s="7">
        <v>0.26</v>
      </c>
      <c r="D13" s="6">
        <v>12.654391739999999</v>
      </c>
      <c r="G13" s="5"/>
      <c r="H13" s="5"/>
      <c r="I13" s="5"/>
      <c r="J13" s="6"/>
      <c r="K13" s="7"/>
      <c r="L13" s="6"/>
      <c r="O13" s="5"/>
      <c r="Q13" s="14"/>
    </row>
    <row r="14" spans="1:17" x14ac:dyDescent="0.25">
      <c r="A14" s="5">
        <v>1872.01</v>
      </c>
      <c r="B14" s="6">
        <v>4.8600000000000003</v>
      </c>
      <c r="C14" s="7">
        <v>0.26329999999999998</v>
      </c>
      <c r="D14" s="6">
        <v>12.654391739999999</v>
      </c>
      <c r="G14" s="5"/>
      <c r="H14" s="5"/>
      <c r="I14" s="5"/>
      <c r="J14" s="6"/>
      <c r="K14" s="7"/>
      <c r="L14" s="6"/>
      <c r="O14" s="5"/>
      <c r="Q14" s="14"/>
    </row>
    <row r="15" spans="1:17" x14ac:dyDescent="0.25">
      <c r="A15" s="5">
        <v>1872.02</v>
      </c>
      <c r="B15" s="6">
        <v>4.88</v>
      </c>
      <c r="C15" s="7">
        <v>0.26669999999999999</v>
      </c>
      <c r="D15" s="6">
        <v>12.654391739999999</v>
      </c>
      <c r="G15" s="5"/>
      <c r="H15" s="5"/>
      <c r="I15" s="5"/>
      <c r="J15" s="6"/>
      <c r="K15" s="7"/>
      <c r="L15" s="6"/>
      <c r="O15" s="5"/>
      <c r="Q15" s="14"/>
    </row>
    <row r="16" spans="1:17" x14ac:dyDescent="0.25">
      <c r="A16" s="5">
        <v>1872.03</v>
      </c>
      <c r="B16" s="6">
        <v>5.04</v>
      </c>
      <c r="C16" s="7">
        <v>0.27</v>
      </c>
      <c r="D16" s="6">
        <v>12.844641319999999</v>
      </c>
      <c r="G16" s="5"/>
      <c r="H16" s="5"/>
      <c r="I16" s="5"/>
      <c r="J16" s="6"/>
      <c r="K16" s="7"/>
      <c r="L16" s="6"/>
      <c r="O16" s="5"/>
      <c r="Q16" s="14"/>
    </row>
    <row r="17" spans="1:17" x14ac:dyDescent="0.25">
      <c r="A17" s="5">
        <v>1872.04</v>
      </c>
      <c r="B17" s="6">
        <v>5.18</v>
      </c>
      <c r="C17" s="7">
        <v>0.27329999999999999</v>
      </c>
      <c r="D17" s="6">
        <v>13.130137189999999</v>
      </c>
      <c r="G17" s="5"/>
      <c r="H17" s="5"/>
      <c r="I17" s="5"/>
      <c r="J17" s="6"/>
      <c r="K17" s="7"/>
      <c r="L17" s="6"/>
      <c r="O17" s="5"/>
      <c r="Q17" s="14"/>
    </row>
    <row r="18" spans="1:17" x14ac:dyDescent="0.25">
      <c r="A18" s="5">
        <v>1872.05</v>
      </c>
      <c r="B18" s="6">
        <v>5.18</v>
      </c>
      <c r="C18" s="7">
        <v>0.2767</v>
      </c>
      <c r="D18" s="6">
        <v>13.130137189999999</v>
      </c>
      <c r="G18" s="5"/>
      <c r="H18" s="5"/>
      <c r="I18" s="5"/>
      <c r="J18" s="6"/>
      <c r="K18" s="7"/>
      <c r="L18" s="6"/>
      <c r="O18" s="5"/>
      <c r="Q18" s="14"/>
    </row>
    <row r="19" spans="1:17" x14ac:dyDescent="0.25">
      <c r="A19" s="5">
        <v>1872.06</v>
      </c>
      <c r="B19" s="6">
        <v>5.13</v>
      </c>
      <c r="C19" s="7">
        <v>0.28000000000000003</v>
      </c>
      <c r="D19" s="6">
        <v>13.0349719</v>
      </c>
      <c r="G19" s="5"/>
      <c r="H19" s="5"/>
      <c r="I19" s="5"/>
      <c r="J19" s="6"/>
      <c r="K19" s="7"/>
      <c r="L19" s="6"/>
      <c r="O19" s="5"/>
      <c r="Q19" s="14"/>
    </row>
    <row r="20" spans="1:17" x14ac:dyDescent="0.25">
      <c r="A20" s="5">
        <v>1872.07</v>
      </c>
      <c r="B20" s="6">
        <v>5.0999999999999996</v>
      </c>
      <c r="C20" s="7">
        <v>0.2833</v>
      </c>
      <c r="D20" s="6">
        <v>12.844641319999999</v>
      </c>
      <c r="G20" s="5"/>
      <c r="H20" s="5"/>
      <c r="I20" s="5"/>
      <c r="J20" s="6"/>
      <c r="K20" s="7"/>
      <c r="L20" s="6"/>
      <c r="O20" s="5"/>
      <c r="Q20" s="14"/>
    </row>
    <row r="21" spans="1:17" x14ac:dyDescent="0.25">
      <c r="A21" s="5">
        <v>1872.08</v>
      </c>
      <c r="B21" s="6">
        <v>5.04</v>
      </c>
      <c r="C21" s="7">
        <v>0.28670000000000001</v>
      </c>
      <c r="D21" s="6">
        <v>12.93980661</v>
      </c>
      <c r="G21" s="1"/>
      <c r="H21" s="2"/>
      <c r="I21" s="2"/>
      <c r="J21" s="3"/>
      <c r="L21" s="4"/>
      <c r="M21" s="15"/>
      <c r="N21" s="13"/>
      <c r="O21" s="1"/>
      <c r="P21" s="1"/>
      <c r="Q21" s="1"/>
    </row>
    <row r="22" spans="1:17" x14ac:dyDescent="0.25">
      <c r="A22" s="5">
        <v>1872.09</v>
      </c>
      <c r="B22" s="6">
        <v>4.95</v>
      </c>
      <c r="C22" s="7">
        <v>0.28999999999999998</v>
      </c>
      <c r="D22" s="6">
        <v>13.0349719</v>
      </c>
      <c r="G22" s="5"/>
      <c r="H22" s="5"/>
      <c r="I22" s="5"/>
      <c r="J22" s="5"/>
      <c r="K22" s="7"/>
      <c r="L22" s="6"/>
      <c r="O22" s="5"/>
    </row>
    <row r="23" spans="1:17" x14ac:dyDescent="0.25">
      <c r="A23" s="5">
        <v>1872.1</v>
      </c>
      <c r="B23" s="6">
        <v>4.97</v>
      </c>
      <c r="C23" s="7">
        <v>0.29330000000000001</v>
      </c>
      <c r="D23" s="6">
        <v>12.74947603</v>
      </c>
      <c r="G23" s="5"/>
      <c r="H23" s="5"/>
      <c r="I23" s="5"/>
      <c r="J23" s="6"/>
      <c r="K23" s="7"/>
      <c r="L23" s="6"/>
      <c r="O23" s="5"/>
      <c r="Q23" s="14"/>
    </row>
    <row r="24" spans="1:17" x14ac:dyDescent="0.25">
      <c r="A24" s="5">
        <v>1872.11</v>
      </c>
      <c r="B24" s="6">
        <v>4.95</v>
      </c>
      <c r="C24" s="7">
        <v>0.29670000000000002</v>
      </c>
      <c r="D24" s="6">
        <v>13.130137189999999</v>
      </c>
      <c r="G24" s="5"/>
      <c r="H24" s="5"/>
      <c r="I24" s="5"/>
      <c r="J24" s="6"/>
      <c r="K24" s="7"/>
      <c r="L24" s="6"/>
      <c r="O24" s="5"/>
      <c r="Q24" s="14"/>
    </row>
    <row r="25" spans="1:17" x14ac:dyDescent="0.25">
      <c r="A25" s="5">
        <v>1872.12</v>
      </c>
      <c r="B25" s="6">
        <v>5.07</v>
      </c>
      <c r="C25" s="7">
        <v>0.3</v>
      </c>
      <c r="D25" s="6">
        <v>12.93980661</v>
      </c>
      <c r="G25" s="5"/>
      <c r="H25" s="5"/>
      <c r="I25" s="5"/>
      <c r="J25" s="6"/>
      <c r="K25" s="7"/>
      <c r="L25" s="6"/>
      <c r="O25" s="5"/>
      <c r="Q25" s="14"/>
    </row>
    <row r="26" spans="1:17" x14ac:dyDescent="0.25">
      <c r="A26" s="5">
        <v>1873.01</v>
      </c>
      <c r="B26" s="6">
        <v>5.1100000000000003</v>
      </c>
      <c r="C26" s="7">
        <v>0.30249999999999999</v>
      </c>
      <c r="D26" s="6">
        <v>12.93980661</v>
      </c>
      <c r="G26" s="5"/>
      <c r="H26" s="5"/>
      <c r="I26" s="5"/>
      <c r="J26" s="6"/>
      <c r="K26" s="7"/>
      <c r="L26" s="6"/>
      <c r="O26" s="5"/>
      <c r="Q26" s="14"/>
    </row>
    <row r="27" spans="1:17" x14ac:dyDescent="0.25">
      <c r="A27" s="5">
        <v>1873.02</v>
      </c>
      <c r="B27" s="6">
        <v>5.15</v>
      </c>
      <c r="C27" s="7">
        <v>0.30499999999999999</v>
      </c>
      <c r="D27" s="6">
        <v>13.225221489999999</v>
      </c>
      <c r="G27" s="5"/>
      <c r="H27" s="5"/>
      <c r="I27" s="5"/>
      <c r="J27" s="6"/>
      <c r="K27" s="7"/>
      <c r="L27" s="6"/>
      <c r="O27" s="5"/>
      <c r="Q27" s="14"/>
    </row>
    <row r="28" spans="1:17" x14ac:dyDescent="0.25">
      <c r="A28" s="5">
        <v>1873.03</v>
      </c>
      <c r="B28" s="6">
        <v>5.1100000000000003</v>
      </c>
      <c r="C28" s="7">
        <v>0.3075</v>
      </c>
      <c r="D28" s="6">
        <v>13.225221489999999</v>
      </c>
      <c r="G28" s="5"/>
      <c r="H28" s="5"/>
      <c r="I28" s="5"/>
      <c r="J28" s="6"/>
      <c r="K28" s="7"/>
      <c r="L28" s="6"/>
      <c r="O28" s="5"/>
      <c r="Q28" s="14"/>
    </row>
    <row r="29" spans="1:17" x14ac:dyDescent="0.25">
      <c r="A29" s="5">
        <v>1873.04</v>
      </c>
      <c r="B29" s="6">
        <v>5.04</v>
      </c>
      <c r="C29" s="7">
        <v>0.31</v>
      </c>
      <c r="D29" s="6">
        <v>13.225221489999999</v>
      </c>
      <c r="G29" s="5"/>
      <c r="H29" s="5"/>
      <c r="I29" s="5"/>
      <c r="J29" s="6"/>
      <c r="K29" s="7"/>
      <c r="L29" s="6"/>
      <c r="O29" s="5"/>
      <c r="Q29" s="14"/>
    </row>
    <row r="30" spans="1:17" x14ac:dyDescent="0.25">
      <c r="A30" s="5">
        <v>1873.05</v>
      </c>
      <c r="B30" s="6">
        <v>5.05</v>
      </c>
      <c r="C30" s="7">
        <v>0.3125</v>
      </c>
      <c r="D30" s="6">
        <v>12.93980661</v>
      </c>
      <c r="G30" s="5"/>
      <c r="H30" s="5"/>
      <c r="I30" s="5"/>
      <c r="J30" s="6"/>
      <c r="K30" s="7"/>
      <c r="L30" s="6"/>
      <c r="O30" s="5"/>
      <c r="Q30" s="14"/>
    </row>
    <row r="31" spans="1:17" x14ac:dyDescent="0.25">
      <c r="A31" s="5">
        <v>1873.06</v>
      </c>
      <c r="B31" s="6">
        <v>4.9800000000000004</v>
      </c>
      <c r="C31" s="7">
        <v>0.315</v>
      </c>
      <c r="D31" s="6">
        <v>12.559226450000001</v>
      </c>
      <c r="G31" s="5"/>
      <c r="H31" s="5"/>
      <c r="I31" s="5"/>
      <c r="J31" s="6"/>
      <c r="K31" s="7"/>
      <c r="L31" s="6"/>
      <c r="O31" s="5"/>
      <c r="Q31" s="14"/>
    </row>
    <row r="32" spans="1:17" x14ac:dyDescent="0.25">
      <c r="A32" s="5">
        <v>1873.07</v>
      </c>
      <c r="B32" s="6">
        <v>4.97</v>
      </c>
      <c r="C32" s="7">
        <v>0.3175</v>
      </c>
      <c r="D32" s="6">
        <v>12.559226450000001</v>
      </c>
      <c r="G32" s="5"/>
      <c r="H32" s="5"/>
      <c r="I32" s="5"/>
      <c r="J32" s="6"/>
      <c r="K32" s="7"/>
      <c r="L32" s="6"/>
      <c r="O32" s="5"/>
      <c r="Q32" s="14"/>
    </row>
    <row r="33" spans="1:17" x14ac:dyDescent="0.25">
      <c r="A33" s="5">
        <v>1873.08</v>
      </c>
      <c r="B33" s="6">
        <v>4.97</v>
      </c>
      <c r="C33" s="7">
        <v>0.32</v>
      </c>
      <c r="D33" s="6">
        <v>12.559226450000001</v>
      </c>
      <c r="G33" s="5"/>
      <c r="H33" s="5"/>
      <c r="I33" s="5"/>
      <c r="J33" s="6"/>
      <c r="K33" s="7"/>
      <c r="L33" s="6"/>
      <c r="O33" s="5"/>
      <c r="Q33" s="14"/>
    </row>
    <row r="34" spans="1:17" x14ac:dyDescent="0.25">
      <c r="A34" s="5">
        <v>1873.09</v>
      </c>
      <c r="B34" s="6">
        <v>4.59</v>
      </c>
      <c r="C34" s="7">
        <v>0.32250000000000001</v>
      </c>
      <c r="D34" s="6">
        <v>12.559226450000001</v>
      </c>
      <c r="G34" s="5"/>
      <c r="H34" s="5"/>
      <c r="I34" s="5"/>
      <c r="J34" s="6"/>
      <c r="K34" s="7"/>
      <c r="L34" s="6"/>
      <c r="O34" s="5"/>
      <c r="Q34" s="14"/>
    </row>
    <row r="35" spans="1:17" x14ac:dyDescent="0.25">
      <c r="A35" s="5">
        <v>1873.1</v>
      </c>
      <c r="B35" s="6">
        <v>4.1900000000000004</v>
      </c>
      <c r="C35" s="7">
        <v>0.32500000000000001</v>
      </c>
      <c r="D35" s="6">
        <v>12.273811569999999</v>
      </c>
      <c r="G35" s="5"/>
      <c r="H35" s="5"/>
      <c r="I35" s="5"/>
      <c r="J35" s="6"/>
      <c r="K35" s="7"/>
      <c r="L35" s="6"/>
      <c r="O35" s="5"/>
      <c r="Q35" s="14"/>
    </row>
    <row r="36" spans="1:17" x14ac:dyDescent="0.25">
      <c r="A36" s="5">
        <v>1873.11</v>
      </c>
      <c r="B36" s="6">
        <v>4.04</v>
      </c>
      <c r="C36" s="7">
        <v>0.32750000000000001</v>
      </c>
      <c r="D36" s="6">
        <v>11.893231399999999</v>
      </c>
      <c r="G36" s="5"/>
      <c r="H36" s="5"/>
      <c r="I36" s="5"/>
      <c r="J36" s="6"/>
      <c r="K36" s="7"/>
      <c r="L36" s="6"/>
      <c r="O36" s="5"/>
      <c r="Q36" s="14"/>
    </row>
    <row r="37" spans="1:17" x14ac:dyDescent="0.25">
      <c r="A37" s="5">
        <v>1873.12</v>
      </c>
      <c r="B37" s="6">
        <v>4.42</v>
      </c>
      <c r="C37" s="7">
        <v>0.33</v>
      </c>
      <c r="D37" s="6">
        <v>12.178646280000001</v>
      </c>
      <c r="G37" s="5"/>
      <c r="H37" s="5"/>
      <c r="I37" s="5"/>
      <c r="J37" s="6"/>
      <c r="K37" s="7"/>
      <c r="L37" s="6"/>
      <c r="O37" s="5"/>
      <c r="Q37" s="14"/>
    </row>
    <row r="38" spans="1:17" x14ac:dyDescent="0.25">
      <c r="A38" s="5">
        <v>1874.01</v>
      </c>
      <c r="B38" s="6">
        <v>4.66</v>
      </c>
      <c r="C38" s="7">
        <v>0.33</v>
      </c>
      <c r="D38" s="6">
        <v>12.368895869999999</v>
      </c>
      <c r="G38" s="5"/>
      <c r="H38" s="5"/>
      <c r="I38" s="5"/>
      <c r="J38" s="6"/>
      <c r="K38" s="7"/>
      <c r="L38" s="6"/>
      <c r="O38" s="5"/>
      <c r="Q38" s="14"/>
    </row>
    <row r="39" spans="1:17" x14ac:dyDescent="0.25">
      <c r="A39" s="5">
        <v>1874.02</v>
      </c>
      <c r="B39" s="6">
        <v>4.8</v>
      </c>
      <c r="C39" s="7">
        <v>0.33</v>
      </c>
      <c r="D39" s="6">
        <v>12.368895869999999</v>
      </c>
      <c r="G39" s="5"/>
      <c r="H39" s="5"/>
      <c r="I39" s="5"/>
      <c r="J39" s="6"/>
      <c r="K39" s="7"/>
      <c r="L39" s="6"/>
      <c r="O39" s="5"/>
      <c r="Q39" s="14"/>
    </row>
    <row r="40" spans="1:17" x14ac:dyDescent="0.25">
      <c r="A40" s="5">
        <v>1874.03</v>
      </c>
      <c r="B40" s="6">
        <v>4.7300000000000004</v>
      </c>
      <c r="C40" s="7">
        <v>0.33</v>
      </c>
      <c r="D40" s="6">
        <v>12.368895869999999</v>
      </c>
      <c r="G40" s="5"/>
      <c r="H40" s="5"/>
      <c r="I40" s="5"/>
      <c r="J40" s="6"/>
      <c r="K40" s="7"/>
      <c r="L40" s="6"/>
      <c r="O40" s="5"/>
      <c r="Q40" s="14"/>
    </row>
    <row r="41" spans="1:17" x14ac:dyDescent="0.25">
      <c r="A41" s="5">
        <v>1874.04</v>
      </c>
      <c r="B41" s="6">
        <v>4.5999999999999996</v>
      </c>
      <c r="C41" s="7">
        <v>0.33</v>
      </c>
      <c r="D41" s="6">
        <v>12.178646280000001</v>
      </c>
      <c r="G41" s="1"/>
      <c r="H41" s="2"/>
      <c r="I41" s="2"/>
      <c r="J41" s="3"/>
      <c r="L41" s="4"/>
      <c r="M41" s="15"/>
      <c r="N41" s="13"/>
      <c r="O41" s="1"/>
      <c r="P41" s="1"/>
      <c r="Q41" s="1"/>
    </row>
    <row r="42" spans="1:17" x14ac:dyDescent="0.25">
      <c r="A42" s="5">
        <v>1874.05</v>
      </c>
      <c r="B42" s="6">
        <v>4.4800000000000004</v>
      </c>
      <c r="C42" s="7">
        <v>0.33</v>
      </c>
      <c r="D42" s="6">
        <v>12.08348099</v>
      </c>
      <c r="G42" s="5"/>
      <c r="H42" s="5"/>
      <c r="I42" s="5"/>
      <c r="J42" s="5"/>
      <c r="K42" s="7"/>
      <c r="L42" s="6"/>
      <c r="O42" s="5"/>
    </row>
    <row r="43" spans="1:17" x14ac:dyDescent="0.25">
      <c r="A43" s="5">
        <v>1874.06</v>
      </c>
      <c r="B43" s="6">
        <v>4.46</v>
      </c>
      <c r="C43" s="7">
        <v>0.33</v>
      </c>
      <c r="D43" s="6">
        <v>11.79806612</v>
      </c>
      <c r="G43" s="5"/>
      <c r="H43" s="5"/>
      <c r="I43" s="5"/>
      <c r="J43" s="6"/>
      <c r="K43" s="7"/>
      <c r="L43" s="6"/>
      <c r="O43" s="5"/>
      <c r="Q43" s="14"/>
    </row>
    <row r="44" spans="1:17" x14ac:dyDescent="0.25">
      <c r="A44" s="5">
        <v>1874.07</v>
      </c>
      <c r="B44" s="6">
        <v>4.46</v>
      </c>
      <c r="C44" s="7">
        <v>0.33</v>
      </c>
      <c r="D44" s="6">
        <v>11.893231399999999</v>
      </c>
      <c r="G44" s="5"/>
      <c r="H44" s="5"/>
      <c r="I44" s="5"/>
      <c r="J44" s="6"/>
      <c r="K44" s="7"/>
      <c r="L44" s="6"/>
      <c r="O44" s="5"/>
      <c r="Q44" s="14"/>
    </row>
    <row r="45" spans="1:17" x14ac:dyDescent="0.25">
      <c r="A45" s="5">
        <v>1874.08</v>
      </c>
      <c r="B45" s="6">
        <v>4.47</v>
      </c>
      <c r="C45" s="7">
        <v>0.33</v>
      </c>
      <c r="D45" s="6">
        <v>11.79806612</v>
      </c>
      <c r="G45" s="5"/>
      <c r="H45" s="5"/>
      <c r="I45" s="5"/>
      <c r="J45" s="6"/>
      <c r="K45" s="7"/>
      <c r="L45" s="6"/>
      <c r="O45" s="5"/>
      <c r="Q45" s="14"/>
    </row>
    <row r="46" spans="1:17" x14ac:dyDescent="0.25">
      <c r="A46" s="5">
        <v>1874.09</v>
      </c>
      <c r="B46" s="6">
        <v>4.54</v>
      </c>
      <c r="C46" s="7">
        <v>0.33</v>
      </c>
      <c r="D46" s="6">
        <v>11.79806612</v>
      </c>
      <c r="G46" s="5"/>
      <c r="H46" s="5"/>
      <c r="I46" s="5"/>
      <c r="J46" s="6"/>
      <c r="K46" s="7"/>
      <c r="L46" s="6"/>
      <c r="O46" s="5"/>
      <c r="Q46" s="14"/>
    </row>
    <row r="47" spans="1:17" x14ac:dyDescent="0.25">
      <c r="A47" s="5">
        <v>1874.1</v>
      </c>
      <c r="B47" s="6">
        <v>4.53</v>
      </c>
      <c r="C47" s="7">
        <v>0.33</v>
      </c>
      <c r="D47" s="6">
        <v>11.60773554</v>
      </c>
      <c r="G47" s="5"/>
      <c r="H47" s="5"/>
      <c r="I47" s="5"/>
      <c r="J47" s="6"/>
      <c r="K47" s="7"/>
      <c r="L47" s="6"/>
      <c r="O47" s="5"/>
      <c r="Q47" s="14"/>
    </row>
    <row r="48" spans="1:17" x14ac:dyDescent="0.25">
      <c r="A48" s="5">
        <v>1874.11</v>
      </c>
      <c r="B48" s="6">
        <v>4.57</v>
      </c>
      <c r="C48" s="7">
        <v>0.33</v>
      </c>
      <c r="D48" s="6">
        <v>11.51265124</v>
      </c>
      <c r="G48" s="5"/>
      <c r="H48" s="5"/>
      <c r="I48" s="5"/>
      <c r="J48" s="6"/>
      <c r="K48" s="7"/>
      <c r="L48" s="6"/>
      <c r="O48" s="5"/>
      <c r="Q48" s="14"/>
    </row>
    <row r="49" spans="1:17" x14ac:dyDescent="0.25">
      <c r="A49" s="5">
        <v>1874.12</v>
      </c>
      <c r="B49" s="6">
        <v>4.54</v>
      </c>
      <c r="C49" s="7">
        <v>0.33</v>
      </c>
      <c r="D49" s="6">
        <v>11.51265124</v>
      </c>
      <c r="G49" s="5"/>
      <c r="H49" s="5"/>
      <c r="I49" s="5"/>
      <c r="J49" s="6"/>
      <c r="K49" s="7"/>
      <c r="L49" s="6"/>
      <c r="O49" s="5"/>
      <c r="Q49" s="14"/>
    </row>
    <row r="50" spans="1:17" x14ac:dyDescent="0.25">
      <c r="A50" s="5">
        <v>1875.01</v>
      </c>
      <c r="B50" s="6">
        <v>4.54</v>
      </c>
      <c r="C50" s="7">
        <v>0.32750000000000001</v>
      </c>
      <c r="D50" s="6">
        <v>11.51265124</v>
      </c>
      <c r="G50" s="5"/>
      <c r="H50" s="5"/>
      <c r="I50" s="5"/>
      <c r="J50" s="6"/>
      <c r="K50" s="7"/>
      <c r="L50" s="6"/>
      <c r="O50" s="5"/>
      <c r="Q50" s="14"/>
    </row>
    <row r="51" spans="1:17" x14ac:dyDescent="0.25">
      <c r="A51" s="5">
        <v>1875.02</v>
      </c>
      <c r="B51" s="6">
        <v>4.53</v>
      </c>
      <c r="C51" s="7">
        <v>0.32500000000000001</v>
      </c>
      <c r="D51" s="6">
        <v>11.51265124</v>
      </c>
      <c r="G51" s="5"/>
      <c r="H51" s="5"/>
      <c r="I51" s="5"/>
      <c r="J51" s="6"/>
      <c r="K51" s="7"/>
      <c r="L51" s="6"/>
      <c r="O51" s="5"/>
      <c r="Q51" s="14"/>
    </row>
    <row r="52" spans="1:17" x14ac:dyDescent="0.25">
      <c r="A52" s="5">
        <v>1875.03</v>
      </c>
      <c r="B52" s="6">
        <v>4.59</v>
      </c>
      <c r="C52" s="7">
        <v>0.32250000000000001</v>
      </c>
      <c r="D52" s="6">
        <v>11.51265124</v>
      </c>
      <c r="G52" s="5"/>
      <c r="H52" s="5"/>
      <c r="I52" s="5"/>
      <c r="J52" s="6"/>
      <c r="K52" s="7"/>
      <c r="L52" s="6"/>
      <c r="O52" s="5"/>
      <c r="Q52" s="14"/>
    </row>
    <row r="53" spans="1:17" x14ac:dyDescent="0.25">
      <c r="A53" s="5">
        <v>1875.04</v>
      </c>
      <c r="B53" s="6">
        <v>4.6500000000000004</v>
      </c>
      <c r="C53" s="7">
        <v>0.32</v>
      </c>
      <c r="D53" s="6">
        <v>11.60773554</v>
      </c>
      <c r="G53" s="5"/>
      <c r="H53" s="5"/>
      <c r="I53" s="5"/>
      <c r="J53" s="6"/>
      <c r="K53" s="7"/>
      <c r="L53" s="6"/>
      <c r="O53" s="5"/>
      <c r="Q53" s="14"/>
    </row>
    <row r="54" spans="1:17" x14ac:dyDescent="0.25">
      <c r="A54" s="5">
        <v>1875.05</v>
      </c>
      <c r="B54" s="6">
        <v>4.47</v>
      </c>
      <c r="C54" s="7">
        <v>0.3175</v>
      </c>
      <c r="D54" s="6">
        <v>11.322320660000001</v>
      </c>
      <c r="G54" s="5"/>
      <c r="H54" s="5"/>
      <c r="I54" s="5"/>
      <c r="J54" s="6"/>
      <c r="K54" s="7"/>
      <c r="L54" s="6"/>
      <c r="O54" s="5"/>
      <c r="Q54" s="14"/>
    </row>
    <row r="55" spans="1:17" x14ac:dyDescent="0.25">
      <c r="A55" s="5">
        <v>1875.06</v>
      </c>
      <c r="B55" s="6">
        <v>4.38</v>
      </c>
      <c r="C55" s="7">
        <v>0.315</v>
      </c>
      <c r="D55" s="6">
        <v>11.13207107</v>
      </c>
      <c r="G55" s="5"/>
      <c r="H55" s="5"/>
      <c r="I55" s="5"/>
      <c r="J55" s="6"/>
      <c r="K55" s="7"/>
      <c r="L55" s="6"/>
      <c r="O55" s="5"/>
      <c r="Q55" s="14"/>
    </row>
    <row r="56" spans="1:17" x14ac:dyDescent="0.25">
      <c r="A56" s="5">
        <v>1875.07</v>
      </c>
      <c r="B56" s="6">
        <v>4.3899999999999997</v>
      </c>
      <c r="C56" s="7">
        <v>0.3125</v>
      </c>
      <c r="D56" s="6">
        <v>11.13207107</v>
      </c>
      <c r="G56" s="5"/>
      <c r="H56" s="5"/>
      <c r="I56" s="5"/>
      <c r="J56" s="6"/>
      <c r="K56" s="7"/>
      <c r="L56" s="6"/>
      <c r="O56" s="5"/>
      <c r="Q56" s="14"/>
    </row>
    <row r="57" spans="1:17" x14ac:dyDescent="0.25">
      <c r="A57" s="5">
        <v>1875.08</v>
      </c>
      <c r="B57" s="6">
        <v>4.41</v>
      </c>
      <c r="C57" s="7">
        <v>0.31</v>
      </c>
      <c r="D57" s="6">
        <v>11.22715537</v>
      </c>
      <c r="G57" s="5"/>
      <c r="H57" s="5"/>
      <c r="I57" s="5"/>
      <c r="J57" s="6"/>
      <c r="K57" s="7"/>
      <c r="L57" s="6"/>
      <c r="O57" s="5"/>
      <c r="Q57" s="14"/>
    </row>
    <row r="58" spans="1:17" x14ac:dyDescent="0.25">
      <c r="A58" s="5">
        <v>1875.09</v>
      </c>
      <c r="B58" s="6">
        <v>4.37</v>
      </c>
      <c r="C58" s="7">
        <v>0.3075</v>
      </c>
      <c r="D58" s="6">
        <v>11.13207107</v>
      </c>
      <c r="G58" s="5"/>
      <c r="H58" s="5"/>
      <c r="I58" s="5"/>
      <c r="J58" s="6"/>
      <c r="K58" s="7"/>
      <c r="L58" s="6"/>
      <c r="O58" s="5"/>
      <c r="Q58" s="14"/>
    </row>
    <row r="59" spans="1:17" x14ac:dyDescent="0.25">
      <c r="A59" s="5">
        <v>1875.1</v>
      </c>
      <c r="B59" s="6">
        <v>4.3</v>
      </c>
      <c r="C59" s="7">
        <v>0.30499999999999999</v>
      </c>
      <c r="D59" s="6">
        <v>11.13207107</v>
      </c>
      <c r="G59" s="5"/>
      <c r="H59" s="5"/>
      <c r="I59" s="5"/>
      <c r="J59" s="6"/>
      <c r="K59" s="7"/>
      <c r="L59" s="6"/>
      <c r="O59" s="5"/>
      <c r="Q59" s="14"/>
    </row>
    <row r="60" spans="1:17" x14ac:dyDescent="0.25">
      <c r="A60" s="5">
        <v>1875.11</v>
      </c>
      <c r="B60" s="6">
        <v>4.37</v>
      </c>
      <c r="C60" s="7">
        <v>0.30249999999999999</v>
      </c>
      <c r="D60" s="6">
        <v>11.03690579</v>
      </c>
      <c r="G60" s="5"/>
      <c r="H60" s="5"/>
      <c r="I60" s="5"/>
      <c r="J60" s="6"/>
      <c r="K60" s="7"/>
      <c r="L60" s="6"/>
      <c r="O60" s="5"/>
      <c r="Q60" s="14"/>
    </row>
    <row r="61" spans="1:17" x14ac:dyDescent="0.25">
      <c r="A61" s="5">
        <v>1875.12</v>
      </c>
      <c r="B61" s="6">
        <v>4.37</v>
      </c>
      <c r="C61" s="7">
        <v>0.3</v>
      </c>
      <c r="D61" s="6">
        <v>10.9417405</v>
      </c>
      <c r="G61" s="1"/>
      <c r="H61" s="2"/>
      <c r="I61" s="2"/>
      <c r="J61" s="3"/>
      <c r="L61" s="4"/>
      <c r="M61" s="15"/>
      <c r="N61" s="13"/>
      <c r="O61" s="1"/>
      <c r="P61" s="1"/>
      <c r="Q61" s="1"/>
    </row>
    <row r="62" spans="1:17" x14ac:dyDescent="0.25">
      <c r="A62" s="5">
        <v>1876.01</v>
      </c>
      <c r="B62" s="6">
        <v>4.46</v>
      </c>
      <c r="C62" s="7">
        <v>0.3</v>
      </c>
      <c r="D62" s="6">
        <v>10.846575209999999</v>
      </c>
      <c r="G62" s="5"/>
      <c r="H62" s="5"/>
      <c r="I62" s="5"/>
      <c r="J62" s="5"/>
      <c r="K62" s="7"/>
      <c r="L62" s="6"/>
      <c r="O62" s="5"/>
    </row>
    <row r="63" spans="1:17" x14ac:dyDescent="0.25">
      <c r="A63" s="5">
        <v>1876.02</v>
      </c>
      <c r="B63" s="6">
        <v>4.5199999999999996</v>
      </c>
      <c r="C63" s="7">
        <v>0.3</v>
      </c>
      <c r="D63" s="6">
        <v>10.846575209999999</v>
      </c>
      <c r="G63" s="5"/>
      <c r="H63" s="5"/>
      <c r="I63" s="5"/>
      <c r="J63" s="6"/>
      <c r="K63" s="7"/>
      <c r="L63" s="6"/>
      <c r="O63" s="5"/>
      <c r="Q63" s="14"/>
    </row>
    <row r="64" spans="1:17" x14ac:dyDescent="0.25">
      <c r="A64" s="5">
        <v>1876.03</v>
      </c>
      <c r="B64" s="6">
        <v>4.51</v>
      </c>
      <c r="C64" s="7">
        <v>0.3</v>
      </c>
      <c r="D64" s="6">
        <v>10.846575209999999</v>
      </c>
      <c r="G64" s="5"/>
      <c r="H64" s="5"/>
      <c r="I64" s="5"/>
      <c r="J64" s="6"/>
      <c r="K64" s="7"/>
      <c r="L64" s="6"/>
      <c r="O64" s="5"/>
      <c r="Q64" s="14"/>
    </row>
    <row r="65" spans="1:17" x14ac:dyDescent="0.25">
      <c r="A65" s="5">
        <v>1876.04</v>
      </c>
      <c r="B65" s="6">
        <v>4.34</v>
      </c>
      <c r="C65" s="7">
        <v>0.3</v>
      </c>
      <c r="D65" s="6">
        <v>10.751490909999999</v>
      </c>
      <c r="G65" s="5"/>
      <c r="H65" s="5"/>
      <c r="I65" s="5"/>
      <c r="J65" s="6"/>
      <c r="K65" s="7"/>
      <c r="L65" s="6"/>
      <c r="O65" s="5"/>
      <c r="Q65" s="14"/>
    </row>
    <row r="66" spans="1:17" x14ac:dyDescent="0.25">
      <c r="A66" s="5">
        <v>1876.05</v>
      </c>
      <c r="B66" s="6">
        <v>4.18</v>
      </c>
      <c r="C66" s="7">
        <v>0.3</v>
      </c>
      <c r="D66" s="6">
        <v>10.370910739999999</v>
      </c>
      <c r="G66" s="5"/>
      <c r="H66" s="5"/>
      <c r="I66" s="5"/>
      <c r="J66" s="6"/>
      <c r="K66" s="7"/>
      <c r="L66" s="6"/>
      <c r="O66" s="5"/>
      <c r="Q66" s="14"/>
    </row>
    <row r="67" spans="1:17" x14ac:dyDescent="0.25">
      <c r="A67" s="5">
        <v>1876.06</v>
      </c>
      <c r="B67" s="6">
        <v>4.1500000000000004</v>
      </c>
      <c r="C67" s="7">
        <v>0.3</v>
      </c>
      <c r="D67" s="6">
        <v>10.08541488</v>
      </c>
      <c r="G67" s="5"/>
      <c r="H67" s="5"/>
      <c r="I67" s="5"/>
      <c r="J67" s="6"/>
      <c r="K67" s="7"/>
      <c r="L67" s="6"/>
      <c r="O67" s="5"/>
      <c r="Q67" s="14"/>
    </row>
    <row r="68" spans="1:17" x14ac:dyDescent="0.25">
      <c r="A68" s="5">
        <v>1876.07</v>
      </c>
      <c r="B68" s="6">
        <v>4.0999999999999996</v>
      </c>
      <c r="C68" s="7">
        <v>0.3</v>
      </c>
      <c r="D68" s="6">
        <v>10.08541488</v>
      </c>
      <c r="G68" s="5"/>
      <c r="H68" s="5"/>
      <c r="I68" s="5"/>
      <c r="J68" s="6"/>
      <c r="K68" s="7"/>
      <c r="L68" s="6"/>
      <c r="O68" s="5"/>
      <c r="Q68" s="14"/>
    </row>
    <row r="69" spans="1:17" x14ac:dyDescent="0.25">
      <c r="A69" s="5">
        <v>1876.08</v>
      </c>
      <c r="B69" s="6">
        <v>3.93</v>
      </c>
      <c r="C69" s="7">
        <v>0.3</v>
      </c>
      <c r="D69" s="6">
        <v>10.180580170000001</v>
      </c>
      <c r="G69" s="5"/>
      <c r="H69" s="5"/>
      <c r="I69" s="5"/>
      <c r="J69" s="6"/>
      <c r="K69" s="7"/>
      <c r="L69" s="6"/>
      <c r="O69" s="5"/>
      <c r="Q69" s="14"/>
    </row>
    <row r="70" spans="1:17" x14ac:dyDescent="0.25">
      <c r="A70" s="5">
        <v>1876.09</v>
      </c>
      <c r="B70" s="6">
        <v>3.69</v>
      </c>
      <c r="C70" s="7">
        <v>0.3</v>
      </c>
      <c r="D70" s="6">
        <v>10.275745450000001</v>
      </c>
      <c r="G70" s="5"/>
      <c r="H70" s="5"/>
      <c r="I70" s="5"/>
      <c r="J70" s="6"/>
      <c r="K70" s="7"/>
      <c r="L70" s="6"/>
      <c r="O70" s="5"/>
      <c r="Q70" s="14"/>
    </row>
    <row r="71" spans="1:17" x14ac:dyDescent="0.25">
      <c r="A71" s="5">
        <v>1876.1</v>
      </c>
      <c r="B71" s="6">
        <v>3.67</v>
      </c>
      <c r="C71" s="7">
        <v>0.3</v>
      </c>
      <c r="D71" s="6">
        <v>10.465995039999999</v>
      </c>
      <c r="G71" s="5"/>
      <c r="H71" s="5"/>
      <c r="I71" s="5"/>
      <c r="J71" s="6"/>
      <c r="K71" s="7"/>
      <c r="L71" s="6"/>
      <c r="O71" s="5"/>
      <c r="Q71" s="14"/>
    </row>
    <row r="72" spans="1:17" x14ac:dyDescent="0.25">
      <c r="A72" s="5">
        <v>1876.11</v>
      </c>
      <c r="B72" s="6">
        <v>3.6</v>
      </c>
      <c r="C72" s="7">
        <v>0.3</v>
      </c>
      <c r="D72" s="6">
        <v>10.56116033</v>
      </c>
      <c r="G72" s="5"/>
      <c r="H72" s="5"/>
      <c r="I72" s="5"/>
      <c r="J72" s="6"/>
      <c r="K72" s="7"/>
      <c r="L72" s="6"/>
      <c r="O72" s="5"/>
      <c r="Q72" s="14"/>
    </row>
    <row r="73" spans="1:17" x14ac:dyDescent="0.25">
      <c r="A73" s="5">
        <v>1876.12</v>
      </c>
      <c r="B73" s="6">
        <v>3.58</v>
      </c>
      <c r="C73" s="7">
        <v>0.3</v>
      </c>
      <c r="D73" s="6">
        <v>10.751490909999999</v>
      </c>
      <c r="G73" s="5"/>
      <c r="H73" s="5"/>
      <c r="I73" s="5"/>
      <c r="J73" s="6"/>
      <c r="K73" s="7"/>
      <c r="L73" s="6"/>
      <c r="O73" s="5"/>
      <c r="Q73" s="14"/>
    </row>
    <row r="74" spans="1:17" x14ac:dyDescent="0.25">
      <c r="A74" s="5">
        <v>1877.01</v>
      </c>
      <c r="B74" s="6">
        <v>3.55</v>
      </c>
      <c r="C74" s="7">
        <v>0.2908</v>
      </c>
      <c r="D74" s="6">
        <v>10.9417405</v>
      </c>
      <c r="G74" s="5"/>
      <c r="H74" s="5"/>
      <c r="I74" s="5"/>
      <c r="J74" s="6"/>
      <c r="K74" s="7"/>
      <c r="L74" s="6"/>
      <c r="O74" s="5"/>
      <c r="Q74" s="14"/>
    </row>
    <row r="75" spans="1:17" x14ac:dyDescent="0.25">
      <c r="A75" s="5">
        <v>1877.02</v>
      </c>
      <c r="B75" s="6">
        <v>3.34</v>
      </c>
      <c r="C75" s="7">
        <v>0.28170000000000001</v>
      </c>
      <c r="D75" s="6">
        <v>10.65632562</v>
      </c>
      <c r="G75" s="5"/>
      <c r="H75" s="5"/>
      <c r="I75" s="5"/>
      <c r="J75" s="6"/>
      <c r="K75" s="7"/>
      <c r="L75" s="6"/>
      <c r="O75" s="5"/>
      <c r="Q75" s="14"/>
    </row>
    <row r="76" spans="1:17" x14ac:dyDescent="0.25">
      <c r="A76" s="5">
        <v>1877.03</v>
      </c>
      <c r="B76" s="6">
        <v>3.17</v>
      </c>
      <c r="C76" s="7">
        <v>0.27250000000000002</v>
      </c>
      <c r="D76" s="6">
        <v>10.180580170000001</v>
      </c>
      <c r="G76" s="5"/>
      <c r="H76" s="5"/>
      <c r="I76" s="5"/>
      <c r="J76" s="6"/>
      <c r="K76" s="7"/>
      <c r="L76" s="6"/>
      <c r="O76" s="5"/>
      <c r="Q76" s="14"/>
    </row>
    <row r="77" spans="1:17" x14ac:dyDescent="0.25">
      <c r="A77" s="5">
        <v>1877.04</v>
      </c>
      <c r="B77" s="6">
        <v>2.94</v>
      </c>
      <c r="C77" s="7">
        <v>0.26329999999999998</v>
      </c>
      <c r="D77" s="6">
        <v>10.465995039999999</v>
      </c>
      <c r="G77" s="5"/>
      <c r="H77" s="5"/>
      <c r="I77" s="5"/>
      <c r="J77" s="6"/>
      <c r="K77" s="7"/>
      <c r="L77" s="6"/>
      <c r="O77" s="5"/>
      <c r="Q77" s="14"/>
    </row>
    <row r="78" spans="1:17" x14ac:dyDescent="0.25">
      <c r="A78" s="5">
        <v>1877.05</v>
      </c>
      <c r="B78" s="6">
        <v>2.94</v>
      </c>
      <c r="C78" s="7">
        <v>0.25419999999999998</v>
      </c>
      <c r="D78" s="6">
        <v>10.65632562</v>
      </c>
      <c r="G78" s="5"/>
      <c r="H78" s="5"/>
      <c r="I78" s="5"/>
      <c r="J78" s="6"/>
      <c r="K78" s="7"/>
      <c r="L78" s="6"/>
      <c r="O78" s="5"/>
      <c r="Q78" s="14"/>
    </row>
    <row r="79" spans="1:17" x14ac:dyDescent="0.25">
      <c r="A79" s="5">
        <v>1877.06</v>
      </c>
      <c r="B79" s="6">
        <v>2.73</v>
      </c>
      <c r="C79" s="7">
        <v>0.245</v>
      </c>
      <c r="D79" s="6">
        <v>10.08541488</v>
      </c>
      <c r="G79" s="5"/>
      <c r="H79" s="5"/>
      <c r="I79" s="5"/>
      <c r="J79" s="6"/>
      <c r="K79" s="7"/>
      <c r="L79" s="6"/>
      <c r="O79" s="5"/>
      <c r="Q79" s="14"/>
    </row>
    <row r="80" spans="1:17" x14ac:dyDescent="0.25">
      <c r="A80" s="5">
        <v>1877.07</v>
      </c>
      <c r="B80" s="6">
        <v>2.85</v>
      </c>
      <c r="C80" s="7">
        <v>0.23580000000000001</v>
      </c>
      <c r="D80" s="6">
        <v>10.180580170000001</v>
      </c>
      <c r="G80" s="5"/>
      <c r="H80" s="5"/>
      <c r="I80" s="5"/>
      <c r="J80" s="6"/>
      <c r="K80" s="7"/>
      <c r="L80" s="6"/>
      <c r="O80" s="5"/>
      <c r="Q80" s="14"/>
    </row>
    <row r="81" spans="1:17" x14ac:dyDescent="0.25">
      <c r="A81" s="5">
        <v>1877.08</v>
      </c>
      <c r="B81" s="6">
        <v>3.05</v>
      </c>
      <c r="C81" s="7">
        <v>0.22670000000000001</v>
      </c>
      <c r="D81" s="6">
        <v>9.8000000000000007</v>
      </c>
      <c r="G81" s="1"/>
      <c r="H81" s="2"/>
      <c r="I81" s="2"/>
      <c r="J81" s="3"/>
      <c r="L81" s="4"/>
      <c r="M81" s="15"/>
      <c r="N81" s="13"/>
      <c r="O81" s="1"/>
      <c r="P81" s="1"/>
      <c r="Q81" s="1"/>
    </row>
    <row r="82" spans="1:17" x14ac:dyDescent="0.25">
      <c r="A82" s="5">
        <v>1877.09</v>
      </c>
      <c r="B82" s="6">
        <v>3.24</v>
      </c>
      <c r="C82" s="7">
        <v>0.2175</v>
      </c>
      <c r="D82" s="6">
        <v>9.7048347110000002</v>
      </c>
      <c r="G82" s="5"/>
      <c r="H82" s="5"/>
      <c r="I82" s="5"/>
      <c r="J82" s="5"/>
      <c r="K82" s="7"/>
      <c r="L82" s="6"/>
      <c r="O82" s="5"/>
    </row>
    <row r="83" spans="1:17" x14ac:dyDescent="0.25">
      <c r="A83" s="5">
        <v>1877.1</v>
      </c>
      <c r="B83" s="6">
        <v>3.31</v>
      </c>
      <c r="C83" s="7">
        <v>0.20830000000000001</v>
      </c>
      <c r="D83" s="6">
        <v>9.7048347110000002</v>
      </c>
      <c r="G83" s="5"/>
      <c r="H83" s="5"/>
      <c r="I83" s="5"/>
      <c r="J83" s="6"/>
      <c r="K83" s="7"/>
      <c r="L83" s="6"/>
      <c r="O83" s="5"/>
      <c r="Q83" s="14"/>
    </row>
    <row r="84" spans="1:17" x14ac:dyDescent="0.25">
      <c r="A84" s="5">
        <v>1877.11</v>
      </c>
      <c r="B84" s="6">
        <v>3.26</v>
      </c>
      <c r="C84" s="7">
        <v>0.19919999999999999</v>
      </c>
      <c r="D84" s="6">
        <v>9.5145851239999999</v>
      </c>
      <c r="G84" s="5"/>
      <c r="H84" s="5"/>
      <c r="I84" s="5"/>
      <c r="J84" s="6"/>
      <c r="K84" s="7"/>
      <c r="L84" s="6"/>
      <c r="O84" s="5"/>
      <c r="Q84" s="14"/>
    </row>
    <row r="85" spans="1:17" x14ac:dyDescent="0.25">
      <c r="A85" s="5">
        <v>1877.12</v>
      </c>
      <c r="B85" s="6">
        <v>3.25</v>
      </c>
      <c r="C85" s="7">
        <v>0.19</v>
      </c>
      <c r="D85" s="6">
        <v>9.5145851239999999</v>
      </c>
      <c r="G85" s="5"/>
      <c r="H85" s="5"/>
      <c r="I85" s="5"/>
      <c r="J85" s="6"/>
      <c r="K85" s="7"/>
      <c r="L85" s="6"/>
      <c r="O85" s="5"/>
      <c r="Q85" s="14"/>
    </row>
    <row r="86" spans="1:17" x14ac:dyDescent="0.25">
      <c r="A86" s="5">
        <v>1878.01</v>
      </c>
      <c r="B86" s="6">
        <v>3.25</v>
      </c>
      <c r="C86" s="7">
        <v>0.18920000000000001</v>
      </c>
      <c r="D86" s="6">
        <v>9.229089256</v>
      </c>
      <c r="G86" s="5"/>
      <c r="H86" s="5"/>
      <c r="I86" s="5"/>
      <c r="J86" s="6"/>
      <c r="K86" s="7"/>
      <c r="L86" s="6"/>
      <c r="O86" s="5"/>
      <c r="Q86" s="14"/>
    </row>
    <row r="87" spans="1:17" x14ac:dyDescent="0.25">
      <c r="A87" s="5">
        <v>1878.02</v>
      </c>
      <c r="B87" s="6">
        <v>3.18</v>
      </c>
      <c r="C87" s="7">
        <v>0.1883</v>
      </c>
      <c r="D87" s="6">
        <v>9.1340049590000003</v>
      </c>
      <c r="G87" s="5"/>
      <c r="H87" s="5"/>
      <c r="I87" s="5"/>
      <c r="J87" s="6"/>
      <c r="K87" s="7"/>
      <c r="L87" s="6"/>
      <c r="O87" s="5"/>
      <c r="Q87" s="14"/>
    </row>
    <row r="88" spans="1:17" x14ac:dyDescent="0.25">
      <c r="A88" s="5">
        <v>1878.03</v>
      </c>
      <c r="B88" s="6">
        <v>3.24</v>
      </c>
      <c r="C88" s="7">
        <v>0.1875</v>
      </c>
      <c r="D88" s="6">
        <v>8.9436743799999991</v>
      </c>
      <c r="G88" s="5"/>
      <c r="H88" s="5"/>
      <c r="I88" s="5"/>
      <c r="J88" s="6"/>
      <c r="K88" s="7"/>
      <c r="L88" s="6"/>
      <c r="O88" s="5"/>
      <c r="Q88" s="14"/>
    </row>
    <row r="89" spans="1:17" x14ac:dyDescent="0.25">
      <c r="A89" s="5">
        <v>1878.04</v>
      </c>
      <c r="B89" s="6">
        <v>3.33</v>
      </c>
      <c r="C89" s="7">
        <v>0.1867</v>
      </c>
      <c r="D89" s="6">
        <v>8.8485090910000004</v>
      </c>
      <c r="G89" s="5"/>
      <c r="H89" s="5"/>
      <c r="I89" s="5"/>
      <c r="J89" s="6"/>
      <c r="K89" s="7"/>
      <c r="L89" s="6"/>
      <c r="O89" s="5"/>
      <c r="Q89" s="14"/>
    </row>
    <row r="90" spans="1:17" x14ac:dyDescent="0.25">
      <c r="A90" s="5">
        <v>1878.05</v>
      </c>
      <c r="B90" s="6">
        <v>3.34</v>
      </c>
      <c r="C90" s="7">
        <v>0.18579999999999999</v>
      </c>
      <c r="D90" s="6">
        <v>8.5630942149999996</v>
      </c>
      <c r="G90" s="5"/>
      <c r="H90" s="5"/>
      <c r="I90" s="5"/>
      <c r="J90" s="6"/>
      <c r="K90" s="7"/>
      <c r="L90" s="6"/>
      <c r="O90" s="5"/>
      <c r="Q90" s="14"/>
    </row>
    <row r="91" spans="1:17" x14ac:dyDescent="0.25">
      <c r="A91" s="5">
        <v>1878.06</v>
      </c>
      <c r="B91" s="6">
        <v>3.41</v>
      </c>
      <c r="C91" s="7">
        <v>0.185</v>
      </c>
      <c r="D91" s="6">
        <v>8.3728446279999993</v>
      </c>
      <c r="G91" s="5"/>
      <c r="H91" s="5"/>
      <c r="I91" s="5"/>
      <c r="J91" s="6"/>
      <c r="K91" s="7"/>
      <c r="L91" s="6"/>
      <c r="O91" s="5"/>
      <c r="Q91" s="14"/>
    </row>
    <row r="92" spans="1:17" x14ac:dyDescent="0.25">
      <c r="A92" s="5">
        <v>1878.07</v>
      </c>
      <c r="B92" s="6">
        <v>3.48</v>
      </c>
      <c r="C92" s="7">
        <v>0.1842</v>
      </c>
      <c r="D92" s="6">
        <v>8.4679289260000008</v>
      </c>
      <c r="G92" s="5"/>
      <c r="H92" s="5"/>
      <c r="I92" s="5"/>
      <c r="J92" s="6"/>
      <c r="K92" s="7"/>
      <c r="L92" s="6"/>
      <c r="O92" s="5"/>
      <c r="Q92" s="14"/>
    </row>
    <row r="93" spans="1:17" x14ac:dyDescent="0.25">
      <c r="A93" s="5">
        <v>1878.08</v>
      </c>
      <c r="B93" s="6">
        <v>3.45</v>
      </c>
      <c r="C93" s="7">
        <v>0.18329999999999999</v>
      </c>
      <c r="D93" s="6">
        <v>8.5630942149999996</v>
      </c>
      <c r="G93" s="5"/>
      <c r="H93" s="5"/>
      <c r="I93" s="5"/>
      <c r="J93" s="6"/>
      <c r="K93" s="7"/>
      <c r="L93" s="6"/>
      <c r="O93" s="5"/>
      <c r="Q93" s="14"/>
    </row>
    <row r="94" spans="1:17" x14ac:dyDescent="0.25">
      <c r="A94" s="5">
        <v>1878.09</v>
      </c>
      <c r="B94" s="6">
        <v>3.52</v>
      </c>
      <c r="C94" s="7">
        <v>0.1825</v>
      </c>
      <c r="D94" s="6">
        <v>8.5630942149999996</v>
      </c>
      <c r="G94" s="5"/>
      <c r="H94" s="5"/>
      <c r="I94" s="5"/>
      <c r="J94" s="6"/>
      <c r="K94" s="7"/>
      <c r="L94" s="6"/>
      <c r="O94" s="5"/>
      <c r="Q94" s="14"/>
    </row>
    <row r="95" spans="1:17" x14ac:dyDescent="0.25">
      <c r="A95" s="5">
        <v>1878.1</v>
      </c>
      <c r="B95" s="6">
        <v>3.48</v>
      </c>
      <c r="C95" s="7">
        <v>0.1817</v>
      </c>
      <c r="D95" s="6">
        <v>8.4679289260000008</v>
      </c>
      <c r="G95" s="5"/>
      <c r="H95" s="5"/>
      <c r="I95" s="5"/>
      <c r="J95" s="6"/>
      <c r="K95" s="7"/>
      <c r="L95" s="6"/>
      <c r="O95" s="5"/>
      <c r="Q95" s="14"/>
    </row>
    <row r="96" spans="1:17" x14ac:dyDescent="0.25">
      <c r="A96" s="5">
        <v>1878.11</v>
      </c>
      <c r="B96" s="6">
        <v>3.47</v>
      </c>
      <c r="C96" s="7">
        <v>0.18079999999999999</v>
      </c>
      <c r="D96" s="6">
        <v>8.3728446279999993</v>
      </c>
      <c r="G96" s="5"/>
      <c r="H96" s="5"/>
      <c r="I96" s="5"/>
      <c r="J96" s="6"/>
      <c r="K96" s="7"/>
      <c r="L96" s="6"/>
      <c r="O96" s="5"/>
      <c r="Q96" s="14"/>
    </row>
    <row r="97" spans="1:17" x14ac:dyDescent="0.25">
      <c r="A97" s="5">
        <v>1878.12</v>
      </c>
      <c r="B97" s="6">
        <v>3.45</v>
      </c>
      <c r="C97" s="7">
        <v>0.18</v>
      </c>
      <c r="D97" s="6">
        <v>8.18251405</v>
      </c>
      <c r="G97" s="5"/>
      <c r="H97" s="5"/>
      <c r="I97" s="5"/>
      <c r="J97" s="6"/>
      <c r="K97" s="7"/>
      <c r="L97" s="6"/>
      <c r="O97" s="5"/>
      <c r="Q97" s="14"/>
    </row>
    <row r="98" spans="1:17" x14ac:dyDescent="0.25">
      <c r="A98" s="5">
        <v>1879.01</v>
      </c>
      <c r="B98" s="6">
        <v>3.58</v>
      </c>
      <c r="C98" s="7">
        <v>0.1817</v>
      </c>
      <c r="D98" s="6">
        <v>8.2776793390000005</v>
      </c>
      <c r="G98" s="5"/>
      <c r="H98" s="5"/>
      <c r="I98" s="5"/>
      <c r="J98" s="6"/>
      <c r="K98" s="7"/>
      <c r="L98" s="6"/>
      <c r="O98" s="5"/>
      <c r="Q98" s="14"/>
    </row>
    <row r="99" spans="1:17" x14ac:dyDescent="0.25">
      <c r="A99" s="5">
        <v>1879.02</v>
      </c>
      <c r="B99" s="6">
        <v>3.71</v>
      </c>
      <c r="C99" s="7">
        <v>0.18329999999999999</v>
      </c>
      <c r="D99" s="6">
        <v>8.3728446279999993</v>
      </c>
      <c r="G99" s="5"/>
      <c r="H99" s="5"/>
      <c r="I99" s="5"/>
      <c r="J99" s="6"/>
      <c r="K99" s="7"/>
      <c r="L99" s="6"/>
      <c r="O99" s="5"/>
      <c r="Q99" s="14"/>
    </row>
    <row r="100" spans="1:17" x14ac:dyDescent="0.25">
      <c r="A100" s="5">
        <v>1879.03</v>
      </c>
      <c r="B100" s="6">
        <v>3.65</v>
      </c>
      <c r="C100" s="7">
        <v>0.185</v>
      </c>
      <c r="D100" s="6">
        <v>8.2776793390000005</v>
      </c>
      <c r="G100" s="5"/>
      <c r="H100" s="5"/>
      <c r="I100" s="5"/>
      <c r="J100" s="6"/>
      <c r="K100" s="7"/>
      <c r="L100" s="6"/>
      <c r="O100" s="5"/>
      <c r="Q100" s="14"/>
    </row>
    <row r="101" spans="1:17" x14ac:dyDescent="0.25">
      <c r="A101" s="5">
        <v>1879.04</v>
      </c>
      <c r="B101" s="6">
        <v>3.77</v>
      </c>
      <c r="C101" s="7">
        <v>0.1867</v>
      </c>
      <c r="D101" s="6">
        <v>8.18251405</v>
      </c>
      <c r="G101" s="1"/>
      <c r="H101" s="2"/>
      <c r="I101" s="2"/>
      <c r="J101" s="3"/>
      <c r="L101" s="4"/>
      <c r="M101" s="15"/>
      <c r="N101" s="13"/>
      <c r="O101" s="1"/>
      <c r="P101" s="1"/>
      <c r="Q101" s="1"/>
    </row>
    <row r="102" spans="1:17" x14ac:dyDescent="0.25">
      <c r="A102" s="5">
        <v>1879.05</v>
      </c>
      <c r="B102" s="6">
        <v>3.94</v>
      </c>
      <c r="C102" s="7">
        <v>0.1883</v>
      </c>
      <c r="D102" s="6">
        <v>8.18251405</v>
      </c>
      <c r="G102" s="5"/>
      <c r="H102" s="5"/>
      <c r="I102" s="5"/>
      <c r="J102" s="5"/>
      <c r="K102" s="7"/>
      <c r="L102" s="6"/>
      <c r="O102" s="5"/>
    </row>
    <row r="103" spans="1:17" x14ac:dyDescent="0.25">
      <c r="A103" s="5">
        <v>1879.06</v>
      </c>
      <c r="B103" s="6">
        <v>3.96</v>
      </c>
      <c r="C103" s="7">
        <v>0.19</v>
      </c>
      <c r="D103" s="6">
        <v>8.0873811569999994</v>
      </c>
      <c r="G103" s="5"/>
      <c r="H103" s="5"/>
      <c r="I103" s="5"/>
      <c r="J103" s="6"/>
      <c r="K103" s="7"/>
      <c r="L103" s="6"/>
      <c r="O103" s="5"/>
      <c r="Q103" s="14"/>
    </row>
    <row r="104" spans="1:17" x14ac:dyDescent="0.25">
      <c r="A104" s="5">
        <v>1879.07</v>
      </c>
      <c r="B104" s="6">
        <v>4.04</v>
      </c>
      <c r="C104" s="7">
        <v>0.19170000000000001</v>
      </c>
      <c r="D104" s="6">
        <v>8.18251405</v>
      </c>
      <c r="G104" s="5"/>
      <c r="H104" s="5"/>
      <c r="I104" s="5"/>
      <c r="J104" s="6"/>
      <c r="K104" s="7"/>
      <c r="L104" s="6"/>
      <c r="O104" s="5"/>
      <c r="Q104" s="14"/>
    </row>
    <row r="105" spans="1:17" x14ac:dyDescent="0.25">
      <c r="A105" s="5">
        <v>1879.08</v>
      </c>
      <c r="B105" s="6">
        <v>4.07</v>
      </c>
      <c r="C105" s="7">
        <v>0.1933</v>
      </c>
      <c r="D105" s="6">
        <v>8.18251405</v>
      </c>
      <c r="G105" s="5"/>
      <c r="H105" s="5"/>
      <c r="I105" s="5"/>
      <c r="J105" s="6"/>
      <c r="K105" s="7"/>
      <c r="L105" s="6"/>
      <c r="O105" s="5"/>
      <c r="Q105" s="14"/>
    </row>
    <row r="106" spans="1:17" x14ac:dyDescent="0.25">
      <c r="A106" s="5">
        <v>1879.09</v>
      </c>
      <c r="B106" s="6">
        <v>4.22</v>
      </c>
      <c r="C106" s="7">
        <v>0.19500000000000001</v>
      </c>
      <c r="D106" s="6">
        <v>8.4679289260000008</v>
      </c>
      <c r="G106" s="5"/>
      <c r="H106" s="5"/>
      <c r="I106" s="5"/>
      <c r="J106" s="6"/>
      <c r="K106" s="7"/>
      <c r="L106" s="6"/>
      <c r="O106" s="5"/>
      <c r="Q106" s="14"/>
    </row>
    <row r="107" spans="1:17" x14ac:dyDescent="0.25">
      <c r="A107" s="5">
        <v>1879.1</v>
      </c>
      <c r="B107" s="6">
        <v>4.68</v>
      </c>
      <c r="C107" s="7">
        <v>0.19670000000000001</v>
      </c>
      <c r="D107" s="6">
        <v>8.9436743799999991</v>
      </c>
      <c r="G107" s="5"/>
      <c r="H107" s="5"/>
      <c r="I107" s="5"/>
      <c r="J107" s="6"/>
      <c r="K107" s="7"/>
      <c r="L107" s="6"/>
      <c r="O107" s="5"/>
      <c r="Q107" s="14"/>
    </row>
    <row r="108" spans="1:17" x14ac:dyDescent="0.25">
      <c r="A108" s="5">
        <v>1879.11</v>
      </c>
      <c r="B108" s="6">
        <v>4.93</v>
      </c>
      <c r="C108" s="7">
        <v>0.1983</v>
      </c>
      <c r="D108" s="6">
        <v>9.4194198349999994</v>
      </c>
      <c r="G108" s="5"/>
      <c r="H108" s="5"/>
      <c r="I108" s="5"/>
      <c r="J108" s="6"/>
      <c r="K108" s="7"/>
      <c r="L108" s="6"/>
      <c r="O108" s="5"/>
      <c r="Q108" s="14"/>
    </row>
    <row r="109" spans="1:17" x14ac:dyDescent="0.25">
      <c r="A109" s="5">
        <v>1879.12</v>
      </c>
      <c r="B109" s="6">
        <v>4.92</v>
      </c>
      <c r="C109" s="7">
        <v>0.2</v>
      </c>
      <c r="D109" s="6">
        <v>9.7048347110000002</v>
      </c>
      <c r="G109" s="5"/>
      <c r="H109" s="5"/>
      <c r="I109" s="5"/>
      <c r="J109" s="6"/>
      <c r="K109" s="7"/>
      <c r="L109" s="6"/>
      <c r="O109" s="5"/>
      <c r="Q109" s="14"/>
    </row>
    <row r="110" spans="1:17" x14ac:dyDescent="0.25">
      <c r="A110" s="5">
        <v>1880.01</v>
      </c>
      <c r="B110" s="6">
        <v>5.1100000000000003</v>
      </c>
      <c r="C110" s="7">
        <v>0.20499999999999999</v>
      </c>
      <c r="D110" s="6">
        <v>9.9903305790000001</v>
      </c>
      <c r="G110" s="5"/>
      <c r="H110" s="5"/>
      <c r="I110" s="5"/>
      <c r="J110" s="6"/>
      <c r="K110" s="7"/>
      <c r="L110" s="6"/>
      <c r="O110" s="5"/>
      <c r="Q110" s="14"/>
    </row>
    <row r="111" spans="1:17" x14ac:dyDescent="0.25">
      <c r="A111" s="5">
        <v>1880.02</v>
      </c>
      <c r="B111" s="6">
        <v>5.2</v>
      </c>
      <c r="C111" s="7">
        <v>0.21</v>
      </c>
      <c r="D111" s="6">
        <v>9.9903305790000001</v>
      </c>
      <c r="G111" s="5"/>
      <c r="H111" s="5"/>
      <c r="I111" s="5"/>
      <c r="J111" s="6"/>
      <c r="K111" s="7"/>
      <c r="L111" s="6"/>
      <c r="O111" s="5"/>
      <c r="Q111" s="14"/>
    </row>
    <row r="112" spans="1:17" x14ac:dyDescent="0.25">
      <c r="A112" s="5">
        <v>1880.03</v>
      </c>
      <c r="B112" s="6">
        <v>5.3</v>
      </c>
      <c r="C112" s="7">
        <v>0.215</v>
      </c>
      <c r="D112" s="6">
        <v>10.08541488</v>
      </c>
      <c r="G112" s="5"/>
      <c r="H112" s="5"/>
      <c r="I112" s="5"/>
      <c r="J112" s="6"/>
      <c r="K112" s="7"/>
      <c r="L112" s="6"/>
      <c r="O112" s="5"/>
      <c r="Q112" s="14"/>
    </row>
    <row r="113" spans="1:17" x14ac:dyDescent="0.25">
      <c r="A113" s="5">
        <v>1880.04</v>
      </c>
      <c r="B113" s="6">
        <v>5.18</v>
      </c>
      <c r="C113" s="7">
        <v>0.22</v>
      </c>
      <c r="D113" s="6">
        <v>9.7048347110000002</v>
      </c>
      <c r="G113" s="5"/>
      <c r="H113" s="5"/>
      <c r="I113" s="5"/>
      <c r="J113" s="6"/>
      <c r="K113" s="7"/>
      <c r="L113" s="6"/>
      <c r="O113" s="5"/>
      <c r="Q113" s="14"/>
    </row>
    <row r="114" spans="1:17" x14ac:dyDescent="0.25">
      <c r="A114" s="5">
        <v>1880.05</v>
      </c>
      <c r="B114" s="6">
        <v>4.7699999999999996</v>
      </c>
      <c r="C114" s="7">
        <v>0.22500000000000001</v>
      </c>
      <c r="D114" s="6">
        <v>9.4194198349999994</v>
      </c>
      <c r="G114" s="5"/>
      <c r="H114" s="5"/>
      <c r="I114" s="5"/>
      <c r="J114" s="6"/>
      <c r="K114" s="7"/>
      <c r="L114" s="6"/>
      <c r="O114" s="5"/>
      <c r="Q114" s="14"/>
    </row>
    <row r="115" spans="1:17" x14ac:dyDescent="0.25">
      <c r="A115" s="5">
        <v>1880.06</v>
      </c>
      <c r="B115" s="6">
        <v>4.79</v>
      </c>
      <c r="C115" s="7">
        <v>0.23</v>
      </c>
      <c r="D115" s="6">
        <v>9.229089256</v>
      </c>
      <c r="G115" s="5"/>
      <c r="H115" s="5"/>
      <c r="I115" s="5"/>
      <c r="J115" s="6"/>
      <c r="K115" s="7"/>
      <c r="L115" s="6"/>
      <c r="O115" s="5"/>
      <c r="Q115" s="14"/>
    </row>
    <row r="116" spans="1:17" x14ac:dyDescent="0.25">
      <c r="A116" s="5">
        <v>1880.07</v>
      </c>
      <c r="B116" s="6">
        <v>5.01</v>
      </c>
      <c r="C116" s="7">
        <v>0.23499999999999999</v>
      </c>
      <c r="D116" s="6">
        <v>9.229089256</v>
      </c>
      <c r="G116" s="5"/>
      <c r="H116" s="5"/>
      <c r="I116" s="5"/>
      <c r="J116" s="6"/>
      <c r="K116" s="7"/>
      <c r="L116" s="6"/>
      <c r="O116" s="5"/>
      <c r="Q116" s="14"/>
    </row>
    <row r="117" spans="1:17" x14ac:dyDescent="0.25">
      <c r="A117" s="5">
        <v>1880.08</v>
      </c>
      <c r="B117" s="6">
        <v>5.19</v>
      </c>
      <c r="C117" s="7">
        <v>0.24</v>
      </c>
      <c r="D117" s="6">
        <v>9.229089256</v>
      </c>
      <c r="G117" s="5"/>
      <c r="H117" s="5"/>
      <c r="I117" s="5"/>
      <c r="J117" s="6"/>
      <c r="K117" s="7"/>
      <c r="L117" s="6"/>
      <c r="O117" s="5"/>
      <c r="Q117" s="14"/>
    </row>
    <row r="118" spans="1:17" x14ac:dyDescent="0.25">
      <c r="A118" s="5">
        <v>1880.09</v>
      </c>
      <c r="B118" s="6">
        <v>5.18</v>
      </c>
      <c r="C118" s="7">
        <v>0.245</v>
      </c>
      <c r="D118" s="6">
        <v>9.3242545450000005</v>
      </c>
      <c r="G118" s="5"/>
      <c r="H118" s="5"/>
      <c r="I118" s="5"/>
      <c r="J118" s="6"/>
      <c r="K118" s="7"/>
      <c r="L118" s="6"/>
      <c r="O118" s="5"/>
      <c r="Q118" s="14"/>
    </row>
    <row r="119" spans="1:17" x14ac:dyDescent="0.25">
      <c r="A119" s="5">
        <v>1880.1</v>
      </c>
      <c r="B119" s="6">
        <v>5.33</v>
      </c>
      <c r="C119" s="7">
        <v>0.25</v>
      </c>
      <c r="D119" s="6">
        <v>9.3242545450000005</v>
      </c>
      <c r="G119" s="5"/>
      <c r="H119" s="5"/>
      <c r="I119" s="5"/>
      <c r="J119" s="6"/>
      <c r="K119" s="7"/>
      <c r="L119" s="6"/>
      <c r="O119" s="5"/>
      <c r="Q119" s="14"/>
    </row>
    <row r="120" spans="1:17" x14ac:dyDescent="0.25">
      <c r="A120" s="5">
        <v>1880.11</v>
      </c>
      <c r="B120" s="6">
        <v>5.61</v>
      </c>
      <c r="C120" s="7">
        <v>0.255</v>
      </c>
      <c r="D120" s="6">
        <v>9.4194198349999994</v>
      </c>
      <c r="G120" s="5"/>
      <c r="H120" s="5"/>
      <c r="I120" s="5"/>
      <c r="J120" s="6"/>
      <c r="K120" s="7"/>
      <c r="L120" s="6"/>
      <c r="O120" s="5"/>
      <c r="Q120" s="14"/>
    </row>
    <row r="121" spans="1:17" x14ac:dyDescent="0.25">
      <c r="A121" s="5">
        <v>1880.12</v>
      </c>
      <c r="B121" s="6">
        <v>5.84</v>
      </c>
      <c r="C121" s="7">
        <v>0.26</v>
      </c>
      <c r="D121" s="6">
        <v>9.5145851239999999</v>
      </c>
      <c r="G121" s="1"/>
      <c r="H121" s="2"/>
      <c r="I121" s="2"/>
      <c r="J121" s="3"/>
      <c r="L121" s="4"/>
      <c r="M121" s="15"/>
      <c r="N121" s="13"/>
      <c r="O121" s="1"/>
      <c r="P121" s="1"/>
      <c r="Q121" s="1"/>
    </row>
    <row r="122" spans="1:17" x14ac:dyDescent="0.25">
      <c r="A122" s="5">
        <v>1881.01</v>
      </c>
      <c r="B122" s="6">
        <v>6.19</v>
      </c>
      <c r="C122" s="7">
        <v>0.26500000000000001</v>
      </c>
      <c r="D122" s="6">
        <v>9.4194198349999994</v>
      </c>
      <c r="G122" s="5"/>
      <c r="H122" s="5"/>
      <c r="I122" s="5"/>
      <c r="J122" s="5"/>
      <c r="K122" s="7"/>
      <c r="L122" s="6"/>
      <c r="O122" s="5"/>
    </row>
    <row r="123" spans="1:17" x14ac:dyDescent="0.25">
      <c r="A123" s="5">
        <v>1881.02</v>
      </c>
      <c r="B123" s="6">
        <v>6.17</v>
      </c>
      <c r="C123" s="7">
        <v>0.27</v>
      </c>
      <c r="D123" s="6">
        <v>9.5145851239999999</v>
      </c>
      <c r="G123" s="5"/>
      <c r="H123" s="5"/>
      <c r="I123" s="5"/>
      <c r="J123" s="6"/>
      <c r="K123" s="7"/>
      <c r="L123" s="6"/>
      <c r="O123" s="5"/>
      <c r="Q123" s="14"/>
    </row>
    <row r="124" spans="1:17" x14ac:dyDescent="0.25">
      <c r="A124" s="5">
        <v>1881.03</v>
      </c>
      <c r="B124" s="6">
        <v>6.24</v>
      </c>
      <c r="C124" s="7">
        <v>0.27500000000000002</v>
      </c>
      <c r="D124" s="6">
        <v>9.5145851239999999</v>
      </c>
      <c r="G124" s="5"/>
      <c r="H124" s="5"/>
      <c r="I124" s="5"/>
      <c r="J124" s="6"/>
      <c r="K124" s="7"/>
      <c r="L124" s="6"/>
      <c r="O124" s="5"/>
      <c r="Q124" s="14"/>
    </row>
    <row r="125" spans="1:17" x14ac:dyDescent="0.25">
      <c r="A125" s="5">
        <v>1881.04</v>
      </c>
      <c r="B125" s="6">
        <v>6.22</v>
      </c>
      <c r="C125" s="7">
        <v>0.28000000000000003</v>
      </c>
      <c r="D125" s="6">
        <v>9.6096694209999995</v>
      </c>
      <c r="G125" s="5"/>
      <c r="H125" s="5"/>
      <c r="I125" s="5"/>
      <c r="J125" s="6"/>
      <c r="K125" s="7"/>
      <c r="L125" s="6"/>
      <c r="O125" s="5"/>
      <c r="Q125" s="14"/>
    </row>
    <row r="126" spans="1:17" x14ac:dyDescent="0.25">
      <c r="A126" s="5">
        <v>1881.05</v>
      </c>
      <c r="B126" s="6">
        <v>6.5</v>
      </c>
      <c r="C126" s="7">
        <v>0.28499999999999998</v>
      </c>
      <c r="D126" s="6">
        <v>9.5145851239999999</v>
      </c>
      <c r="G126" s="5"/>
      <c r="H126" s="5"/>
      <c r="I126" s="5"/>
      <c r="J126" s="6"/>
      <c r="K126" s="7"/>
      <c r="L126" s="6"/>
      <c r="O126" s="5"/>
      <c r="Q126" s="14"/>
    </row>
    <row r="127" spans="1:17" x14ac:dyDescent="0.25">
      <c r="A127" s="5">
        <v>1881.06</v>
      </c>
      <c r="B127" s="6">
        <v>6.58</v>
      </c>
      <c r="C127" s="7">
        <v>0.28999999999999998</v>
      </c>
      <c r="D127" s="6">
        <v>9.5145851239999999</v>
      </c>
      <c r="G127" s="5"/>
      <c r="H127" s="5"/>
      <c r="I127" s="5"/>
      <c r="J127" s="6"/>
      <c r="K127" s="7"/>
      <c r="L127" s="6"/>
      <c r="O127" s="5"/>
      <c r="Q127" s="14"/>
    </row>
    <row r="128" spans="1:17" x14ac:dyDescent="0.25">
      <c r="A128" s="5">
        <v>1881.07</v>
      </c>
      <c r="B128" s="6">
        <v>6.35</v>
      </c>
      <c r="C128" s="7">
        <v>0.29499999999999998</v>
      </c>
      <c r="D128" s="6">
        <v>9.6096694209999995</v>
      </c>
      <c r="G128" s="5"/>
      <c r="H128" s="5"/>
      <c r="I128" s="5"/>
      <c r="J128" s="6"/>
      <c r="K128" s="7"/>
      <c r="L128" s="6"/>
      <c r="O128" s="5"/>
      <c r="Q128" s="14"/>
    </row>
    <row r="129" spans="1:17" x14ac:dyDescent="0.25">
      <c r="A129" s="5">
        <v>1881.08</v>
      </c>
      <c r="B129" s="6">
        <v>6.2</v>
      </c>
      <c r="C129" s="7">
        <v>0.3</v>
      </c>
      <c r="D129" s="6">
        <v>9.8000000000000007</v>
      </c>
      <c r="G129" s="5"/>
      <c r="H129" s="5"/>
      <c r="I129" s="5"/>
      <c r="J129" s="6"/>
      <c r="K129" s="7"/>
      <c r="L129" s="6"/>
      <c r="O129" s="5"/>
      <c r="Q129" s="14"/>
    </row>
    <row r="130" spans="1:17" x14ac:dyDescent="0.25">
      <c r="A130" s="5">
        <v>1881.09</v>
      </c>
      <c r="B130" s="6">
        <v>6.25</v>
      </c>
      <c r="C130" s="7">
        <v>0.30499999999999999</v>
      </c>
      <c r="D130" s="6">
        <v>10.180580170000001</v>
      </c>
      <c r="G130" s="5"/>
      <c r="H130" s="5"/>
      <c r="I130" s="5"/>
      <c r="J130" s="6"/>
      <c r="K130" s="7"/>
      <c r="L130" s="6"/>
      <c r="O130" s="5"/>
      <c r="Q130" s="14"/>
    </row>
    <row r="131" spans="1:17" x14ac:dyDescent="0.25">
      <c r="A131" s="5">
        <v>1881.1</v>
      </c>
      <c r="B131" s="6">
        <v>6.15</v>
      </c>
      <c r="C131" s="7">
        <v>0.31</v>
      </c>
      <c r="D131" s="6">
        <v>10.275745450000001</v>
      </c>
      <c r="G131" s="5"/>
      <c r="H131" s="5"/>
      <c r="I131" s="5"/>
      <c r="J131" s="6"/>
      <c r="K131" s="7"/>
      <c r="L131" s="6"/>
      <c r="O131" s="5"/>
      <c r="Q131" s="14"/>
    </row>
    <row r="132" spans="1:17" x14ac:dyDescent="0.25">
      <c r="A132" s="5">
        <v>1881.11</v>
      </c>
      <c r="B132" s="6">
        <v>6.19</v>
      </c>
      <c r="C132" s="7">
        <v>0.315</v>
      </c>
      <c r="D132" s="6">
        <v>10.180580170000001</v>
      </c>
      <c r="G132" s="5"/>
      <c r="H132" s="5"/>
      <c r="I132" s="5"/>
      <c r="J132" s="6"/>
      <c r="K132" s="7"/>
      <c r="L132" s="6"/>
      <c r="O132" s="5"/>
      <c r="Q132" s="14"/>
    </row>
    <row r="133" spans="1:17" x14ac:dyDescent="0.25">
      <c r="A133" s="5">
        <v>1881.12</v>
      </c>
      <c r="B133" s="6">
        <v>6.01</v>
      </c>
      <c r="C133" s="7">
        <v>0.32</v>
      </c>
      <c r="D133" s="6">
        <v>10.180580170000001</v>
      </c>
      <c r="G133" s="5"/>
      <c r="H133" s="5"/>
      <c r="I133" s="5"/>
      <c r="J133" s="6"/>
      <c r="K133" s="7"/>
      <c r="L133" s="6"/>
      <c r="O133" s="5"/>
      <c r="Q133" s="14"/>
    </row>
    <row r="134" spans="1:17" x14ac:dyDescent="0.25">
      <c r="A134" s="5">
        <v>1882.01</v>
      </c>
      <c r="B134" s="6">
        <v>5.92</v>
      </c>
      <c r="C134" s="7">
        <v>0.32</v>
      </c>
      <c r="D134" s="6">
        <v>10.180580170000001</v>
      </c>
      <c r="G134" s="5"/>
      <c r="H134" s="5"/>
      <c r="I134" s="5"/>
      <c r="J134" s="6"/>
      <c r="K134" s="7"/>
      <c r="L134" s="6"/>
      <c r="O134" s="5"/>
      <c r="Q134" s="14"/>
    </row>
    <row r="135" spans="1:17" x14ac:dyDescent="0.25">
      <c r="A135" s="5">
        <v>1882.02</v>
      </c>
      <c r="B135" s="6">
        <v>5.79</v>
      </c>
      <c r="C135" s="7">
        <v>0.32</v>
      </c>
      <c r="D135" s="6">
        <v>10.275745450000001</v>
      </c>
      <c r="G135" s="5"/>
      <c r="H135" s="5"/>
      <c r="I135" s="5"/>
      <c r="J135" s="6"/>
      <c r="K135" s="7"/>
      <c r="L135" s="6"/>
      <c r="O135" s="5"/>
      <c r="Q135" s="14"/>
    </row>
    <row r="136" spans="1:17" x14ac:dyDescent="0.25">
      <c r="A136" s="5">
        <v>1882.03</v>
      </c>
      <c r="B136" s="6">
        <v>5.78</v>
      </c>
      <c r="C136" s="7">
        <v>0.32</v>
      </c>
      <c r="D136" s="6">
        <v>10.275745450000001</v>
      </c>
      <c r="G136" s="5"/>
      <c r="H136" s="5"/>
      <c r="I136" s="5"/>
      <c r="J136" s="6"/>
      <c r="K136" s="7"/>
      <c r="L136" s="6"/>
      <c r="O136" s="5"/>
      <c r="Q136" s="14"/>
    </row>
    <row r="137" spans="1:17" x14ac:dyDescent="0.25">
      <c r="A137" s="5">
        <v>1882.04</v>
      </c>
      <c r="B137" s="6">
        <v>5.78</v>
      </c>
      <c r="C137" s="7">
        <v>0.32</v>
      </c>
      <c r="D137" s="6">
        <v>10.370910739999999</v>
      </c>
      <c r="G137" s="5"/>
      <c r="H137" s="5"/>
      <c r="I137" s="5"/>
      <c r="J137" s="6"/>
      <c r="K137" s="7"/>
      <c r="L137" s="6"/>
      <c r="O137" s="5"/>
      <c r="Q137" s="14"/>
    </row>
    <row r="138" spans="1:17" x14ac:dyDescent="0.25">
      <c r="A138" s="5">
        <v>1882.05</v>
      </c>
      <c r="B138" s="6">
        <v>5.71</v>
      </c>
      <c r="C138" s="7">
        <v>0.32</v>
      </c>
      <c r="D138" s="6">
        <v>10.465995039999999</v>
      </c>
      <c r="G138" s="5"/>
      <c r="H138" s="5"/>
      <c r="I138" s="5"/>
      <c r="J138" s="6"/>
      <c r="K138" s="7"/>
      <c r="L138" s="6"/>
      <c r="O138" s="5"/>
      <c r="Q138" s="14"/>
    </row>
    <row r="139" spans="1:17" x14ac:dyDescent="0.25">
      <c r="A139" s="5">
        <v>1882.06</v>
      </c>
      <c r="B139" s="6">
        <v>5.68</v>
      </c>
      <c r="C139" s="7">
        <v>0.32</v>
      </c>
      <c r="D139" s="6">
        <v>10.56116033</v>
      </c>
      <c r="G139" s="5"/>
      <c r="H139" s="5"/>
      <c r="I139" s="5"/>
      <c r="J139" s="6"/>
      <c r="K139" s="7"/>
      <c r="L139" s="6"/>
      <c r="O139" s="5"/>
      <c r="Q139" s="14"/>
    </row>
    <row r="140" spans="1:17" x14ac:dyDescent="0.25">
      <c r="A140" s="5">
        <v>1882.07</v>
      </c>
      <c r="B140" s="6">
        <v>6</v>
      </c>
      <c r="C140" s="7">
        <v>0.32</v>
      </c>
      <c r="D140" s="6">
        <v>10.465995039999999</v>
      </c>
      <c r="G140" s="5"/>
      <c r="H140" s="5"/>
      <c r="I140" s="5"/>
      <c r="J140" s="6"/>
      <c r="K140" s="7"/>
      <c r="L140" s="6"/>
      <c r="O140" s="5"/>
      <c r="Q140" s="14"/>
    </row>
    <row r="141" spans="1:17" x14ac:dyDescent="0.25">
      <c r="A141" s="5">
        <v>1882.08</v>
      </c>
      <c r="B141" s="6">
        <v>6.18</v>
      </c>
      <c r="C141" s="7">
        <v>0.32</v>
      </c>
      <c r="D141" s="6">
        <v>10.56116033</v>
      </c>
      <c r="G141" s="1"/>
      <c r="H141" s="2"/>
      <c r="I141" s="2"/>
      <c r="J141" s="3"/>
      <c r="L141" s="4"/>
      <c r="M141" s="15"/>
      <c r="N141" s="13"/>
      <c r="O141" s="1"/>
      <c r="P141" s="1"/>
      <c r="Q141" s="1"/>
    </row>
    <row r="142" spans="1:17" x14ac:dyDescent="0.25">
      <c r="A142" s="5">
        <v>1882.09</v>
      </c>
      <c r="B142" s="6">
        <v>6.24</v>
      </c>
      <c r="C142" s="7">
        <v>0.32</v>
      </c>
      <c r="D142" s="6">
        <v>10.275745450000001</v>
      </c>
      <c r="G142" s="5"/>
      <c r="H142" s="5"/>
      <c r="I142" s="5"/>
      <c r="J142" s="5"/>
      <c r="K142" s="7"/>
      <c r="L142" s="6"/>
      <c r="O142" s="5"/>
    </row>
    <row r="143" spans="1:17" x14ac:dyDescent="0.25">
      <c r="A143" s="5">
        <v>1882.1</v>
      </c>
      <c r="B143" s="6">
        <v>6.07</v>
      </c>
      <c r="C143" s="7">
        <v>0.32</v>
      </c>
      <c r="D143" s="6">
        <v>10.180580170000001</v>
      </c>
      <c r="G143" s="5"/>
      <c r="H143" s="5"/>
      <c r="I143" s="5"/>
      <c r="J143" s="6"/>
      <c r="K143" s="7"/>
      <c r="L143" s="6"/>
      <c r="O143" s="5"/>
      <c r="Q143" s="14"/>
    </row>
    <row r="144" spans="1:17" x14ac:dyDescent="0.25">
      <c r="A144" s="5">
        <v>1882.11</v>
      </c>
      <c r="B144" s="6">
        <v>5.81</v>
      </c>
      <c r="C144" s="7">
        <v>0.32</v>
      </c>
      <c r="D144" s="6">
        <v>10.08541488</v>
      </c>
      <c r="G144" s="5"/>
      <c r="H144" s="5"/>
      <c r="I144" s="5"/>
      <c r="J144" s="6"/>
      <c r="K144" s="7"/>
      <c r="L144" s="6"/>
      <c r="O144" s="5"/>
      <c r="Q144" s="14"/>
    </row>
    <row r="145" spans="1:17" x14ac:dyDescent="0.25">
      <c r="A145" s="5">
        <v>1882.12</v>
      </c>
      <c r="B145" s="6">
        <v>5.84</v>
      </c>
      <c r="C145" s="7">
        <v>0.32</v>
      </c>
      <c r="D145" s="6">
        <v>9.9903305790000001</v>
      </c>
      <c r="G145" s="5"/>
      <c r="H145" s="5"/>
      <c r="I145" s="5"/>
      <c r="J145" s="6"/>
      <c r="K145" s="7"/>
      <c r="L145" s="6"/>
      <c r="O145" s="5"/>
      <c r="Q145" s="14"/>
    </row>
    <row r="146" spans="1:17" x14ac:dyDescent="0.25">
      <c r="A146" s="5">
        <v>1883.01</v>
      </c>
      <c r="B146" s="6">
        <v>5.81</v>
      </c>
      <c r="C146" s="7">
        <v>0.32079999999999997</v>
      </c>
      <c r="D146" s="6">
        <v>9.9903305790000001</v>
      </c>
      <c r="G146" s="5"/>
      <c r="H146" s="5"/>
      <c r="I146" s="5"/>
      <c r="J146" s="6"/>
      <c r="K146" s="7"/>
      <c r="L146" s="6"/>
      <c r="O146" s="5"/>
      <c r="Q146" s="14"/>
    </row>
    <row r="147" spans="1:17" x14ac:dyDescent="0.25">
      <c r="A147" s="5">
        <v>1883.02</v>
      </c>
      <c r="B147" s="6">
        <v>5.68</v>
      </c>
      <c r="C147" s="7">
        <v>0.32169999999999999</v>
      </c>
      <c r="D147" s="6">
        <v>10.08541488</v>
      </c>
      <c r="G147" s="5"/>
      <c r="H147" s="5"/>
      <c r="I147" s="5"/>
      <c r="J147" s="6"/>
      <c r="K147" s="7"/>
      <c r="L147" s="6"/>
      <c r="O147" s="5"/>
      <c r="Q147" s="14"/>
    </row>
    <row r="148" spans="1:17" x14ac:dyDescent="0.25">
      <c r="A148" s="5">
        <v>1883.03</v>
      </c>
      <c r="B148" s="6">
        <v>5.75</v>
      </c>
      <c r="C148" s="7">
        <v>0.32250000000000001</v>
      </c>
      <c r="D148" s="6">
        <v>9.9903305790000001</v>
      </c>
      <c r="G148" s="5"/>
      <c r="H148" s="5"/>
      <c r="I148" s="5"/>
      <c r="J148" s="6"/>
      <c r="K148" s="7"/>
      <c r="L148" s="6"/>
      <c r="O148" s="5"/>
      <c r="Q148" s="14"/>
    </row>
    <row r="149" spans="1:17" x14ac:dyDescent="0.25">
      <c r="A149" s="5">
        <v>1883.04</v>
      </c>
      <c r="B149" s="6">
        <v>5.87</v>
      </c>
      <c r="C149" s="7">
        <v>0.32329999999999998</v>
      </c>
      <c r="D149" s="6">
        <v>9.8951652889999995</v>
      </c>
      <c r="G149" s="5"/>
      <c r="H149" s="5"/>
      <c r="I149" s="5"/>
      <c r="J149" s="6"/>
      <c r="K149" s="7"/>
      <c r="L149" s="6"/>
      <c r="O149" s="5"/>
      <c r="Q149" s="14"/>
    </row>
    <row r="150" spans="1:17" x14ac:dyDescent="0.25">
      <c r="A150" s="5">
        <v>1883.05</v>
      </c>
      <c r="B150" s="6">
        <v>5.77</v>
      </c>
      <c r="C150" s="7">
        <v>0.32419999999999999</v>
      </c>
      <c r="D150" s="6">
        <v>9.8000000000000007</v>
      </c>
      <c r="G150" s="5"/>
      <c r="H150" s="5"/>
      <c r="I150" s="5"/>
      <c r="J150" s="6"/>
      <c r="K150" s="7"/>
      <c r="L150" s="6"/>
      <c r="O150" s="5"/>
      <c r="Q150" s="14"/>
    </row>
    <row r="151" spans="1:17" x14ac:dyDescent="0.25">
      <c r="A151" s="5">
        <v>1883.06</v>
      </c>
      <c r="B151" s="6">
        <v>5.82</v>
      </c>
      <c r="C151" s="7">
        <v>0.32500000000000001</v>
      </c>
      <c r="D151" s="6">
        <v>9.5145851239999999</v>
      </c>
      <c r="G151" s="5"/>
      <c r="H151" s="5"/>
      <c r="I151" s="5"/>
      <c r="J151" s="6"/>
      <c r="K151" s="7"/>
      <c r="L151" s="6"/>
      <c r="O151" s="5"/>
      <c r="Q151" s="14"/>
    </row>
    <row r="152" spans="1:17" x14ac:dyDescent="0.25">
      <c r="A152" s="5">
        <v>1883.07</v>
      </c>
      <c r="B152" s="6">
        <v>5.73</v>
      </c>
      <c r="C152" s="7">
        <v>0.32579999999999998</v>
      </c>
      <c r="D152" s="6">
        <v>9.3242545450000005</v>
      </c>
      <c r="G152" s="5"/>
      <c r="H152" s="5"/>
      <c r="I152" s="5"/>
      <c r="J152" s="6"/>
      <c r="K152" s="7"/>
      <c r="L152" s="6"/>
      <c r="O152" s="5"/>
      <c r="Q152" s="14"/>
    </row>
    <row r="153" spans="1:17" x14ac:dyDescent="0.25">
      <c r="A153" s="5">
        <v>1883.08</v>
      </c>
      <c r="B153" s="6">
        <v>5.47</v>
      </c>
      <c r="C153" s="7">
        <v>0.32669999999999999</v>
      </c>
      <c r="D153" s="6">
        <v>9.3242545450000005</v>
      </c>
      <c r="G153" s="5"/>
      <c r="H153" s="5"/>
      <c r="I153" s="5"/>
      <c r="J153" s="6"/>
      <c r="K153" s="7"/>
      <c r="L153" s="6"/>
      <c r="O153" s="5"/>
      <c r="Q153" s="14"/>
    </row>
    <row r="154" spans="1:17" x14ac:dyDescent="0.25">
      <c r="A154" s="5">
        <v>1883.09</v>
      </c>
      <c r="B154" s="6">
        <v>5.53</v>
      </c>
      <c r="C154" s="7">
        <v>0.32750000000000001</v>
      </c>
      <c r="D154" s="6">
        <v>9.229089256</v>
      </c>
      <c r="G154" s="5"/>
      <c r="H154" s="5"/>
      <c r="I154" s="5"/>
      <c r="J154" s="6"/>
      <c r="K154" s="7"/>
      <c r="L154" s="6"/>
      <c r="O154" s="5"/>
      <c r="Q154" s="14"/>
    </row>
    <row r="155" spans="1:17" x14ac:dyDescent="0.25">
      <c r="A155" s="5">
        <v>1883.1</v>
      </c>
      <c r="B155" s="6">
        <v>5.38</v>
      </c>
      <c r="C155" s="7">
        <v>0.32829999999999998</v>
      </c>
      <c r="D155" s="6">
        <v>9.229089256</v>
      </c>
      <c r="G155" s="5"/>
      <c r="H155" s="5"/>
      <c r="I155" s="5"/>
      <c r="J155" s="6"/>
      <c r="K155" s="7"/>
      <c r="L155" s="6"/>
      <c r="O155" s="5"/>
      <c r="Q155" s="14"/>
    </row>
    <row r="156" spans="1:17" x14ac:dyDescent="0.25">
      <c r="A156" s="5">
        <v>1883.11</v>
      </c>
      <c r="B156" s="6">
        <v>5.46</v>
      </c>
      <c r="C156" s="7">
        <v>0.32919999999999999</v>
      </c>
      <c r="D156" s="6">
        <v>9.1340049590000003</v>
      </c>
      <c r="G156" s="5"/>
      <c r="H156" s="5"/>
      <c r="I156" s="5"/>
      <c r="J156" s="6"/>
      <c r="K156" s="7"/>
      <c r="L156" s="6"/>
      <c r="O156" s="5"/>
      <c r="Q156" s="14"/>
    </row>
    <row r="157" spans="1:17" x14ac:dyDescent="0.25">
      <c r="A157" s="5">
        <v>1883.12</v>
      </c>
      <c r="B157" s="6">
        <v>5.34</v>
      </c>
      <c r="C157" s="7">
        <v>0.33</v>
      </c>
      <c r="D157" s="6">
        <v>9.229089256</v>
      </c>
      <c r="G157" s="5"/>
      <c r="H157" s="5"/>
      <c r="I157" s="5"/>
      <c r="J157" s="6"/>
      <c r="K157" s="7"/>
      <c r="L157" s="6"/>
      <c r="O157" s="5"/>
      <c r="Q157" s="14"/>
    </row>
    <row r="158" spans="1:17" x14ac:dyDescent="0.25">
      <c r="A158" s="5">
        <v>1884.01</v>
      </c>
      <c r="B158" s="6">
        <v>5.18</v>
      </c>
      <c r="C158" s="7">
        <v>0.32829999999999998</v>
      </c>
      <c r="D158" s="6">
        <v>9.229089256</v>
      </c>
      <c r="G158" s="5"/>
      <c r="H158" s="5"/>
      <c r="I158" s="5"/>
      <c r="J158" s="6"/>
      <c r="K158" s="7"/>
      <c r="L158" s="6"/>
      <c r="O158" s="5"/>
      <c r="Q158" s="14"/>
    </row>
    <row r="159" spans="1:17" x14ac:dyDescent="0.25">
      <c r="A159" s="5">
        <v>1884.02</v>
      </c>
      <c r="B159" s="6">
        <v>5.32</v>
      </c>
      <c r="C159" s="7">
        <v>0.32669999999999999</v>
      </c>
      <c r="D159" s="6">
        <v>9.229089256</v>
      </c>
      <c r="G159" s="5"/>
      <c r="H159" s="5"/>
      <c r="I159" s="5"/>
      <c r="J159" s="6"/>
      <c r="K159" s="7"/>
      <c r="L159" s="6"/>
      <c r="O159" s="5"/>
      <c r="Q159" s="14"/>
    </row>
    <row r="160" spans="1:17" x14ac:dyDescent="0.25">
      <c r="A160" s="5">
        <v>1884.03</v>
      </c>
      <c r="B160" s="6">
        <v>5.3</v>
      </c>
      <c r="C160" s="7">
        <v>0.32500000000000001</v>
      </c>
      <c r="D160" s="6">
        <v>9.229089256</v>
      </c>
      <c r="G160" s="5"/>
      <c r="H160" s="5"/>
      <c r="I160" s="5"/>
      <c r="J160" s="6"/>
      <c r="K160" s="7"/>
      <c r="L160" s="6"/>
      <c r="O160" s="5"/>
      <c r="Q160" s="14"/>
    </row>
    <row r="161" spans="1:17" x14ac:dyDescent="0.25">
      <c r="A161" s="5">
        <v>1884.04</v>
      </c>
      <c r="B161" s="6">
        <v>5.0599999999999996</v>
      </c>
      <c r="C161" s="7">
        <v>0.32329999999999998</v>
      </c>
      <c r="D161" s="6">
        <v>9.0388396689999997</v>
      </c>
      <c r="G161" s="1"/>
      <c r="H161" s="2"/>
      <c r="I161" s="2"/>
      <c r="J161" s="3"/>
      <c r="L161" s="4"/>
      <c r="M161" s="15"/>
      <c r="N161" s="13"/>
      <c r="O161" s="1"/>
      <c r="P161" s="1"/>
      <c r="Q161" s="1"/>
    </row>
    <row r="162" spans="1:17" x14ac:dyDescent="0.25">
      <c r="A162" s="5">
        <v>1884.05</v>
      </c>
      <c r="B162" s="6">
        <v>4.6500000000000004</v>
      </c>
      <c r="C162" s="7">
        <v>0.32169999999999999</v>
      </c>
      <c r="D162" s="6">
        <v>8.8485090910000004</v>
      </c>
      <c r="G162" s="5"/>
      <c r="H162" s="5"/>
      <c r="I162" s="5"/>
      <c r="J162" s="5"/>
      <c r="K162" s="7"/>
      <c r="L162" s="6"/>
      <c r="O162" s="5"/>
    </row>
    <row r="163" spans="1:17" x14ac:dyDescent="0.25">
      <c r="A163" s="5">
        <v>1884.06</v>
      </c>
      <c r="B163" s="6">
        <v>4.46</v>
      </c>
      <c r="C163" s="7">
        <v>0.32</v>
      </c>
      <c r="D163" s="6">
        <v>8.8485090910000004</v>
      </c>
      <c r="G163" s="5"/>
      <c r="H163" s="5"/>
      <c r="I163" s="5"/>
      <c r="J163" s="6"/>
      <c r="K163" s="7"/>
      <c r="L163" s="6"/>
      <c r="O163" s="5"/>
      <c r="Q163" s="14"/>
    </row>
    <row r="164" spans="1:17" x14ac:dyDescent="0.25">
      <c r="A164" s="5">
        <v>1884.07</v>
      </c>
      <c r="B164" s="6">
        <v>4.46</v>
      </c>
      <c r="C164" s="7">
        <v>0.31830000000000003</v>
      </c>
      <c r="D164" s="6">
        <v>8.7534247930000006</v>
      </c>
      <c r="G164" s="5"/>
      <c r="H164" s="5"/>
      <c r="I164" s="5"/>
      <c r="J164" s="6"/>
      <c r="K164" s="7"/>
      <c r="L164" s="6"/>
      <c r="O164" s="5"/>
      <c r="Q164" s="14"/>
    </row>
    <row r="165" spans="1:17" x14ac:dyDescent="0.25">
      <c r="A165" s="5">
        <v>1884.08</v>
      </c>
      <c r="B165" s="6">
        <v>4.74</v>
      </c>
      <c r="C165" s="7">
        <v>0.31669999999999998</v>
      </c>
      <c r="D165" s="6">
        <v>8.7534247930000006</v>
      </c>
      <c r="G165" s="5"/>
      <c r="H165" s="5"/>
      <c r="I165" s="5"/>
      <c r="J165" s="6"/>
      <c r="K165" s="7"/>
      <c r="L165" s="6"/>
      <c r="O165" s="5"/>
      <c r="Q165" s="14"/>
    </row>
    <row r="166" spans="1:17" x14ac:dyDescent="0.25">
      <c r="A166" s="5">
        <v>1884.09</v>
      </c>
      <c r="B166" s="6">
        <v>4.59</v>
      </c>
      <c r="C166" s="7">
        <v>0.315</v>
      </c>
      <c r="D166" s="6">
        <v>8.6582595040000001</v>
      </c>
      <c r="G166" s="5"/>
      <c r="H166" s="5"/>
      <c r="I166" s="5"/>
      <c r="J166" s="6"/>
      <c r="K166" s="7"/>
      <c r="L166" s="6"/>
      <c r="O166" s="5"/>
      <c r="Q166" s="14"/>
    </row>
    <row r="167" spans="1:17" x14ac:dyDescent="0.25">
      <c r="A167" s="5">
        <v>1884.1</v>
      </c>
      <c r="B167" s="6">
        <v>4.4400000000000004</v>
      </c>
      <c r="C167" s="7">
        <v>0.31330000000000002</v>
      </c>
      <c r="D167" s="6">
        <v>8.5630942149999996</v>
      </c>
      <c r="G167" s="5"/>
      <c r="H167" s="5"/>
      <c r="I167" s="5"/>
      <c r="J167" s="6"/>
      <c r="K167" s="7"/>
      <c r="L167" s="6"/>
      <c r="O167" s="5"/>
      <c r="Q167" s="14"/>
    </row>
    <row r="168" spans="1:17" x14ac:dyDescent="0.25">
      <c r="A168" s="5">
        <v>1884.11</v>
      </c>
      <c r="B168" s="6">
        <v>4.3499999999999996</v>
      </c>
      <c r="C168" s="7">
        <v>0.31169999999999998</v>
      </c>
      <c r="D168" s="6">
        <v>8.3728446279999993</v>
      </c>
      <c r="G168" s="5"/>
      <c r="H168" s="5"/>
      <c r="I168" s="5"/>
      <c r="J168" s="6"/>
      <c r="K168" s="7"/>
      <c r="L168" s="6"/>
      <c r="O168" s="5"/>
      <c r="Q168" s="14"/>
    </row>
    <row r="169" spans="1:17" x14ac:dyDescent="0.25">
      <c r="A169" s="5">
        <v>1884.12</v>
      </c>
      <c r="B169" s="6">
        <v>4.34</v>
      </c>
      <c r="C169" s="7">
        <v>0.31</v>
      </c>
      <c r="D169" s="6">
        <v>8.2776793390000005</v>
      </c>
      <c r="G169" s="5"/>
      <c r="H169" s="5"/>
      <c r="I169" s="5"/>
      <c r="J169" s="6"/>
      <c r="K169" s="7"/>
      <c r="L169" s="6"/>
      <c r="O169" s="5"/>
      <c r="Q169" s="14"/>
    </row>
    <row r="170" spans="1:17" x14ac:dyDescent="0.25">
      <c r="A170" s="5">
        <v>1885.01</v>
      </c>
      <c r="B170" s="6">
        <v>4.24</v>
      </c>
      <c r="C170" s="7">
        <v>0.30420000000000003</v>
      </c>
      <c r="D170" s="6">
        <v>8.2776793390000005</v>
      </c>
      <c r="G170" s="5"/>
      <c r="H170" s="5"/>
      <c r="I170" s="5"/>
      <c r="J170" s="6"/>
      <c r="K170" s="7"/>
      <c r="L170" s="6"/>
      <c r="O170" s="5"/>
      <c r="Q170" s="14"/>
    </row>
    <row r="171" spans="1:17" x14ac:dyDescent="0.25">
      <c r="A171" s="5">
        <v>1885.02</v>
      </c>
      <c r="B171" s="6">
        <v>4.37</v>
      </c>
      <c r="C171" s="7">
        <v>0.29830000000000001</v>
      </c>
      <c r="D171" s="6">
        <v>8.3728446279999993</v>
      </c>
      <c r="G171" s="5"/>
      <c r="H171" s="5"/>
      <c r="I171" s="5"/>
      <c r="J171" s="6"/>
      <c r="K171" s="7"/>
      <c r="L171" s="6"/>
      <c r="O171" s="5"/>
      <c r="Q171" s="14"/>
    </row>
    <row r="172" spans="1:17" x14ac:dyDescent="0.25">
      <c r="A172" s="5">
        <v>1885.03</v>
      </c>
      <c r="B172" s="6">
        <v>4.38</v>
      </c>
      <c r="C172" s="7">
        <v>0.29249999999999998</v>
      </c>
      <c r="D172" s="6">
        <v>8.18251405</v>
      </c>
      <c r="G172" s="5"/>
      <c r="H172" s="5"/>
      <c r="I172" s="5"/>
      <c r="J172" s="6"/>
      <c r="K172" s="7"/>
      <c r="L172" s="6"/>
      <c r="O172" s="5"/>
      <c r="Q172" s="14"/>
    </row>
    <row r="173" spans="1:17" x14ac:dyDescent="0.25">
      <c r="A173" s="5">
        <v>1885.04</v>
      </c>
      <c r="B173" s="6">
        <v>4.37</v>
      </c>
      <c r="C173" s="7">
        <v>0.28670000000000001</v>
      </c>
      <c r="D173" s="6">
        <v>8.2776793390000005</v>
      </c>
      <c r="G173" s="5"/>
      <c r="H173" s="5"/>
      <c r="I173" s="5"/>
      <c r="J173" s="6"/>
      <c r="K173" s="7"/>
      <c r="L173" s="6"/>
      <c r="O173" s="5"/>
      <c r="Q173" s="14"/>
    </row>
    <row r="174" spans="1:17" x14ac:dyDescent="0.25">
      <c r="A174" s="5">
        <v>1885.05</v>
      </c>
      <c r="B174" s="6">
        <v>4.32</v>
      </c>
      <c r="C174" s="7">
        <v>0.28079999999999999</v>
      </c>
      <c r="D174" s="6">
        <v>8.0873811569999994</v>
      </c>
      <c r="G174" s="5"/>
      <c r="H174" s="5"/>
      <c r="I174" s="5"/>
      <c r="J174" s="6"/>
      <c r="K174" s="7"/>
      <c r="L174" s="6"/>
      <c r="O174" s="5"/>
      <c r="Q174" s="14"/>
    </row>
    <row r="175" spans="1:17" x14ac:dyDescent="0.25">
      <c r="A175" s="5">
        <v>1885.06</v>
      </c>
      <c r="B175" s="6">
        <v>4.3</v>
      </c>
      <c r="C175" s="7">
        <v>0.27500000000000002</v>
      </c>
      <c r="D175" s="6">
        <v>7.8970910740000004</v>
      </c>
      <c r="G175" s="5"/>
      <c r="H175" s="5"/>
      <c r="I175" s="5"/>
      <c r="J175" s="6"/>
      <c r="K175" s="7"/>
      <c r="L175" s="6"/>
      <c r="O175" s="5"/>
      <c r="Q175" s="14"/>
    </row>
    <row r="176" spans="1:17" x14ac:dyDescent="0.25">
      <c r="A176" s="5">
        <v>1885.07</v>
      </c>
      <c r="B176" s="6">
        <v>4.46</v>
      </c>
      <c r="C176" s="7">
        <v>0.26919999999999999</v>
      </c>
      <c r="D176" s="6">
        <v>7.9922320659999997</v>
      </c>
      <c r="G176" s="5"/>
      <c r="H176" s="5"/>
      <c r="I176" s="5"/>
      <c r="J176" s="6"/>
      <c r="K176" s="7"/>
      <c r="L176" s="6"/>
      <c r="O176" s="5"/>
      <c r="Q176" s="14"/>
    </row>
    <row r="177" spans="1:17" x14ac:dyDescent="0.25">
      <c r="A177" s="5">
        <v>1885.08</v>
      </c>
      <c r="B177" s="6">
        <v>4.71</v>
      </c>
      <c r="C177" s="7">
        <v>0.26329999999999998</v>
      </c>
      <c r="D177" s="6">
        <v>7.9922320659999997</v>
      </c>
      <c r="G177" s="5"/>
      <c r="H177" s="5"/>
      <c r="I177" s="5"/>
      <c r="J177" s="6"/>
      <c r="K177" s="7"/>
      <c r="L177" s="6"/>
      <c r="O177" s="5"/>
      <c r="Q177" s="14"/>
    </row>
    <row r="178" spans="1:17" x14ac:dyDescent="0.25">
      <c r="A178" s="5">
        <v>1885.09</v>
      </c>
      <c r="B178" s="6">
        <v>4.6500000000000004</v>
      </c>
      <c r="C178" s="7">
        <v>0.25750000000000001</v>
      </c>
      <c r="D178" s="6">
        <v>7.8970910740000004</v>
      </c>
      <c r="G178" s="5"/>
      <c r="H178" s="5"/>
      <c r="I178" s="5"/>
      <c r="J178" s="6"/>
      <c r="K178" s="7"/>
      <c r="L178" s="6"/>
      <c r="O178" s="5"/>
      <c r="Q178" s="14"/>
    </row>
    <row r="179" spans="1:17" x14ac:dyDescent="0.25">
      <c r="A179" s="5">
        <v>1885.1</v>
      </c>
      <c r="B179" s="6">
        <v>4.92</v>
      </c>
      <c r="C179" s="7">
        <v>0.25169999999999998</v>
      </c>
      <c r="D179" s="6">
        <v>7.8970910740000004</v>
      </c>
      <c r="G179" s="5"/>
      <c r="H179" s="5"/>
      <c r="I179" s="5"/>
      <c r="J179" s="6"/>
      <c r="K179" s="7"/>
      <c r="L179" s="6"/>
      <c r="O179" s="5"/>
      <c r="Q179" s="14"/>
    </row>
    <row r="180" spans="1:17" x14ac:dyDescent="0.25">
      <c r="A180" s="5">
        <v>1885.11</v>
      </c>
      <c r="B180" s="6">
        <v>5.24</v>
      </c>
      <c r="C180" s="7">
        <v>0.24579999999999999</v>
      </c>
      <c r="D180" s="6">
        <v>7.9922320659999997</v>
      </c>
      <c r="G180" s="5"/>
      <c r="H180" s="5"/>
      <c r="I180" s="5"/>
      <c r="J180" s="6"/>
      <c r="K180" s="7"/>
      <c r="L180" s="6"/>
      <c r="O180" s="5"/>
      <c r="Q180" s="14"/>
    </row>
    <row r="181" spans="1:17" x14ac:dyDescent="0.25">
      <c r="A181" s="5">
        <v>1885.12</v>
      </c>
      <c r="B181" s="6">
        <v>5.2</v>
      </c>
      <c r="C181" s="7">
        <v>0.24</v>
      </c>
      <c r="D181" s="6">
        <v>8.18251405</v>
      </c>
      <c r="G181" s="1"/>
      <c r="H181" s="2"/>
      <c r="I181" s="2"/>
      <c r="J181" s="3"/>
      <c r="L181" s="4"/>
      <c r="M181" s="15"/>
      <c r="N181" s="13"/>
      <c r="O181" s="1"/>
      <c r="P181" s="1"/>
      <c r="Q181" s="1"/>
    </row>
    <row r="182" spans="1:17" x14ac:dyDescent="0.25">
      <c r="A182" s="5">
        <v>1886.01</v>
      </c>
      <c r="B182" s="6">
        <v>5.2</v>
      </c>
      <c r="C182" s="7">
        <v>0.23830000000000001</v>
      </c>
      <c r="D182" s="6">
        <v>7.9922320659999997</v>
      </c>
      <c r="G182" s="5"/>
      <c r="H182" s="5"/>
      <c r="I182" s="5"/>
      <c r="J182" s="5"/>
      <c r="K182" s="7"/>
      <c r="L182" s="6"/>
      <c r="O182" s="5"/>
    </row>
    <row r="183" spans="1:17" x14ac:dyDescent="0.25">
      <c r="A183" s="5">
        <v>1886.02</v>
      </c>
      <c r="B183" s="6">
        <v>5.3</v>
      </c>
      <c r="C183" s="7">
        <v>0.23669999999999999</v>
      </c>
      <c r="D183" s="6">
        <v>7.9922320659999997</v>
      </c>
      <c r="G183" s="5"/>
      <c r="H183" s="5"/>
      <c r="I183" s="5"/>
      <c r="J183" s="6"/>
      <c r="K183" s="7"/>
      <c r="L183" s="6"/>
      <c r="O183" s="5"/>
      <c r="Q183" s="14"/>
    </row>
    <row r="184" spans="1:17" x14ac:dyDescent="0.25">
      <c r="A184" s="5">
        <v>1886.03</v>
      </c>
      <c r="B184" s="6">
        <v>5.19</v>
      </c>
      <c r="C184" s="7">
        <v>0.23499999999999999</v>
      </c>
      <c r="D184" s="6">
        <v>7.8970910740000004</v>
      </c>
      <c r="G184" s="5"/>
      <c r="H184" s="5"/>
      <c r="I184" s="5"/>
      <c r="J184" s="6"/>
      <c r="K184" s="7"/>
      <c r="L184" s="6"/>
      <c r="O184" s="5"/>
      <c r="Q184" s="14"/>
    </row>
    <row r="185" spans="1:17" x14ac:dyDescent="0.25">
      <c r="A185" s="5">
        <v>1886.04</v>
      </c>
      <c r="B185" s="6">
        <v>5.12</v>
      </c>
      <c r="C185" s="7">
        <v>0.23330000000000001</v>
      </c>
      <c r="D185" s="6">
        <v>7.8019419829999999</v>
      </c>
      <c r="G185" s="5"/>
      <c r="H185" s="5"/>
      <c r="I185" s="5"/>
      <c r="J185" s="6"/>
      <c r="K185" s="7"/>
      <c r="L185" s="6"/>
      <c r="O185" s="5"/>
      <c r="Q185" s="14"/>
    </row>
    <row r="186" spans="1:17" x14ac:dyDescent="0.25">
      <c r="A186" s="5">
        <v>1886.05</v>
      </c>
      <c r="B186" s="6">
        <v>5.0199999999999996</v>
      </c>
      <c r="C186" s="7">
        <v>0.23169999999999999</v>
      </c>
      <c r="D186" s="6">
        <v>7.6116519010000001</v>
      </c>
      <c r="G186" s="5"/>
      <c r="H186" s="5"/>
      <c r="I186" s="5"/>
      <c r="J186" s="6"/>
      <c r="K186" s="7"/>
      <c r="L186" s="6"/>
      <c r="O186" s="5"/>
      <c r="Q186" s="14"/>
    </row>
    <row r="187" spans="1:17" x14ac:dyDescent="0.25">
      <c r="A187" s="5">
        <v>1886.06</v>
      </c>
      <c r="B187" s="6">
        <v>5.25</v>
      </c>
      <c r="C187" s="7">
        <v>0.23</v>
      </c>
      <c r="D187" s="6">
        <v>7.5165028100000004</v>
      </c>
      <c r="G187" s="5"/>
      <c r="H187" s="5"/>
      <c r="I187" s="5"/>
      <c r="J187" s="6"/>
      <c r="K187" s="7"/>
      <c r="L187" s="6"/>
      <c r="O187" s="5"/>
      <c r="Q187" s="14"/>
    </row>
    <row r="188" spans="1:17" x14ac:dyDescent="0.25">
      <c r="A188" s="5">
        <v>1886.07</v>
      </c>
      <c r="B188" s="6">
        <v>5.33</v>
      </c>
      <c r="C188" s="7">
        <v>0.2283</v>
      </c>
      <c r="D188" s="6">
        <v>7.6116519010000001</v>
      </c>
      <c r="G188" s="5"/>
      <c r="H188" s="5"/>
      <c r="I188" s="5"/>
      <c r="J188" s="6"/>
      <c r="K188" s="7"/>
      <c r="L188" s="6"/>
      <c r="O188" s="5"/>
      <c r="Q188" s="14"/>
    </row>
    <row r="189" spans="1:17" x14ac:dyDescent="0.25">
      <c r="A189" s="5">
        <v>1886.08</v>
      </c>
      <c r="B189" s="6">
        <v>5.37</v>
      </c>
      <c r="C189" s="7">
        <v>0.22670000000000001</v>
      </c>
      <c r="D189" s="6">
        <v>7.7067928930000003</v>
      </c>
      <c r="G189" s="5"/>
      <c r="H189" s="5"/>
      <c r="I189" s="5"/>
      <c r="J189" s="6"/>
      <c r="K189" s="7"/>
      <c r="L189" s="6"/>
      <c r="O189" s="5"/>
      <c r="Q189" s="14"/>
    </row>
    <row r="190" spans="1:17" x14ac:dyDescent="0.25">
      <c r="A190" s="5">
        <v>1886.09</v>
      </c>
      <c r="B190" s="6">
        <v>5.51</v>
      </c>
      <c r="C190" s="7">
        <v>0.22500000000000001</v>
      </c>
      <c r="D190" s="6">
        <v>7.7067928930000003</v>
      </c>
      <c r="G190" s="5"/>
      <c r="H190" s="5"/>
      <c r="I190" s="5"/>
      <c r="J190" s="6"/>
      <c r="K190" s="7"/>
      <c r="L190" s="6"/>
      <c r="O190" s="5"/>
      <c r="Q190" s="14"/>
    </row>
    <row r="191" spans="1:17" x14ac:dyDescent="0.25">
      <c r="A191" s="5">
        <v>1886.1</v>
      </c>
      <c r="B191" s="6">
        <v>5.65</v>
      </c>
      <c r="C191" s="7">
        <v>0.2233</v>
      </c>
      <c r="D191" s="6">
        <v>7.7067928930000003</v>
      </c>
      <c r="G191" s="5"/>
      <c r="H191" s="5"/>
      <c r="I191" s="5"/>
      <c r="J191" s="6"/>
      <c r="K191" s="7"/>
      <c r="L191" s="6"/>
      <c r="O191" s="5"/>
      <c r="Q191" s="14"/>
    </row>
    <row r="192" spans="1:17" x14ac:dyDescent="0.25">
      <c r="A192" s="5">
        <v>1886.11</v>
      </c>
      <c r="B192" s="6">
        <v>5.79</v>
      </c>
      <c r="C192" s="7">
        <v>0.22170000000000001</v>
      </c>
      <c r="D192" s="6">
        <v>7.7067928930000003</v>
      </c>
      <c r="G192" s="5"/>
      <c r="H192" s="5"/>
      <c r="I192" s="5"/>
      <c r="J192" s="6"/>
      <c r="K192" s="7"/>
      <c r="L192" s="6"/>
      <c r="O192" s="5"/>
      <c r="Q192" s="14"/>
    </row>
    <row r="193" spans="1:17" x14ac:dyDescent="0.25">
      <c r="A193" s="5">
        <v>1886.12</v>
      </c>
      <c r="B193" s="6">
        <v>5.64</v>
      </c>
      <c r="C193" s="7">
        <v>0.22</v>
      </c>
      <c r="D193" s="6">
        <v>7.8019419829999999</v>
      </c>
      <c r="G193" s="5"/>
      <c r="H193" s="5"/>
      <c r="I193" s="5"/>
      <c r="J193" s="6"/>
      <c r="K193" s="7"/>
      <c r="L193" s="6"/>
      <c r="O193" s="5"/>
      <c r="Q193" s="14"/>
    </row>
    <row r="194" spans="1:17" x14ac:dyDescent="0.25">
      <c r="A194" s="5">
        <v>1887.01</v>
      </c>
      <c r="B194" s="6">
        <v>5.58</v>
      </c>
      <c r="C194" s="7">
        <v>0.2225</v>
      </c>
      <c r="D194" s="6">
        <v>7.9922320659999997</v>
      </c>
      <c r="G194" s="5"/>
      <c r="H194" s="5"/>
      <c r="I194" s="5"/>
      <c r="J194" s="6"/>
      <c r="K194" s="7"/>
      <c r="L194" s="6"/>
      <c r="O194" s="5"/>
      <c r="Q194" s="14"/>
    </row>
    <row r="195" spans="1:17" x14ac:dyDescent="0.25">
      <c r="A195" s="5">
        <v>1887.02</v>
      </c>
      <c r="B195" s="6">
        <v>5.54</v>
      </c>
      <c r="C195" s="7">
        <v>0.22500000000000001</v>
      </c>
      <c r="D195" s="6">
        <v>8.0873811569999994</v>
      </c>
      <c r="G195" s="5"/>
      <c r="H195" s="5"/>
      <c r="I195" s="5"/>
      <c r="J195" s="6"/>
      <c r="K195" s="7"/>
      <c r="L195" s="6"/>
      <c r="O195" s="5"/>
      <c r="Q195" s="14"/>
    </row>
    <row r="196" spans="1:17" x14ac:dyDescent="0.25">
      <c r="A196" s="5">
        <v>1887.03</v>
      </c>
      <c r="B196" s="6">
        <v>5.67</v>
      </c>
      <c r="C196" s="7">
        <v>0.22750000000000001</v>
      </c>
      <c r="D196" s="6">
        <v>8.0873811569999994</v>
      </c>
      <c r="G196" s="5"/>
      <c r="H196" s="5"/>
      <c r="I196" s="5"/>
      <c r="J196" s="6"/>
      <c r="K196" s="7"/>
      <c r="L196" s="6"/>
      <c r="O196" s="5"/>
      <c r="Q196" s="14"/>
    </row>
    <row r="197" spans="1:17" x14ac:dyDescent="0.25">
      <c r="A197" s="5">
        <v>1887.04</v>
      </c>
      <c r="B197" s="6">
        <v>5.8</v>
      </c>
      <c r="C197" s="7">
        <v>0.23</v>
      </c>
      <c r="D197" s="6">
        <v>8.0873811569999994</v>
      </c>
      <c r="G197" s="5"/>
      <c r="H197" s="5"/>
      <c r="I197" s="5"/>
      <c r="J197" s="6"/>
      <c r="K197" s="7"/>
      <c r="L197" s="6"/>
      <c r="O197" s="5"/>
      <c r="Q197" s="14"/>
    </row>
    <row r="198" spans="1:17" x14ac:dyDescent="0.25">
      <c r="A198" s="5">
        <v>1887.05</v>
      </c>
      <c r="B198" s="6">
        <v>5.9</v>
      </c>
      <c r="C198" s="7">
        <v>0.23250000000000001</v>
      </c>
      <c r="D198" s="6">
        <v>8.0873811569999994</v>
      </c>
      <c r="G198" s="5"/>
      <c r="H198" s="5"/>
      <c r="I198" s="5"/>
      <c r="J198" s="6"/>
      <c r="K198" s="7"/>
      <c r="L198" s="6"/>
      <c r="O198" s="5"/>
      <c r="Q198" s="14"/>
    </row>
    <row r="199" spans="1:17" x14ac:dyDescent="0.25">
      <c r="A199" s="5">
        <v>1887.06</v>
      </c>
      <c r="B199" s="6">
        <v>5.73</v>
      </c>
      <c r="C199" s="7">
        <v>0.23499999999999999</v>
      </c>
      <c r="D199" s="6">
        <v>7.9922320659999997</v>
      </c>
      <c r="G199" s="5"/>
      <c r="H199" s="5"/>
      <c r="I199" s="5"/>
      <c r="J199" s="6"/>
      <c r="K199" s="7"/>
      <c r="L199" s="6"/>
      <c r="O199" s="5"/>
      <c r="Q199" s="14"/>
    </row>
    <row r="200" spans="1:17" x14ac:dyDescent="0.25">
      <c r="A200" s="5">
        <v>1887.07</v>
      </c>
      <c r="B200" s="6">
        <v>5.59</v>
      </c>
      <c r="C200" s="7">
        <v>0.23749999999999999</v>
      </c>
      <c r="D200" s="6">
        <v>7.8970910740000004</v>
      </c>
      <c r="G200" s="5"/>
      <c r="H200" s="5"/>
      <c r="I200" s="5"/>
      <c r="J200" s="6"/>
      <c r="K200" s="7"/>
      <c r="L200" s="6"/>
      <c r="O200" s="5"/>
      <c r="Q200" s="14"/>
    </row>
    <row r="201" spans="1:17" x14ac:dyDescent="0.25">
      <c r="A201" s="5">
        <v>1887.08</v>
      </c>
      <c r="B201" s="6">
        <v>5.45</v>
      </c>
      <c r="C201" s="7">
        <v>0.24</v>
      </c>
      <c r="D201" s="6">
        <v>7.9922320659999997</v>
      </c>
      <c r="G201" s="1"/>
      <c r="H201" s="2"/>
      <c r="I201" s="2"/>
      <c r="J201" s="3"/>
      <c r="L201" s="4"/>
      <c r="M201" s="15"/>
      <c r="N201" s="13"/>
      <c r="O201" s="1"/>
      <c r="P201" s="1"/>
      <c r="Q201" s="1"/>
    </row>
    <row r="202" spans="1:17" x14ac:dyDescent="0.25">
      <c r="A202" s="5">
        <v>1887.09</v>
      </c>
      <c r="B202" s="6">
        <v>5.38</v>
      </c>
      <c r="C202" s="7">
        <v>0.24249999999999999</v>
      </c>
      <c r="D202" s="6">
        <v>7.8970910740000004</v>
      </c>
      <c r="G202" s="5"/>
      <c r="H202" s="5"/>
      <c r="I202" s="5"/>
      <c r="J202" s="5"/>
      <c r="K202" s="7"/>
      <c r="L202" s="6"/>
      <c r="O202" s="5"/>
    </row>
    <row r="203" spans="1:17" x14ac:dyDescent="0.25">
      <c r="A203" s="5">
        <v>1887.1</v>
      </c>
      <c r="B203" s="6">
        <v>5.2</v>
      </c>
      <c r="C203" s="7">
        <v>0.245</v>
      </c>
      <c r="D203" s="6">
        <v>7.9922320659999997</v>
      </c>
      <c r="G203" s="5"/>
      <c r="H203" s="5"/>
      <c r="I203" s="5"/>
      <c r="J203" s="6"/>
      <c r="K203" s="7"/>
      <c r="L203" s="6"/>
      <c r="O203" s="5"/>
      <c r="Q203" s="14"/>
    </row>
    <row r="204" spans="1:17" x14ac:dyDescent="0.25">
      <c r="A204" s="5">
        <v>1887.11</v>
      </c>
      <c r="B204" s="6">
        <v>5.3</v>
      </c>
      <c r="C204" s="7">
        <v>0.2475</v>
      </c>
      <c r="D204" s="6">
        <v>8.0873811569999994</v>
      </c>
      <c r="G204" s="5"/>
      <c r="H204" s="5"/>
      <c r="I204" s="5"/>
      <c r="J204" s="6"/>
      <c r="K204" s="7"/>
      <c r="L204" s="6"/>
      <c r="O204" s="5"/>
      <c r="Q204" s="14"/>
    </row>
    <row r="205" spans="1:17" x14ac:dyDescent="0.25">
      <c r="A205" s="5">
        <v>1887.12</v>
      </c>
      <c r="B205" s="6">
        <v>5.27</v>
      </c>
      <c r="C205" s="7">
        <v>0.25</v>
      </c>
      <c r="D205" s="6">
        <v>8.2776793390000005</v>
      </c>
      <c r="G205" s="5"/>
      <c r="H205" s="5"/>
      <c r="I205" s="5"/>
      <c r="J205" s="6"/>
      <c r="K205" s="7"/>
      <c r="L205" s="6"/>
      <c r="O205" s="5"/>
      <c r="Q205" s="14"/>
    </row>
    <row r="206" spans="1:17" x14ac:dyDescent="0.25">
      <c r="A206" s="5">
        <v>1888.01</v>
      </c>
      <c r="B206" s="6">
        <v>5.31</v>
      </c>
      <c r="C206" s="7">
        <v>0.24829999999999999</v>
      </c>
      <c r="D206" s="6">
        <v>8.3728446279999993</v>
      </c>
      <c r="G206" s="5"/>
      <c r="H206" s="5"/>
      <c r="I206" s="5"/>
      <c r="J206" s="6"/>
      <c r="K206" s="7"/>
      <c r="L206" s="6"/>
      <c r="O206" s="5"/>
      <c r="Q206" s="14"/>
    </row>
    <row r="207" spans="1:17" x14ac:dyDescent="0.25">
      <c r="A207" s="5">
        <v>1888.02</v>
      </c>
      <c r="B207" s="6">
        <v>5.28</v>
      </c>
      <c r="C207" s="7">
        <v>0.2467</v>
      </c>
      <c r="D207" s="6">
        <v>8.2776793390000005</v>
      </c>
      <c r="G207" s="5"/>
      <c r="H207" s="5"/>
      <c r="I207" s="5"/>
      <c r="J207" s="6"/>
      <c r="K207" s="7"/>
      <c r="L207" s="6"/>
      <c r="O207" s="5"/>
      <c r="Q207" s="14"/>
    </row>
    <row r="208" spans="1:17" x14ac:dyDescent="0.25">
      <c r="A208" s="5">
        <v>1888.03</v>
      </c>
      <c r="B208" s="6">
        <v>5.08</v>
      </c>
      <c r="C208" s="7">
        <v>0.245</v>
      </c>
      <c r="D208" s="6">
        <v>8.2776793390000005</v>
      </c>
      <c r="G208" s="5"/>
      <c r="H208" s="5"/>
      <c r="I208" s="5"/>
      <c r="J208" s="6"/>
      <c r="K208" s="7"/>
      <c r="L208" s="6"/>
      <c r="O208" s="5"/>
      <c r="Q208" s="14"/>
    </row>
    <row r="209" spans="1:17" x14ac:dyDescent="0.25">
      <c r="A209" s="5">
        <v>1888.04</v>
      </c>
      <c r="B209" s="6">
        <v>5.0999999999999996</v>
      </c>
      <c r="C209" s="7">
        <v>0.24329999999999999</v>
      </c>
      <c r="D209" s="6">
        <v>8.18251405</v>
      </c>
      <c r="G209" s="5"/>
      <c r="H209" s="5"/>
      <c r="I209" s="5"/>
      <c r="J209" s="6"/>
      <c r="K209" s="7"/>
      <c r="L209" s="6"/>
      <c r="O209" s="5"/>
      <c r="Q209" s="14"/>
    </row>
    <row r="210" spans="1:17" x14ac:dyDescent="0.25">
      <c r="A210" s="5">
        <v>1888.05</v>
      </c>
      <c r="B210" s="6">
        <v>5.17</v>
      </c>
      <c r="C210" s="7">
        <v>0.2417</v>
      </c>
      <c r="D210" s="6">
        <v>8.0873811569999994</v>
      </c>
      <c r="G210" s="5"/>
      <c r="H210" s="5"/>
      <c r="I210" s="5"/>
      <c r="J210" s="6"/>
      <c r="K210" s="7"/>
      <c r="L210" s="6"/>
      <c r="O210" s="5"/>
      <c r="Q210" s="14"/>
    </row>
    <row r="211" spans="1:17" x14ac:dyDescent="0.25">
      <c r="A211" s="5">
        <v>1888.06</v>
      </c>
      <c r="B211" s="6">
        <v>5.01</v>
      </c>
      <c r="C211" s="7">
        <v>0.24</v>
      </c>
      <c r="D211" s="6">
        <v>7.9922320659999997</v>
      </c>
      <c r="G211" s="5"/>
      <c r="H211" s="5"/>
      <c r="I211" s="5"/>
      <c r="J211" s="6"/>
      <c r="K211" s="7"/>
      <c r="L211" s="6"/>
      <c r="O211" s="5"/>
      <c r="Q211" s="14"/>
    </row>
    <row r="212" spans="1:17" x14ac:dyDescent="0.25">
      <c r="A212" s="5">
        <v>1888.07</v>
      </c>
      <c r="B212" s="6">
        <v>5.14</v>
      </c>
      <c r="C212" s="7">
        <v>0.23830000000000001</v>
      </c>
      <c r="D212" s="6">
        <v>8.0873811569999994</v>
      </c>
      <c r="G212" s="5"/>
      <c r="H212" s="5"/>
      <c r="I212" s="5"/>
      <c r="J212" s="6"/>
      <c r="K212" s="7"/>
      <c r="L212" s="6"/>
      <c r="O212" s="5"/>
      <c r="Q212" s="14"/>
    </row>
    <row r="213" spans="1:17" x14ac:dyDescent="0.25">
      <c r="A213" s="5">
        <v>1888.08</v>
      </c>
      <c r="B213" s="6">
        <v>5.25</v>
      </c>
      <c r="C213" s="7">
        <v>0.23669999999999999</v>
      </c>
      <c r="D213" s="6">
        <v>8.0873811569999994</v>
      </c>
      <c r="G213" s="5"/>
      <c r="H213" s="5"/>
      <c r="I213" s="5"/>
      <c r="J213" s="6"/>
      <c r="K213" s="7"/>
      <c r="L213" s="6"/>
      <c r="O213" s="5"/>
      <c r="Q213" s="14"/>
    </row>
    <row r="214" spans="1:17" x14ac:dyDescent="0.25">
      <c r="A214" s="5">
        <v>1888.09</v>
      </c>
      <c r="B214" s="6">
        <v>5.38</v>
      </c>
      <c r="C214" s="7">
        <v>0.23499999999999999</v>
      </c>
      <c r="D214" s="6">
        <v>8.0873811569999994</v>
      </c>
      <c r="G214" s="5"/>
      <c r="H214" s="5"/>
      <c r="I214" s="5"/>
      <c r="J214" s="6"/>
      <c r="K214" s="7"/>
      <c r="L214" s="6"/>
      <c r="O214" s="5"/>
      <c r="Q214" s="14"/>
    </row>
    <row r="215" spans="1:17" x14ac:dyDescent="0.25">
      <c r="A215" s="5">
        <v>1888.1</v>
      </c>
      <c r="B215" s="6">
        <v>5.35</v>
      </c>
      <c r="C215" s="7">
        <v>0.23330000000000001</v>
      </c>
      <c r="D215" s="6">
        <v>8.18251405</v>
      </c>
      <c r="G215" s="5"/>
      <c r="H215" s="5"/>
      <c r="I215" s="5"/>
      <c r="J215" s="6"/>
      <c r="K215" s="7"/>
      <c r="L215" s="6"/>
      <c r="O215" s="5"/>
      <c r="Q215" s="14"/>
    </row>
    <row r="216" spans="1:17" x14ac:dyDescent="0.25">
      <c r="A216" s="5">
        <v>1888.11</v>
      </c>
      <c r="B216" s="6">
        <v>5.24</v>
      </c>
      <c r="C216" s="7">
        <v>0.23169999999999999</v>
      </c>
      <c r="D216" s="6">
        <v>8.2776793390000005</v>
      </c>
      <c r="G216" s="5"/>
      <c r="H216" s="5"/>
      <c r="I216" s="5"/>
      <c r="J216" s="6"/>
      <c r="K216" s="7"/>
      <c r="L216" s="6"/>
      <c r="O216" s="5"/>
      <c r="Q216" s="14"/>
    </row>
    <row r="217" spans="1:17" x14ac:dyDescent="0.25">
      <c r="A217" s="5">
        <v>1888.12</v>
      </c>
      <c r="B217" s="6">
        <v>5.14</v>
      </c>
      <c r="C217" s="7">
        <v>0.23</v>
      </c>
      <c r="D217" s="6">
        <v>8.2776793390000005</v>
      </c>
      <c r="G217" s="5"/>
      <c r="H217" s="5"/>
      <c r="I217" s="5"/>
      <c r="J217" s="6"/>
      <c r="K217" s="7"/>
      <c r="L217" s="6"/>
      <c r="O217" s="5"/>
      <c r="Q217" s="14"/>
    </row>
    <row r="218" spans="1:17" x14ac:dyDescent="0.25">
      <c r="A218" s="5">
        <v>1889.01</v>
      </c>
      <c r="B218" s="6">
        <v>5.24</v>
      </c>
      <c r="C218" s="7">
        <v>0.22919999999999999</v>
      </c>
      <c r="D218" s="6">
        <v>7.9922320659999997</v>
      </c>
      <c r="G218" s="5"/>
      <c r="H218" s="5"/>
      <c r="I218" s="5"/>
      <c r="J218" s="6"/>
      <c r="K218" s="7"/>
      <c r="L218" s="6"/>
      <c r="O218" s="5"/>
      <c r="Q218" s="14"/>
    </row>
    <row r="219" spans="1:17" x14ac:dyDescent="0.25">
      <c r="A219" s="5">
        <v>1889.02</v>
      </c>
      <c r="B219" s="6">
        <v>5.3</v>
      </c>
      <c r="C219" s="7">
        <v>0.2283</v>
      </c>
      <c r="D219" s="6">
        <v>7.8970910740000004</v>
      </c>
      <c r="G219" s="5"/>
      <c r="H219" s="5"/>
      <c r="I219" s="5"/>
      <c r="J219" s="6"/>
      <c r="K219" s="7"/>
      <c r="L219" s="6"/>
      <c r="O219" s="5"/>
      <c r="Q219" s="14"/>
    </row>
    <row r="220" spans="1:17" x14ac:dyDescent="0.25">
      <c r="A220" s="5">
        <v>1889.03</v>
      </c>
      <c r="B220" s="6">
        <v>5.19</v>
      </c>
      <c r="C220" s="7">
        <v>0.22750000000000001</v>
      </c>
      <c r="D220" s="6">
        <v>7.8019419829999999</v>
      </c>
      <c r="G220" s="5"/>
      <c r="H220" s="5"/>
      <c r="I220" s="5"/>
      <c r="J220" s="6"/>
      <c r="K220" s="7"/>
      <c r="L220" s="6"/>
      <c r="O220" s="5"/>
      <c r="Q220" s="14"/>
    </row>
    <row r="221" spans="1:17" x14ac:dyDescent="0.25">
      <c r="A221" s="5">
        <v>1889.04</v>
      </c>
      <c r="B221" s="6">
        <v>5.18</v>
      </c>
      <c r="C221" s="7">
        <v>0.22670000000000001</v>
      </c>
      <c r="D221" s="6">
        <v>7.8019419829999999</v>
      </c>
      <c r="G221" s="1"/>
      <c r="H221" s="2"/>
      <c r="I221" s="2"/>
      <c r="J221" s="3"/>
      <c r="L221" s="4"/>
      <c r="M221" s="15"/>
      <c r="N221" s="13"/>
      <c r="O221" s="1"/>
      <c r="P221" s="1"/>
      <c r="Q221" s="1"/>
    </row>
    <row r="222" spans="1:17" x14ac:dyDescent="0.25">
      <c r="A222" s="5">
        <v>1889.05</v>
      </c>
      <c r="B222" s="6">
        <v>5.32</v>
      </c>
      <c r="C222" s="7">
        <v>0.2258</v>
      </c>
      <c r="D222" s="6">
        <v>7.6116519010000001</v>
      </c>
      <c r="G222" s="5"/>
      <c r="H222" s="5"/>
      <c r="I222" s="5"/>
      <c r="J222" s="5"/>
      <c r="K222" s="7"/>
      <c r="L222" s="6"/>
      <c r="O222" s="5"/>
    </row>
    <row r="223" spans="1:17" x14ac:dyDescent="0.25">
      <c r="A223" s="5">
        <v>1889.06</v>
      </c>
      <c r="B223" s="6">
        <v>5.41</v>
      </c>
      <c r="C223" s="7">
        <v>0.22500000000000001</v>
      </c>
      <c r="D223" s="6">
        <v>7.6116519010000001</v>
      </c>
      <c r="G223" s="5"/>
      <c r="H223" s="5"/>
      <c r="I223" s="5"/>
      <c r="J223" s="6"/>
      <c r="K223" s="7"/>
      <c r="L223" s="6"/>
      <c r="O223" s="5"/>
      <c r="Q223" s="14"/>
    </row>
    <row r="224" spans="1:17" x14ac:dyDescent="0.25">
      <c r="A224" s="5">
        <v>1889.07</v>
      </c>
      <c r="B224" s="6">
        <v>5.3</v>
      </c>
      <c r="C224" s="7">
        <v>0.22420000000000001</v>
      </c>
      <c r="D224" s="6">
        <v>7.6116519010000001</v>
      </c>
      <c r="G224" s="5"/>
      <c r="H224" s="5"/>
      <c r="I224" s="5"/>
      <c r="J224" s="6"/>
      <c r="K224" s="7"/>
      <c r="L224" s="6"/>
      <c r="O224" s="5"/>
      <c r="Q224" s="14"/>
    </row>
    <row r="225" spans="1:17" x14ac:dyDescent="0.25">
      <c r="A225" s="5">
        <v>1889.08</v>
      </c>
      <c r="B225" s="6">
        <v>5.37</v>
      </c>
      <c r="C225" s="7">
        <v>0.2233</v>
      </c>
      <c r="D225" s="6">
        <v>7.6116519010000001</v>
      </c>
      <c r="G225" s="5"/>
      <c r="H225" s="5"/>
      <c r="I225" s="5"/>
      <c r="J225" s="6"/>
      <c r="K225" s="7"/>
      <c r="L225" s="6"/>
      <c r="O225" s="5"/>
      <c r="Q225" s="14"/>
    </row>
    <row r="226" spans="1:17" x14ac:dyDescent="0.25">
      <c r="A226" s="5">
        <v>1889.09</v>
      </c>
      <c r="B226" s="6">
        <v>5.5</v>
      </c>
      <c r="C226" s="7">
        <v>0.2225</v>
      </c>
      <c r="D226" s="6">
        <v>7.7067928930000003</v>
      </c>
      <c r="G226" s="5"/>
      <c r="H226" s="5"/>
      <c r="I226" s="5"/>
      <c r="J226" s="6"/>
      <c r="K226" s="7"/>
      <c r="L226" s="6"/>
      <c r="O226" s="5"/>
      <c r="Q226" s="14"/>
    </row>
    <row r="227" spans="1:17" x14ac:dyDescent="0.25">
      <c r="A227" s="5">
        <v>1889.1</v>
      </c>
      <c r="B227" s="6">
        <v>5.4</v>
      </c>
      <c r="C227" s="7">
        <v>0.22170000000000001</v>
      </c>
      <c r="D227" s="6">
        <v>7.7067928930000003</v>
      </c>
      <c r="G227" s="5"/>
      <c r="H227" s="5"/>
      <c r="I227" s="5"/>
      <c r="J227" s="6"/>
      <c r="K227" s="7"/>
      <c r="L227" s="6"/>
      <c r="O227" s="5"/>
      <c r="Q227" s="14"/>
    </row>
    <row r="228" spans="1:17" x14ac:dyDescent="0.25">
      <c r="A228" s="5">
        <v>1889.11</v>
      </c>
      <c r="B228" s="6">
        <v>5.35</v>
      </c>
      <c r="C228" s="7">
        <v>0.2208</v>
      </c>
      <c r="D228" s="6">
        <v>7.7067928930000003</v>
      </c>
      <c r="G228" s="5"/>
      <c r="H228" s="5"/>
      <c r="I228" s="5"/>
      <c r="J228" s="6"/>
      <c r="K228" s="7"/>
      <c r="L228" s="6"/>
      <c r="O228" s="5"/>
      <c r="Q228" s="14"/>
    </row>
    <row r="229" spans="1:17" x14ac:dyDescent="0.25">
      <c r="A229" s="5">
        <v>1889.12</v>
      </c>
      <c r="B229" s="6">
        <v>5.32</v>
      </c>
      <c r="C229" s="7">
        <v>0.22</v>
      </c>
      <c r="D229" s="6">
        <v>7.8019419829999999</v>
      </c>
      <c r="G229" s="5"/>
      <c r="H229" s="5"/>
      <c r="I229" s="5"/>
      <c r="J229" s="6"/>
      <c r="K229" s="7"/>
      <c r="L229" s="6"/>
      <c r="O229" s="5"/>
      <c r="Q229" s="14"/>
    </row>
    <row r="230" spans="1:17" x14ac:dyDescent="0.25">
      <c r="A230" s="5">
        <v>1890.01</v>
      </c>
      <c r="B230" s="6">
        <v>5.38</v>
      </c>
      <c r="C230" s="7">
        <v>0.22</v>
      </c>
      <c r="D230" s="6">
        <v>7.6116519010000001</v>
      </c>
      <c r="G230" s="5"/>
      <c r="H230" s="5"/>
      <c r="I230" s="5"/>
      <c r="J230" s="6"/>
      <c r="K230" s="7"/>
      <c r="L230" s="6"/>
      <c r="O230" s="5"/>
      <c r="Q230" s="14"/>
    </row>
    <row r="231" spans="1:17" x14ac:dyDescent="0.25">
      <c r="A231" s="5">
        <v>1890.02</v>
      </c>
      <c r="B231" s="6">
        <v>5.32</v>
      </c>
      <c r="C231" s="7">
        <v>0.22</v>
      </c>
      <c r="D231" s="6">
        <v>7.6116519010000001</v>
      </c>
      <c r="G231" s="5"/>
      <c r="H231" s="5"/>
      <c r="I231" s="5"/>
      <c r="J231" s="6"/>
      <c r="K231" s="7"/>
      <c r="L231" s="6"/>
      <c r="O231" s="5"/>
      <c r="Q231" s="14"/>
    </row>
    <row r="232" spans="1:17" x14ac:dyDescent="0.25">
      <c r="A232" s="5">
        <v>1890.03</v>
      </c>
      <c r="B232" s="6">
        <v>5.28</v>
      </c>
      <c r="C232" s="7">
        <v>0.22</v>
      </c>
      <c r="D232" s="6">
        <v>7.6116519010000001</v>
      </c>
      <c r="G232" s="5"/>
      <c r="H232" s="5"/>
      <c r="I232" s="5"/>
      <c r="J232" s="6"/>
      <c r="K232" s="7"/>
      <c r="L232" s="6"/>
      <c r="O232" s="5"/>
      <c r="Q232" s="14"/>
    </row>
    <row r="233" spans="1:17" x14ac:dyDescent="0.25">
      <c r="A233" s="5">
        <v>1890.04</v>
      </c>
      <c r="B233" s="6">
        <v>5.39</v>
      </c>
      <c r="C233" s="7">
        <v>0.22</v>
      </c>
      <c r="D233" s="6">
        <v>7.6116519010000001</v>
      </c>
      <c r="G233" s="5"/>
      <c r="H233" s="5"/>
      <c r="I233" s="5"/>
      <c r="J233" s="6"/>
      <c r="K233" s="7"/>
      <c r="L233" s="6"/>
      <c r="O233" s="5"/>
      <c r="Q233" s="14"/>
    </row>
    <row r="234" spans="1:17" x14ac:dyDescent="0.25">
      <c r="A234" s="5">
        <v>1890.05</v>
      </c>
      <c r="B234" s="6">
        <v>5.62</v>
      </c>
      <c r="C234" s="7">
        <v>0.22</v>
      </c>
      <c r="D234" s="6">
        <v>7.7067928930000003</v>
      </c>
      <c r="G234" s="5"/>
      <c r="H234" s="5"/>
      <c r="I234" s="5"/>
      <c r="J234" s="6"/>
      <c r="K234" s="7"/>
      <c r="L234" s="6"/>
      <c r="O234" s="5"/>
      <c r="Q234" s="14"/>
    </row>
    <row r="235" spans="1:17" x14ac:dyDescent="0.25">
      <c r="A235" s="5">
        <v>1890.06</v>
      </c>
      <c r="B235" s="6">
        <v>5.58</v>
      </c>
      <c r="C235" s="7">
        <v>0.22</v>
      </c>
      <c r="D235" s="6">
        <v>7.7067928930000003</v>
      </c>
      <c r="G235" s="5"/>
      <c r="H235" s="5"/>
      <c r="I235" s="5"/>
      <c r="J235" s="6"/>
      <c r="K235" s="7"/>
      <c r="L235" s="6"/>
      <c r="O235" s="5"/>
      <c r="Q235" s="14"/>
    </row>
    <row r="236" spans="1:17" x14ac:dyDescent="0.25">
      <c r="A236" s="5">
        <v>1890.07</v>
      </c>
      <c r="B236" s="6">
        <v>5.54</v>
      </c>
      <c r="C236" s="7">
        <v>0.22</v>
      </c>
      <c r="D236" s="6">
        <v>7.7067928930000003</v>
      </c>
      <c r="G236" s="5"/>
      <c r="H236" s="5"/>
      <c r="I236" s="5"/>
      <c r="J236" s="6"/>
      <c r="K236" s="7"/>
      <c r="L236" s="6"/>
      <c r="O236" s="5"/>
      <c r="Q236" s="14"/>
    </row>
    <row r="237" spans="1:17" x14ac:dyDescent="0.25">
      <c r="A237" s="5">
        <v>1890.08</v>
      </c>
      <c r="B237" s="6">
        <v>5.41</v>
      </c>
      <c r="C237" s="7">
        <v>0.22</v>
      </c>
      <c r="D237" s="6">
        <v>7.9922320659999997</v>
      </c>
      <c r="G237" s="5"/>
      <c r="H237" s="5"/>
      <c r="I237" s="5"/>
      <c r="J237" s="6"/>
      <c r="K237" s="7"/>
      <c r="L237" s="6"/>
      <c r="O237" s="5"/>
      <c r="Q237" s="14"/>
    </row>
    <row r="238" spans="1:17" x14ac:dyDescent="0.25">
      <c r="A238" s="5">
        <v>1890.09</v>
      </c>
      <c r="B238" s="6">
        <v>5.32</v>
      </c>
      <c r="C238" s="7">
        <v>0.22</v>
      </c>
      <c r="D238" s="6">
        <v>8.0873811569999994</v>
      </c>
      <c r="G238" s="5"/>
      <c r="H238" s="5"/>
      <c r="I238" s="5"/>
      <c r="J238" s="6"/>
      <c r="K238" s="7"/>
      <c r="L238" s="6"/>
      <c r="O238" s="5"/>
      <c r="Q238" s="14"/>
    </row>
    <row r="239" spans="1:17" x14ac:dyDescent="0.25">
      <c r="A239" s="5">
        <v>1890.1</v>
      </c>
      <c r="B239" s="6">
        <v>5.08</v>
      </c>
      <c r="C239" s="7">
        <v>0.22</v>
      </c>
      <c r="D239" s="6">
        <v>8.0873811569999994</v>
      </c>
      <c r="G239" s="5"/>
      <c r="H239" s="5"/>
      <c r="I239" s="5"/>
      <c r="J239" s="6"/>
      <c r="K239" s="7"/>
      <c r="L239" s="6"/>
      <c r="O239" s="5"/>
      <c r="Q239" s="14"/>
    </row>
    <row r="240" spans="1:17" x14ac:dyDescent="0.25">
      <c r="A240" s="5">
        <v>1890.11</v>
      </c>
      <c r="B240" s="6">
        <v>4.71</v>
      </c>
      <c r="C240" s="7">
        <v>0.22</v>
      </c>
      <c r="D240" s="6">
        <v>7.8970910740000004</v>
      </c>
      <c r="G240" s="5"/>
      <c r="H240" s="5"/>
      <c r="I240" s="5"/>
      <c r="J240" s="6"/>
      <c r="K240" s="7"/>
      <c r="L240" s="6"/>
      <c r="O240" s="5"/>
      <c r="Q240" s="14"/>
    </row>
    <row r="241" spans="1:17" x14ac:dyDescent="0.25">
      <c r="A241" s="5">
        <v>1890.12</v>
      </c>
      <c r="B241" s="6">
        <v>4.5999999999999996</v>
      </c>
      <c r="C241" s="7">
        <v>0.22</v>
      </c>
      <c r="D241" s="6">
        <v>7.8970910740000004</v>
      </c>
      <c r="G241" s="1"/>
      <c r="H241" s="2"/>
      <c r="I241" s="2"/>
      <c r="J241" s="3"/>
      <c r="L241" s="4"/>
      <c r="M241" s="15"/>
      <c r="N241" s="13"/>
      <c r="O241" s="1"/>
      <c r="P241" s="1"/>
      <c r="Q241" s="1"/>
    </row>
    <row r="242" spans="1:17" x14ac:dyDescent="0.25">
      <c r="A242" s="5">
        <v>1891.01</v>
      </c>
      <c r="B242" s="6">
        <v>4.84</v>
      </c>
      <c r="C242" s="7">
        <v>0.22</v>
      </c>
      <c r="D242" s="6">
        <v>7.8019419829999999</v>
      </c>
      <c r="G242" s="5"/>
      <c r="H242" s="5"/>
      <c r="I242" s="5"/>
      <c r="J242" s="5"/>
      <c r="K242" s="7"/>
      <c r="L242" s="6"/>
      <c r="O242" s="5"/>
    </row>
    <row r="243" spans="1:17" x14ac:dyDescent="0.25">
      <c r="A243" s="5">
        <v>1891.02</v>
      </c>
      <c r="B243" s="6">
        <v>4.9000000000000004</v>
      </c>
      <c r="C243" s="7">
        <v>0.22</v>
      </c>
      <c r="D243" s="6">
        <v>7.8970910740000004</v>
      </c>
      <c r="G243" s="5"/>
      <c r="H243" s="5"/>
      <c r="I243" s="5"/>
      <c r="J243" s="6"/>
      <c r="K243" s="7"/>
      <c r="L243" s="6"/>
      <c r="O243" s="5"/>
      <c r="Q243" s="14"/>
    </row>
    <row r="244" spans="1:17" x14ac:dyDescent="0.25">
      <c r="A244" s="5">
        <v>1891.03</v>
      </c>
      <c r="B244" s="6">
        <v>4.8099999999999996</v>
      </c>
      <c r="C244" s="7">
        <v>0.22</v>
      </c>
      <c r="D244" s="6">
        <v>7.9922320659999997</v>
      </c>
      <c r="G244" s="5"/>
      <c r="H244" s="5"/>
      <c r="I244" s="5"/>
      <c r="J244" s="6"/>
      <c r="K244" s="7"/>
      <c r="L244" s="6"/>
      <c r="O244" s="5"/>
      <c r="Q244" s="14"/>
    </row>
    <row r="245" spans="1:17" x14ac:dyDescent="0.25">
      <c r="A245" s="5">
        <v>1891.04</v>
      </c>
      <c r="B245" s="6">
        <v>4.97</v>
      </c>
      <c r="C245" s="7">
        <v>0.22</v>
      </c>
      <c r="D245" s="6">
        <v>8.0873811569999994</v>
      </c>
      <c r="G245" s="5"/>
      <c r="H245" s="5"/>
      <c r="I245" s="5"/>
      <c r="J245" s="6"/>
      <c r="K245" s="7"/>
      <c r="L245" s="6"/>
      <c r="O245" s="5"/>
      <c r="Q245" s="14"/>
    </row>
    <row r="246" spans="1:17" x14ac:dyDescent="0.25">
      <c r="A246" s="5">
        <v>1891.05</v>
      </c>
      <c r="B246" s="6">
        <v>4.95</v>
      </c>
      <c r="C246" s="7">
        <v>0.22</v>
      </c>
      <c r="D246" s="6">
        <v>7.9922320659999997</v>
      </c>
      <c r="G246" s="5"/>
      <c r="H246" s="5"/>
      <c r="I246" s="5"/>
      <c r="J246" s="6"/>
      <c r="K246" s="7"/>
      <c r="L246" s="6"/>
      <c r="O246" s="5"/>
      <c r="Q246" s="14"/>
    </row>
    <row r="247" spans="1:17" x14ac:dyDescent="0.25">
      <c r="A247" s="5">
        <v>1891.06</v>
      </c>
      <c r="B247" s="6">
        <v>4.8499999999999996</v>
      </c>
      <c r="C247" s="7">
        <v>0.22</v>
      </c>
      <c r="D247" s="6">
        <v>7.8019419829999999</v>
      </c>
      <c r="G247" s="5"/>
      <c r="H247" s="5"/>
      <c r="I247" s="5"/>
      <c r="J247" s="6"/>
      <c r="K247" s="7"/>
      <c r="L247" s="6"/>
      <c r="O247" s="5"/>
      <c r="Q247" s="14"/>
    </row>
    <row r="248" spans="1:17" x14ac:dyDescent="0.25">
      <c r="A248" s="5">
        <v>1891.07</v>
      </c>
      <c r="B248" s="6">
        <v>4.7699999999999996</v>
      </c>
      <c r="C248" s="7">
        <v>0.22</v>
      </c>
      <c r="D248" s="6">
        <v>7.7067928930000003</v>
      </c>
      <c r="G248" s="5"/>
      <c r="H248" s="5"/>
      <c r="I248" s="5"/>
      <c r="J248" s="6"/>
      <c r="K248" s="7"/>
      <c r="L248" s="6"/>
      <c r="O248" s="5"/>
      <c r="Q248" s="14"/>
    </row>
    <row r="249" spans="1:17" x14ac:dyDescent="0.25">
      <c r="A249" s="5">
        <v>1891.08</v>
      </c>
      <c r="B249" s="6">
        <v>4.93</v>
      </c>
      <c r="C249" s="7">
        <v>0.22</v>
      </c>
      <c r="D249" s="6">
        <v>7.7067928930000003</v>
      </c>
      <c r="G249" s="5"/>
      <c r="H249" s="5"/>
      <c r="I249" s="5"/>
      <c r="J249" s="6"/>
      <c r="K249" s="7"/>
      <c r="L249" s="6"/>
      <c r="O249" s="5"/>
      <c r="Q249" s="14"/>
    </row>
    <row r="250" spans="1:17" x14ac:dyDescent="0.25">
      <c r="A250" s="5">
        <v>1891.09</v>
      </c>
      <c r="B250" s="6">
        <v>5.33</v>
      </c>
      <c r="C250" s="7">
        <v>0.22</v>
      </c>
      <c r="D250" s="6">
        <v>7.6116519010000001</v>
      </c>
      <c r="G250" s="5"/>
      <c r="H250" s="5"/>
      <c r="I250" s="5"/>
      <c r="J250" s="6"/>
      <c r="K250" s="7"/>
      <c r="L250" s="6"/>
      <c r="O250" s="5"/>
      <c r="Q250" s="14"/>
    </row>
    <row r="251" spans="1:17" x14ac:dyDescent="0.25">
      <c r="A251" s="5">
        <v>1891.1</v>
      </c>
      <c r="B251" s="6">
        <v>5.33</v>
      </c>
      <c r="C251" s="7">
        <v>0.22</v>
      </c>
      <c r="D251" s="6">
        <v>7.6116519010000001</v>
      </c>
      <c r="G251" s="5"/>
      <c r="H251" s="5"/>
      <c r="I251" s="5"/>
      <c r="J251" s="6"/>
      <c r="K251" s="7"/>
      <c r="L251" s="6"/>
      <c r="O251" s="5"/>
      <c r="Q251" s="14"/>
    </row>
    <row r="252" spans="1:17" x14ac:dyDescent="0.25">
      <c r="A252" s="5">
        <v>1891.11</v>
      </c>
      <c r="B252" s="6">
        <v>5.25</v>
      </c>
      <c r="C252" s="7">
        <v>0.22</v>
      </c>
      <c r="D252" s="6">
        <v>7.5165028100000004</v>
      </c>
      <c r="G252" s="5"/>
      <c r="H252" s="5"/>
      <c r="I252" s="5"/>
      <c r="J252" s="6"/>
      <c r="K252" s="7"/>
      <c r="L252" s="6"/>
      <c r="O252" s="5"/>
      <c r="Q252" s="14"/>
    </row>
    <row r="253" spans="1:17" x14ac:dyDescent="0.25">
      <c r="A253" s="5">
        <v>1891.12</v>
      </c>
      <c r="B253" s="6">
        <v>5.41</v>
      </c>
      <c r="C253" s="7">
        <v>0.22</v>
      </c>
      <c r="D253" s="6">
        <v>7.5165028100000004</v>
      </c>
      <c r="G253" s="5"/>
      <c r="H253" s="5"/>
      <c r="I253" s="5"/>
      <c r="J253" s="6"/>
      <c r="K253" s="7"/>
      <c r="L253" s="6"/>
      <c r="O253" s="5"/>
      <c r="Q253" s="14"/>
    </row>
    <row r="254" spans="1:17" x14ac:dyDescent="0.25">
      <c r="A254" s="5">
        <v>1892.01</v>
      </c>
      <c r="B254" s="6">
        <v>5.51</v>
      </c>
      <c r="C254" s="7">
        <v>0.22170000000000001</v>
      </c>
      <c r="D254" s="6">
        <v>7.3262127269999997</v>
      </c>
      <c r="G254" s="5"/>
      <c r="H254" s="5"/>
      <c r="I254" s="5"/>
      <c r="J254" s="6"/>
      <c r="K254" s="7"/>
      <c r="L254" s="6"/>
      <c r="O254" s="5"/>
      <c r="Q254" s="14"/>
    </row>
    <row r="255" spans="1:17" x14ac:dyDescent="0.25">
      <c r="A255" s="5">
        <v>1892.02</v>
      </c>
      <c r="B255" s="6">
        <v>5.52</v>
      </c>
      <c r="C255" s="7">
        <v>0.2233</v>
      </c>
      <c r="D255" s="6">
        <v>7.3262127269999997</v>
      </c>
      <c r="G255" s="5"/>
      <c r="H255" s="5"/>
      <c r="I255" s="5"/>
      <c r="J255" s="6"/>
      <c r="K255" s="7"/>
      <c r="L255" s="6"/>
      <c r="O255" s="5"/>
      <c r="Q255" s="14"/>
    </row>
    <row r="256" spans="1:17" x14ac:dyDescent="0.25">
      <c r="A256" s="5">
        <v>1892.03</v>
      </c>
      <c r="B256" s="6">
        <v>5.58</v>
      </c>
      <c r="C256" s="7">
        <v>0.22500000000000001</v>
      </c>
      <c r="D256" s="6">
        <v>7.135922645</v>
      </c>
      <c r="G256" s="5"/>
      <c r="H256" s="5"/>
      <c r="I256" s="5"/>
      <c r="J256" s="6"/>
      <c r="K256" s="7"/>
      <c r="L256" s="6"/>
      <c r="O256" s="5"/>
      <c r="Q256" s="14"/>
    </row>
    <row r="257" spans="1:17" x14ac:dyDescent="0.25">
      <c r="A257" s="5">
        <v>1892.04</v>
      </c>
      <c r="B257" s="6">
        <v>5.57</v>
      </c>
      <c r="C257" s="7">
        <v>0.22670000000000001</v>
      </c>
      <c r="D257" s="6">
        <v>7.0407735540000003</v>
      </c>
      <c r="G257" s="5"/>
      <c r="H257" s="5"/>
      <c r="I257" s="5"/>
      <c r="J257" s="6"/>
      <c r="K257" s="7"/>
      <c r="L257" s="6"/>
      <c r="O257" s="5"/>
      <c r="Q257" s="14"/>
    </row>
    <row r="258" spans="1:17" x14ac:dyDescent="0.25">
      <c r="A258" s="5">
        <v>1892.05</v>
      </c>
      <c r="B258" s="6">
        <v>5.57</v>
      </c>
      <c r="C258" s="7">
        <v>0.2283</v>
      </c>
      <c r="D258" s="6">
        <v>7.0407735540000003</v>
      </c>
      <c r="G258" s="5"/>
      <c r="H258" s="5"/>
      <c r="I258" s="5"/>
      <c r="J258" s="6"/>
      <c r="K258" s="7"/>
      <c r="L258" s="6"/>
      <c r="O258" s="5"/>
      <c r="Q258" s="14"/>
    </row>
    <row r="259" spans="1:17" x14ac:dyDescent="0.25">
      <c r="A259" s="5">
        <v>1892.06</v>
      </c>
      <c r="B259" s="6">
        <v>5.54</v>
      </c>
      <c r="C259" s="7">
        <v>0.23</v>
      </c>
      <c r="D259" s="6">
        <v>7.0407735540000003</v>
      </c>
      <c r="G259" s="5"/>
      <c r="H259" s="5"/>
      <c r="I259" s="5"/>
      <c r="J259" s="6"/>
      <c r="K259" s="7"/>
      <c r="L259" s="6"/>
      <c r="O259" s="5"/>
      <c r="Q259" s="14"/>
    </row>
    <row r="260" spans="1:17" x14ac:dyDescent="0.25">
      <c r="A260" s="5">
        <v>1892.07</v>
      </c>
      <c r="B260" s="6">
        <v>5.54</v>
      </c>
      <c r="C260" s="7">
        <v>0.23169999999999999</v>
      </c>
      <c r="D260" s="6">
        <v>7.2310717359999996</v>
      </c>
      <c r="G260" s="5"/>
      <c r="H260" s="5"/>
      <c r="I260" s="5"/>
      <c r="J260" s="6"/>
      <c r="K260" s="7"/>
      <c r="L260" s="6"/>
      <c r="O260" s="5"/>
      <c r="Q260" s="14"/>
    </row>
    <row r="261" spans="1:17" x14ac:dyDescent="0.25">
      <c r="A261" s="5">
        <v>1892.08</v>
      </c>
      <c r="B261" s="6">
        <v>5.62</v>
      </c>
      <c r="C261" s="7">
        <v>0.23330000000000001</v>
      </c>
      <c r="D261" s="6">
        <v>7.3262127269999997</v>
      </c>
      <c r="G261" s="1"/>
      <c r="H261" s="2"/>
      <c r="I261" s="2"/>
      <c r="J261" s="3"/>
      <c r="L261" s="4"/>
      <c r="M261" s="15"/>
      <c r="N261" s="13"/>
      <c r="O261" s="1"/>
      <c r="P261" s="1"/>
      <c r="Q261" s="1"/>
    </row>
    <row r="262" spans="1:17" x14ac:dyDescent="0.25">
      <c r="A262" s="5">
        <v>1892.09</v>
      </c>
      <c r="B262" s="6">
        <v>5.48</v>
      </c>
      <c r="C262" s="7">
        <v>0.23499999999999999</v>
      </c>
      <c r="D262" s="6">
        <v>7.3262127269999997</v>
      </c>
      <c r="G262" s="5"/>
      <c r="H262" s="5"/>
      <c r="I262" s="5"/>
      <c r="J262" s="5"/>
      <c r="K262" s="7"/>
      <c r="L262" s="6"/>
      <c r="O262" s="5"/>
    </row>
    <row r="263" spans="1:17" x14ac:dyDescent="0.25">
      <c r="A263" s="5">
        <v>1892.1</v>
      </c>
      <c r="B263" s="6">
        <v>5.59</v>
      </c>
      <c r="C263" s="7">
        <v>0.23669999999999999</v>
      </c>
      <c r="D263" s="6">
        <v>7.3262127269999997</v>
      </c>
      <c r="G263" s="5"/>
      <c r="H263" s="5"/>
      <c r="I263" s="5"/>
      <c r="J263" s="6"/>
      <c r="K263" s="7"/>
      <c r="L263" s="6"/>
      <c r="O263" s="5"/>
      <c r="Q263" s="14"/>
    </row>
    <row r="264" spans="1:17" x14ac:dyDescent="0.25">
      <c r="A264" s="5">
        <v>1892.11</v>
      </c>
      <c r="B264" s="6">
        <v>5.57</v>
      </c>
      <c r="C264" s="7">
        <v>0.23830000000000001</v>
      </c>
      <c r="D264" s="6">
        <v>7.5165028100000004</v>
      </c>
      <c r="G264" s="5"/>
      <c r="H264" s="5"/>
      <c r="I264" s="5"/>
      <c r="J264" s="6"/>
      <c r="K264" s="7"/>
      <c r="L264" s="6"/>
      <c r="O264" s="5"/>
      <c r="Q264" s="14"/>
    </row>
    <row r="265" spans="1:17" x14ac:dyDescent="0.25">
      <c r="A265" s="5">
        <v>1892.12</v>
      </c>
      <c r="B265" s="6">
        <v>5.51</v>
      </c>
      <c r="C265" s="7">
        <v>0.24</v>
      </c>
      <c r="D265" s="6">
        <v>7.6116519010000001</v>
      </c>
      <c r="G265" s="5"/>
      <c r="H265" s="5"/>
      <c r="I265" s="5"/>
      <c r="J265" s="6"/>
      <c r="K265" s="7"/>
      <c r="L265" s="6"/>
      <c r="O265" s="5"/>
      <c r="Q265" s="14"/>
    </row>
    <row r="266" spans="1:17" x14ac:dyDescent="0.25">
      <c r="A266" s="5">
        <v>1893.01</v>
      </c>
      <c r="B266" s="6">
        <v>5.61</v>
      </c>
      <c r="C266" s="7">
        <v>0.24079999999999999</v>
      </c>
      <c r="D266" s="6">
        <v>7.8970910740000004</v>
      </c>
      <c r="G266" s="5"/>
      <c r="H266" s="5"/>
      <c r="I266" s="5"/>
      <c r="J266" s="6"/>
      <c r="K266" s="7"/>
      <c r="L266" s="6"/>
      <c r="O266" s="5"/>
      <c r="Q266" s="14"/>
    </row>
    <row r="267" spans="1:17" x14ac:dyDescent="0.25">
      <c r="A267" s="5">
        <v>1893.02</v>
      </c>
      <c r="B267" s="6">
        <v>5.51</v>
      </c>
      <c r="C267" s="7">
        <v>0.2417</v>
      </c>
      <c r="D267" s="6">
        <v>7.9922320659999997</v>
      </c>
      <c r="G267" s="5"/>
      <c r="H267" s="5"/>
      <c r="I267" s="5"/>
      <c r="J267" s="6"/>
      <c r="K267" s="7"/>
      <c r="L267" s="6"/>
      <c r="O267" s="5"/>
      <c r="Q267" s="14"/>
    </row>
    <row r="268" spans="1:17" x14ac:dyDescent="0.25">
      <c r="A268" s="5">
        <v>1893.03</v>
      </c>
      <c r="B268" s="6">
        <v>5.31</v>
      </c>
      <c r="C268" s="7">
        <v>0.24249999999999999</v>
      </c>
      <c r="D268" s="6">
        <v>7.8019419829999999</v>
      </c>
      <c r="G268" s="5"/>
      <c r="H268" s="5"/>
      <c r="I268" s="5"/>
      <c r="J268" s="6"/>
      <c r="K268" s="7"/>
      <c r="L268" s="6"/>
      <c r="O268" s="5"/>
      <c r="Q268" s="14"/>
    </row>
    <row r="269" spans="1:17" x14ac:dyDescent="0.25">
      <c r="A269" s="5">
        <v>1893.04</v>
      </c>
      <c r="B269" s="6">
        <v>5.31</v>
      </c>
      <c r="C269" s="7">
        <v>0.24329999999999999</v>
      </c>
      <c r="D269" s="6">
        <v>7.7067928930000003</v>
      </c>
      <c r="G269" s="5"/>
      <c r="H269" s="5"/>
      <c r="I269" s="5"/>
      <c r="J269" s="6"/>
      <c r="K269" s="7"/>
      <c r="L269" s="6"/>
      <c r="O269" s="5"/>
      <c r="Q269" s="14"/>
    </row>
    <row r="270" spans="1:17" x14ac:dyDescent="0.25">
      <c r="A270" s="5">
        <v>1893.05</v>
      </c>
      <c r="B270" s="6">
        <v>4.84</v>
      </c>
      <c r="C270" s="7">
        <v>0.2442</v>
      </c>
      <c r="D270" s="6">
        <v>7.6116519010000001</v>
      </c>
      <c r="G270" s="5"/>
      <c r="H270" s="5"/>
      <c r="I270" s="5"/>
      <c r="J270" s="6"/>
      <c r="K270" s="7"/>
      <c r="L270" s="6"/>
      <c r="O270" s="5"/>
      <c r="Q270" s="14"/>
    </row>
    <row r="271" spans="1:17" x14ac:dyDescent="0.25">
      <c r="A271" s="5">
        <v>1893.06</v>
      </c>
      <c r="B271" s="6">
        <v>4.6100000000000003</v>
      </c>
      <c r="C271" s="7">
        <v>0.245</v>
      </c>
      <c r="D271" s="6">
        <v>7.4213618180000003</v>
      </c>
      <c r="G271" s="5"/>
      <c r="H271" s="5"/>
      <c r="I271" s="5"/>
      <c r="J271" s="6"/>
      <c r="K271" s="7"/>
      <c r="L271" s="6"/>
      <c r="O271" s="5"/>
      <c r="Q271" s="14"/>
    </row>
    <row r="272" spans="1:17" x14ac:dyDescent="0.25">
      <c r="A272" s="5">
        <v>1893.07</v>
      </c>
      <c r="B272" s="6">
        <v>4.18</v>
      </c>
      <c r="C272" s="7">
        <v>0.24579999999999999</v>
      </c>
      <c r="D272" s="6">
        <v>7.2310717359999996</v>
      </c>
      <c r="G272" s="5"/>
      <c r="H272" s="5"/>
      <c r="I272" s="5"/>
      <c r="J272" s="6"/>
      <c r="K272" s="7"/>
      <c r="L272" s="6"/>
      <c r="O272" s="5"/>
      <c r="Q272" s="14"/>
    </row>
    <row r="273" spans="1:17" x14ac:dyDescent="0.25">
      <c r="A273" s="5">
        <v>1893.08</v>
      </c>
      <c r="B273" s="6">
        <v>4.08</v>
      </c>
      <c r="C273" s="7">
        <v>0.2467</v>
      </c>
      <c r="D273" s="6">
        <v>6.9456325620000001</v>
      </c>
      <c r="G273" s="5"/>
      <c r="H273" s="5"/>
      <c r="I273" s="5"/>
      <c r="J273" s="6"/>
      <c r="K273" s="7"/>
      <c r="L273" s="6"/>
      <c r="O273" s="5"/>
      <c r="Q273" s="14"/>
    </row>
    <row r="274" spans="1:17" x14ac:dyDescent="0.25">
      <c r="A274" s="5">
        <v>1893.09</v>
      </c>
      <c r="B274" s="6">
        <v>4.37</v>
      </c>
      <c r="C274" s="7">
        <v>0.2475</v>
      </c>
      <c r="D274" s="6">
        <v>7.2310717359999996</v>
      </c>
      <c r="G274" s="5"/>
      <c r="H274" s="5"/>
      <c r="I274" s="5"/>
      <c r="J274" s="6"/>
      <c r="K274" s="7"/>
      <c r="L274" s="6"/>
      <c r="O274" s="5"/>
      <c r="Q274" s="14"/>
    </row>
    <row r="275" spans="1:17" x14ac:dyDescent="0.25">
      <c r="A275" s="5">
        <v>1893.1</v>
      </c>
      <c r="B275" s="6">
        <v>4.5</v>
      </c>
      <c r="C275" s="7">
        <v>0.24829999999999999</v>
      </c>
      <c r="D275" s="6">
        <v>7.3262127269999997</v>
      </c>
      <c r="G275" s="5"/>
      <c r="H275" s="5"/>
      <c r="I275" s="5"/>
      <c r="J275" s="6"/>
      <c r="K275" s="7"/>
      <c r="L275" s="6"/>
      <c r="O275" s="5"/>
      <c r="Q275" s="14"/>
    </row>
    <row r="276" spans="1:17" x14ac:dyDescent="0.25">
      <c r="A276" s="5">
        <v>1893.11</v>
      </c>
      <c r="B276" s="6">
        <v>4.57</v>
      </c>
      <c r="C276" s="7">
        <v>0.2492</v>
      </c>
      <c r="D276" s="6">
        <v>7.135922645</v>
      </c>
      <c r="G276" s="5"/>
      <c r="H276" s="5"/>
      <c r="I276" s="5"/>
      <c r="J276" s="6"/>
      <c r="K276" s="7"/>
      <c r="L276" s="6"/>
      <c r="O276" s="5"/>
      <c r="Q276" s="14"/>
    </row>
    <row r="277" spans="1:17" x14ac:dyDescent="0.25">
      <c r="A277" s="5">
        <v>1893.12</v>
      </c>
      <c r="B277" s="6">
        <v>4.41</v>
      </c>
      <c r="C277" s="7">
        <v>0.25</v>
      </c>
      <c r="D277" s="6">
        <v>7.0407735540000003</v>
      </c>
      <c r="G277" s="5"/>
      <c r="H277" s="5"/>
      <c r="I277" s="5"/>
      <c r="J277" s="6"/>
      <c r="K277" s="7"/>
      <c r="L277" s="6"/>
      <c r="O277" s="5"/>
      <c r="Q277" s="14"/>
    </row>
    <row r="278" spans="1:17" x14ac:dyDescent="0.25">
      <c r="A278" s="5">
        <v>1894.01</v>
      </c>
      <c r="B278" s="6">
        <v>4.32</v>
      </c>
      <c r="C278" s="7">
        <v>0.2467</v>
      </c>
      <c r="D278" s="6">
        <v>6.8504834710000004</v>
      </c>
      <c r="G278" s="5"/>
      <c r="H278" s="5"/>
      <c r="I278" s="5"/>
      <c r="J278" s="6"/>
      <c r="K278" s="7"/>
      <c r="L278" s="6"/>
      <c r="O278" s="5"/>
      <c r="Q278" s="14"/>
    </row>
    <row r="279" spans="1:17" x14ac:dyDescent="0.25">
      <c r="A279" s="5">
        <v>1894.02</v>
      </c>
      <c r="B279" s="6">
        <v>4.38</v>
      </c>
      <c r="C279" s="7">
        <v>0.24329999999999999</v>
      </c>
      <c r="D279" s="6">
        <v>6.7553424790000003</v>
      </c>
      <c r="G279" s="5"/>
      <c r="H279" s="5"/>
      <c r="I279" s="5"/>
      <c r="J279" s="6"/>
      <c r="K279" s="7"/>
      <c r="L279" s="6"/>
      <c r="O279" s="5"/>
      <c r="Q279" s="14"/>
    </row>
    <row r="280" spans="1:17" x14ac:dyDescent="0.25">
      <c r="A280" s="5">
        <v>1894.03</v>
      </c>
      <c r="B280" s="6">
        <v>4.51</v>
      </c>
      <c r="C280" s="7">
        <v>0.24</v>
      </c>
      <c r="D280" s="6">
        <v>6.5650523969999997</v>
      </c>
      <c r="G280" s="5"/>
      <c r="H280" s="5"/>
      <c r="I280" s="5"/>
      <c r="J280" s="6"/>
      <c r="K280" s="7"/>
      <c r="L280" s="6"/>
      <c r="O280" s="5"/>
      <c r="Q280" s="14"/>
    </row>
    <row r="281" spans="1:17" x14ac:dyDescent="0.25">
      <c r="A281" s="5">
        <v>1894.04</v>
      </c>
      <c r="B281" s="6">
        <v>4.57</v>
      </c>
      <c r="C281" s="7">
        <v>0.23669999999999999</v>
      </c>
      <c r="D281" s="6">
        <v>6.5650523969999997</v>
      </c>
      <c r="G281" s="1"/>
      <c r="H281" s="2"/>
      <c r="I281" s="2"/>
      <c r="J281" s="3"/>
      <c r="L281" s="4"/>
      <c r="M281" s="15"/>
      <c r="N281" s="13"/>
      <c r="O281" s="1"/>
      <c r="P281" s="1"/>
      <c r="Q281" s="1"/>
    </row>
    <row r="282" spans="1:17" x14ac:dyDescent="0.25">
      <c r="A282" s="5">
        <v>1894.05</v>
      </c>
      <c r="B282" s="6">
        <v>4.4000000000000004</v>
      </c>
      <c r="C282" s="7">
        <v>0.23330000000000001</v>
      </c>
      <c r="D282" s="6">
        <v>6.5650523969999997</v>
      </c>
      <c r="G282" s="5"/>
      <c r="H282" s="5"/>
      <c r="I282" s="5"/>
      <c r="J282" s="5"/>
      <c r="K282" s="7"/>
      <c r="L282" s="6"/>
      <c r="O282" s="5"/>
    </row>
    <row r="283" spans="1:17" x14ac:dyDescent="0.25">
      <c r="A283" s="5">
        <v>1894.06</v>
      </c>
      <c r="B283" s="6">
        <v>4.34</v>
      </c>
      <c r="C283" s="7">
        <v>0.23</v>
      </c>
      <c r="D283" s="6">
        <v>6.5650523969999997</v>
      </c>
      <c r="G283" s="5"/>
      <c r="H283" s="5"/>
      <c r="I283" s="5"/>
      <c r="J283" s="6"/>
      <c r="K283" s="7"/>
      <c r="L283" s="6"/>
      <c r="O283" s="5"/>
      <c r="Q283" s="14"/>
    </row>
    <row r="284" spans="1:17" x14ac:dyDescent="0.25">
      <c r="A284" s="5">
        <v>1894.07</v>
      </c>
      <c r="B284" s="6">
        <v>4.25</v>
      </c>
      <c r="C284" s="7">
        <v>0.22670000000000001</v>
      </c>
      <c r="D284" s="6">
        <v>6.5650523969999997</v>
      </c>
      <c r="G284" s="5"/>
      <c r="H284" s="5"/>
      <c r="I284" s="5"/>
      <c r="J284" s="6"/>
      <c r="K284" s="7"/>
      <c r="L284" s="6"/>
      <c r="O284" s="5"/>
      <c r="Q284" s="14"/>
    </row>
    <row r="285" spans="1:17" x14ac:dyDescent="0.25">
      <c r="A285" s="5">
        <v>1894.08</v>
      </c>
      <c r="B285" s="6">
        <v>4.41</v>
      </c>
      <c r="C285" s="7">
        <v>0.2233</v>
      </c>
      <c r="D285" s="6">
        <v>6.7553424790000003</v>
      </c>
      <c r="G285" s="5"/>
      <c r="H285" s="5"/>
      <c r="I285" s="5"/>
      <c r="J285" s="6"/>
      <c r="K285" s="7"/>
      <c r="L285" s="6"/>
      <c r="O285" s="5"/>
      <c r="Q285" s="14"/>
    </row>
    <row r="286" spans="1:17" x14ac:dyDescent="0.25">
      <c r="A286" s="5">
        <v>1894.09</v>
      </c>
      <c r="B286" s="6">
        <v>4.4800000000000004</v>
      </c>
      <c r="C286" s="7">
        <v>0.22</v>
      </c>
      <c r="D286" s="6">
        <v>6.8504834710000004</v>
      </c>
      <c r="G286" s="5"/>
      <c r="H286" s="5"/>
      <c r="I286" s="5"/>
      <c r="J286" s="6"/>
      <c r="K286" s="7"/>
      <c r="L286" s="6"/>
      <c r="O286" s="5"/>
      <c r="Q286" s="14"/>
    </row>
    <row r="287" spans="1:17" x14ac:dyDescent="0.25">
      <c r="A287" s="5">
        <v>1894.1</v>
      </c>
      <c r="B287" s="6">
        <v>4.34</v>
      </c>
      <c r="C287" s="7">
        <v>0.2167</v>
      </c>
      <c r="D287" s="6">
        <v>6.6601933879999997</v>
      </c>
      <c r="G287" s="5"/>
      <c r="H287" s="5"/>
      <c r="I287" s="5"/>
      <c r="J287" s="6"/>
      <c r="K287" s="7"/>
      <c r="L287" s="6"/>
      <c r="O287" s="5"/>
      <c r="Q287" s="14"/>
    </row>
    <row r="288" spans="1:17" x14ac:dyDescent="0.25">
      <c r="A288" s="5">
        <v>1894.11</v>
      </c>
      <c r="B288" s="6">
        <v>4.34</v>
      </c>
      <c r="C288" s="7">
        <v>0.21329999999999999</v>
      </c>
      <c r="D288" s="6">
        <v>6.6601933879999997</v>
      </c>
      <c r="G288" s="5"/>
      <c r="H288" s="5"/>
      <c r="I288" s="5"/>
      <c r="J288" s="6"/>
      <c r="K288" s="7"/>
      <c r="L288" s="6"/>
      <c r="O288" s="5"/>
      <c r="Q288" s="14"/>
    </row>
    <row r="289" spans="1:17" x14ac:dyDescent="0.25">
      <c r="A289" s="5">
        <v>1894.12</v>
      </c>
      <c r="B289" s="6">
        <v>4.3</v>
      </c>
      <c r="C289" s="7">
        <v>0.21</v>
      </c>
      <c r="D289" s="6">
        <v>6.5650523969999997</v>
      </c>
      <c r="G289" s="5"/>
      <c r="H289" s="5"/>
      <c r="I289" s="5"/>
      <c r="J289" s="6"/>
      <c r="K289" s="7"/>
      <c r="L289" s="6"/>
      <c r="O289" s="5"/>
      <c r="Q289" s="14"/>
    </row>
    <row r="290" spans="1:17" x14ac:dyDescent="0.25">
      <c r="A290" s="5">
        <v>1895.01</v>
      </c>
      <c r="B290" s="6">
        <v>4.25</v>
      </c>
      <c r="C290" s="7">
        <v>0.20830000000000001</v>
      </c>
      <c r="D290" s="6">
        <v>6.5650523969999997</v>
      </c>
      <c r="G290" s="5"/>
      <c r="H290" s="5"/>
      <c r="I290" s="5"/>
      <c r="J290" s="6"/>
      <c r="K290" s="7"/>
      <c r="L290" s="6"/>
      <c r="O290" s="5"/>
      <c r="Q290" s="14"/>
    </row>
    <row r="291" spans="1:17" x14ac:dyDescent="0.25">
      <c r="A291" s="5">
        <v>1895.02</v>
      </c>
      <c r="B291" s="6">
        <v>4.1900000000000004</v>
      </c>
      <c r="C291" s="7">
        <v>0.20669999999999999</v>
      </c>
      <c r="D291" s="6">
        <v>6.5650523969999997</v>
      </c>
      <c r="G291" s="5"/>
      <c r="H291" s="5"/>
      <c r="I291" s="5"/>
      <c r="J291" s="6"/>
      <c r="K291" s="7"/>
      <c r="L291" s="6"/>
      <c r="O291" s="5"/>
      <c r="Q291" s="14"/>
    </row>
    <row r="292" spans="1:17" x14ac:dyDescent="0.25">
      <c r="A292" s="5">
        <v>1895.03</v>
      </c>
      <c r="B292" s="6">
        <v>4.1900000000000004</v>
      </c>
      <c r="C292" s="7">
        <v>0.20499999999999999</v>
      </c>
      <c r="D292" s="6">
        <v>6.5650523969999997</v>
      </c>
      <c r="G292" s="5"/>
      <c r="H292" s="5"/>
      <c r="I292" s="5"/>
      <c r="J292" s="6"/>
      <c r="K292" s="7"/>
      <c r="L292" s="6"/>
      <c r="O292" s="5"/>
      <c r="Q292" s="14"/>
    </row>
    <row r="293" spans="1:17" x14ac:dyDescent="0.25">
      <c r="A293" s="5">
        <v>1895.04</v>
      </c>
      <c r="B293" s="6">
        <v>4.37</v>
      </c>
      <c r="C293" s="7">
        <v>0.20330000000000001</v>
      </c>
      <c r="D293" s="6">
        <v>6.8504834710000004</v>
      </c>
      <c r="G293" s="5"/>
      <c r="H293" s="5"/>
      <c r="I293" s="5"/>
      <c r="J293" s="6"/>
      <c r="K293" s="7"/>
      <c r="L293" s="6"/>
      <c r="O293" s="5"/>
      <c r="Q293" s="14"/>
    </row>
    <row r="294" spans="1:17" x14ac:dyDescent="0.25">
      <c r="A294" s="5">
        <v>1895.05</v>
      </c>
      <c r="B294" s="6">
        <v>4.6100000000000003</v>
      </c>
      <c r="C294" s="7">
        <v>0.20169999999999999</v>
      </c>
      <c r="D294" s="6">
        <v>6.9456325620000001</v>
      </c>
      <c r="G294" s="5"/>
      <c r="H294" s="5"/>
      <c r="I294" s="5"/>
      <c r="J294" s="6"/>
      <c r="K294" s="7"/>
      <c r="L294" s="6"/>
      <c r="O294" s="5"/>
      <c r="Q294" s="14"/>
    </row>
    <row r="295" spans="1:17" x14ac:dyDescent="0.25">
      <c r="A295" s="5">
        <v>1895.06</v>
      </c>
      <c r="B295" s="6">
        <v>4.7</v>
      </c>
      <c r="C295" s="7">
        <v>0.2</v>
      </c>
      <c r="D295" s="6">
        <v>7.0407735540000003</v>
      </c>
      <c r="G295" s="5"/>
      <c r="H295" s="5"/>
      <c r="I295" s="5"/>
      <c r="J295" s="6"/>
      <c r="K295" s="7"/>
      <c r="L295" s="6"/>
      <c r="O295" s="5"/>
      <c r="Q295" s="14"/>
    </row>
    <row r="296" spans="1:17" x14ac:dyDescent="0.25">
      <c r="A296" s="5">
        <v>1895.07</v>
      </c>
      <c r="B296" s="6">
        <v>4.72</v>
      </c>
      <c r="C296" s="7">
        <v>0.1983</v>
      </c>
      <c r="D296" s="6">
        <v>6.9456325620000001</v>
      </c>
      <c r="G296" s="5"/>
      <c r="H296" s="5"/>
      <c r="I296" s="5"/>
      <c r="J296" s="6"/>
      <c r="K296" s="7"/>
      <c r="L296" s="6"/>
      <c r="O296" s="5"/>
      <c r="Q296" s="14"/>
    </row>
    <row r="297" spans="1:17" x14ac:dyDescent="0.25">
      <c r="A297" s="5">
        <v>1895.08</v>
      </c>
      <c r="B297" s="6">
        <v>4.79</v>
      </c>
      <c r="C297" s="7">
        <v>0.19670000000000001</v>
      </c>
      <c r="D297" s="6">
        <v>6.8504834710000004</v>
      </c>
      <c r="G297" s="5"/>
      <c r="H297" s="5"/>
      <c r="I297" s="5"/>
      <c r="J297" s="6"/>
      <c r="K297" s="7"/>
      <c r="L297" s="6"/>
      <c r="O297" s="5"/>
      <c r="Q297" s="14"/>
    </row>
    <row r="298" spans="1:17" x14ac:dyDescent="0.25">
      <c r="A298" s="5">
        <v>1895.09</v>
      </c>
      <c r="B298" s="6">
        <v>4.82</v>
      </c>
      <c r="C298" s="7">
        <v>0.19500000000000001</v>
      </c>
      <c r="D298" s="6">
        <v>6.8504834710000004</v>
      </c>
      <c r="G298" s="5"/>
      <c r="H298" s="5"/>
      <c r="I298" s="5"/>
      <c r="J298" s="6"/>
      <c r="K298" s="7"/>
      <c r="L298" s="6"/>
      <c r="O298" s="5"/>
      <c r="Q298" s="14"/>
    </row>
    <row r="299" spans="1:17" x14ac:dyDescent="0.25">
      <c r="A299" s="5">
        <v>1895.1</v>
      </c>
      <c r="B299" s="6">
        <v>4.75</v>
      </c>
      <c r="C299" s="7">
        <v>0.1933</v>
      </c>
      <c r="D299" s="6">
        <v>6.8504834710000004</v>
      </c>
      <c r="G299" s="5"/>
      <c r="H299" s="5"/>
      <c r="I299" s="5"/>
      <c r="J299" s="6"/>
      <c r="K299" s="7"/>
      <c r="L299" s="6"/>
      <c r="O299" s="5"/>
      <c r="Q299" s="14"/>
    </row>
    <row r="300" spans="1:17" x14ac:dyDescent="0.25">
      <c r="A300" s="5">
        <v>1895.11</v>
      </c>
      <c r="B300" s="6">
        <v>4.59</v>
      </c>
      <c r="C300" s="7">
        <v>0.19170000000000001</v>
      </c>
      <c r="D300" s="6">
        <v>6.8504834710000004</v>
      </c>
      <c r="G300" s="5"/>
      <c r="H300" s="5"/>
      <c r="I300" s="5"/>
      <c r="J300" s="6"/>
      <c r="K300" s="7"/>
      <c r="L300" s="6"/>
      <c r="O300" s="5"/>
      <c r="Q300" s="14"/>
    </row>
    <row r="301" spans="1:17" x14ac:dyDescent="0.25">
      <c r="A301" s="5">
        <v>1895.12</v>
      </c>
      <c r="B301" s="6">
        <v>4.32</v>
      </c>
      <c r="C301" s="7">
        <v>0.19</v>
      </c>
      <c r="D301" s="6">
        <v>6.7553424790000003</v>
      </c>
      <c r="G301" s="1"/>
      <c r="H301" s="2"/>
      <c r="I301" s="2"/>
      <c r="J301" s="3"/>
      <c r="L301" s="4"/>
      <c r="M301" s="15"/>
      <c r="N301" s="13"/>
      <c r="O301" s="1"/>
      <c r="P301" s="1"/>
      <c r="Q301" s="1"/>
    </row>
    <row r="302" spans="1:17" x14ac:dyDescent="0.25">
      <c r="A302" s="5">
        <v>1896.01</v>
      </c>
      <c r="B302" s="6">
        <v>4.2699999999999996</v>
      </c>
      <c r="C302" s="7">
        <v>0.18920000000000001</v>
      </c>
      <c r="D302" s="6">
        <v>6.6601933879999997</v>
      </c>
      <c r="G302" s="5"/>
      <c r="H302" s="5"/>
      <c r="I302" s="5"/>
      <c r="J302" s="5"/>
      <c r="K302" s="7"/>
      <c r="L302" s="6"/>
      <c r="O302" s="5"/>
    </row>
    <row r="303" spans="1:17" x14ac:dyDescent="0.25">
      <c r="A303" s="5">
        <v>1896.02</v>
      </c>
      <c r="B303" s="6">
        <v>4.45</v>
      </c>
      <c r="C303" s="7">
        <v>0.1883</v>
      </c>
      <c r="D303" s="6">
        <v>6.5650523969999997</v>
      </c>
      <c r="G303" s="5"/>
      <c r="H303" s="5"/>
      <c r="I303" s="5"/>
      <c r="J303" s="6"/>
      <c r="K303" s="7"/>
      <c r="L303" s="6"/>
      <c r="O303" s="5"/>
      <c r="Q303" s="14"/>
    </row>
    <row r="304" spans="1:17" x14ac:dyDescent="0.25">
      <c r="A304" s="5">
        <v>1896.03</v>
      </c>
      <c r="B304" s="6">
        <v>4.38</v>
      </c>
      <c r="C304" s="7">
        <v>0.1875</v>
      </c>
      <c r="D304" s="6">
        <v>6.5650523969999997</v>
      </c>
      <c r="G304" s="5"/>
      <c r="H304" s="5"/>
      <c r="I304" s="5"/>
      <c r="J304" s="6"/>
      <c r="K304" s="7"/>
      <c r="L304" s="6"/>
      <c r="O304" s="5"/>
      <c r="Q304" s="14"/>
    </row>
    <row r="305" spans="1:17" x14ac:dyDescent="0.25">
      <c r="A305" s="5">
        <v>1896.04</v>
      </c>
      <c r="B305" s="6">
        <v>4.42</v>
      </c>
      <c r="C305" s="7">
        <v>0.1867</v>
      </c>
      <c r="D305" s="6">
        <v>6.469903306</v>
      </c>
      <c r="G305" s="5"/>
      <c r="H305" s="5"/>
      <c r="I305" s="5"/>
      <c r="J305" s="6"/>
      <c r="K305" s="7"/>
      <c r="L305" s="6"/>
      <c r="O305" s="5"/>
      <c r="Q305" s="14"/>
    </row>
    <row r="306" spans="1:17" x14ac:dyDescent="0.25">
      <c r="A306" s="5">
        <v>1896.05</v>
      </c>
      <c r="B306" s="6">
        <v>4.4000000000000004</v>
      </c>
      <c r="C306" s="7">
        <v>0.18579999999999999</v>
      </c>
      <c r="D306" s="6">
        <v>6.3747542150000003</v>
      </c>
      <c r="G306" s="5"/>
      <c r="H306" s="5"/>
      <c r="I306" s="5"/>
      <c r="J306" s="6"/>
      <c r="K306" s="7"/>
      <c r="L306" s="6"/>
      <c r="O306" s="5"/>
      <c r="Q306" s="14"/>
    </row>
    <row r="307" spans="1:17" x14ac:dyDescent="0.25">
      <c r="A307" s="5">
        <v>1896.06</v>
      </c>
      <c r="B307" s="6">
        <v>4.32</v>
      </c>
      <c r="C307" s="7">
        <v>0.185</v>
      </c>
      <c r="D307" s="6">
        <v>6.2796132230000001</v>
      </c>
      <c r="G307" s="5"/>
      <c r="H307" s="5"/>
      <c r="I307" s="5"/>
      <c r="J307" s="6"/>
      <c r="K307" s="7"/>
      <c r="L307" s="6"/>
      <c r="O307" s="5"/>
      <c r="Q307" s="14"/>
    </row>
    <row r="308" spans="1:17" x14ac:dyDescent="0.25">
      <c r="A308" s="5">
        <v>1896.07</v>
      </c>
      <c r="B308" s="6">
        <v>4.04</v>
      </c>
      <c r="C308" s="7">
        <v>0.1842</v>
      </c>
      <c r="D308" s="6">
        <v>6.2796132230000001</v>
      </c>
      <c r="G308" s="5"/>
      <c r="H308" s="5"/>
      <c r="I308" s="5"/>
      <c r="J308" s="6"/>
      <c r="K308" s="7"/>
      <c r="L308" s="6"/>
      <c r="O308" s="5"/>
      <c r="Q308" s="14"/>
    </row>
    <row r="309" spans="1:17" x14ac:dyDescent="0.25">
      <c r="A309" s="5">
        <v>1896.08</v>
      </c>
      <c r="B309" s="6">
        <v>3.81</v>
      </c>
      <c r="C309" s="7">
        <v>0.18329999999999999</v>
      </c>
      <c r="D309" s="6">
        <v>6.2796132230000001</v>
      </c>
      <c r="G309" s="5"/>
      <c r="H309" s="5"/>
      <c r="I309" s="5"/>
      <c r="J309" s="6"/>
      <c r="K309" s="7"/>
      <c r="L309" s="6"/>
      <c r="O309" s="5"/>
      <c r="Q309" s="14"/>
    </row>
    <row r="310" spans="1:17" x14ac:dyDescent="0.25">
      <c r="A310" s="5">
        <v>1896.09</v>
      </c>
      <c r="B310" s="6">
        <v>4.01</v>
      </c>
      <c r="C310" s="7">
        <v>0.1825</v>
      </c>
      <c r="D310" s="6">
        <v>6.2796132230000001</v>
      </c>
      <c r="G310" s="5"/>
      <c r="H310" s="5"/>
      <c r="I310" s="5"/>
      <c r="J310" s="6"/>
      <c r="K310" s="7"/>
      <c r="L310" s="6"/>
      <c r="O310" s="5"/>
      <c r="Q310" s="14"/>
    </row>
    <row r="311" spans="1:17" x14ac:dyDescent="0.25">
      <c r="A311" s="5">
        <v>1896.1</v>
      </c>
      <c r="B311" s="6">
        <v>4.0999999999999996</v>
      </c>
      <c r="C311" s="7">
        <v>0.1817</v>
      </c>
      <c r="D311" s="6">
        <v>6.469903306</v>
      </c>
      <c r="G311" s="5"/>
      <c r="H311" s="5"/>
      <c r="I311" s="5"/>
      <c r="J311" s="6"/>
      <c r="K311" s="7"/>
      <c r="L311" s="6"/>
      <c r="O311" s="5"/>
      <c r="Q311" s="14"/>
    </row>
    <row r="312" spans="1:17" x14ac:dyDescent="0.25">
      <c r="A312" s="5">
        <v>1896.11</v>
      </c>
      <c r="B312" s="6">
        <v>4.38</v>
      </c>
      <c r="C312" s="7">
        <v>0.18079999999999999</v>
      </c>
      <c r="D312" s="6">
        <v>6.6601933879999997</v>
      </c>
      <c r="G312" s="5"/>
      <c r="H312" s="5"/>
      <c r="I312" s="5"/>
      <c r="J312" s="6"/>
      <c r="K312" s="7"/>
      <c r="L312" s="6"/>
      <c r="O312" s="5"/>
      <c r="Q312" s="14"/>
    </row>
    <row r="313" spans="1:17" x14ac:dyDescent="0.25">
      <c r="A313" s="5">
        <v>1896.12</v>
      </c>
      <c r="B313" s="6">
        <v>4.22</v>
      </c>
      <c r="C313" s="7">
        <v>0.18</v>
      </c>
      <c r="D313" s="6">
        <v>6.6601933879999997</v>
      </c>
      <c r="G313" s="5"/>
      <c r="H313" s="5"/>
      <c r="I313" s="5"/>
      <c r="J313" s="6"/>
      <c r="K313" s="7"/>
      <c r="L313" s="6"/>
      <c r="O313" s="5"/>
      <c r="Q313" s="14"/>
    </row>
    <row r="314" spans="1:17" x14ac:dyDescent="0.25">
      <c r="A314" s="5">
        <v>1897.01</v>
      </c>
      <c r="B314" s="6">
        <v>4.22</v>
      </c>
      <c r="C314" s="7">
        <v>0.18</v>
      </c>
      <c r="D314" s="6">
        <v>6.469903306</v>
      </c>
      <c r="G314" s="5"/>
      <c r="H314" s="5"/>
      <c r="I314" s="5"/>
      <c r="J314" s="6"/>
      <c r="K314" s="7"/>
      <c r="L314" s="6"/>
      <c r="O314" s="5"/>
      <c r="Q314" s="14"/>
    </row>
    <row r="315" spans="1:17" x14ac:dyDescent="0.25">
      <c r="A315" s="5">
        <v>1897.02</v>
      </c>
      <c r="B315" s="6">
        <v>4.18</v>
      </c>
      <c r="C315" s="7">
        <v>0.18</v>
      </c>
      <c r="D315" s="6">
        <v>6.469903306</v>
      </c>
      <c r="G315" s="5"/>
      <c r="H315" s="5"/>
      <c r="I315" s="5"/>
      <c r="J315" s="6"/>
      <c r="K315" s="7"/>
      <c r="L315" s="6"/>
      <c r="O315" s="5"/>
      <c r="Q315" s="14"/>
    </row>
    <row r="316" spans="1:17" x14ac:dyDescent="0.25">
      <c r="A316" s="5">
        <v>1897.03</v>
      </c>
      <c r="B316" s="6">
        <v>4.1900000000000004</v>
      </c>
      <c r="C316" s="7">
        <v>0.18</v>
      </c>
      <c r="D316" s="6">
        <v>6.469903306</v>
      </c>
      <c r="G316" s="5"/>
      <c r="H316" s="5"/>
      <c r="I316" s="5"/>
      <c r="J316" s="6"/>
      <c r="K316" s="7"/>
      <c r="L316" s="6"/>
      <c r="O316" s="5"/>
      <c r="Q316" s="14"/>
    </row>
    <row r="317" spans="1:17" x14ac:dyDescent="0.25">
      <c r="A317" s="5">
        <v>1897.04</v>
      </c>
      <c r="B317" s="6">
        <v>4.0599999999999996</v>
      </c>
      <c r="C317" s="7">
        <v>0.18</v>
      </c>
      <c r="D317" s="6">
        <v>6.3747542150000003</v>
      </c>
      <c r="G317" s="5"/>
      <c r="H317" s="5"/>
      <c r="I317" s="5"/>
      <c r="J317" s="6"/>
      <c r="K317" s="7"/>
      <c r="L317" s="6"/>
      <c r="O317" s="5"/>
      <c r="Q317" s="14"/>
    </row>
    <row r="318" spans="1:17" x14ac:dyDescent="0.25">
      <c r="A318" s="5">
        <v>1897.05</v>
      </c>
      <c r="B318" s="6">
        <v>4.08</v>
      </c>
      <c r="C318" s="7">
        <v>0.18</v>
      </c>
      <c r="D318" s="6">
        <v>6.2796132230000001</v>
      </c>
      <c r="G318" s="5"/>
      <c r="H318" s="5"/>
      <c r="I318" s="5"/>
      <c r="J318" s="6"/>
      <c r="K318" s="7"/>
      <c r="L318" s="6"/>
      <c r="O318" s="5"/>
      <c r="Q318" s="14"/>
    </row>
    <row r="319" spans="1:17" x14ac:dyDescent="0.25">
      <c r="A319" s="5">
        <v>1897.06</v>
      </c>
      <c r="B319" s="6">
        <v>4.2699999999999996</v>
      </c>
      <c r="C319" s="7">
        <v>0.18</v>
      </c>
      <c r="D319" s="6">
        <v>6.2796132230000001</v>
      </c>
      <c r="G319" s="5"/>
      <c r="H319" s="5"/>
      <c r="I319" s="5"/>
      <c r="J319" s="6"/>
      <c r="K319" s="7"/>
      <c r="L319" s="6"/>
      <c r="O319" s="5"/>
      <c r="Q319" s="14"/>
    </row>
    <row r="320" spans="1:17" x14ac:dyDescent="0.25">
      <c r="A320" s="5">
        <v>1897.07</v>
      </c>
      <c r="B320" s="6">
        <v>4.46</v>
      </c>
      <c r="C320" s="7">
        <v>0.18</v>
      </c>
      <c r="D320" s="6">
        <v>6.2796132230000001</v>
      </c>
      <c r="G320" s="5"/>
      <c r="H320" s="5"/>
      <c r="I320" s="5"/>
      <c r="J320" s="6"/>
      <c r="K320" s="7"/>
      <c r="L320" s="6"/>
      <c r="O320" s="5"/>
      <c r="Q320" s="14"/>
    </row>
    <row r="321" spans="1:17" x14ac:dyDescent="0.25">
      <c r="A321" s="5">
        <v>1897.08</v>
      </c>
      <c r="B321" s="6">
        <v>4.75</v>
      </c>
      <c r="C321" s="7">
        <v>0.18</v>
      </c>
      <c r="D321" s="6">
        <v>6.5650523969999997</v>
      </c>
      <c r="G321" s="1"/>
      <c r="H321" s="2"/>
      <c r="I321" s="2"/>
      <c r="J321" s="3"/>
      <c r="L321" s="4"/>
      <c r="M321" s="15"/>
      <c r="N321" s="13"/>
      <c r="O321" s="1"/>
      <c r="P321" s="1"/>
      <c r="Q321" s="1"/>
    </row>
    <row r="322" spans="1:17" x14ac:dyDescent="0.25">
      <c r="A322" s="5">
        <v>1897.09</v>
      </c>
      <c r="B322" s="6">
        <v>4.9800000000000004</v>
      </c>
      <c r="C322" s="7">
        <v>0.18</v>
      </c>
      <c r="D322" s="6">
        <v>6.7553424790000003</v>
      </c>
      <c r="G322" s="5"/>
      <c r="H322" s="5"/>
      <c r="I322" s="5"/>
      <c r="J322" s="5"/>
      <c r="K322" s="7"/>
      <c r="L322" s="6"/>
      <c r="O322" s="5"/>
    </row>
    <row r="323" spans="1:17" x14ac:dyDescent="0.25">
      <c r="A323" s="5">
        <v>1897.1</v>
      </c>
      <c r="B323" s="6">
        <v>4.82</v>
      </c>
      <c r="C323" s="7">
        <v>0.18</v>
      </c>
      <c r="D323" s="6">
        <v>6.6601933879999997</v>
      </c>
      <c r="G323" s="5"/>
      <c r="H323" s="5"/>
      <c r="I323" s="5"/>
      <c r="J323" s="6"/>
      <c r="K323" s="7"/>
      <c r="L323" s="6"/>
      <c r="O323" s="5"/>
      <c r="Q323" s="14"/>
    </row>
    <row r="324" spans="1:17" x14ac:dyDescent="0.25">
      <c r="A324" s="5">
        <v>1897.11</v>
      </c>
      <c r="B324" s="6">
        <v>4.6500000000000004</v>
      </c>
      <c r="C324" s="7">
        <v>0.18</v>
      </c>
      <c r="D324" s="6">
        <v>6.6601933879999997</v>
      </c>
      <c r="G324" s="5"/>
      <c r="H324" s="5"/>
      <c r="I324" s="5"/>
      <c r="J324" s="6"/>
      <c r="K324" s="7"/>
      <c r="L324" s="6"/>
      <c r="O324" s="5"/>
      <c r="Q324" s="14"/>
    </row>
    <row r="325" spans="1:17" x14ac:dyDescent="0.25">
      <c r="A325" s="5">
        <v>1897.12</v>
      </c>
      <c r="B325" s="6">
        <v>4.75</v>
      </c>
      <c r="C325" s="7">
        <v>0.18</v>
      </c>
      <c r="D325" s="6">
        <v>6.6601933879999997</v>
      </c>
      <c r="G325" s="5"/>
      <c r="H325" s="5"/>
      <c r="I325" s="5"/>
      <c r="J325" s="6"/>
      <c r="K325" s="7"/>
      <c r="L325" s="6"/>
      <c r="O325" s="5"/>
      <c r="Q325" s="14"/>
    </row>
    <row r="326" spans="1:17" x14ac:dyDescent="0.25">
      <c r="A326" s="5">
        <v>1898.01</v>
      </c>
      <c r="B326" s="6">
        <v>4.88</v>
      </c>
      <c r="C326" s="7">
        <v>0.1817</v>
      </c>
      <c r="D326" s="6">
        <v>6.6601933879999997</v>
      </c>
      <c r="G326" s="5"/>
      <c r="H326" s="5"/>
      <c r="I326" s="5"/>
      <c r="J326" s="6"/>
      <c r="K326" s="7"/>
      <c r="L326" s="6"/>
      <c r="O326" s="5"/>
      <c r="Q326" s="14"/>
    </row>
    <row r="327" spans="1:17" x14ac:dyDescent="0.25">
      <c r="A327" s="5">
        <v>1898.02</v>
      </c>
      <c r="B327" s="6">
        <v>4.87</v>
      </c>
      <c r="C327" s="7">
        <v>0.18329999999999999</v>
      </c>
      <c r="D327" s="6">
        <v>6.7553424790000003</v>
      </c>
      <c r="G327" s="5"/>
      <c r="H327" s="5"/>
      <c r="I327" s="5"/>
      <c r="J327" s="6"/>
      <c r="K327" s="7"/>
      <c r="L327" s="6"/>
      <c r="O327" s="5"/>
      <c r="Q327" s="14"/>
    </row>
    <row r="328" spans="1:17" x14ac:dyDescent="0.25">
      <c r="A328" s="5">
        <v>1898.03</v>
      </c>
      <c r="B328" s="6">
        <v>4.6500000000000004</v>
      </c>
      <c r="C328" s="7">
        <v>0.185</v>
      </c>
      <c r="D328" s="6">
        <v>6.7553424790000003</v>
      </c>
      <c r="G328" s="5"/>
      <c r="H328" s="5"/>
      <c r="I328" s="5"/>
      <c r="J328" s="6"/>
      <c r="K328" s="7"/>
      <c r="L328" s="6"/>
      <c r="O328" s="5"/>
      <c r="Q328" s="14"/>
    </row>
    <row r="329" spans="1:17" x14ac:dyDescent="0.25">
      <c r="A329" s="5">
        <v>1898.04</v>
      </c>
      <c r="B329" s="6">
        <v>4.57</v>
      </c>
      <c r="C329" s="7">
        <v>0.1867</v>
      </c>
      <c r="D329" s="6">
        <v>6.7553424790000003</v>
      </c>
      <c r="G329" s="5"/>
      <c r="H329" s="5"/>
      <c r="I329" s="5"/>
      <c r="J329" s="6"/>
      <c r="K329" s="7"/>
      <c r="L329" s="6"/>
      <c r="O329" s="5"/>
      <c r="Q329" s="14"/>
    </row>
    <row r="330" spans="1:17" x14ac:dyDescent="0.25">
      <c r="A330" s="5">
        <v>1898.05</v>
      </c>
      <c r="B330" s="6">
        <v>4.87</v>
      </c>
      <c r="C330" s="7">
        <v>0.1883</v>
      </c>
      <c r="D330" s="6">
        <v>7.2310717359999996</v>
      </c>
      <c r="G330" s="5"/>
      <c r="H330" s="5"/>
      <c r="I330" s="5"/>
      <c r="J330" s="6"/>
      <c r="K330" s="7"/>
      <c r="L330" s="6"/>
      <c r="O330" s="5"/>
      <c r="Q330" s="14"/>
    </row>
    <row r="331" spans="1:17" x14ac:dyDescent="0.25">
      <c r="A331" s="5">
        <v>1898.06</v>
      </c>
      <c r="B331" s="6">
        <v>5.0599999999999996</v>
      </c>
      <c r="C331" s="7">
        <v>0.19</v>
      </c>
      <c r="D331" s="6">
        <v>6.7553424790000003</v>
      </c>
      <c r="G331" s="5"/>
      <c r="H331" s="5"/>
      <c r="I331" s="5"/>
      <c r="J331" s="6"/>
      <c r="K331" s="7"/>
      <c r="L331" s="6"/>
      <c r="O331" s="5"/>
      <c r="Q331" s="14"/>
    </row>
    <row r="332" spans="1:17" x14ac:dyDescent="0.25">
      <c r="A332" s="5">
        <v>1898.07</v>
      </c>
      <c r="B332" s="6">
        <v>5.08</v>
      </c>
      <c r="C332" s="7">
        <v>0.19170000000000001</v>
      </c>
      <c r="D332" s="6">
        <v>6.6601933879999997</v>
      </c>
      <c r="G332" s="5"/>
      <c r="H332" s="5"/>
      <c r="I332" s="5"/>
      <c r="J332" s="6"/>
      <c r="K332" s="7"/>
      <c r="L332" s="6"/>
      <c r="O332" s="5"/>
      <c r="Q332" s="14"/>
    </row>
    <row r="333" spans="1:17" x14ac:dyDescent="0.25">
      <c r="A333" s="5">
        <v>1898.08</v>
      </c>
      <c r="B333" s="6">
        <v>5.27</v>
      </c>
      <c r="C333" s="7">
        <v>0.1933</v>
      </c>
      <c r="D333" s="6">
        <v>6.6601933879999997</v>
      </c>
      <c r="G333" s="5"/>
      <c r="H333" s="5"/>
      <c r="I333" s="5"/>
      <c r="J333" s="6"/>
      <c r="K333" s="7"/>
      <c r="L333" s="6"/>
      <c r="O333" s="5"/>
      <c r="Q333" s="14"/>
    </row>
    <row r="334" spans="1:17" x14ac:dyDescent="0.25">
      <c r="A334" s="5">
        <v>1898.09</v>
      </c>
      <c r="B334" s="6">
        <v>5.26</v>
      </c>
      <c r="C334" s="7">
        <v>0.19500000000000001</v>
      </c>
      <c r="D334" s="6">
        <v>6.6601933879999997</v>
      </c>
      <c r="G334" s="5"/>
      <c r="H334" s="5"/>
      <c r="I334" s="5"/>
      <c r="J334" s="6"/>
      <c r="K334" s="7"/>
      <c r="L334" s="6"/>
      <c r="O334" s="5"/>
      <c r="Q334" s="14"/>
    </row>
    <row r="335" spans="1:17" x14ac:dyDescent="0.25">
      <c r="A335" s="5">
        <v>1898.1</v>
      </c>
      <c r="B335" s="6">
        <v>5.15</v>
      </c>
      <c r="C335" s="7">
        <v>0.19670000000000001</v>
      </c>
      <c r="D335" s="6">
        <v>6.6601933879999997</v>
      </c>
      <c r="G335" s="5"/>
      <c r="H335" s="5"/>
      <c r="I335" s="5"/>
      <c r="J335" s="6"/>
      <c r="K335" s="7"/>
      <c r="L335" s="6"/>
      <c r="O335" s="5"/>
      <c r="Q335" s="14"/>
    </row>
    <row r="336" spans="1:17" x14ac:dyDescent="0.25">
      <c r="A336" s="5">
        <v>1898.11</v>
      </c>
      <c r="B336" s="6">
        <v>5.32</v>
      </c>
      <c r="C336" s="7">
        <v>0.1983</v>
      </c>
      <c r="D336" s="6">
        <v>6.6601933879999997</v>
      </c>
      <c r="G336" s="5"/>
      <c r="H336" s="5"/>
      <c r="I336" s="5"/>
      <c r="J336" s="6"/>
      <c r="K336" s="7"/>
      <c r="L336" s="6"/>
      <c r="O336" s="5"/>
      <c r="Q336" s="14"/>
    </row>
    <row r="337" spans="1:17" x14ac:dyDescent="0.25">
      <c r="A337" s="5">
        <v>1898.12</v>
      </c>
      <c r="B337" s="6">
        <v>5.65</v>
      </c>
      <c r="C337" s="7">
        <v>0.2</v>
      </c>
      <c r="D337" s="6">
        <v>6.7553424790000003</v>
      </c>
      <c r="G337" s="5"/>
      <c r="H337" s="5"/>
      <c r="I337" s="5"/>
      <c r="J337" s="6"/>
      <c r="K337" s="7"/>
      <c r="L337" s="6"/>
      <c r="O337" s="5"/>
      <c r="Q337" s="14"/>
    </row>
    <row r="338" spans="1:17" x14ac:dyDescent="0.25">
      <c r="A338" s="5">
        <v>1899.01</v>
      </c>
      <c r="B338" s="6">
        <v>6.08</v>
      </c>
      <c r="C338" s="7">
        <v>0.20080000000000001</v>
      </c>
      <c r="D338" s="6">
        <v>6.7553424790000003</v>
      </c>
      <c r="G338" s="5"/>
      <c r="H338" s="5"/>
      <c r="I338" s="5"/>
      <c r="J338" s="6"/>
      <c r="K338" s="7"/>
      <c r="L338" s="6"/>
      <c r="O338" s="5"/>
      <c r="Q338" s="14"/>
    </row>
    <row r="339" spans="1:17" x14ac:dyDescent="0.25">
      <c r="A339" s="5">
        <v>1899.02</v>
      </c>
      <c r="B339" s="6">
        <v>6.31</v>
      </c>
      <c r="C339" s="7">
        <v>0.20169999999999999</v>
      </c>
      <c r="D339" s="6">
        <v>6.9456325620000001</v>
      </c>
      <c r="G339" s="5"/>
      <c r="H339" s="5"/>
      <c r="I339" s="5"/>
      <c r="J339" s="6"/>
      <c r="K339" s="7"/>
      <c r="L339" s="6"/>
      <c r="O339" s="5"/>
      <c r="Q339" s="14"/>
    </row>
    <row r="340" spans="1:17" x14ac:dyDescent="0.25">
      <c r="A340" s="5">
        <v>1899.03</v>
      </c>
      <c r="B340" s="6">
        <v>6.4</v>
      </c>
      <c r="C340" s="7">
        <v>0.20250000000000001</v>
      </c>
      <c r="D340" s="6">
        <v>6.9456325620000001</v>
      </c>
      <c r="G340" s="5"/>
      <c r="H340" s="5"/>
      <c r="I340" s="5"/>
      <c r="J340" s="6"/>
      <c r="K340" s="7"/>
      <c r="L340" s="6"/>
      <c r="O340" s="5"/>
      <c r="Q340" s="14"/>
    </row>
    <row r="341" spans="1:17" x14ac:dyDescent="0.25">
      <c r="A341" s="5">
        <v>1899.04</v>
      </c>
      <c r="B341" s="6">
        <v>6.48</v>
      </c>
      <c r="C341" s="7">
        <v>0.20330000000000001</v>
      </c>
      <c r="D341" s="6">
        <v>7.0407735540000003</v>
      </c>
      <c r="G341" s="1"/>
      <c r="H341" s="2"/>
      <c r="I341" s="2"/>
      <c r="J341" s="3"/>
      <c r="L341" s="4"/>
      <c r="M341" s="15"/>
      <c r="N341" s="13"/>
      <c r="O341" s="1"/>
      <c r="P341" s="1"/>
      <c r="Q341" s="1"/>
    </row>
    <row r="342" spans="1:17" x14ac:dyDescent="0.25">
      <c r="A342" s="5">
        <v>1899.05</v>
      </c>
      <c r="B342" s="6">
        <v>6.21</v>
      </c>
      <c r="C342" s="7">
        <v>0.20419999999999999</v>
      </c>
      <c r="D342" s="6">
        <v>7.0407735540000003</v>
      </c>
      <c r="G342" s="5"/>
      <c r="H342" s="5"/>
      <c r="I342" s="5"/>
      <c r="J342" s="5"/>
      <c r="K342" s="7"/>
      <c r="L342" s="6"/>
      <c r="O342" s="5"/>
    </row>
    <row r="343" spans="1:17" x14ac:dyDescent="0.25">
      <c r="A343" s="5">
        <v>1899.06</v>
      </c>
      <c r="B343" s="6">
        <v>6.07</v>
      </c>
      <c r="C343" s="7">
        <v>0.20499999999999999</v>
      </c>
      <c r="D343" s="6">
        <v>7.135922645</v>
      </c>
      <c r="G343" s="5"/>
      <c r="H343" s="5"/>
      <c r="I343" s="5"/>
      <c r="J343" s="6"/>
      <c r="K343" s="7"/>
      <c r="L343" s="6"/>
      <c r="O343" s="5"/>
      <c r="Q343" s="14"/>
    </row>
    <row r="344" spans="1:17" x14ac:dyDescent="0.25">
      <c r="A344" s="5">
        <v>1899.07</v>
      </c>
      <c r="B344" s="6">
        <v>6.28</v>
      </c>
      <c r="C344" s="7">
        <v>0.20580000000000001</v>
      </c>
      <c r="D344" s="6">
        <v>7.2310717359999996</v>
      </c>
      <c r="G344" s="5"/>
      <c r="H344" s="5"/>
      <c r="I344" s="5"/>
      <c r="J344" s="6"/>
      <c r="K344" s="7"/>
      <c r="L344" s="6"/>
      <c r="O344" s="5"/>
      <c r="Q344" s="14"/>
    </row>
    <row r="345" spans="1:17" x14ac:dyDescent="0.25">
      <c r="A345" s="5">
        <v>1899.08</v>
      </c>
      <c r="B345" s="6">
        <v>6.44</v>
      </c>
      <c r="C345" s="7">
        <v>0.20669999999999999</v>
      </c>
      <c r="D345" s="6">
        <v>7.3262127269999997</v>
      </c>
      <c r="G345" s="5"/>
      <c r="H345" s="5"/>
      <c r="I345" s="5"/>
      <c r="J345" s="6"/>
      <c r="K345" s="7"/>
      <c r="L345" s="6"/>
      <c r="O345" s="5"/>
      <c r="Q345" s="14"/>
    </row>
    <row r="346" spans="1:17" x14ac:dyDescent="0.25">
      <c r="A346" s="5">
        <v>1899.09</v>
      </c>
      <c r="B346" s="6">
        <v>6.37</v>
      </c>
      <c r="C346" s="7">
        <v>0.20749999999999999</v>
      </c>
      <c r="D346" s="6">
        <v>7.6116519010000001</v>
      </c>
      <c r="G346" s="5"/>
      <c r="H346" s="5"/>
      <c r="I346" s="5"/>
      <c r="J346" s="6"/>
      <c r="K346" s="7"/>
      <c r="L346" s="6"/>
      <c r="O346" s="5"/>
      <c r="Q346" s="14"/>
    </row>
    <row r="347" spans="1:17" x14ac:dyDescent="0.25">
      <c r="A347" s="5">
        <v>1899.1</v>
      </c>
      <c r="B347" s="6">
        <v>6.34</v>
      </c>
      <c r="C347" s="7">
        <v>0.20830000000000001</v>
      </c>
      <c r="D347" s="6">
        <v>7.7067928930000003</v>
      </c>
      <c r="G347" s="5"/>
      <c r="H347" s="5"/>
      <c r="I347" s="5"/>
      <c r="J347" s="6"/>
      <c r="K347" s="7"/>
      <c r="L347" s="6"/>
      <c r="O347" s="5"/>
      <c r="Q347" s="14"/>
    </row>
    <row r="348" spans="1:17" x14ac:dyDescent="0.25">
      <c r="A348" s="5">
        <v>1899.11</v>
      </c>
      <c r="B348" s="6">
        <v>6.46</v>
      </c>
      <c r="C348" s="7">
        <v>0.2092</v>
      </c>
      <c r="D348" s="6">
        <v>7.8019419829999999</v>
      </c>
      <c r="G348" s="5"/>
      <c r="H348" s="5"/>
      <c r="I348" s="5"/>
      <c r="J348" s="6"/>
      <c r="K348" s="7"/>
      <c r="L348" s="6"/>
      <c r="O348" s="5"/>
      <c r="Q348" s="14"/>
    </row>
    <row r="349" spans="1:17" x14ac:dyDescent="0.25">
      <c r="A349" s="5">
        <v>1899.12</v>
      </c>
      <c r="B349" s="6">
        <v>6.02</v>
      </c>
      <c r="C349" s="7">
        <v>0.21</v>
      </c>
      <c r="D349" s="6">
        <v>7.8970910740000004</v>
      </c>
      <c r="G349" s="5"/>
      <c r="H349" s="5"/>
      <c r="I349" s="5"/>
      <c r="J349" s="6"/>
      <c r="K349" s="7"/>
      <c r="L349" s="6"/>
      <c r="O349" s="5"/>
      <c r="Q349" s="14"/>
    </row>
    <row r="350" spans="1:17" x14ac:dyDescent="0.25">
      <c r="A350" s="5">
        <v>1900.01</v>
      </c>
      <c r="B350" s="6">
        <v>6.1</v>
      </c>
      <c r="C350" s="7">
        <v>0.2175</v>
      </c>
      <c r="D350" s="6">
        <v>7.8970910740000004</v>
      </c>
      <c r="G350" s="5"/>
      <c r="H350" s="5"/>
      <c r="I350" s="5"/>
      <c r="J350" s="6"/>
      <c r="K350" s="7"/>
      <c r="L350" s="6"/>
      <c r="O350" s="5"/>
      <c r="Q350" s="14"/>
    </row>
    <row r="351" spans="1:17" x14ac:dyDescent="0.25">
      <c r="A351" s="5">
        <v>1900.02</v>
      </c>
      <c r="B351" s="6">
        <v>6.21</v>
      </c>
      <c r="C351" s="7">
        <v>0.22500000000000001</v>
      </c>
      <c r="D351" s="6">
        <v>7.9922320659999997</v>
      </c>
      <c r="G351" s="5"/>
      <c r="H351" s="5"/>
      <c r="I351" s="5"/>
      <c r="J351" s="6"/>
      <c r="K351" s="7"/>
      <c r="L351" s="6"/>
      <c r="O351" s="5"/>
      <c r="Q351" s="14"/>
    </row>
    <row r="352" spans="1:17" x14ac:dyDescent="0.25">
      <c r="A352" s="5">
        <v>1900.03</v>
      </c>
      <c r="B352" s="6">
        <v>6.26</v>
      </c>
      <c r="C352" s="7">
        <v>0.23250000000000001</v>
      </c>
      <c r="D352" s="6">
        <v>7.9922320659999997</v>
      </c>
      <c r="G352" s="5"/>
      <c r="H352" s="5"/>
      <c r="I352" s="5"/>
      <c r="J352" s="6"/>
      <c r="K352" s="7"/>
      <c r="L352" s="6"/>
      <c r="O352" s="5"/>
      <c r="Q352" s="14"/>
    </row>
    <row r="353" spans="1:17" x14ac:dyDescent="0.25">
      <c r="A353" s="5">
        <v>1900.04</v>
      </c>
      <c r="B353" s="6">
        <v>6.34</v>
      </c>
      <c r="C353" s="7">
        <v>0.24</v>
      </c>
      <c r="D353" s="6">
        <v>7.9922320659999997</v>
      </c>
      <c r="G353" s="5"/>
      <c r="H353" s="5"/>
      <c r="I353" s="5"/>
      <c r="J353" s="6"/>
      <c r="K353" s="7"/>
      <c r="L353" s="6"/>
      <c r="O353" s="5"/>
      <c r="Q353" s="14"/>
    </row>
    <row r="354" spans="1:17" x14ac:dyDescent="0.25">
      <c r="A354" s="5">
        <v>1900.05</v>
      </c>
      <c r="B354" s="6">
        <v>6.04</v>
      </c>
      <c r="C354" s="7">
        <v>0.2475</v>
      </c>
      <c r="D354" s="6">
        <v>7.8019419829999999</v>
      </c>
      <c r="G354" s="5"/>
      <c r="H354" s="5"/>
      <c r="I354" s="5"/>
      <c r="J354" s="6"/>
      <c r="K354" s="7"/>
      <c r="L354" s="6"/>
      <c r="O354" s="5"/>
      <c r="Q354" s="14"/>
    </row>
    <row r="355" spans="1:17" x14ac:dyDescent="0.25">
      <c r="A355" s="5">
        <v>1900.06</v>
      </c>
      <c r="B355" s="6">
        <v>5.86</v>
      </c>
      <c r="C355" s="7">
        <v>0.255</v>
      </c>
      <c r="D355" s="6">
        <v>7.7067928930000003</v>
      </c>
      <c r="G355" s="5"/>
      <c r="H355" s="5"/>
      <c r="I355" s="5"/>
      <c r="J355" s="6"/>
      <c r="K355" s="7"/>
      <c r="L355" s="6"/>
      <c r="O355" s="5"/>
      <c r="Q355" s="14"/>
    </row>
    <row r="356" spans="1:17" x14ac:dyDescent="0.25">
      <c r="A356" s="5">
        <v>1900.07</v>
      </c>
      <c r="B356" s="6">
        <v>5.86</v>
      </c>
      <c r="C356" s="7">
        <v>0.26250000000000001</v>
      </c>
      <c r="D356" s="6">
        <v>7.8019419829999999</v>
      </c>
      <c r="G356" s="5"/>
      <c r="H356" s="5"/>
      <c r="I356" s="5"/>
      <c r="J356" s="6"/>
      <c r="K356" s="7"/>
      <c r="L356" s="6"/>
      <c r="O356" s="5"/>
      <c r="Q356" s="14"/>
    </row>
    <row r="357" spans="1:17" x14ac:dyDescent="0.25">
      <c r="A357" s="5">
        <v>1900.08</v>
      </c>
      <c r="B357" s="6">
        <v>5.94</v>
      </c>
      <c r="C357" s="7">
        <v>0.27</v>
      </c>
      <c r="D357" s="6">
        <v>7.7067928930000003</v>
      </c>
      <c r="G357" s="5"/>
      <c r="H357" s="5"/>
      <c r="I357" s="5"/>
      <c r="J357" s="6"/>
      <c r="K357" s="7"/>
      <c r="L357" s="6"/>
      <c r="O357" s="5"/>
      <c r="Q357" s="14"/>
    </row>
    <row r="358" spans="1:17" x14ac:dyDescent="0.25">
      <c r="A358" s="5">
        <v>1900.09</v>
      </c>
      <c r="B358" s="6">
        <v>5.8</v>
      </c>
      <c r="C358" s="7">
        <v>0.27750000000000002</v>
      </c>
      <c r="D358" s="6">
        <v>7.8019419829999999</v>
      </c>
      <c r="G358" s="5"/>
      <c r="H358" s="5"/>
      <c r="I358" s="5"/>
      <c r="J358" s="6"/>
      <c r="K358" s="7"/>
      <c r="L358" s="6"/>
      <c r="O358" s="5"/>
      <c r="Q358" s="14"/>
    </row>
    <row r="359" spans="1:17" x14ac:dyDescent="0.25">
      <c r="A359" s="5">
        <v>1900.1</v>
      </c>
      <c r="B359" s="6">
        <v>6.01</v>
      </c>
      <c r="C359" s="7">
        <v>0.28499999999999998</v>
      </c>
      <c r="D359" s="6">
        <v>7.7067928930000003</v>
      </c>
      <c r="G359" s="5"/>
      <c r="H359" s="5"/>
      <c r="I359" s="5"/>
      <c r="J359" s="6"/>
      <c r="K359" s="7"/>
      <c r="L359" s="6"/>
      <c r="O359" s="5"/>
      <c r="Q359" s="14"/>
    </row>
    <row r="360" spans="1:17" x14ac:dyDescent="0.25">
      <c r="A360" s="5">
        <v>1900.11</v>
      </c>
      <c r="B360" s="6">
        <v>6.48</v>
      </c>
      <c r="C360" s="7">
        <v>0.29249999999999998</v>
      </c>
      <c r="D360" s="6">
        <v>7.7067928930000003</v>
      </c>
      <c r="G360" s="5"/>
      <c r="H360" s="5"/>
      <c r="I360" s="5"/>
      <c r="J360" s="6"/>
      <c r="K360" s="7"/>
      <c r="L360" s="6"/>
      <c r="O360" s="5"/>
      <c r="Q360" s="14"/>
    </row>
    <row r="361" spans="1:17" x14ac:dyDescent="0.25">
      <c r="A361" s="5">
        <v>1900.12</v>
      </c>
      <c r="B361" s="6">
        <v>6.87</v>
      </c>
      <c r="C361" s="7">
        <v>0.3</v>
      </c>
      <c r="D361" s="6">
        <v>7.6116519010000001</v>
      </c>
      <c r="G361" s="1"/>
      <c r="H361" s="2"/>
      <c r="I361" s="2"/>
      <c r="J361" s="3"/>
      <c r="L361" s="4"/>
      <c r="M361" s="15"/>
      <c r="N361" s="13"/>
      <c r="O361" s="1"/>
      <c r="P361" s="1"/>
      <c r="Q361" s="1"/>
    </row>
    <row r="362" spans="1:17" x14ac:dyDescent="0.25">
      <c r="A362" s="5">
        <v>1901.01</v>
      </c>
      <c r="B362" s="6">
        <v>7.07</v>
      </c>
      <c r="C362" s="7">
        <v>0.30170000000000002</v>
      </c>
      <c r="D362" s="6">
        <v>7.7067928930000003</v>
      </c>
      <c r="G362" s="5"/>
      <c r="H362" s="5"/>
      <c r="I362" s="5"/>
      <c r="J362" s="5"/>
      <c r="K362" s="7"/>
      <c r="L362" s="6"/>
      <c r="O362" s="5"/>
    </row>
    <row r="363" spans="1:17" x14ac:dyDescent="0.25">
      <c r="A363" s="5">
        <v>1901.02</v>
      </c>
      <c r="B363" s="6">
        <v>7.25</v>
      </c>
      <c r="C363" s="7">
        <v>0.30330000000000001</v>
      </c>
      <c r="D363" s="6">
        <v>7.6116519010000001</v>
      </c>
      <c r="G363" s="5"/>
      <c r="H363" s="5"/>
      <c r="I363" s="5"/>
      <c r="J363" s="6"/>
      <c r="K363" s="7"/>
      <c r="L363" s="6"/>
      <c r="O363" s="5"/>
      <c r="Q363" s="14"/>
    </row>
    <row r="364" spans="1:17" x14ac:dyDescent="0.25">
      <c r="A364" s="5">
        <v>1901.03</v>
      </c>
      <c r="B364" s="6">
        <v>7.51</v>
      </c>
      <c r="C364" s="7">
        <v>0.30499999999999999</v>
      </c>
      <c r="D364" s="6">
        <v>7.6116519010000001</v>
      </c>
      <c r="G364" s="5"/>
      <c r="H364" s="5"/>
      <c r="I364" s="5"/>
      <c r="J364" s="6"/>
      <c r="K364" s="7"/>
      <c r="L364" s="6"/>
      <c r="O364" s="5"/>
      <c r="Q364" s="14"/>
    </row>
    <row r="365" spans="1:17" x14ac:dyDescent="0.25">
      <c r="A365" s="5">
        <v>1901.04</v>
      </c>
      <c r="B365" s="6">
        <v>8.14</v>
      </c>
      <c r="C365" s="7">
        <v>0.30669999999999997</v>
      </c>
      <c r="D365" s="6">
        <v>7.5165028100000004</v>
      </c>
      <c r="G365" s="5"/>
      <c r="H365" s="5"/>
      <c r="I365" s="5"/>
      <c r="J365" s="6"/>
      <c r="K365" s="7"/>
      <c r="L365" s="6"/>
      <c r="O365" s="5"/>
      <c r="Q365" s="14"/>
    </row>
    <row r="366" spans="1:17" x14ac:dyDescent="0.25">
      <c r="A366" s="5">
        <v>1901.05</v>
      </c>
      <c r="B366" s="6">
        <v>7.73</v>
      </c>
      <c r="C366" s="7">
        <v>0.30830000000000002</v>
      </c>
      <c r="D366" s="6">
        <v>7.5165028100000004</v>
      </c>
      <c r="G366" s="5"/>
      <c r="H366" s="5"/>
      <c r="I366" s="5"/>
      <c r="J366" s="6"/>
      <c r="K366" s="7"/>
      <c r="L366" s="6"/>
      <c r="O366" s="5"/>
      <c r="Q366" s="14"/>
    </row>
    <row r="367" spans="1:17" x14ac:dyDescent="0.25">
      <c r="A367" s="5">
        <v>1901.06</v>
      </c>
      <c r="B367" s="6">
        <v>8.5</v>
      </c>
      <c r="C367" s="7">
        <v>0.31</v>
      </c>
      <c r="D367" s="6">
        <v>7.5165028100000004</v>
      </c>
      <c r="G367" s="5"/>
      <c r="H367" s="5"/>
      <c r="I367" s="5"/>
      <c r="J367" s="6"/>
      <c r="K367" s="7"/>
      <c r="L367" s="6"/>
      <c r="O367" s="5"/>
      <c r="Q367" s="14"/>
    </row>
    <row r="368" spans="1:17" x14ac:dyDescent="0.25">
      <c r="A368" s="5">
        <v>1901.07</v>
      </c>
      <c r="B368" s="6">
        <v>7.93</v>
      </c>
      <c r="C368" s="7">
        <v>0.31169999999999998</v>
      </c>
      <c r="D368" s="6">
        <v>7.6116519010000001</v>
      </c>
      <c r="G368" s="5"/>
      <c r="H368" s="5"/>
      <c r="I368" s="5"/>
      <c r="J368" s="6"/>
      <c r="K368" s="7"/>
      <c r="L368" s="6"/>
      <c r="O368" s="5"/>
      <c r="Q368" s="14"/>
    </row>
    <row r="369" spans="1:17" x14ac:dyDescent="0.25">
      <c r="A369" s="5">
        <v>1901.08</v>
      </c>
      <c r="B369" s="6">
        <v>8.0399999999999991</v>
      </c>
      <c r="C369" s="7">
        <v>0.31330000000000002</v>
      </c>
      <c r="D369" s="6">
        <v>7.7067928930000003</v>
      </c>
      <c r="G369" s="5"/>
      <c r="H369" s="5"/>
      <c r="I369" s="5"/>
      <c r="J369" s="6"/>
      <c r="K369" s="7"/>
      <c r="L369" s="6"/>
      <c r="O369" s="5"/>
      <c r="Q369" s="14"/>
    </row>
    <row r="370" spans="1:17" x14ac:dyDescent="0.25">
      <c r="A370" s="5">
        <v>1901.09</v>
      </c>
      <c r="B370" s="6">
        <v>8</v>
      </c>
      <c r="C370" s="7">
        <v>0.315</v>
      </c>
      <c r="D370" s="6">
        <v>7.8019419829999999</v>
      </c>
      <c r="G370" s="5"/>
      <c r="H370" s="5"/>
      <c r="I370" s="5"/>
      <c r="J370" s="6"/>
      <c r="K370" s="7"/>
      <c r="L370" s="6"/>
      <c r="O370" s="5"/>
      <c r="Q370" s="14"/>
    </row>
    <row r="371" spans="1:17" x14ac:dyDescent="0.25">
      <c r="A371" s="5">
        <v>1901.1</v>
      </c>
      <c r="B371" s="6">
        <v>7.91</v>
      </c>
      <c r="C371" s="7">
        <v>0.31669999999999998</v>
      </c>
      <c r="D371" s="6">
        <v>7.8019419829999999</v>
      </c>
      <c r="G371" s="5"/>
      <c r="H371" s="5"/>
      <c r="I371" s="5"/>
      <c r="J371" s="6"/>
      <c r="K371" s="7"/>
      <c r="L371" s="6"/>
      <c r="O371" s="5"/>
      <c r="Q371" s="14"/>
    </row>
    <row r="372" spans="1:17" x14ac:dyDescent="0.25">
      <c r="A372" s="5">
        <v>1901.11</v>
      </c>
      <c r="B372" s="6">
        <v>8.08</v>
      </c>
      <c r="C372" s="7">
        <v>0.31830000000000003</v>
      </c>
      <c r="D372" s="6">
        <v>7.8970910740000004</v>
      </c>
      <c r="G372" s="5"/>
      <c r="H372" s="5"/>
      <c r="I372" s="5"/>
      <c r="J372" s="6"/>
      <c r="K372" s="7"/>
      <c r="L372" s="6"/>
      <c r="O372" s="5"/>
      <c r="Q372" s="14"/>
    </row>
    <row r="373" spans="1:17" x14ac:dyDescent="0.25">
      <c r="A373" s="5">
        <v>1901.12</v>
      </c>
      <c r="B373" s="6">
        <v>7.95</v>
      </c>
      <c r="C373" s="7">
        <v>0.32</v>
      </c>
      <c r="D373" s="6">
        <v>7.9922320659999997</v>
      </c>
      <c r="G373" s="5"/>
      <c r="H373" s="5"/>
      <c r="I373" s="5"/>
      <c r="J373" s="6"/>
      <c r="K373" s="7"/>
      <c r="L373" s="6"/>
      <c r="O373" s="5"/>
      <c r="Q373" s="14"/>
    </row>
    <row r="374" spans="1:17" x14ac:dyDescent="0.25">
      <c r="A374" s="5">
        <v>1902.01</v>
      </c>
      <c r="B374" s="6">
        <v>8.1199999999999992</v>
      </c>
      <c r="C374" s="7">
        <v>0.32079999999999997</v>
      </c>
      <c r="D374" s="6">
        <v>7.8970910740000004</v>
      </c>
      <c r="G374" s="5"/>
      <c r="H374" s="5"/>
      <c r="I374" s="5"/>
      <c r="J374" s="6"/>
      <c r="K374" s="7"/>
      <c r="L374" s="6"/>
      <c r="O374" s="5"/>
      <c r="Q374" s="14"/>
    </row>
    <row r="375" spans="1:17" x14ac:dyDescent="0.25">
      <c r="A375" s="5">
        <v>1902.02</v>
      </c>
      <c r="B375" s="6">
        <v>8.19</v>
      </c>
      <c r="C375" s="7">
        <v>0.32169999999999999</v>
      </c>
      <c r="D375" s="6">
        <v>7.8970910740000004</v>
      </c>
      <c r="G375" s="5"/>
      <c r="H375" s="5"/>
      <c r="I375" s="5"/>
      <c r="J375" s="6"/>
      <c r="K375" s="7"/>
      <c r="L375" s="6"/>
      <c r="O375" s="5"/>
      <c r="Q375" s="14"/>
    </row>
    <row r="376" spans="1:17" x14ac:dyDescent="0.25">
      <c r="A376" s="5">
        <v>1902.03</v>
      </c>
      <c r="B376" s="6">
        <v>8.1999999999999993</v>
      </c>
      <c r="C376" s="7">
        <v>0.32250000000000001</v>
      </c>
      <c r="D376" s="6">
        <v>7.8970910740000004</v>
      </c>
      <c r="G376" s="5"/>
      <c r="H376" s="5"/>
      <c r="I376" s="5"/>
      <c r="J376" s="6"/>
      <c r="K376" s="7"/>
      <c r="L376" s="6"/>
      <c r="O376" s="5"/>
      <c r="Q376" s="14"/>
    </row>
    <row r="377" spans="1:17" x14ac:dyDescent="0.25">
      <c r="A377" s="5">
        <v>1902.04</v>
      </c>
      <c r="B377" s="6">
        <v>8.48</v>
      </c>
      <c r="C377" s="7">
        <v>0.32329999999999998</v>
      </c>
      <c r="D377" s="6">
        <v>7.9922320659999997</v>
      </c>
      <c r="G377" s="5"/>
      <c r="H377" s="5"/>
      <c r="I377" s="5"/>
      <c r="J377" s="6"/>
      <c r="K377" s="7"/>
      <c r="L377" s="6"/>
      <c r="O377" s="5"/>
      <c r="Q377" s="14"/>
    </row>
    <row r="378" spans="1:17" x14ac:dyDescent="0.25">
      <c r="A378" s="5">
        <v>1902.05</v>
      </c>
      <c r="B378" s="6">
        <v>8.4600000000000009</v>
      </c>
      <c r="C378" s="7">
        <v>0.32419999999999999</v>
      </c>
      <c r="D378" s="6">
        <v>8.0873811569999994</v>
      </c>
      <c r="G378" s="5"/>
      <c r="H378" s="5"/>
      <c r="I378" s="5"/>
      <c r="J378" s="6"/>
      <c r="K378" s="7"/>
      <c r="L378" s="6"/>
      <c r="O378" s="5"/>
      <c r="Q378" s="14"/>
    </row>
    <row r="379" spans="1:17" x14ac:dyDescent="0.25">
      <c r="A379" s="5">
        <v>1902.06</v>
      </c>
      <c r="B379" s="6">
        <v>8.41</v>
      </c>
      <c r="C379" s="7">
        <v>0.32500000000000001</v>
      </c>
      <c r="D379" s="6">
        <v>8.18251405</v>
      </c>
      <c r="G379" s="5"/>
      <c r="H379" s="5"/>
      <c r="I379" s="5"/>
      <c r="J379" s="6"/>
      <c r="K379" s="7"/>
      <c r="L379" s="6"/>
      <c r="O379" s="5"/>
      <c r="Q379" s="14"/>
    </row>
    <row r="380" spans="1:17" x14ac:dyDescent="0.25">
      <c r="A380" s="5">
        <v>1902.07</v>
      </c>
      <c r="B380" s="6">
        <v>8.6</v>
      </c>
      <c r="C380" s="7">
        <v>0.32579999999999998</v>
      </c>
      <c r="D380" s="6">
        <v>8.18251405</v>
      </c>
      <c r="G380" s="5"/>
      <c r="H380" s="5"/>
      <c r="I380" s="5"/>
      <c r="J380" s="6"/>
      <c r="K380" s="7"/>
      <c r="L380" s="6"/>
      <c r="O380" s="5"/>
      <c r="Q380" s="14"/>
    </row>
    <row r="381" spans="1:17" x14ac:dyDescent="0.25">
      <c r="A381" s="5">
        <v>1902.08</v>
      </c>
      <c r="B381" s="6">
        <v>8.83</v>
      </c>
      <c r="C381" s="7">
        <v>0.32669999999999999</v>
      </c>
      <c r="D381" s="6">
        <v>8.0873811569999994</v>
      </c>
      <c r="G381" s="1"/>
      <c r="H381" s="2"/>
      <c r="I381" s="2"/>
      <c r="J381" s="3"/>
      <c r="L381" s="4"/>
      <c r="M381" s="15"/>
      <c r="N381" s="13"/>
      <c r="O381" s="1"/>
      <c r="P381" s="1"/>
      <c r="Q381" s="1"/>
    </row>
    <row r="382" spans="1:17" x14ac:dyDescent="0.25">
      <c r="A382" s="5">
        <v>1902.09</v>
      </c>
      <c r="B382" s="6">
        <v>8.85</v>
      </c>
      <c r="C382" s="7">
        <v>0.32750000000000001</v>
      </c>
      <c r="D382" s="6">
        <v>8.18251405</v>
      </c>
      <c r="G382" s="5"/>
      <c r="H382" s="5"/>
      <c r="I382" s="5"/>
      <c r="J382" s="5"/>
      <c r="K382" s="7"/>
      <c r="L382" s="6"/>
      <c r="O382" s="5"/>
    </row>
    <row r="383" spans="1:17" x14ac:dyDescent="0.25">
      <c r="A383" s="5">
        <v>1902.1</v>
      </c>
      <c r="B383" s="6">
        <v>8.57</v>
      </c>
      <c r="C383" s="7">
        <v>0.32829999999999998</v>
      </c>
      <c r="D383" s="6">
        <v>8.7534247930000006</v>
      </c>
      <c r="G383" s="5"/>
      <c r="H383" s="5"/>
      <c r="I383" s="5"/>
      <c r="J383" s="6"/>
      <c r="K383" s="7"/>
      <c r="L383" s="6"/>
      <c r="O383" s="5"/>
      <c r="Q383" s="14"/>
    </row>
    <row r="384" spans="1:17" x14ac:dyDescent="0.25">
      <c r="A384" s="5">
        <v>1902.11</v>
      </c>
      <c r="B384" s="6">
        <v>8.24</v>
      </c>
      <c r="C384" s="7">
        <v>0.32919999999999999</v>
      </c>
      <c r="D384" s="6">
        <v>8.4679289260000008</v>
      </c>
      <c r="G384" s="5"/>
      <c r="H384" s="5"/>
      <c r="I384" s="5"/>
      <c r="J384" s="6"/>
      <c r="K384" s="7"/>
      <c r="L384" s="6"/>
      <c r="O384" s="5"/>
      <c r="Q384" s="14"/>
    </row>
    <row r="385" spans="1:17" x14ac:dyDescent="0.25">
      <c r="A385" s="5">
        <v>1902.12</v>
      </c>
      <c r="B385" s="6">
        <v>8.0500000000000007</v>
      </c>
      <c r="C385" s="7">
        <v>0.33</v>
      </c>
      <c r="D385" s="6">
        <v>8.5630942149999996</v>
      </c>
      <c r="G385" s="5"/>
      <c r="H385" s="5"/>
      <c r="I385" s="5"/>
      <c r="J385" s="6"/>
      <c r="K385" s="7"/>
      <c r="L385" s="6"/>
      <c r="O385" s="5"/>
      <c r="Q385" s="14"/>
    </row>
    <row r="386" spans="1:17" x14ac:dyDescent="0.25">
      <c r="A386" s="5">
        <v>1903.01</v>
      </c>
      <c r="B386" s="6">
        <v>8.4600000000000009</v>
      </c>
      <c r="C386" s="7">
        <v>0.33169999999999999</v>
      </c>
      <c r="D386" s="6">
        <v>8.6582595040000001</v>
      </c>
      <c r="G386" s="5"/>
      <c r="H386" s="5"/>
      <c r="I386" s="5"/>
      <c r="J386" s="6"/>
      <c r="K386" s="7"/>
      <c r="L386" s="6"/>
      <c r="O386" s="5"/>
      <c r="Q386" s="14"/>
    </row>
    <row r="387" spans="1:17" x14ac:dyDescent="0.25">
      <c r="A387" s="5">
        <v>1903.02</v>
      </c>
      <c r="B387" s="6">
        <v>8.41</v>
      </c>
      <c r="C387" s="7">
        <v>0.33329999999999999</v>
      </c>
      <c r="D387" s="6">
        <v>8.6582595040000001</v>
      </c>
      <c r="G387" s="5"/>
      <c r="H387" s="5"/>
      <c r="I387" s="5"/>
      <c r="J387" s="6"/>
      <c r="K387" s="7"/>
      <c r="L387" s="6"/>
      <c r="O387" s="5"/>
      <c r="Q387" s="14"/>
    </row>
    <row r="388" spans="1:17" x14ac:dyDescent="0.25">
      <c r="A388" s="5">
        <v>1903.03</v>
      </c>
      <c r="B388" s="6">
        <v>8.08</v>
      </c>
      <c r="C388" s="7">
        <v>0.33500000000000002</v>
      </c>
      <c r="D388" s="6">
        <v>8.3728446279999993</v>
      </c>
      <c r="G388" s="5"/>
      <c r="H388" s="5"/>
      <c r="I388" s="5"/>
      <c r="J388" s="6"/>
      <c r="K388" s="7"/>
      <c r="L388" s="6"/>
      <c r="O388" s="5"/>
      <c r="Q388" s="14"/>
    </row>
    <row r="389" spans="1:17" x14ac:dyDescent="0.25">
      <c r="A389" s="5">
        <v>1903.04</v>
      </c>
      <c r="B389" s="6">
        <v>7.75</v>
      </c>
      <c r="C389" s="7">
        <v>0.3367</v>
      </c>
      <c r="D389" s="6">
        <v>8.3728446279999993</v>
      </c>
      <c r="G389" s="5"/>
      <c r="H389" s="5"/>
      <c r="I389" s="5"/>
      <c r="J389" s="6"/>
      <c r="K389" s="7"/>
      <c r="L389" s="6"/>
      <c r="O389" s="5"/>
      <c r="Q389" s="14"/>
    </row>
    <row r="390" spans="1:17" x14ac:dyDescent="0.25">
      <c r="A390" s="5">
        <v>1903.05</v>
      </c>
      <c r="B390" s="6">
        <v>7.6</v>
      </c>
      <c r="C390" s="7">
        <v>0.33829999999999999</v>
      </c>
      <c r="D390" s="6">
        <v>8.18251405</v>
      </c>
      <c r="G390" s="5"/>
      <c r="H390" s="5"/>
      <c r="I390" s="5"/>
      <c r="J390" s="6"/>
      <c r="K390" s="7"/>
      <c r="L390" s="6"/>
      <c r="O390" s="5"/>
      <c r="Q390" s="14"/>
    </row>
    <row r="391" spans="1:17" x14ac:dyDescent="0.25">
      <c r="A391" s="5">
        <v>1903.06</v>
      </c>
      <c r="B391" s="6">
        <v>7.18</v>
      </c>
      <c r="C391" s="7">
        <v>0.34</v>
      </c>
      <c r="D391" s="6">
        <v>8.18251405</v>
      </c>
      <c r="G391" s="5"/>
      <c r="H391" s="5"/>
      <c r="I391" s="5"/>
      <c r="J391" s="6"/>
      <c r="K391" s="7"/>
      <c r="L391" s="6"/>
      <c r="O391" s="5"/>
      <c r="Q391" s="14"/>
    </row>
    <row r="392" spans="1:17" x14ac:dyDescent="0.25">
      <c r="A392" s="5">
        <v>1903.07</v>
      </c>
      <c r="B392" s="6">
        <v>6.85</v>
      </c>
      <c r="C392" s="7">
        <v>0.3417</v>
      </c>
      <c r="D392" s="6">
        <v>8.18251405</v>
      </c>
      <c r="G392" s="5"/>
      <c r="H392" s="5"/>
      <c r="I392" s="5"/>
      <c r="J392" s="6"/>
      <c r="K392" s="7"/>
      <c r="L392" s="6"/>
      <c r="O392" s="5"/>
      <c r="Q392" s="14"/>
    </row>
    <row r="393" spans="1:17" x14ac:dyDescent="0.25">
      <c r="A393" s="5">
        <v>1903.08</v>
      </c>
      <c r="B393" s="6">
        <v>6.63</v>
      </c>
      <c r="C393" s="7">
        <v>0.34329999999999999</v>
      </c>
      <c r="D393" s="6">
        <v>8.18251405</v>
      </c>
      <c r="G393" s="5"/>
      <c r="H393" s="5"/>
      <c r="I393" s="5"/>
      <c r="J393" s="6"/>
      <c r="K393" s="7"/>
      <c r="L393" s="6"/>
      <c r="O393" s="5"/>
      <c r="Q393" s="14"/>
    </row>
    <row r="394" spans="1:17" x14ac:dyDescent="0.25">
      <c r="A394" s="5">
        <v>1903.09</v>
      </c>
      <c r="B394" s="6">
        <v>6.47</v>
      </c>
      <c r="C394" s="7">
        <v>0.34499999999999997</v>
      </c>
      <c r="D394" s="6">
        <v>8.2776793390000005</v>
      </c>
      <c r="G394" s="5"/>
      <c r="H394" s="5"/>
      <c r="I394" s="5"/>
      <c r="J394" s="6"/>
      <c r="K394" s="7"/>
      <c r="L394" s="6"/>
      <c r="O394" s="5"/>
      <c r="Q394" s="14"/>
    </row>
    <row r="395" spans="1:17" x14ac:dyDescent="0.25">
      <c r="A395" s="5">
        <v>1903.1</v>
      </c>
      <c r="B395" s="6">
        <v>6.26</v>
      </c>
      <c r="C395" s="7">
        <v>0.34670000000000001</v>
      </c>
      <c r="D395" s="6">
        <v>8.18251405</v>
      </c>
      <c r="G395" s="5"/>
      <c r="H395" s="5"/>
      <c r="I395" s="5"/>
      <c r="J395" s="6"/>
      <c r="K395" s="7"/>
      <c r="L395" s="6"/>
      <c r="O395" s="5"/>
      <c r="Q395" s="14"/>
    </row>
    <row r="396" spans="1:17" x14ac:dyDescent="0.25">
      <c r="A396" s="5">
        <v>1903.11</v>
      </c>
      <c r="B396" s="6">
        <v>6.28</v>
      </c>
      <c r="C396" s="7">
        <v>0.3483</v>
      </c>
      <c r="D396" s="6">
        <v>8.0873811569999994</v>
      </c>
      <c r="G396" s="5"/>
      <c r="H396" s="5"/>
      <c r="I396" s="5"/>
      <c r="J396" s="6"/>
      <c r="K396" s="7"/>
      <c r="L396" s="6"/>
      <c r="O396" s="5"/>
      <c r="Q396" s="14"/>
    </row>
    <row r="397" spans="1:17" x14ac:dyDescent="0.25">
      <c r="A397" s="5">
        <v>1903.12</v>
      </c>
      <c r="B397" s="6">
        <v>6.57</v>
      </c>
      <c r="C397" s="7">
        <v>0.35</v>
      </c>
      <c r="D397" s="6">
        <v>8.0873811569999994</v>
      </c>
      <c r="G397" s="5"/>
      <c r="H397" s="5"/>
      <c r="I397" s="5"/>
      <c r="J397" s="6"/>
      <c r="K397" s="7"/>
      <c r="L397" s="6"/>
      <c r="O397" s="5"/>
      <c r="Q397" s="14"/>
    </row>
    <row r="398" spans="1:17" x14ac:dyDescent="0.25">
      <c r="A398" s="5">
        <v>1904.01</v>
      </c>
      <c r="B398" s="6">
        <v>6.68</v>
      </c>
      <c r="C398" s="7">
        <v>0.34670000000000001</v>
      </c>
      <c r="D398" s="6">
        <v>8.2776793390000005</v>
      </c>
      <c r="G398" s="5"/>
      <c r="H398" s="5"/>
      <c r="I398" s="5"/>
      <c r="J398" s="6"/>
      <c r="K398" s="7"/>
      <c r="L398" s="6"/>
      <c r="O398" s="5"/>
      <c r="Q398" s="14"/>
    </row>
    <row r="399" spans="1:17" x14ac:dyDescent="0.25">
      <c r="A399" s="5">
        <v>1904.02</v>
      </c>
      <c r="B399" s="6">
        <v>6.5</v>
      </c>
      <c r="C399" s="7">
        <v>0.34329999999999999</v>
      </c>
      <c r="D399" s="6">
        <v>8.4679289260000008</v>
      </c>
      <c r="G399" s="5"/>
      <c r="H399" s="5"/>
      <c r="I399" s="5"/>
      <c r="J399" s="6"/>
      <c r="K399" s="7"/>
      <c r="L399" s="6"/>
      <c r="O399" s="5"/>
      <c r="Q399" s="14"/>
    </row>
    <row r="400" spans="1:17" x14ac:dyDescent="0.25">
      <c r="A400" s="5">
        <v>1904.03</v>
      </c>
      <c r="B400" s="6">
        <v>6.48</v>
      </c>
      <c r="C400" s="7">
        <v>0.34</v>
      </c>
      <c r="D400" s="6">
        <v>8.3728446279999993</v>
      </c>
      <c r="G400" s="5"/>
      <c r="H400" s="5"/>
      <c r="I400" s="5"/>
      <c r="J400" s="6"/>
      <c r="K400" s="7"/>
      <c r="L400" s="6"/>
      <c r="O400" s="5"/>
      <c r="Q400" s="14"/>
    </row>
    <row r="401" spans="1:17" x14ac:dyDescent="0.25">
      <c r="A401" s="5">
        <v>1904.04</v>
      </c>
      <c r="B401" s="6">
        <v>6.64</v>
      </c>
      <c r="C401" s="7">
        <v>0.3367</v>
      </c>
      <c r="D401" s="6">
        <v>8.2776793390000005</v>
      </c>
      <c r="G401" s="1"/>
      <c r="H401" s="2"/>
      <c r="I401" s="2"/>
      <c r="J401" s="3"/>
      <c r="L401" s="4"/>
      <c r="M401" s="15"/>
      <c r="N401" s="13"/>
      <c r="O401" s="1"/>
      <c r="P401" s="1"/>
      <c r="Q401" s="1"/>
    </row>
    <row r="402" spans="1:17" x14ac:dyDescent="0.25">
      <c r="A402" s="5">
        <v>1904.05</v>
      </c>
      <c r="B402" s="6">
        <v>6.5</v>
      </c>
      <c r="C402" s="7">
        <v>0.33329999999999999</v>
      </c>
      <c r="D402" s="6">
        <v>8.0873811569999994</v>
      </c>
      <c r="G402" s="5"/>
      <c r="H402" s="5"/>
      <c r="I402" s="5"/>
      <c r="J402" s="5"/>
      <c r="K402" s="7"/>
      <c r="L402" s="6"/>
      <c r="O402" s="5"/>
    </row>
    <row r="403" spans="1:17" x14ac:dyDescent="0.25">
      <c r="A403" s="5">
        <v>1904.06</v>
      </c>
      <c r="B403" s="6">
        <v>6.51</v>
      </c>
      <c r="C403" s="7">
        <v>0.33</v>
      </c>
      <c r="D403" s="6">
        <v>8.0873811569999994</v>
      </c>
      <c r="G403" s="5"/>
      <c r="H403" s="5"/>
      <c r="I403" s="5"/>
      <c r="J403" s="6"/>
      <c r="K403" s="7"/>
      <c r="L403" s="6"/>
      <c r="O403" s="5"/>
      <c r="Q403" s="14"/>
    </row>
    <row r="404" spans="1:17" x14ac:dyDescent="0.25">
      <c r="A404" s="5">
        <v>1904.07</v>
      </c>
      <c r="B404" s="6">
        <v>6.78</v>
      </c>
      <c r="C404" s="7">
        <v>0.32669999999999999</v>
      </c>
      <c r="D404" s="6">
        <v>8.0873811569999994</v>
      </c>
      <c r="G404" s="5"/>
      <c r="H404" s="5"/>
      <c r="I404" s="5"/>
      <c r="J404" s="6"/>
      <c r="K404" s="7"/>
      <c r="L404" s="6"/>
      <c r="O404" s="5"/>
      <c r="Q404" s="14"/>
    </row>
    <row r="405" spans="1:17" x14ac:dyDescent="0.25">
      <c r="A405" s="5">
        <v>1904.08</v>
      </c>
      <c r="B405" s="6">
        <v>7.01</v>
      </c>
      <c r="C405" s="7">
        <v>0.32329999999999998</v>
      </c>
      <c r="D405" s="6">
        <v>8.18251405</v>
      </c>
      <c r="G405" s="5"/>
      <c r="H405" s="5"/>
      <c r="I405" s="5"/>
      <c r="J405" s="6"/>
      <c r="K405" s="7"/>
      <c r="L405" s="6"/>
      <c r="O405" s="5"/>
      <c r="Q405" s="14"/>
    </row>
    <row r="406" spans="1:17" x14ac:dyDescent="0.25">
      <c r="A406" s="5">
        <v>1904.09</v>
      </c>
      <c r="B406" s="6">
        <v>7.32</v>
      </c>
      <c r="C406" s="7">
        <v>0.32</v>
      </c>
      <c r="D406" s="6">
        <v>8.2776793390000005</v>
      </c>
      <c r="G406" s="5"/>
      <c r="H406" s="5"/>
      <c r="I406" s="5"/>
      <c r="J406" s="6"/>
      <c r="K406" s="7"/>
      <c r="L406" s="6"/>
      <c r="O406" s="5"/>
      <c r="Q406" s="14"/>
    </row>
    <row r="407" spans="1:17" x14ac:dyDescent="0.25">
      <c r="A407" s="5">
        <v>1904.1</v>
      </c>
      <c r="B407" s="6">
        <v>7.75</v>
      </c>
      <c r="C407" s="7">
        <v>0.31669999999999998</v>
      </c>
      <c r="D407" s="6">
        <v>8.2776793390000005</v>
      </c>
      <c r="G407" s="5"/>
      <c r="H407" s="5"/>
      <c r="I407" s="5"/>
      <c r="J407" s="6"/>
      <c r="K407" s="7"/>
      <c r="L407" s="6"/>
      <c r="O407" s="5"/>
      <c r="Q407" s="14"/>
    </row>
    <row r="408" spans="1:17" x14ac:dyDescent="0.25">
      <c r="A408" s="5">
        <v>1904.11</v>
      </c>
      <c r="B408" s="6">
        <v>8.17</v>
      </c>
      <c r="C408" s="7">
        <v>0.31330000000000002</v>
      </c>
      <c r="D408" s="6">
        <v>8.4679289260000008</v>
      </c>
      <c r="G408" s="5"/>
      <c r="H408" s="5"/>
      <c r="I408" s="5"/>
      <c r="J408" s="6"/>
      <c r="K408" s="7"/>
      <c r="L408" s="6"/>
      <c r="O408" s="5"/>
      <c r="Q408" s="14"/>
    </row>
    <row r="409" spans="1:17" x14ac:dyDescent="0.25">
      <c r="A409" s="5">
        <v>1904.12</v>
      </c>
      <c r="B409" s="6">
        <v>8.25</v>
      </c>
      <c r="C409" s="7">
        <v>0.31</v>
      </c>
      <c r="D409" s="6">
        <v>8.4679289260000008</v>
      </c>
      <c r="G409" s="5"/>
      <c r="H409" s="5"/>
      <c r="I409" s="5"/>
      <c r="J409" s="6"/>
      <c r="K409" s="7"/>
      <c r="L409" s="6"/>
      <c r="O409" s="5"/>
      <c r="Q409" s="14"/>
    </row>
    <row r="410" spans="1:17" x14ac:dyDescent="0.25">
      <c r="A410" s="5">
        <v>1905.01</v>
      </c>
      <c r="B410" s="6">
        <v>8.43</v>
      </c>
      <c r="C410" s="7">
        <v>0.31169999999999998</v>
      </c>
      <c r="D410" s="6">
        <v>8.4679289260000008</v>
      </c>
      <c r="G410" s="5"/>
      <c r="H410" s="5"/>
      <c r="I410" s="5"/>
      <c r="J410" s="6"/>
      <c r="K410" s="7"/>
      <c r="L410" s="6"/>
      <c r="O410" s="5"/>
      <c r="Q410" s="14"/>
    </row>
    <row r="411" spans="1:17" x14ac:dyDescent="0.25">
      <c r="A411" s="5">
        <v>1905.02</v>
      </c>
      <c r="B411" s="6">
        <v>8.8000000000000007</v>
      </c>
      <c r="C411" s="7">
        <v>0.31330000000000002</v>
      </c>
      <c r="D411" s="6">
        <v>8.4679289260000008</v>
      </c>
      <c r="G411" s="5"/>
      <c r="H411" s="5"/>
      <c r="I411" s="5"/>
      <c r="J411" s="6"/>
      <c r="K411" s="7"/>
      <c r="L411" s="6"/>
      <c r="O411" s="5"/>
      <c r="Q411" s="14"/>
    </row>
    <row r="412" spans="1:17" x14ac:dyDescent="0.25">
      <c r="A412" s="5">
        <v>1905.03</v>
      </c>
      <c r="B412" s="6">
        <v>9.0500000000000007</v>
      </c>
      <c r="C412" s="7">
        <v>0.315</v>
      </c>
      <c r="D412" s="6">
        <v>8.3728446279999993</v>
      </c>
      <c r="G412" s="5"/>
      <c r="H412" s="5"/>
      <c r="I412" s="5"/>
      <c r="J412" s="6"/>
      <c r="K412" s="7"/>
      <c r="L412" s="6"/>
      <c r="O412" s="5"/>
      <c r="Q412" s="14"/>
    </row>
    <row r="413" spans="1:17" x14ac:dyDescent="0.25">
      <c r="A413" s="5">
        <v>1905.04</v>
      </c>
      <c r="B413" s="6">
        <v>8.94</v>
      </c>
      <c r="C413" s="7">
        <v>0.31669999999999998</v>
      </c>
      <c r="D413" s="6">
        <v>8.3728446279999993</v>
      </c>
      <c r="G413" s="5"/>
      <c r="H413" s="5"/>
      <c r="I413" s="5"/>
      <c r="J413" s="6"/>
      <c r="K413" s="7"/>
      <c r="L413" s="6"/>
      <c r="O413" s="5"/>
      <c r="Q413" s="14"/>
    </row>
    <row r="414" spans="1:17" x14ac:dyDescent="0.25">
      <c r="A414" s="5">
        <v>1905.05</v>
      </c>
      <c r="B414" s="6">
        <v>8.5</v>
      </c>
      <c r="C414" s="7">
        <v>0.31830000000000003</v>
      </c>
      <c r="D414" s="6">
        <v>8.2776793390000005</v>
      </c>
      <c r="G414" s="5"/>
      <c r="H414" s="5"/>
      <c r="I414" s="5"/>
      <c r="J414" s="6"/>
      <c r="K414" s="7"/>
      <c r="L414" s="6"/>
      <c r="O414" s="5"/>
      <c r="Q414" s="14"/>
    </row>
    <row r="415" spans="1:17" x14ac:dyDescent="0.25">
      <c r="A415" s="5">
        <v>1905.06</v>
      </c>
      <c r="B415" s="6">
        <v>8.6</v>
      </c>
      <c r="C415" s="7">
        <v>0.32</v>
      </c>
      <c r="D415" s="6">
        <v>8.2776793390000005</v>
      </c>
      <c r="G415" s="5"/>
      <c r="H415" s="5"/>
      <c r="I415" s="5"/>
      <c r="J415" s="6"/>
      <c r="K415" s="7"/>
      <c r="L415" s="6"/>
      <c r="O415" s="5"/>
      <c r="Q415" s="14"/>
    </row>
    <row r="416" spans="1:17" x14ac:dyDescent="0.25">
      <c r="A416" s="5">
        <v>1905.07</v>
      </c>
      <c r="B416" s="6">
        <v>8.8699999999999992</v>
      </c>
      <c r="C416" s="7">
        <v>0.32169999999999999</v>
      </c>
      <c r="D416" s="6">
        <v>8.2776793390000005</v>
      </c>
      <c r="G416" s="5"/>
      <c r="H416" s="5"/>
      <c r="I416" s="5"/>
      <c r="J416" s="6"/>
      <c r="K416" s="7"/>
      <c r="L416" s="6"/>
      <c r="O416" s="5"/>
      <c r="Q416" s="14"/>
    </row>
    <row r="417" spans="1:17" x14ac:dyDescent="0.25">
      <c r="A417" s="5">
        <v>1905.08</v>
      </c>
      <c r="B417" s="6">
        <v>9.1999999999999993</v>
      </c>
      <c r="C417" s="7">
        <v>0.32329999999999998</v>
      </c>
      <c r="D417" s="6">
        <v>8.3728446279999993</v>
      </c>
      <c r="G417" s="5"/>
      <c r="H417" s="5"/>
      <c r="I417" s="5"/>
      <c r="J417" s="6"/>
      <c r="K417" s="7"/>
      <c r="L417" s="6"/>
      <c r="O417" s="5"/>
      <c r="Q417" s="14"/>
    </row>
    <row r="418" spans="1:17" x14ac:dyDescent="0.25">
      <c r="A418" s="5">
        <v>1905.09</v>
      </c>
      <c r="B418" s="6">
        <v>9.23</v>
      </c>
      <c r="C418" s="7">
        <v>0.32500000000000001</v>
      </c>
      <c r="D418" s="6">
        <v>8.2776793390000005</v>
      </c>
      <c r="G418" s="5"/>
      <c r="H418" s="5"/>
      <c r="I418" s="5"/>
      <c r="J418" s="6"/>
      <c r="K418" s="7"/>
      <c r="L418" s="6"/>
      <c r="O418" s="5"/>
      <c r="Q418" s="14"/>
    </row>
    <row r="419" spans="1:17" x14ac:dyDescent="0.25">
      <c r="A419" s="5">
        <v>1905.1</v>
      </c>
      <c r="B419" s="6">
        <v>9.36</v>
      </c>
      <c r="C419" s="7">
        <v>0.32669999999999999</v>
      </c>
      <c r="D419" s="6">
        <v>8.2776793390000005</v>
      </c>
      <c r="G419" s="5"/>
      <c r="H419" s="5"/>
      <c r="I419" s="5"/>
      <c r="J419" s="6"/>
      <c r="K419" s="7"/>
      <c r="L419" s="6"/>
      <c r="O419" s="5"/>
      <c r="Q419" s="14"/>
    </row>
    <row r="420" spans="1:17" x14ac:dyDescent="0.25">
      <c r="A420" s="5">
        <v>1905.11</v>
      </c>
      <c r="B420" s="6">
        <v>9.31</v>
      </c>
      <c r="C420" s="7">
        <v>0.32829999999999998</v>
      </c>
      <c r="D420" s="6">
        <v>8.3728446279999993</v>
      </c>
      <c r="G420" s="5"/>
      <c r="H420" s="5"/>
      <c r="I420" s="5"/>
      <c r="J420" s="6"/>
      <c r="K420" s="7"/>
      <c r="L420" s="6"/>
      <c r="O420" s="5"/>
      <c r="Q420" s="14"/>
    </row>
    <row r="421" spans="1:17" x14ac:dyDescent="0.25">
      <c r="A421" s="5">
        <v>1905.12</v>
      </c>
      <c r="B421" s="6">
        <v>9.5399999999999991</v>
      </c>
      <c r="C421" s="7">
        <v>0.33</v>
      </c>
      <c r="D421" s="6">
        <v>8.4679289260000008</v>
      </c>
      <c r="G421" s="1"/>
      <c r="H421" s="2"/>
      <c r="I421" s="2"/>
      <c r="J421" s="3"/>
      <c r="L421" s="4"/>
      <c r="M421" s="15"/>
      <c r="N421" s="13"/>
      <c r="O421" s="1"/>
      <c r="P421" s="1"/>
      <c r="Q421" s="1"/>
    </row>
    <row r="422" spans="1:17" x14ac:dyDescent="0.25">
      <c r="A422" s="5">
        <v>1906.01</v>
      </c>
      <c r="B422" s="6">
        <v>9.8699999999999992</v>
      </c>
      <c r="C422" s="7">
        <v>0.33579999999999999</v>
      </c>
      <c r="D422" s="6">
        <v>8.4679289260000008</v>
      </c>
      <c r="G422" s="5"/>
      <c r="H422" s="5"/>
      <c r="I422" s="5"/>
      <c r="J422" s="5"/>
      <c r="K422" s="7"/>
      <c r="L422" s="6"/>
      <c r="O422" s="5"/>
    </row>
    <row r="423" spans="1:17" x14ac:dyDescent="0.25">
      <c r="A423" s="5">
        <v>1906.02</v>
      </c>
      <c r="B423" s="6">
        <v>9.8000000000000007</v>
      </c>
      <c r="C423" s="7">
        <v>0.3417</v>
      </c>
      <c r="D423" s="6">
        <v>8.4679289260000008</v>
      </c>
      <c r="G423" s="5"/>
      <c r="H423" s="5"/>
      <c r="I423" s="5"/>
      <c r="J423" s="6"/>
      <c r="K423" s="7"/>
      <c r="L423" s="6"/>
      <c r="O423" s="5"/>
      <c r="Q423" s="14"/>
    </row>
    <row r="424" spans="1:17" x14ac:dyDescent="0.25">
      <c r="A424" s="5">
        <v>1906.03</v>
      </c>
      <c r="B424" s="6">
        <v>9.56</v>
      </c>
      <c r="C424" s="7">
        <v>0.34749999999999998</v>
      </c>
      <c r="D424" s="6">
        <v>8.4679289260000008</v>
      </c>
      <c r="G424" s="5"/>
      <c r="H424" s="5"/>
      <c r="I424" s="5"/>
      <c r="J424" s="6"/>
      <c r="K424" s="7"/>
      <c r="L424" s="6"/>
      <c r="O424" s="5"/>
      <c r="Q424" s="14"/>
    </row>
    <row r="425" spans="1:17" x14ac:dyDescent="0.25">
      <c r="A425" s="5">
        <v>1906.04</v>
      </c>
      <c r="B425" s="6">
        <v>9.43</v>
      </c>
      <c r="C425" s="7">
        <v>0.3533</v>
      </c>
      <c r="D425" s="6">
        <v>8.4679289260000008</v>
      </c>
      <c r="G425" s="5"/>
      <c r="H425" s="5"/>
      <c r="I425" s="5"/>
      <c r="J425" s="6"/>
      <c r="K425" s="7"/>
      <c r="L425" s="6"/>
      <c r="O425" s="5"/>
      <c r="Q425" s="14"/>
    </row>
    <row r="426" spans="1:17" x14ac:dyDescent="0.25">
      <c r="A426" s="5">
        <v>1906.05</v>
      </c>
      <c r="B426" s="6">
        <v>9.18</v>
      </c>
      <c r="C426" s="7">
        <v>0.35920000000000002</v>
      </c>
      <c r="D426" s="6">
        <v>8.5630942149999996</v>
      </c>
      <c r="G426" s="5"/>
      <c r="H426" s="5"/>
      <c r="I426" s="5"/>
      <c r="J426" s="6"/>
      <c r="K426" s="7"/>
      <c r="L426" s="6"/>
      <c r="O426" s="5"/>
      <c r="Q426" s="14"/>
    </row>
    <row r="427" spans="1:17" x14ac:dyDescent="0.25">
      <c r="A427" s="5">
        <v>1906.06</v>
      </c>
      <c r="B427" s="6">
        <v>9.3000000000000007</v>
      </c>
      <c r="C427" s="7">
        <v>0.36499999999999999</v>
      </c>
      <c r="D427" s="6">
        <v>8.5630942149999996</v>
      </c>
      <c r="G427" s="5"/>
      <c r="H427" s="5"/>
      <c r="I427" s="5"/>
      <c r="J427" s="6"/>
      <c r="K427" s="7"/>
      <c r="L427" s="6"/>
      <c r="O427" s="5"/>
      <c r="Q427" s="14"/>
    </row>
    <row r="428" spans="1:17" x14ac:dyDescent="0.25">
      <c r="A428" s="5">
        <v>1906.07</v>
      </c>
      <c r="B428" s="6">
        <v>9.06</v>
      </c>
      <c r="C428" s="7">
        <v>0.37080000000000002</v>
      </c>
      <c r="D428" s="6">
        <v>8.2776793390000005</v>
      </c>
      <c r="G428" s="5"/>
      <c r="H428" s="5"/>
      <c r="I428" s="5"/>
      <c r="J428" s="6"/>
      <c r="K428" s="7"/>
      <c r="L428" s="6"/>
      <c r="O428" s="5"/>
      <c r="Q428" s="14"/>
    </row>
    <row r="429" spans="1:17" x14ac:dyDescent="0.25">
      <c r="A429" s="5">
        <v>1906.08</v>
      </c>
      <c r="B429" s="6">
        <v>9.73</v>
      </c>
      <c r="C429" s="7">
        <v>0.37669999999999998</v>
      </c>
      <c r="D429" s="6">
        <v>8.4679289260000008</v>
      </c>
      <c r="G429" s="5"/>
      <c r="H429" s="5"/>
      <c r="I429" s="5"/>
      <c r="J429" s="6"/>
      <c r="K429" s="7"/>
      <c r="L429" s="6"/>
      <c r="O429" s="5"/>
      <c r="Q429" s="14"/>
    </row>
    <row r="430" spans="1:17" x14ac:dyDescent="0.25">
      <c r="A430" s="5">
        <v>1906.09</v>
      </c>
      <c r="B430" s="6">
        <v>10.029999999999999</v>
      </c>
      <c r="C430" s="7">
        <v>0.38250000000000001</v>
      </c>
      <c r="D430" s="6">
        <v>8.5630942149999996</v>
      </c>
      <c r="G430" s="5"/>
      <c r="H430" s="5"/>
      <c r="I430" s="5"/>
      <c r="J430" s="6"/>
      <c r="K430" s="7"/>
      <c r="L430" s="6"/>
      <c r="O430" s="5"/>
      <c r="Q430" s="14"/>
    </row>
    <row r="431" spans="1:17" x14ac:dyDescent="0.25">
      <c r="A431" s="5">
        <v>1906.1</v>
      </c>
      <c r="B431" s="6">
        <v>9.73</v>
      </c>
      <c r="C431" s="7">
        <v>0.38829999999999998</v>
      </c>
      <c r="D431" s="6">
        <v>8.7534247930000006</v>
      </c>
      <c r="G431" s="5"/>
      <c r="H431" s="5"/>
      <c r="I431" s="5"/>
      <c r="J431" s="6"/>
      <c r="K431" s="7"/>
      <c r="L431" s="6"/>
      <c r="O431" s="5"/>
      <c r="Q431" s="14"/>
    </row>
    <row r="432" spans="1:17" x14ac:dyDescent="0.25">
      <c r="A432" s="5">
        <v>1906.11</v>
      </c>
      <c r="B432" s="6">
        <v>9.93</v>
      </c>
      <c r="C432" s="7">
        <v>0.39419999999999999</v>
      </c>
      <c r="D432" s="6">
        <v>8.8485090910000004</v>
      </c>
      <c r="G432" s="5"/>
      <c r="H432" s="5"/>
      <c r="I432" s="5"/>
      <c r="J432" s="6"/>
      <c r="K432" s="7"/>
      <c r="L432" s="6"/>
      <c r="O432" s="5"/>
      <c r="Q432" s="14"/>
    </row>
    <row r="433" spans="1:17" x14ac:dyDescent="0.25">
      <c r="A433" s="5">
        <v>1906.12</v>
      </c>
      <c r="B433" s="6">
        <v>9.84</v>
      </c>
      <c r="C433" s="7">
        <v>0.4</v>
      </c>
      <c r="D433" s="6">
        <v>8.9436743799999991</v>
      </c>
      <c r="G433" s="5"/>
      <c r="H433" s="5"/>
      <c r="I433" s="5"/>
      <c r="J433" s="6"/>
      <c r="K433" s="7"/>
      <c r="L433" s="6"/>
      <c r="O433" s="5"/>
      <c r="Q433" s="14"/>
    </row>
    <row r="434" spans="1:17" x14ac:dyDescent="0.25">
      <c r="A434" s="5">
        <v>1907.01</v>
      </c>
      <c r="B434" s="6">
        <v>9.56</v>
      </c>
      <c r="C434" s="7">
        <v>0.40329999999999999</v>
      </c>
      <c r="D434" s="6">
        <v>8.8485090910000004</v>
      </c>
      <c r="G434" s="5"/>
      <c r="H434" s="5"/>
      <c r="I434" s="5"/>
      <c r="J434" s="6"/>
      <c r="K434" s="7"/>
      <c r="L434" s="6"/>
      <c r="O434" s="5"/>
      <c r="Q434" s="14"/>
    </row>
    <row r="435" spans="1:17" x14ac:dyDescent="0.25">
      <c r="A435" s="5">
        <v>1907.02</v>
      </c>
      <c r="B435" s="6">
        <v>9.26</v>
      </c>
      <c r="C435" s="7">
        <v>0.40670000000000001</v>
      </c>
      <c r="D435" s="6">
        <v>9.0388396689999997</v>
      </c>
      <c r="G435" s="5"/>
      <c r="H435" s="5"/>
      <c r="I435" s="5"/>
      <c r="J435" s="6"/>
      <c r="K435" s="7"/>
      <c r="L435" s="6"/>
      <c r="O435" s="5"/>
      <c r="Q435" s="14"/>
    </row>
    <row r="436" spans="1:17" x14ac:dyDescent="0.25">
      <c r="A436" s="5">
        <v>1907.03</v>
      </c>
      <c r="B436" s="6">
        <v>8.35</v>
      </c>
      <c r="C436" s="7">
        <v>0.41</v>
      </c>
      <c r="D436" s="6">
        <v>8.9436743799999991</v>
      </c>
      <c r="G436" s="5"/>
      <c r="H436" s="5"/>
      <c r="I436" s="5"/>
      <c r="J436" s="6"/>
      <c r="K436" s="7"/>
      <c r="L436" s="6"/>
      <c r="O436" s="5"/>
      <c r="Q436" s="14"/>
    </row>
    <row r="437" spans="1:17" x14ac:dyDescent="0.25">
      <c r="A437" s="5">
        <v>1907.04</v>
      </c>
      <c r="B437" s="6">
        <v>8.39</v>
      </c>
      <c r="C437" s="7">
        <v>0.4133</v>
      </c>
      <c r="D437" s="6">
        <v>8.9436743799999991</v>
      </c>
      <c r="G437" s="5"/>
      <c r="H437" s="5"/>
      <c r="I437" s="5"/>
      <c r="J437" s="6"/>
      <c r="K437" s="7"/>
      <c r="L437" s="6"/>
      <c r="O437" s="5"/>
      <c r="Q437" s="14"/>
    </row>
    <row r="438" spans="1:17" x14ac:dyDescent="0.25">
      <c r="A438" s="5">
        <v>1907.05</v>
      </c>
      <c r="B438" s="6">
        <v>8.1</v>
      </c>
      <c r="C438" s="7">
        <v>0.41670000000000001</v>
      </c>
      <c r="D438" s="6">
        <v>9.1340049590000003</v>
      </c>
      <c r="G438" s="5"/>
      <c r="H438" s="5"/>
      <c r="I438" s="5"/>
      <c r="J438" s="6"/>
      <c r="K438" s="7"/>
      <c r="L438" s="6"/>
      <c r="O438" s="5"/>
      <c r="Q438" s="14"/>
    </row>
    <row r="439" spans="1:17" x14ac:dyDescent="0.25">
      <c r="A439" s="5">
        <v>1907.06</v>
      </c>
      <c r="B439" s="6">
        <v>7.84</v>
      </c>
      <c r="C439" s="7">
        <v>0.42</v>
      </c>
      <c r="D439" s="6">
        <v>9.229089256</v>
      </c>
      <c r="G439" s="5"/>
      <c r="H439" s="5"/>
      <c r="I439" s="5"/>
      <c r="J439" s="6"/>
      <c r="K439" s="7"/>
      <c r="L439" s="6"/>
      <c r="O439" s="5"/>
      <c r="Q439" s="14"/>
    </row>
    <row r="440" spans="1:17" x14ac:dyDescent="0.25">
      <c r="A440" s="5">
        <v>1907.07</v>
      </c>
      <c r="B440" s="6">
        <v>8.14</v>
      </c>
      <c r="C440" s="7">
        <v>0.42330000000000001</v>
      </c>
      <c r="D440" s="6">
        <v>9.229089256</v>
      </c>
      <c r="G440" s="5"/>
      <c r="H440" s="5"/>
      <c r="I440" s="5"/>
      <c r="J440" s="6"/>
      <c r="K440" s="7"/>
      <c r="L440" s="6"/>
      <c r="O440" s="5"/>
      <c r="Q440" s="14"/>
    </row>
    <row r="441" spans="1:17" x14ac:dyDescent="0.25">
      <c r="A441" s="5">
        <v>1907.08</v>
      </c>
      <c r="B441" s="6">
        <v>7.53</v>
      </c>
      <c r="C441" s="7">
        <v>0.42670000000000002</v>
      </c>
      <c r="D441" s="6">
        <v>9.229089256</v>
      </c>
      <c r="G441" s="1"/>
      <c r="H441" s="2"/>
      <c r="I441" s="2"/>
      <c r="J441" s="3"/>
      <c r="L441" s="4"/>
      <c r="M441" s="15"/>
      <c r="N441" s="13"/>
      <c r="O441" s="1"/>
      <c r="P441" s="1"/>
      <c r="Q441" s="1"/>
    </row>
    <row r="442" spans="1:17" x14ac:dyDescent="0.25">
      <c r="A442" s="5">
        <v>1907.09</v>
      </c>
      <c r="B442" s="6">
        <v>7.45</v>
      </c>
      <c r="C442" s="7">
        <v>0.43</v>
      </c>
      <c r="D442" s="6">
        <v>9.229089256</v>
      </c>
      <c r="G442" s="5"/>
      <c r="H442" s="5"/>
      <c r="I442" s="5"/>
      <c r="J442" s="5"/>
      <c r="K442" s="7"/>
      <c r="L442" s="6"/>
      <c r="O442" s="5"/>
    </row>
    <row r="443" spans="1:17" x14ac:dyDescent="0.25">
      <c r="A443" s="5">
        <v>1907.1</v>
      </c>
      <c r="B443" s="6">
        <v>6.64</v>
      </c>
      <c r="C443" s="7">
        <v>0.43330000000000002</v>
      </c>
      <c r="D443" s="6">
        <v>9.3242545450000005</v>
      </c>
      <c r="G443" s="5"/>
      <c r="H443" s="5"/>
      <c r="I443" s="5"/>
      <c r="J443" s="6"/>
      <c r="K443" s="7"/>
      <c r="L443" s="6"/>
      <c r="O443" s="5"/>
      <c r="Q443" s="14"/>
    </row>
    <row r="444" spans="1:17" x14ac:dyDescent="0.25">
      <c r="A444" s="5">
        <v>1907.11</v>
      </c>
      <c r="B444" s="6">
        <v>6.25</v>
      </c>
      <c r="C444" s="7">
        <v>0.43669999999999998</v>
      </c>
      <c r="D444" s="6">
        <v>8.9436743799999991</v>
      </c>
      <c r="G444" s="5"/>
      <c r="H444" s="5"/>
      <c r="I444" s="5"/>
      <c r="J444" s="6"/>
      <c r="K444" s="7"/>
      <c r="L444" s="6"/>
      <c r="O444" s="5"/>
      <c r="Q444" s="14"/>
    </row>
    <row r="445" spans="1:17" x14ac:dyDescent="0.25">
      <c r="A445" s="5">
        <v>1907.12</v>
      </c>
      <c r="B445" s="6">
        <v>6.57</v>
      </c>
      <c r="C445" s="7">
        <v>0.44</v>
      </c>
      <c r="D445" s="6">
        <v>8.7534247930000006</v>
      </c>
      <c r="G445" s="5"/>
      <c r="H445" s="5"/>
      <c r="I445" s="5"/>
      <c r="J445" s="6"/>
      <c r="K445" s="7"/>
      <c r="L445" s="6"/>
      <c r="O445" s="5"/>
      <c r="Q445" s="14"/>
    </row>
    <row r="446" spans="1:17" x14ac:dyDescent="0.25">
      <c r="A446" s="5">
        <v>1908.01</v>
      </c>
      <c r="B446" s="6">
        <v>6.85</v>
      </c>
      <c r="C446" s="7">
        <v>0.43669999999999998</v>
      </c>
      <c r="D446" s="6">
        <v>8.6582595040000001</v>
      </c>
      <c r="G446" s="5"/>
      <c r="H446" s="5"/>
      <c r="I446" s="5"/>
      <c r="J446" s="6"/>
      <c r="K446" s="7"/>
      <c r="L446" s="6"/>
      <c r="O446" s="5"/>
      <c r="Q446" s="14"/>
    </row>
    <row r="447" spans="1:17" x14ac:dyDescent="0.25">
      <c r="A447" s="5">
        <v>1908.02</v>
      </c>
      <c r="B447" s="6">
        <v>6.6</v>
      </c>
      <c r="C447" s="7">
        <v>0.43330000000000002</v>
      </c>
      <c r="D447" s="6">
        <v>8.5630942149999996</v>
      </c>
      <c r="G447" s="5"/>
      <c r="H447" s="5"/>
      <c r="I447" s="5"/>
      <c r="J447" s="6"/>
      <c r="K447" s="7"/>
      <c r="L447" s="6"/>
      <c r="O447" s="5"/>
      <c r="Q447" s="14"/>
    </row>
    <row r="448" spans="1:17" x14ac:dyDescent="0.25">
      <c r="A448" s="5">
        <v>1908.03</v>
      </c>
      <c r="B448" s="6">
        <v>6.87</v>
      </c>
      <c r="C448" s="7">
        <v>0.43</v>
      </c>
      <c r="D448" s="6">
        <v>8.5630942149999996</v>
      </c>
      <c r="G448" s="5"/>
      <c r="H448" s="5"/>
      <c r="I448" s="5"/>
      <c r="J448" s="6"/>
      <c r="K448" s="7"/>
      <c r="L448" s="6"/>
      <c r="O448" s="5"/>
      <c r="Q448" s="14"/>
    </row>
    <row r="449" spans="1:17" x14ac:dyDescent="0.25">
      <c r="A449" s="5">
        <v>1908.04</v>
      </c>
      <c r="B449" s="6">
        <v>7.24</v>
      </c>
      <c r="C449" s="7">
        <v>0.42670000000000002</v>
      </c>
      <c r="D449" s="6">
        <v>8.6582595040000001</v>
      </c>
      <c r="G449" s="5"/>
      <c r="H449" s="5"/>
      <c r="I449" s="5"/>
      <c r="J449" s="6"/>
      <c r="K449" s="7"/>
      <c r="L449" s="6"/>
      <c r="O449" s="5"/>
      <c r="Q449" s="14"/>
    </row>
    <row r="450" spans="1:17" x14ac:dyDescent="0.25">
      <c r="A450" s="5">
        <v>1908.05</v>
      </c>
      <c r="B450" s="6">
        <v>7.63</v>
      </c>
      <c r="C450" s="7">
        <v>0.42330000000000001</v>
      </c>
      <c r="D450" s="6">
        <v>8.6582595040000001</v>
      </c>
      <c r="G450" s="5"/>
      <c r="H450" s="5"/>
      <c r="I450" s="5"/>
      <c r="J450" s="6"/>
      <c r="K450" s="7"/>
      <c r="L450" s="6"/>
      <c r="O450" s="5"/>
      <c r="Q450" s="14"/>
    </row>
    <row r="451" spans="1:17" x14ac:dyDescent="0.25">
      <c r="A451" s="5">
        <v>1908.06</v>
      </c>
      <c r="B451" s="6">
        <v>7.64</v>
      </c>
      <c r="C451" s="7">
        <v>0.42</v>
      </c>
      <c r="D451" s="6">
        <v>8.6582595040000001</v>
      </c>
      <c r="G451" s="5"/>
      <c r="H451" s="5"/>
      <c r="I451" s="5"/>
      <c r="J451" s="6"/>
      <c r="K451" s="7"/>
      <c r="L451" s="6"/>
      <c r="O451" s="5"/>
      <c r="Q451" s="14"/>
    </row>
    <row r="452" spans="1:17" x14ac:dyDescent="0.25">
      <c r="A452" s="5">
        <v>1908.07</v>
      </c>
      <c r="B452" s="6">
        <v>7.92</v>
      </c>
      <c r="C452" s="7">
        <v>0.41670000000000001</v>
      </c>
      <c r="D452" s="6">
        <v>8.7534247930000006</v>
      </c>
      <c r="G452" s="5"/>
      <c r="H452" s="5"/>
      <c r="I452" s="5"/>
      <c r="J452" s="6"/>
      <c r="K452" s="7"/>
      <c r="L452" s="6"/>
      <c r="O452" s="5"/>
      <c r="Q452" s="14"/>
    </row>
    <row r="453" spans="1:17" x14ac:dyDescent="0.25">
      <c r="A453" s="5">
        <v>1908.08</v>
      </c>
      <c r="B453" s="6">
        <v>8.26</v>
      </c>
      <c r="C453" s="7">
        <v>0.4133</v>
      </c>
      <c r="D453" s="6">
        <v>8.7534247930000006</v>
      </c>
      <c r="G453" s="5"/>
      <c r="H453" s="5"/>
      <c r="I453" s="5"/>
      <c r="J453" s="6"/>
      <c r="K453" s="7"/>
      <c r="L453" s="6"/>
      <c r="O453" s="5"/>
      <c r="Q453" s="14"/>
    </row>
    <row r="454" spans="1:17" x14ac:dyDescent="0.25">
      <c r="A454" s="5">
        <v>1908.09</v>
      </c>
      <c r="B454" s="6">
        <v>8.17</v>
      </c>
      <c r="C454" s="7">
        <v>0.41</v>
      </c>
      <c r="D454" s="6">
        <v>8.7534247930000006</v>
      </c>
      <c r="G454" s="5"/>
      <c r="H454" s="5"/>
      <c r="I454" s="5"/>
      <c r="J454" s="6"/>
      <c r="K454" s="7"/>
      <c r="L454" s="6"/>
      <c r="O454" s="5"/>
      <c r="Q454" s="14"/>
    </row>
    <row r="455" spans="1:17" x14ac:dyDescent="0.25">
      <c r="A455" s="5">
        <v>1908.1</v>
      </c>
      <c r="B455" s="6">
        <v>8.27</v>
      </c>
      <c r="C455" s="7">
        <v>0.40670000000000001</v>
      </c>
      <c r="D455" s="6">
        <v>8.8485090910000004</v>
      </c>
      <c r="G455" s="5"/>
      <c r="H455" s="5"/>
      <c r="I455" s="5"/>
      <c r="J455" s="6"/>
      <c r="K455" s="7"/>
      <c r="L455" s="6"/>
      <c r="O455" s="5"/>
      <c r="Q455" s="14"/>
    </row>
    <row r="456" spans="1:17" x14ac:dyDescent="0.25">
      <c r="A456" s="5">
        <v>1908.11</v>
      </c>
      <c r="B456" s="6">
        <v>8.83</v>
      </c>
      <c r="C456" s="7">
        <v>0.40329999999999999</v>
      </c>
      <c r="D456" s="6">
        <v>8.9436743799999991</v>
      </c>
      <c r="G456" s="5"/>
      <c r="H456" s="5"/>
      <c r="I456" s="5"/>
      <c r="J456" s="6"/>
      <c r="K456" s="7"/>
      <c r="L456" s="6"/>
      <c r="O456" s="5"/>
      <c r="Q456" s="14"/>
    </row>
    <row r="457" spans="1:17" x14ac:dyDescent="0.25">
      <c r="A457" s="5">
        <v>1908.12</v>
      </c>
      <c r="B457" s="6">
        <v>9.0299999999999994</v>
      </c>
      <c r="C457" s="7">
        <v>0.4</v>
      </c>
      <c r="D457" s="6">
        <v>9.0388396689999997</v>
      </c>
      <c r="G457" s="5"/>
      <c r="H457" s="5"/>
      <c r="I457" s="5"/>
      <c r="J457" s="6"/>
      <c r="K457" s="7"/>
      <c r="L457" s="6"/>
      <c r="O457" s="5"/>
      <c r="Q457" s="14"/>
    </row>
    <row r="458" spans="1:17" x14ac:dyDescent="0.25">
      <c r="A458" s="5">
        <v>1909.01</v>
      </c>
      <c r="B458" s="6">
        <v>9.06</v>
      </c>
      <c r="C458" s="7">
        <v>0.40329999999999999</v>
      </c>
      <c r="D458" s="6">
        <v>8.9436743799999991</v>
      </c>
      <c r="G458" s="5"/>
      <c r="H458" s="5"/>
      <c r="I458" s="5"/>
      <c r="J458" s="6"/>
      <c r="K458" s="7"/>
      <c r="L458" s="6"/>
      <c r="O458" s="5"/>
      <c r="Q458" s="14"/>
    </row>
    <row r="459" spans="1:17" x14ac:dyDescent="0.25">
      <c r="A459" s="5">
        <v>1909.02</v>
      </c>
      <c r="B459" s="6">
        <v>8.8000000000000007</v>
      </c>
      <c r="C459" s="7">
        <v>0.40670000000000001</v>
      </c>
      <c r="D459" s="6">
        <v>9.0388396689999997</v>
      </c>
      <c r="G459" s="5"/>
      <c r="H459" s="5"/>
      <c r="I459" s="5"/>
      <c r="J459" s="6"/>
      <c r="K459" s="7"/>
      <c r="L459" s="6"/>
      <c r="O459" s="5"/>
      <c r="Q459" s="14"/>
    </row>
    <row r="460" spans="1:17" x14ac:dyDescent="0.25">
      <c r="A460" s="5">
        <v>1909.03</v>
      </c>
      <c r="B460" s="6">
        <v>8.92</v>
      </c>
      <c r="C460" s="7">
        <v>0.41</v>
      </c>
      <c r="D460" s="6">
        <v>9.0388396689999997</v>
      </c>
      <c r="G460" s="5"/>
      <c r="H460" s="5"/>
      <c r="I460" s="5"/>
      <c r="J460" s="6"/>
      <c r="K460" s="7"/>
      <c r="L460" s="6"/>
      <c r="O460" s="5"/>
      <c r="Q460" s="14"/>
    </row>
    <row r="461" spans="1:17" x14ac:dyDescent="0.25">
      <c r="A461" s="5">
        <v>1909.04</v>
      </c>
      <c r="B461" s="6">
        <v>9.32</v>
      </c>
      <c r="C461" s="7">
        <v>0.4133</v>
      </c>
      <c r="D461" s="6">
        <v>9.229089256</v>
      </c>
      <c r="G461" s="1"/>
      <c r="H461" s="2"/>
      <c r="I461" s="2"/>
      <c r="J461" s="3"/>
      <c r="L461" s="4"/>
      <c r="M461" s="15"/>
      <c r="N461" s="13"/>
      <c r="O461" s="1"/>
      <c r="P461" s="1"/>
      <c r="Q461" s="1"/>
    </row>
    <row r="462" spans="1:17" x14ac:dyDescent="0.25">
      <c r="A462" s="5">
        <v>1909.05</v>
      </c>
      <c r="B462" s="6">
        <v>9.6300000000000008</v>
      </c>
      <c r="C462" s="7">
        <v>0.41670000000000001</v>
      </c>
      <c r="D462" s="6">
        <v>9.3242545450000005</v>
      </c>
      <c r="G462" s="5"/>
      <c r="H462" s="5"/>
      <c r="I462" s="5"/>
      <c r="J462" s="5"/>
      <c r="K462" s="7"/>
      <c r="L462" s="6"/>
      <c r="O462" s="5"/>
    </row>
    <row r="463" spans="1:17" x14ac:dyDescent="0.25">
      <c r="A463" s="5">
        <v>1909.06</v>
      </c>
      <c r="B463" s="6">
        <v>9.8000000000000007</v>
      </c>
      <c r="C463" s="7">
        <v>0.42</v>
      </c>
      <c r="D463" s="6">
        <v>9.4194198349999994</v>
      </c>
      <c r="G463" s="5"/>
      <c r="H463" s="5"/>
      <c r="I463" s="5"/>
      <c r="J463" s="6"/>
      <c r="K463" s="7"/>
      <c r="L463" s="6"/>
      <c r="O463" s="5"/>
      <c r="Q463" s="14"/>
    </row>
    <row r="464" spans="1:17" x14ac:dyDescent="0.25">
      <c r="A464" s="5">
        <v>1909.07</v>
      </c>
      <c r="B464" s="6">
        <v>9.94</v>
      </c>
      <c r="C464" s="7">
        <v>0.42330000000000001</v>
      </c>
      <c r="D464" s="6">
        <v>9.4194198349999994</v>
      </c>
      <c r="G464" s="5"/>
      <c r="H464" s="5"/>
      <c r="I464" s="5"/>
      <c r="J464" s="6"/>
      <c r="K464" s="7"/>
      <c r="L464" s="6"/>
      <c r="O464" s="5"/>
      <c r="Q464" s="14"/>
    </row>
    <row r="465" spans="1:17" x14ac:dyDescent="0.25">
      <c r="A465" s="5">
        <v>1909.08</v>
      </c>
      <c r="B465" s="6">
        <v>10.18</v>
      </c>
      <c r="C465" s="7">
        <v>0.42670000000000002</v>
      </c>
      <c r="D465" s="6">
        <v>9.5145851239999999</v>
      </c>
      <c r="G465" s="5"/>
      <c r="H465" s="5"/>
      <c r="I465" s="5"/>
      <c r="J465" s="6"/>
      <c r="K465" s="7"/>
      <c r="L465" s="6"/>
      <c r="O465" s="5"/>
      <c r="Q465" s="14"/>
    </row>
    <row r="466" spans="1:17" x14ac:dyDescent="0.25">
      <c r="A466" s="5">
        <v>1909.09</v>
      </c>
      <c r="B466" s="6">
        <v>10.19</v>
      </c>
      <c r="C466" s="7">
        <v>0.43</v>
      </c>
      <c r="D466" s="6">
        <v>9.6096694209999995</v>
      </c>
      <c r="G466" s="5"/>
      <c r="H466" s="5"/>
      <c r="I466" s="5"/>
      <c r="J466" s="6"/>
      <c r="K466" s="7"/>
      <c r="L466" s="6"/>
      <c r="O466" s="5"/>
      <c r="Q466" s="14"/>
    </row>
    <row r="467" spans="1:17" x14ac:dyDescent="0.25">
      <c r="A467" s="5">
        <v>1909.1</v>
      </c>
      <c r="B467" s="6">
        <v>10.23</v>
      </c>
      <c r="C467" s="7">
        <v>0.43330000000000002</v>
      </c>
      <c r="D467" s="6">
        <v>9.8000000000000007</v>
      </c>
      <c r="G467" s="5"/>
      <c r="H467" s="5"/>
      <c r="I467" s="5"/>
      <c r="J467" s="6"/>
      <c r="K467" s="7"/>
      <c r="L467" s="6"/>
      <c r="O467" s="5"/>
      <c r="Q467" s="14"/>
    </row>
    <row r="468" spans="1:17" x14ac:dyDescent="0.25">
      <c r="A468" s="5">
        <v>1909.11</v>
      </c>
      <c r="B468" s="6">
        <v>10.18</v>
      </c>
      <c r="C468" s="7">
        <v>0.43669999999999998</v>
      </c>
      <c r="D468" s="6">
        <v>9.8951652889999995</v>
      </c>
      <c r="G468" s="5"/>
      <c r="H468" s="5"/>
      <c r="I468" s="5"/>
      <c r="J468" s="6"/>
      <c r="K468" s="7"/>
      <c r="L468" s="6"/>
      <c r="O468" s="5"/>
      <c r="Q468" s="14"/>
    </row>
    <row r="469" spans="1:17" x14ac:dyDescent="0.25">
      <c r="A469" s="5">
        <v>1909.12</v>
      </c>
      <c r="B469" s="6">
        <v>10.3</v>
      </c>
      <c r="C469" s="7">
        <v>0.44</v>
      </c>
      <c r="D469" s="6">
        <v>9.9903305790000001</v>
      </c>
      <c r="G469" s="5"/>
      <c r="H469" s="5"/>
      <c r="I469" s="5"/>
      <c r="J469" s="6"/>
      <c r="K469" s="7"/>
      <c r="L469" s="6"/>
      <c r="O469" s="5"/>
      <c r="Q469" s="14"/>
    </row>
    <row r="470" spans="1:17" x14ac:dyDescent="0.25">
      <c r="A470" s="5">
        <v>1910.01</v>
      </c>
      <c r="B470" s="6">
        <v>10.08</v>
      </c>
      <c r="C470" s="7">
        <v>0.4425</v>
      </c>
      <c r="D470" s="6">
        <v>9.8951652889999995</v>
      </c>
      <c r="G470" s="5"/>
      <c r="H470" s="5"/>
      <c r="I470" s="5"/>
      <c r="J470" s="6"/>
      <c r="K470" s="7"/>
      <c r="L470" s="6"/>
      <c r="O470" s="5"/>
      <c r="Q470" s="14"/>
    </row>
    <row r="471" spans="1:17" x14ac:dyDescent="0.25">
      <c r="A471" s="5">
        <v>1910.02</v>
      </c>
      <c r="B471" s="6">
        <v>9.7200000000000006</v>
      </c>
      <c r="C471" s="7">
        <v>0.44500000000000001</v>
      </c>
      <c r="D471" s="6">
        <v>9.8951652889999995</v>
      </c>
      <c r="G471" s="5"/>
      <c r="H471" s="5"/>
      <c r="I471" s="5"/>
      <c r="J471" s="6"/>
      <c r="K471" s="7"/>
      <c r="L471" s="6"/>
      <c r="O471" s="5"/>
      <c r="Q471" s="14"/>
    </row>
    <row r="472" spans="1:17" x14ac:dyDescent="0.25">
      <c r="A472" s="5">
        <v>1910.03</v>
      </c>
      <c r="B472" s="6">
        <v>9.9600000000000009</v>
      </c>
      <c r="C472" s="7">
        <v>0.44750000000000001</v>
      </c>
      <c r="D472" s="6">
        <v>10.08541488</v>
      </c>
      <c r="G472" s="5"/>
      <c r="H472" s="5"/>
      <c r="I472" s="5"/>
      <c r="J472" s="6"/>
      <c r="K472" s="7"/>
      <c r="L472" s="6"/>
      <c r="O472" s="5"/>
      <c r="Q472" s="14"/>
    </row>
    <row r="473" spans="1:17" x14ac:dyDescent="0.25">
      <c r="A473" s="5">
        <v>1910.04</v>
      </c>
      <c r="B473" s="6">
        <v>9.7200000000000006</v>
      </c>
      <c r="C473" s="7">
        <v>0.45</v>
      </c>
      <c r="D473" s="6">
        <v>10.180580170000001</v>
      </c>
      <c r="G473" s="5"/>
      <c r="H473" s="5"/>
      <c r="I473" s="5"/>
      <c r="J473" s="6"/>
      <c r="K473" s="7"/>
      <c r="L473" s="6"/>
      <c r="O473" s="5"/>
      <c r="Q473" s="14"/>
    </row>
    <row r="474" spans="1:17" x14ac:dyDescent="0.25">
      <c r="A474" s="5">
        <v>1910.05</v>
      </c>
      <c r="B474" s="6">
        <v>9.56</v>
      </c>
      <c r="C474" s="7">
        <v>0.45250000000000001</v>
      </c>
      <c r="D474" s="6">
        <v>9.9903305790000001</v>
      </c>
      <c r="G474" s="5"/>
      <c r="H474" s="5"/>
      <c r="I474" s="5"/>
      <c r="J474" s="6"/>
      <c r="K474" s="7"/>
      <c r="L474" s="6"/>
      <c r="O474" s="5"/>
      <c r="Q474" s="14"/>
    </row>
    <row r="475" spans="1:17" x14ac:dyDescent="0.25">
      <c r="A475" s="5">
        <v>1910.06</v>
      </c>
      <c r="B475" s="6">
        <v>9.1</v>
      </c>
      <c r="C475" s="7">
        <v>0.45500000000000002</v>
      </c>
      <c r="D475" s="6">
        <v>9.8951652889999995</v>
      </c>
      <c r="G475" s="5"/>
      <c r="H475" s="5"/>
      <c r="I475" s="5"/>
      <c r="J475" s="6"/>
      <c r="K475" s="7"/>
      <c r="L475" s="6"/>
      <c r="O475" s="5"/>
      <c r="Q475" s="14"/>
    </row>
    <row r="476" spans="1:17" x14ac:dyDescent="0.25">
      <c r="A476" s="5">
        <v>1910.07</v>
      </c>
      <c r="B476" s="6">
        <v>8.64</v>
      </c>
      <c r="C476" s="7">
        <v>0.45750000000000002</v>
      </c>
      <c r="D476" s="6">
        <v>9.8951652889999995</v>
      </c>
      <c r="G476" s="5"/>
      <c r="H476" s="5"/>
      <c r="I476" s="5"/>
      <c r="J476" s="6"/>
      <c r="K476" s="7"/>
      <c r="L476" s="6"/>
      <c r="O476" s="5"/>
      <c r="Q476" s="14"/>
    </row>
    <row r="477" spans="1:17" x14ac:dyDescent="0.25">
      <c r="A477" s="5">
        <v>1910.08</v>
      </c>
      <c r="B477" s="6">
        <v>8.85</v>
      </c>
      <c r="C477" s="7">
        <v>0.46</v>
      </c>
      <c r="D477" s="6">
        <v>9.8000000000000007</v>
      </c>
      <c r="G477" s="5"/>
      <c r="H477" s="5"/>
      <c r="I477" s="5"/>
      <c r="J477" s="6"/>
      <c r="K477" s="7"/>
      <c r="L477" s="6"/>
      <c r="O477" s="5"/>
      <c r="Q477" s="14"/>
    </row>
    <row r="478" spans="1:17" x14ac:dyDescent="0.25">
      <c r="A478" s="5">
        <v>1910.09</v>
      </c>
      <c r="B478" s="6">
        <v>8.91</v>
      </c>
      <c r="C478" s="7">
        <v>0.46250000000000002</v>
      </c>
      <c r="D478" s="6">
        <v>9.7048347110000002</v>
      </c>
      <c r="G478" s="5"/>
      <c r="H478" s="5"/>
      <c r="I478" s="5"/>
      <c r="J478" s="6"/>
      <c r="K478" s="7"/>
      <c r="L478" s="6"/>
      <c r="O478" s="5"/>
      <c r="Q478" s="14"/>
    </row>
    <row r="479" spans="1:17" x14ac:dyDescent="0.25">
      <c r="A479" s="5">
        <v>1910.1</v>
      </c>
      <c r="B479" s="6">
        <v>9.32</v>
      </c>
      <c r="C479" s="7">
        <v>0.46500000000000002</v>
      </c>
      <c r="D479" s="6">
        <v>9.4194198349999994</v>
      </c>
      <c r="G479" s="5"/>
      <c r="H479" s="5"/>
      <c r="I479" s="5"/>
      <c r="J479" s="6"/>
      <c r="K479" s="7"/>
      <c r="L479" s="6"/>
      <c r="O479" s="5"/>
      <c r="Q479" s="14"/>
    </row>
    <row r="480" spans="1:17" x14ac:dyDescent="0.25">
      <c r="A480" s="5">
        <v>1910.11</v>
      </c>
      <c r="B480" s="6">
        <v>9.31</v>
      </c>
      <c r="C480" s="7">
        <v>0.46750000000000003</v>
      </c>
      <c r="D480" s="6">
        <v>9.229089256</v>
      </c>
      <c r="G480" s="5"/>
      <c r="H480" s="5"/>
      <c r="I480" s="5"/>
      <c r="J480" s="6"/>
      <c r="K480" s="7"/>
      <c r="L480" s="6"/>
      <c r="O480" s="5"/>
      <c r="Q480" s="14"/>
    </row>
    <row r="481" spans="1:17" x14ac:dyDescent="0.25">
      <c r="A481" s="5">
        <v>1910.12</v>
      </c>
      <c r="B481" s="6">
        <v>9.0500000000000007</v>
      </c>
      <c r="C481" s="7">
        <v>0.47</v>
      </c>
      <c r="D481" s="6">
        <v>9.229089256</v>
      </c>
      <c r="G481" s="1"/>
      <c r="H481" s="2"/>
      <c r="I481" s="2"/>
      <c r="J481" s="3"/>
      <c r="L481" s="4"/>
      <c r="M481" s="15"/>
      <c r="N481" s="13"/>
      <c r="O481" s="1"/>
      <c r="P481" s="1"/>
      <c r="Q481" s="1"/>
    </row>
    <row r="482" spans="1:17" x14ac:dyDescent="0.25">
      <c r="A482" s="5">
        <v>1911.01</v>
      </c>
      <c r="B482" s="6">
        <v>9.27</v>
      </c>
      <c r="C482" s="7">
        <v>0.47</v>
      </c>
      <c r="D482" s="6">
        <v>9.229089256</v>
      </c>
      <c r="G482" s="5"/>
      <c r="H482" s="5"/>
      <c r="I482" s="5"/>
      <c r="J482" s="5"/>
      <c r="K482" s="7"/>
      <c r="L482" s="6"/>
      <c r="O482" s="5"/>
    </row>
    <row r="483" spans="1:17" x14ac:dyDescent="0.25">
      <c r="A483" s="5">
        <v>1911.02</v>
      </c>
      <c r="B483" s="6">
        <v>9.43</v>
      </c>
      <c r="C483" s="7">
        <v>0.47</v>
      </c>
      <c r="D483" s="6">
        <v>8.9436743799999991</v>
      </c>
      <c r="G483" s="5"/>
      <c r="H483" s="5"/>
      <c r="I483" s="5"/>
      <c r="J483" s="6"/>
      <c r="K483" s="7"/>
      <c r="L483" s="6"/>
      <c r="O483" s="5"/>
      <c r="Q483" s="14"/>
    </row>
    <row r="484" spans="1:17" x14ac:dyDescent="0.25">
      <c r="A484" s="5">
        <v>1911.03</v>
      </c>
      <c r="B484" s="6">
        <v>9.32</v>
      </c>
      <c r="C484" s="7">
        <v>0.47</v>
      </c>
      <c r="D484" s="6">
        <v>9.0388396689999997</v>
      </c>
      <c r="G484" s="5"/>
      <c r="H484" s="5"/>
      <c r="I484" s="5"/>
      <c r="J484" s="6"/>
      <c r="K484" s="7"/>
      <c r="L484" s="6"/>
      <c r="O484" s="5"/>
      <c r="Q484" s="14"/>
    </row>
    <row r="485" spans="1:17" x14ac:dyDescent="0.25">
      <c r="A485" s="5">
        <v>1911.04</v>
      </c>
      <c r="B485" s="6">
        <v>9.2799999999999994</v>
      </c>
      <c r="C485" s="7">
        <v>0.47</v>
      </c>
      <c r="D485" s="6">
        <v>8.7534247930000006</v>
      </c>
      <c r="G485" s="5"/>
      <c r="H485" s="5"/>
      <c r="I485" s="5"/>
      <c r="J485" s="6"/>
      <c r="K485" s="7"/>
      <c r="L485" s="6"/>
      <c r="O485" s="5"/>
      <c r="Q485" s="14"/>
    </row>
    <row r="486" spans="1:17" x14ac:dyDescent="0.25">
      <c r="A486" s="5">
        <v>1911.05</v>
      </c>
      <c r="B486" s="6">
        <v>9.48</v>
      </c>
      <c r="C486" s="7">
        <v>0.47</v>
      </c>
      <c r="D486" s="6">
        <v>8.7534247930000006</v>
      </c>
      <c r="G486" s="5"/>
      <c r="H486" s="5"/>
      <c r="I486" s="5"/>
      <c r="J486" s="6"/>
      <c r="K486" s="7"/>
      <c r="L486" s="6"/>
      <c r="O486" s="5"/>
      <c r="Q486" s="14"/>
    </row>
    <row r="487" spans="1:17" x14ac:dyDescent="0.25">
      <c r="A487" s="5">
        <v>1911.06</v>
      </c>
      <c r="B487" s="6">
        <v>9.67</v>
      </c>
      <c r="C487" s="7">
        <v>0.47</v>
      </c>
      <c r="D487" s="6">
        <v>8.7534247930000006</v>
      </c>
      <c r="G487" s="5"/>
      <c r="H487" s="5"/>
      <c r="I487" s="5"/>
      <c r="J487" s="6"/>
      <c r="K487" s="7"/>
      <c r="L487" s="6"/>
      <c r="O487" s="5"/>
      <c r="Q487" s="14"/>
    </row>
    <row r="488" spans="1:17" x14ac:dyDescent="0.25">
      <c r="A488" s="5">
        <v>1911.07</v>
      </c>
      <c r="B488" s="6">
        <v>9.6300000000000008</v>
      </c>
      <c r="C488" s="7">
        <v>0.47</v>
      </c>
      <c r="D488" s="6">
        <v>8.8485090910000004</v>
      </c>
      <c r="G488" s="5"/>
      <c r="H488" s="5"/>
      <c r="I488" s="5"/>
      <c r="J488" s="6"/>
      <c r="K488" s="7"/>
      <c r="L488" s="6"/>
      <c r="O488" s="5"/>
      <c r="Q488" s="14"/>
    </row>
    <row r="489" spans="1:17" x14ac:dyDescent="0.25">
      <c r="A489" s="5">
        <v>1911.08</v>
      </c>
      <c r="B489" s="6">
        <v>9.17</v>
      </c>
      <c r="C489" s="7">
        <v>0.47</v>
      </c>
      <c r="D489" s="6">
        <v>9.1340049590000003</v>
      </c>
      <c r="G489" s="5"/>
      <c r="H489" s="5"/>
      <c r="I489" s="5"/>
      <c r="J489" s="6"/>
      <c r="K489" s="7"/>
      <c r="L489" s="6"/>
      <c r="O489" s="5"/>
      <c r="Q489" s="14"/>
    </row>
    <row r="490" spans="1:17" x14ac:dyDescent="0.25">
      <c r="A490" s="5">
        <v>1911.09</v>
      </c>
      <c r="B490" s="6">
        <v>8.67</v>
      </c>
      <c r="C490" s="7">
        <v>0.47</v>
      </c>
      <c r="D490" s="6">
        <v>9.229089256</v>
      </c>
      <c r="G490" s="5"/>
      <c r="H490" s="5"/>
      <c r="I490" s="5"/>
      <c r="J490" s="6"/>
      <c r="K490" s="7"/>
      <c r="L490" s="6"/>
      <c r="O490" s="5"/>
      <c r="Q490" s="14"/>
    </row>
    <row r="491" spans="1:17" x14ac:dyDescent="0.25">
      <c r="A491" s="5">
        <v>1911.1</v>
      </c>
      <c r="B491" s="6">
        <v>8.7200000000000006</v>
      </c>
      <c r="C491" s="7">
        <v>0.47</v>
      </c>
      <c r="D491" s="6">
        <v>9.229089256</v>
      </c>
      <c r="G491" s="5"/>
      <c r="H491" s="5"/>
      <c r="I491" s="5"/>
      <c r="J491" s="6"/>
      <c r="K491" s="7"/>
      <c r="L491" s="6"/>
      <c r="O491" s="5"/>
      <c r="Q491" s="14"/>
    </row>
    <row r="492" spans="1:17" x14ac:dyDescent="0.25">
      <c r="A492" s="5">
        <v>1911.11</v>
      </c>
      <c r="B492" s="6">
        <v>9.07</v>
      </c>
      <c r="C492" s="7">
        <v>0.47</v>
      </c>
      <c r="D492" s="6">
        <v>9.1340049590000003</v>
      </c>
      <c r="G492" s="5"/>
      <c r="H492" s="5"/>
      <c r="I492" s="5"/>
      <c r="J492" s="6"/>
      <c r="K492" s="7"/>
      <c r="L492" s="6"/>
      <c r="O492" s="5"/>
      <c r="Q492" s="14"/>
    </row>
    <row r="493" spans="1:17" x14ac:dyDescent="0.25">
      <c r="A493" s="5">
        <v>1911.12</v>
      </c>
      <c r="B493" s="6">
        <v>9.11</v>
      </c>
      <c r="C493" s="7">
        <v>0.47</v>
      </c>
      <c r="D493" s="6">
        <v>9.0388396689999997</v>
      </c>
      <c r="G493" s="5"/>
      <c r="H493" s="5"/>
      <c r="I493" s="5"/>
      <c r="J493" s="6"/>
      <c r="K493" s="7"/>
      <c r="L493" s="6"/>
      <c r="O493" s="5"/>
      <c r="Q493" s="14"/>
    </row>
    <row r="494" spans="1:17" x14ac:dyDescent="0.25">
      <c r="A494" s="5">
        <v>1912.01</v>
      </c>
      <c r="B494" s="6">
        <v>9.1199999999999992</v>
      </c>
      <c r="C494" s="7">
        <v>0.4708</v>
      </c>
      <c r="D494" s="6">
        <v>9.1340049590000003</v>
      </c>
      <c r="G494" s="5"/>
      <c r="H494" s="5"/>
      <c r="I494" s="5"/>
      <c r="J494" s="6"/>
      <c r="K494" s="7"/>
      <c r="L494" s="6"/>
      <c r="O494" s="5"/>
      <c r="Q494" s="14"/>
    </row>
    <row r="495" spans="1:17" x14ac:dyDescent="0.25">
      <c r="A495" s="5">
        <v>1912.02</v>
      </c>
      <c r="B495" s="6">
        <v>9.0399999999999991</v>
      </c>
      <c r="C495" s="7">
        <v>0.47170000000000001</v>
      </c>
      <c r="D495" s="6">
        <v>9.229089256</v>
      </c>
      <c r="G495" s="5"/>
      <c r="H495" s="5"/>
      <c r="I495" s="5"/>
      <c r="J495" s="6"/>
      <c r="K495" s="7"/>
      <c r="L495" s="6"/>
      <c r="O495" s="5"/>
      <c r="Q495" s="14"/>
    </row>
    <row r="496" spans="1:17" x14ac:dyDescent="0.25">
      <c r="A496" s="5">
        <v>1912.03</v>
      </c>
      <c r="B496" s="6">
        <v>9.3000000000000007</v>
      </c>
      <c r="C496" s="7">
        <v>0.47249999999999998</v>
      </c>
      <c r="D496" s="6">
        <v>9.4194198349999994</v>
      </c>
      <c r="G496" s="5"/>
      <c r="H496" s="5"/>
      <c r="I496" s="5"/>
      <c r="J496" s="6"/>
      <c r="K496" s="7"/>
      <c r="L496" s="6"/>
      <c r="O496" s="5"/>
      <c r="Q496" s="14"/>
    </row>
    <row r="497" spans="1:17" x14ac:dyDescent="0.25">
      <c r="A497" s="5">
        <v>1912.04</v>
      </c>
      <c r="B497" s="6">
        <v>9.59</v>
      </c>
      <c r="C497" s="7">
        <v>0.4733</v>
      </c>
      <c r="D497" s="6">
        <v>9.7048347110000002</v>
      </c>
      <c r="G497" s="5"/>
      <c r="H497" s="5"/>
      <c r="I497" s="5"/>
      <c r="J497" s="6"/>
      <c r="K497" s="7"/>
      <c r="L497" s="6"/>
      <c r="O497" s="5"/>
      <c r="Q497" s="14"/>
    </row>
    <row r="498" spans="1:17" x14ac:dyDescent="0.25">
      <c r="A498" s="5">
        <v>1912.05</v>
      </c>
      <c r="B498" s="6">
        <v>9.58</v>
      </c>
      <c r="C498" s="7">
        <v>0.47420000000000001</v>
      </c>
      <c r="D498" s="6">
        <v>9.7048347110000002</v>
      </c>
      <c r="G498" s="5"/>
      <c r="H498" s="5"/>
      <c r="I498" s="5"/>
      <c r="J498" s="6"/>
      <c r="K498" s="7"/>
      <c r="L498" s="6"/>
      <c r="O498" s="5"/>
      <c r="Q498" s="14"/>
    </row>
    <row r="499" spans="1:17" x14ac:dyDescent="0.25">
      <c r="A499" s="5">
        <v>1912.06</v>
      </c>
      <c r="B499" s="6">
        <v>9.58</v>
      </c>
      <c r="C499" s="7">
        <v>0.47499999999999998</v>
      </c>
      <c r="D499" s="6">
        <v>9.6096694209999995</v>
      </c>
      <c r="G499" s="5"/>
      <c r="H499" s="5"/>
      <c r="I499" s="5"/>
      <c r="J499" s="6"/>
      <c r="K499" s="7"/>
      <c r="L499" s="6"/>
      <c r="O499" s="5"/>
      <c r="Q499" s="14"/>
    </row>
    <row r="500" spans="1:17" x14ac:dyDescent="0.25">
      <c r="A500" s="5">
        <v>1912.07</v>
      </c>
      <c r="B500" s="6">
        <v>9.59</v>
      </c>
      <c r="C500" s="7">
        <v>0.4758</v>
      </c>
      <c r="D500" s="6">
        <v>9.6096694209999995</v>
      </c>
      <c r="G500" s="5"/>
      <c r="H500" s="5"/>
      <c r="I500" s="5"/>
      <c r="J500" s="6"/>
      <c r="K500" s="7"/>
      <c r="L500" s="6"/>
      <c r="O500" s="5"/>
      <c r="Q500" s="14"/>
    </row>
    <row r="501" spans="1:17" x14ac:dyDescent="0.25">
      <c r="A501" s="5">
        <v>1912.08</v>
      </c>
      <c r="B501" s="6">
        <v>9.81</v>
      </c>
      <c r="C501" s="7">
        <v>0.47670000000000001</v>
      </c>
      <c r="D501" s="6">
        <v>9.7048347110000002</v>
      </c>
      <c r="G501" s="1"/>
      <c r="H501" s="2"/>
      <c r="I501" s="2"/>
      <c r="J501" s="3"/>
      <c r="L501" s="4"/>
      <c r="M501" s="15"/>
      <c r="N501" s="13"/>
      <c r="O501" s="1"/>
      <c r="P501" s="1"/>
      <c r="Q501" s="1"/>
    </row>
    <row r="502" spans="1:17" x14ac:dyDescent="0.25">
      <c r="A502" s="5">
        <v>1912.09</v>
      </c>
      <c r="B502" s="6">
        <v>9.86</v>
      </c>
      <c r="C502" s="7">
        <v>0.47749999999999998</v>
      </c>
      <c r="D502" s="6">
        <v>9.8000000000000007</v>
      </c>
      <c r="G502" s="5"/>
      <c r="H502" s="5"/>
      <c r="I502" s="5"/>
      <c r="J502" s="5"/>
      <c r="K502" s="7"/>
      <c r="L502" s="6"/>
      <c r="O502" s="5"/>
    </row>
    <row r="503" spans="1:17" x14ac:dyDescent="0.25">
      <c r="A503" s="5">
        <v>1912.1</v>
      </c>
      <c r="B503" s="6">
        <v>9.84</v>
      </c>
      <c r="C503" s="7">
        <v>0.4783</v>
      </c>
      <c r="D503" s="6">
        <v>9.8000000000000007</v>
      </c>
      <c r="G503" s="5"/>
      <c r="H503" s="5"/>
      <c r="I503" s="5"/>
      <c r="J503" s="6"/>
      <c r="K503" s="7"/>
      <c r="L503" s="6"/>
      <c r="O503" s="5"/>
      <c r="Q503" s="14"/>
    </row>
    <row r="504" spans="1:17" x14ac:dyDescent="0.25">
      <c r="A504" s="5">
        <v>1912.11</v>
      </c>
      <c r="B504" s="6">
        <v>9.73</v>
      </c>
      <c r="C504" s="7">
        <v>0.47920000000000001</v>
      </c>
      <c r="D504" s="6">
        <v>9.8000000000000007</v>
      </c>
      <c r="G504" s="5"/>
      <c r="H504" s="5"/>
      <c r="I504" s="5"/>
      <c r="J504" s="6"/>
      <c r="K504" s="7"/>
      <c r="L504" s="6"/>
      <c r="O504" s="5"/>
      <c r="Q504" s="14"/>
    </row>
    <row r="505" spans="1:17" x14ac:dyDescent="0.25">
      <c r="A505" s="5">
        <v>1912.12</v>
      </c>
      <c r="B505" s="6">
        <v>9.3800000000000008</v>
      </c>
      <c r="C505" s="7">
        <v>0.48</v>
      </c>
      <c r="D505" s="6">
        <v>9.7048347110000002</v>
      </c>
      <c r="G505" s="5"/>
      <c r="H505" s="5"/>
      <c r="I505" s="5"/>
      <c r="J505" s="6"/>
      <c r="K505" s="7"/>
      <c r="L505" s="6"/>
      <c r="O505" s="5"/>
      <c r="Q505" s="14"/>
    </row>
    <row r="506" spans="1:17" x14ac:dyDescent="0.25">
      <c r="A506" s="5">
        <v>1913.01</v>
      </c>
      <c r="B506" s="6">
        <v>9.3000000000000007</v>
      </c>
      <c r="C506" s="7">
        <v>0.48</v>
      </c>
      <c r="D506" s="6">
        <v>9.8000000000000007</v>
      </c>
      <c r="G506" s="5"/>
      <c r="H506" s="5"/>
      <c r="I506" s="5"/>
      <c r="J506" s="6"/>
      <c r="K506" s="7"/>
      <c r="L506" s="6"/>
      <c r="O506" s="5"/>
      <c r="Q506" s="14"/>
    </row>
    <row r="507" spans="1:17" x14ac:dyDescent="0.25">
      <c r="A507" s="5">
        <v>1913.02</v>
      </c>
      <c r="B507" s="6">
        <v>8.9700000000000006</v>
      </c>
      <c r="C507" s="7">
        <v>0.48</v>
      </c>
      <c r="D507" s="6">
        <v>9.8000000000000007</v>
      </c>
      <c r="G507" s="5"/>
      <c r="H507" s="5"/>
      <c r="I507" s="5"/>
      <c r="J507" s="6"/>
      <c r="K507" s="7"/>
      <c r="L507" s="6"/>
      <c r="O507" s="5"/>
      <c r="Q507" s="14"/>
    </row>
    <row r="508" spans="1:17" x14ac:dyDescent="0.25">
      <c r="A508" s="5">
        <v>1913.03</v>
      </c>
      <c r="B508" s="6">
        <v>8.8000000000000007</v>
      </c>
      <c r="C508" s="7">
        <v>0.48</v>
      </c>
      <c r="D508" s="6">
        <v>9.8000000000000007</v>
      </c>
      <c r="G508" s="5"/>
      <c r="H508" s="5"/>
      <c r="I508" s="5"/>
      <c r="J508" s="6"/>
      <c r="K508" s="7"/>
      <c r="L508" s="6"/>
      <c r="O508" s="5"/>
      <c r="Q508" s="14"/>
    </row>
    <row r="509" spans="1:17" x14ac:dyDescent="0.25">
      <c r="A509" s="5">
        <v>1913.04</v>
      </c>
      <c r="B509" s="6">
        <v>8.7899999999999991</v>
      </c>
      <c r="C509" s="7">
        <v>0.48</v>
      </c>
      <c r="D509" s="6">
        <v>9.8000000000000007</v>
      </c>
      <c r="G509" s="5"/>
      <c r="H509" s="5"/>
      <c r="I509" s="5"/>
      <c r="J509" s="6"/>
      <c r="K509" s="7"/>
      <c r="L509" s="6"/>
      <c r="O509" s="5"/>
      <c r="Q509" s="14"/>
    </row>
    <row r="510" spans="1:17" x14ac:dyDescent="0.25">
      <c r="A510" s="5">
        <v>1913.05</v>
      </c>
      <c r="B510" s="6">
        <v>8.5500000000000007</v>
      </c>
      <c r="C510" s="7">
        <v>0.48</v>
      </c>
      <c r="D510" s="6">
        <v>9.6999999999999993</v>
      </c>
      <c r="G510" s="5"/>
      <c r="H510" s="5"/>
      <c r="I510" s="5"/>
      <c r="J510" s="6"/>
      <c r="K510" s="7"/>
      <c r="L510" s="6"/>
      <c r="O510" s="5"/>
      <c r="Q510" s="14"/>
    </row>
    <row r="511" spans="1:17" x14ac:dyDescent="0.25">
      <c r="A511" s="5">
        <v>1913.06</v>
      </c>
      <c r="B511" s="6">
        <v>8.1199999999999992</v>
      </c>
      <c r="C511" s="7">
        <v>0.48</v>
      </c>
      <c r="D511" s="6">
        <v>9.8000000000000007</v>
      </c>
      <c r="G511" s="5"/>
      <c r="H511" s="5"/>
      <c r="I511" s="5"/>
      <c r="J511" s="6"/>
      <c r="K511" s="7"/>
      <c r="L511" s="6"/>
      <c r="O511" s="5"/>
      <c r="Q511" s="14"/>
    </row>
    <row r="512" spans="1:17" x14ac:dyDescent="0.25">
      <c r="A512" s="5">
        <v>1913.07</v>
      </c>
      <c r="B512" s="6">
        <v>8.23</v>
      </c>
      <c r="C512" s="7">
        <v>0.48</v>
      </c>
      <c r="D512" s="6">
        <v>9.9</v>
      </c>
      <c r="G512" s="5"/>
      <c r="H512" s="5"/>
      <c r="I512" s="5"/>
      <c r="J512" s="6"/>
      <c r="K512" s="7"/>
      <c r="L512" s="6"/>
      <c r="O512" s="5"/>
      <c r="Q512" s="14"/>
    </row>
    <row r="513" spans="1:17" x14ac:dyDescent="0.25">
      <c r="A513" s="5">
        <v>1913.08</v>
      </c>
      <c r="B513" s="6">
        <v>8.4499999999999993</v>
      </c>
      <c r="C513" s="7">
        <v>0.48</v>
      </c>
      <c r="D513" s="6">
        <v>9.9</v>
      </c>
      <c r="G513" s="5"/>
      <c r="H513" s="5"/>
      <c r="I513" s="5"/>
      <c r="J513" s="6"/>
      <c r="K513" s="7"/>
      <c r="L513" s="6"/>
      <c r="O513" s="5"/>
      <c r="Q513" s="14"/>
    </row>
    <row r="514" spans="1:17" x14ac:dyDescent="0.25">
      <c r="A514" s="5">
        <v>1913.09</v>
      </c>
      <c r="B514" s="6">
        <v>8.5299999999999994</v>
      </c>
      <c r="C514" s="7">
        <v>0.48</v>
      </c>
      <c r="D514" s="6">
        <v>10</v>
      </c>
      <c r="G514" s="5"/>
      <c r="H514" s="5"/>
      <c r="I514" s="5"/>
      <c r="J514" s="6"/>
      <c r="K514" s="7"/>
      <c r="L514" s="6"/>
      <c r="O514" s="5"/>
      <c r="Q514" s="14"/>
    </row>
    <row r="515" spans="1:17" x14ac:dyDescent="0.25">
      <c r="A515" s="5">
        <v>1913.1</v>
      </c>
      <c r="B515" s="6">
        <v>8.26</v>
      </c>
      <c r="C515" s="7">
        <v>0.48</v>
      </c>
      <c r="D515" s="6">
        <v>10</v>
      </c>
      <c r="G515" s="5"/>
      <c r="H515" s="5"/>
      <c r="I515" s="5"/>
      <c r="J515" s="6"/>
      <c r="K515" s="7"/>
      <c r="L515" s="6"/>
      <c r="O515" s="5"/>
      <c r="Q515" s="14"/>
    </row>
    <row r="516" spans="1:17" x14ac:dyDescent="0.25">
      <c r="A516" s="5">
        <v>1913.11</v>
      </c>
      <c r="B516" s="6">
        <v>8.0500000000000007</v>
      </c>
      <c r="C516" s="7">
        <v>0.48</v>
      </c>
      <c r="D516" s="6">
        <v>10.1</v>
      </c>
      <c r="G516" s="5"/>
      <c r="H516" s="5"/>
      <c r="I516" s="5"/>
      <c r="J516" s="6"/>
      <c r="K516" s="7"/>
      <c r="L516" s="6"/>
      <c r="O516" s="5"/>
      <c r="Q516" s="14"/>
    </row>
    <row r="517" spans="1:17" x14ac:dyDescent="0.25">
      <c r="A517" s="5">
        <v>1913.12</v>
      </c>
      <c r="B517" s="6">
        <v>8.0399999999999991</v>
      </c>
      <c r="C517" s="7">
        <v>0.48</v>
      </c>
      <c r="D517" s="6">
        <v>10</v>
      </c>
      <c r="G517" s="5"/>
      <c r="H517" s="5"/>
      <c r="I517" s="5"/>
      <c r="J517" s="6"/>
      <c r="K517" s="7"/>
      <c r="L517" s="6"/>
      <c r="O517" s="5"/>
      <c r="Q517" s="14"/>
    </row>
    <row r="518" spans="1:17" x14ac:dyDescent="0.25">
      <c r="A518" s="5">
        <v>1914.01</v>
      </c>
      <c r="B518" s="6">
        <v>8.3699999999999992</v>
      </c>
      <c r="C518" s="7">
        <v>0.47499999999999998</v>
      </c>
      <c r="D518" s="6">
        <v>10</v>
      </c>
      <c r="G518" s="5"/>
      <c r="H518" s="5"/>
      <c r="I518" s="5"/>
      <c r="J518" s="6"/>
      <c r="K518" s="7"/>
      <c r="L518" s="6"/>
      <c r="O518" s="5"/>
      <c r="Q518" s="14"/>
    </row>
    <row r="519" spans="1:17" x14ac:dyDescent="0.25">
      <c r="A519" s="5">
        <v>1914.02</v>
      </c>
      <c r="B519" s="6">
        <v>8.48</v>
      </c>
      <c r="C519" s="7">
        <v>0.47</v>
      </c>
      <c r="D519" s="6">
        <v>9.9</v>
      </c>
      <c r="G519" s="5"/>
      <c r="H519" s="5"/>
      <c r="I519" s="5"/>
      <c r="J519" s="6"/>
      <c r="K519" s="7"/>
      <c r="L519" s="6"/>
      <c r="O519" s="5"/>
      <c r="Q519" s="14"/>
    </row>
    <row r="520" spans="1:17" x14ac:dyDescent="0.25">
      <c r="A520" s="5">
        <v>1914.03</v>
      </c>
      <c r="B520" s="6">
        <v>8.32</v>
      </c>
      <c r="C520" s="7">
        <v>0.46500000000000002</v>
      </c>
      <c r="D520" s="6">
        <v>9.9</v>
      </c>
      <c r="G520" s="5"/>
      <c r="H520" s="5"/>
      <c r="I520" s="5"/>
      <c r="J520" s="6"/>
      <c r="K520" s="7"/>
      <c r="L520" s="6"/>
      <c r="O520" s="5"/>
      <c r="Q520" s="14"/>
    </row>
    <row r="521" spans="1:17" x14ac:dyDescent="0.25">
      <c r="A521" s="5">
        <v>1914.04</v>
      </c>
      <c r="B521" s="6">
        <v>8.1199999999999992</v>
      </c>
      <c r="C521" s="7">
        <v>0.46</v>
      </c>
      <c r="D521" s="6">
        <v>9.8000000000000007</v>
      </c>
      <c r="G521" s="1"/>
      <c r="H521" s="2"/>
      <c r="I521" s="2"/>
      <c r="J521" s="3"/>
      <c r="L521" s="4"/>
      <c r="M521" s="15"/>
      <c r="N521" s="13"/>
      <c r="O521" s="1"/>
      <c r="P521" s="1"/>
      <c r="Q521" s="1"/>
    </row>
    <row r="522" spans="1:17" x14ac:dyDescent="0.25">
      <c r="A522" s="5">
        <v>1914.05</v>
      </c>
      <c r="B522" s="6">
        <v>8.17</v>
      </c>
      <c r="C522" s="7">
        <v>0.45500000000000002</v>
      </c>
      <c r="D522" s="6">
        <v>9.9</v>
      </c>
      <c r="G522" s="5"/>
      <c r="H522" s="5"/>
      <c r="I522" s="5"/>
      <c r="J522" s="5"/>
      <c r="K522" s="7"/>
      <c r="L522" s="6"/>
      <c r="O522" s="5"/>
    </row>
    <row r="523" spans="1:17" x14ac:dyDescent="0.25">
      <c r="A523" s="5">
        <v>1914.06</v>
      </c>
      <c r="B523" s="6">
        <v>8.1300000000000008</v>
      </c>
      <c r="C523" s="7">
        <v>0.45</v>
      </c>
      <c r="D523" s="6">
        <v>9.9</v>
      </c>
      <c r="G523" s="5"/>
      <c r="H523" s="5"/>
      <c r="I523" s="5"/>
      <c r="J523" s="6"/>
      <c r="K523" s="7"/>
      <c r="L523" s="6"/>
      <c r="O523" s="5"/>
      <c r="Q523" s="14"/>
    </row>
    <row r="524" spans="1:17" x14ac:dyDescent="0.25">
      <c r="A524" s="5">
        <v>1914.07</v>
      </c>
      <c r="B524" s="6">
        <v>7.68</v>
      </c>
      <c r="C524" s="7">
        <v>0.44500000000000001</v>
      </c>
      <c r="D524" s="6">
        <v>10</v>
      </c>
      <c r="G524" s="5"/>
      <c r="H524" s="5"/>
      <c r="I524" s="5"/>
      <c r="J524" s="6"/>
      <c r="K524" s="7"/>
      <c r="L524" s="6"/>
      <c r="O524" s="5"/>
      <c r="Q524" s="14"/>
    </row>
    <row r="525" spans="1:17" x14ac:dyDescent="0.25">
      <c r="A525" s="5">
        <v>1914.08</v>
      </c>
      <c r="B525" s="6">
        <v>7.68</v>
      </c>
      <c r="C525" s="7">
        <v>0.44</v>
      </c>
      <c r="D525" s="6">
        <v>10.199999999999999</v>
      </c>
      <c r="G525" s="5"/>
      <c r="H525" s="5"/>
      <c r="I525" s="5"/>
      <c r="J525" s="6"/>
      <c r="K525" s="7"/>
      <c r="L525" s="6"/>
      <c r="O525" s="5"/>
      <c r="Q525" s="14"/>
    </row>
    <row r="526" spans="1:17" x14ac:dyDescent="0.25">
      <c r="A526" s="5">
        <v>1914.09</v>
      </c>
      <c r="B526" s="6">
        <v>7.68</v>
      </c>
      <c r="C526" s="7">
        <v>0.435</v>
      </c>
      <c r="D526" s="6">
        <v>10.199999999999999</v>
      </c>
      <c r="G526" s="5"/>
      <c r="H526" s="5"/>
      <c r="I526" s="5"/>
      <c r="J526" s="6"/>
      <c r="K526" s="7"/>
      <c r="L526" s="6"/>
      <c r="O526" s="5"/>
      <c r="Q526" s="14"/>
    </row>
    <row r="527" spans="1:17" x14ac:dyDescent="0.25">
      <c r="A527" s="5">
        <v>1914.1</v>
      </c>
      <c r="B527" s="6">
        <v>7.68</v>
      </c>
      <c r="C527" s="7">
        <v>0.43</v>
      </c>
      <c r="D527" s="6">
        <v>10.1</v>
      </c>
      <c r="G527" s="5"/>
      <c r="H527" s="5"/>
      <c r="I527" s="5"/>
      <c r="J527" s="6"/>
      <c r="K527" s="7"/>
      <c r="L527" s="6"/>
      <c r="O527" s="5"/>
      <c r="Q527" s="14"/>
    </row>
    <row r="528" spans="1:17" x14ac:dyDescent="0.25">
      <c r="A528" s="5">
        <v>1914.11</v>
      </c>
      <c r="B528" s="6">
        <v>7.68</v>
      </c>
      <c r="C528" s="7">
        <v>0.42499999999999999</v>
      </c>
      <c r="D528" s="6">
        <v>10.199999999999999</v>
      </c>
      <c r="G528" s="5"/>
      <c r="H528" s="5"/>
      <c r="I528" s="5"/>
      <c r="J528" s="6"/>
      <c r="K528" s="7"/>
      <c r="L528" s="6"/>
      <c r="O528" s="5"/>
      <c r="Q528" s="14"/>
    </row>
    <row r="529" spans="1:17" x14ac:dyDescent="0.25">
      <c r="A529" s="5">
        <v>1914.12</v>
      </c>
      <c r="B529" s="6">
        <v>7.35</v>
      </c>
      <c r="C529" s="7">
        <v>0.42</v>
      </c>
      <c r="D529" s="6">
        <v>10.1</v>
      </c>
      <c r="G529" s="5"/>
      <c r="H529" s="5"/>
      <c r="I529" s="5"/>
      <c r="J529" s="6"/>
      <c r="K529" s="7"/>
      <c r="L529" s="6"/>
      <c r="O529" s="5"/>
      <c r="Q529" s="14"/>
    </row>
    <row r="530" spans="1:17" x14ac:dyDescent="0.25">
      <c r="A530" s="5">
        <v>1915.01</v>
      </c>
      <c r="B530" s="6">
        <v>7.48</v>
      </c>
      <c r="C530" s="7">
        <v>0.42080000000000001</v>
      </c>
      <c r="D530" s="6">
        <v>10.1</v>
      </c>
      <c r="G530" s="5"/>
      <c r="H530" s="5"/>
      <c r="I530" s="5"/>
      <c r="J530" s="6"/>
      <c r="K530" s="7"/>
      <c r="L530" s="6"/>
      <c r="O530" s="5"/>
      <c r="Q530" s="14"/>
    </row>
    <row r="531" spans="1:17" x14ac:dyDescent="0.25">
      <c r="A531" s="5">
        <v>1915.02</v>
      </c>
      <c r="B531" s="6">
        <v>7.38</v>
      </c>
      <c r="C531" s="7">
        <v>0.42170000000000002</v>
      </c>
      <c r="D531" s="6">
        <v>10</v>
      </c>
      <c r="G531" s="5"/>
      <c r="H531" s="5"/>
      <c r="I531" s="5"/>
      <c r="J531" s="6"/>
      <c r="K531" s="7"/>
      <c r="L531" s="6"/>
      <c r="O531" s="5"/>
      <c r="Q531" s="14"/>
    </row>
    <row r="532" spans="1:17" x14ac:dyDescent="0.25">
      <c r="A532" s="5">
        <v>1915.03</v>
      </c>
      <c r="B532" s="6">
        <v>7.57</v>
      </c>
      <c r="C532" s="7">
        <v>0.42249999999999999</v>
      </c>
      <c r="D532" s="6">
        <v>9.9</v>
      </c>
      <c r="G532" s="5"/>
      <c r="H532" s="5"/>
      <c r="I532" s="5"/>
      <c r="J532" s="6"/>
      <c r="K532" s="7"/>
      <c r="L532" s="6"/>
      <c r="O532" s="5"/>
      <c r="Q532" s="14"/>
    </row>
    <row r="533" spans="1:17" x14ac:dyDescent="0.25">
      <c r="A533" s="5">
        <v>1915.04</v>
      </c>
      <c r="B533" s="6">
        <v>8.14</v>
      </c>
      <c r="C533" s="7">
        <v>0.42330000000000001</v>
      </c>
      <c r="D533" s="6">
        <v>10</v>
      </c>
      <c r="G533" s="5"/>
      <c r="H533" s="5"/>
      <c r="I533" s="5"/>
      <c r="J533" s="6"/>
      <c r="K533" s="7"/>
      <c r="L533" s="6"/>
      <c r="O533" s="5"/>
      <c r="Q533" s="14"/>
    </row>
    <row r="534" spans="1:17" x14ac:dyDescent="0.25">
      <c r="A534" s="5">
        <v>1915.05</v>
      </c>
      <c r="B534" s="6">
        <v>7.95</v>
      </c>
      <c r="C534" s="7">
        <v>0.42420000000000002</v>
      </c>
      <c r="D534" s="6">
        <v>10.1</v>
      </c>
      <c r="G534" s="5"/>
      <c r="H534" s="5"/>
      <c r="I534" s="5"/>
      <c r="J534" s="6"/>
      <c r="K534" s="7"/>
      <c r="L534" s="6"/>
      <c r="O534" s="5"/>
      <c r="Q534" s="14"/>
    </row>
    <row r="535" spans="1:17" x14ac:dyDescent="0.25">
      <c r="A535" s="5">
        <v>1915.06</v>
      </c>
      <c r="B535" s="6">
        <v>8.0399999999999991</v>
      </c>
      <c r="C535" s="7">
        <v>0.42499999999999999</v>
      </c>
      <c r="D535" s="6">
        <v>10.1</v>
      </c>
      <c r="G535" s="5"/>
      <c r="H535" s="5"/>
      <c r="I535" s="5"/>
      <c r="J535" s="6"/>
      <c r="K535" s="7"/>
      <c r="L535" s="6"/>
      <c r="O535" s="5"/>
      <c r="Q535" s="14"/>
    </row>
    <row r="536" spans="1:17" x14ac:dyDescent="0.25">
      <c r="A536" s="5">
        <v>1915.07</v>
      </c>
      <c r="B536" s="6">
        <v>8.01</v>
      </c>
      <c r="C536" s="7">
        <v>0.42580000000000001</v>
      </c>
      <c r="D536" s="6">
        <v>10.1</v>
      </c>
      <c r="G536" s="5"/>
      <c r="H536" s="5"/>
      <c r="I536" s="5"/>
      <c r="J536" s="6"/>
      <c r="K536" s="7"/>
      <c r="L536" s="6"/>
      <c r="O536" s="5"/>
      <c r="Q536" s="14"/>
    </row>
    <row r="537" spans="1:17" x14ac:dyDescent="0.25">
      <c r="A537" s="5">
        <v>1915.08</v>
      </c>
      <c r="B537" s="6">
        <v>8.35</v>
      </c>
      <c r="C537" s="7">
        <v>0.42670000000000002</v>
      </c>
      <c r="D537" s="6">
        <v>10.1</v>
      </c>
      <c r="G537" s="5"/>
      <c r="H537" s="5"/>
      <c r="I537" s="5"/>
      <c r="J537" s="6"/>
      <c r="K537" s="7"/>
      <c r="L537" s="6"/>
      <c r="O537" s="5"/>
      <c r="Q537" s="14"/>
    </row>
    <row r="538" spans="1:17" x14ac:dyDescent="0.25">
      <c r="A538" s="5">
        <v>1915.09</v>
      </c>
      <c r="B538" s="6">
        <v>8.66</v>
      </c>
      <c r="C538" s="7">
        <v>0.42749999999999999</v>
      </c>
      <c r="D538" s="6">
        <v>10.1</v>
      </c>
      <c r="G538" s="5"/>
      <c r="H538" s="5"/>
      <c r="I538" s="5"/>
      <c r="J538" s="6"/>
      <c r="K538" s="7"/>
      <c r="L538" s="6"/>
      <c r="O538" s="5"/>
      <c r="Q538" s="14"/>
    </row>
    <row r="539" spans="1:17" x14ac:dyDescent="0.25">
      <c r="A539" s="5">
        <v>1915.1</v>
      </c>
      <c r="B539" s="6">
        <v>9.14</v>
      </c>
      <c r="C539" s="7">
        <v>0.42830000000000001</v>
      </c>
      <c r="D539" s="6">
        <v>10.199999999999999</v>
      </c>
      <c r="G539" s="5"/>
      <c r="H539" s="5"/>
      <c r="I539" s="5"/>
      <c r="J539" s="6"/>
      <c r="K539" s="7"/>
      <c r="L539" s="6"/>
      <c r="O539" s="5"/>
      <c r="Q539" s="14"/>
    </row>
    <row r="540" spans="1:17" x14ac:dyDescent="0.25">
      <c r="A540" s="5">
        <v>1915.11</v>
      </c>
      <c r="B540" s="6">
        <v>9.4600000000000009</v>
      </c>
      <c r="C540" s="7">
        <v>0.42920000000000003</v>
      </c>
      <c r="D540" s="6">
        <v>10.3</v>
      </c>
      <c r="G540" s="5"/>
      <c r="H540" s="5"/>
      <c r="I540" s="5"/>
      <c r="J540" s="6"/>
      <c r="K540" s="7"/>
      <c r="L540" s="6"/>
      <c r="O540" s="5"/>
      <c r="Q540" s="14"/>
    </row>
    <row r="541" spans="1:17" x14ac:dyDescent="0.25">
      <c r="A541" s="5">
        <v>1915.12</v>
      </c>
      <c r="B541" s="6">
        <v>9.48</v>
      </c>
      <c r="C541" s="7">
        <v>0.43</v>
      </c>
      <c r="D541" s="6">
        <v>10.3</v>
      </c>
      <c r="G541" s="1"/>
      <c r="H541" s="2"/>
      <c r="I541" s="2"/>
      <c r="J541" s="3"/>
      <c r="L541" s="4"/>
      <c r="M541" s="15"/>
      <c r="N541" s="13"/>
      <c r="O541" s="1"/>
      <c r="P541" s="1"/>
      <c r="Q541" s="1"/>
    </row>
    <row r="542" spans="1:17" x14ac:dyDescent="0.25">
      <c r="A542" s="5">
        <v>1916.01</v>
      </c>
      <c r="B542" s="6">
        <v>9.33</v>
      </c>
      <c r="C542" s="7">
        <v>0.44080000000000003</v>
      </c>
      <c r="D542" s="6">
        <v>10.4</v>
      </c>
      <c r="G542" s="5"/>
      <c r="H542" s="5"/>
      <c r="I542" s="5"/>
      <c r="J542" s="5"/>
      <c r="K542" s="7"/>
      <c r="L542" s="6"/>
      <c r="O542" s="5"/>
    </row>
    <row r="543" spans="1:17" x14ac:dyDescent="0.25">
      <c r="A543" s="5">
        <v>1916.02</v>
      </c>
      <c r="B543" s="6">
        <v>9.1999999999999993</v>
      </c>
      <c r="C543" s="7">
        <v>0.45169999999999999</v>
      </c>
      <c r="D543" s="6">
        <v>10.4</v>
      </c>
      <c r="G543" s="5"/>
      <c r="H543" s="5"/>
      <c r="I543" s="5"/>
      <c r="J543" s="6"/>
      <c r="K543" s="7"/>
      <c r="L543" s="6"/>
      <c r="O543" s="5"/>
      <c r="Q543" s="14"/>
    </row>
    <row r="544" spans="1:17" x14ac:dyDescent="0.25">
      <c r="A544" s="5">
        <v>1916.03</v>
      </c>
      <c r="B544" s="6">
        <v>9.17</v>
      </c>
      <c r="C544" s="7">
        <v>0.46250000000000002</v>
      </c>
      <c r="D544" s="6">
        <v>10.5</v>
      </c>
      <c r="G544" s="5"/>
      <c r="H544" s="5"/>
      <c r="I544" s="5"/>
      <c r="J544" s="6"/>
      <c r="K544" s="7"/>
      <c r="L544" s="6"/>
      <c r="O544" s="5"/>
      <c r="Q544" s="14"/>
    </row>
    <row r="545" spans="1:17" x14ac:dyDescent="0.25">
      <c r="A545" s="5">
        <v>1916.04</v>
      </c>
      <c r="B545" s="6">
        <v>9.07</v>
      </c>
      <c r="C545" s="7">
        <v>0.4733</v>
      </c>
      <c r="D545" s="6">
        <v>10.6</v>
      </c>
      <c r="G545" s="5"/>
      <c r="H545" s="5"/>
      <c r="I545" s="5"/>
      <c r="J545" s="6"/>
      <c r="K545" s="7"/>
      <c r="L545" s="6"/>
      <c r="O545" s="5"/>
      <c r="Q545" s="14"/>
    </row>
    <row r="546" spans="1:17" x14ac:dyDescent="0.25">
      <c r="A546" s="5">
        <v>1916.05</v>
      </c>
      <c r="B546" s="6">
        <v>9.27</v>
      </c>
      <c r="C546" s="7">
        <v>0.48420000000000002</v>
      </c>
      <c r="D546" s="6">
        <v>10.7</v>
      </c>
      <c r="G546" s="5"/>
      <c r="H546" s="5"/>
      <c r="I546" s="5"/>
      <c r="J546" s="6"/>
      <c r="K546" s="7"/>
      <c r="L546" s="6"/>
      <c r="O546" s="5"/>
      <c r="Q546" s="14"/>
    </row>
    <row r="547" spans="1:17" x14ac:dyDescent="0.25">
      <c r="A547" s="5">
        <v>1916.06</v>
      </c>
      <c r="B547" s="6">
        <v>9.36</v>
      </c>
      <c r="C547" s="7">
        <v>0.495</v>
      </c>
      <c r="D547" s="6">
        <v>10.8</v>
      </c>
      <c r="G547" s="5"/>
      <c r="H547" s="5"/>
      <c r="I547" s="5"/>
      <c r="J547" s="6"/>
      <c r="K547" s="7"/>
      <c r="L547" s="6"/>
      <c r="O547" s="5"/>
      <c r="Q547" s="14"/>
    </row>
    <row r="548" spans="1:17" x14ac:dyDescent="0.25">
      <c r="A548" s="5">
        <v>1916.07</v>
      </c>
      <c r="B548" s="6">
        <v>9.23</v>
      </c>
      <c r="C548" s="7">
        <v>0.50580000000000003</v>
      </c>
      <c r="D548" s="6">
        <v>10.8</v>
      </c>
      <c r="G548" s="5"/>
      <c r="H548" s="5"/>
      <c r="I548" s="5"/>
      <c r="J548" s="6"/>
      <c r="K548" s="7"/>
      <c r="L548" s="6"/>
      <c r="O548" s="5"/>
      <c r="Q548" s="14"/>
    </row>
    <row r="549" spans="1:17" x14ac:dyDescent="0.25">
      <c r="A549" s="5">
        <v>1916.08</v>
      </c>
      <c r="B549" s="6">
        <v>9.3000000000000007</v>
      </c>
      <c r="C549" s="7">
        <v>0.51670000000000005</v>
      </c>
      <c r="D549" s="6">
        <v>10.9</v>
      </c>
      <c r="G549" s="5"/>
      <c r="H549" s="5"/>
      <c r="I549" s="5"/>
      <c r="J549" s="6"/>
      <c r="K549" s="7"/>
      <c r="L549" s="6"/>
      <c r="O549" s="5"/>
      <c r="Q549" s="14"/>
    </row>
    <row r="550" spans="1:17" x14ac:dyDescent="0.25">
      <c r="A550" s="5">
        <v>1916.09</v>
      </c>
      <c r="B550" s="6">
        <v>9.68</v>
      </c>
      <c r="C550" s="7">
        <v>0.52749999999999997</v>
      </c>
      <c r="D550" s="6">
        <v>11.1</v>
      </c>
      <c r="G550" s="5"/>
      <c r="H550" s="5"/>
      <c r="I550" s="5"/>
      <c r="J550" s="6"/>
      <c r="K550" s="7"/>
      <c r="L550" s="6"/>
      <c r="O550" s="5"/>
      <c r="Q550" s="14"/>
    </row>
    <row r="551" spans="1:17" x14ac:dyDescent="0.25">
      <c r="A551" s="5">
        <v>1916.1</v>
      </c>
      <c r="B551" s="6">
        <v>9.98</v>
      </c>
      <c r="C551" s="7">
        <v>0.5383</v>
      </c>
      <c r="D551" s="6">
        <v>11.3</v>
      </c>
      <c r="G551" s="5"/>
      <c r="H551" s="5"/>
      <c r="I551" s="5"/>
      <c r="J551" s="6"/>
      <c r="K551" s="7"/>
      <c r="L551" s="6"/>
      <c r="O551" s="5"/>
      <c r="Q551" s="14"/>
    </row>
    <row r="552" spans="1:17" x14ac:dyDescent="0.25">
      <c r="A552" s="5">
        <v>1916.11</v>
      </c>
      <c r="B552" s="6">
        <v>10.210000000000001</v>
      </c>
      <c r="C552" s="7">
        <v>0.54920000000000002</v>
      </c>
      <c r="D552" s="6">
        <v>11.5</v>
      </c>
      <c r="G552" s="5"/>
      <c r="H552" s="5"/>
      <c r="I552" s="5"/>
      <c r="J552" s="6"/>
      <c r="K552" s="7"/>
      <c r="L552" s="6"/>
      <c r="O552" s="5"/>
      <c r="Q552" s="14"/>
    </row>
    <row r="553" spans="1:17" x14ac:dyDescent="0.25">
      <c r="A553" s="5">
        <v>1916.12</v>
      </c>
      <c r="B553" s="6">
        <v>9.8000000000000007</v>
      </c>
      <c r="C553" s="7">
        <v>0.56000000000000005</v>
      </c>
      <c r="D553" s="6">
        <v>11.6</v>
      </c>
      <c r="G553" s="5"/>
      <c r="H553" s="5"/>
      <c r="I553" s="5"/>
      <c r="J553" s="6"/>
      <c r="K553" s="7"/>
      <c r="L553" s="6"/>
      <c r="O553" s="5"/>
      <c r="Q553" s="14"/>
    </row>
    <row r="554" spans="1:17" x14ac:dyDescent="0.25">
      <c r="A554" s="5">
        <v>1917.01</v>
      </c>
      <c r="B554" s="6">
        <v>9.57</v>
      </c>
      <c r="C554" s="7">
        <v>0.57079999999999997</v>
      </c>
      <c r="D554" s="6">
        <v>11.7</v>
      </c>
      <c r="G554" s="5"/>
      <c r="H554" s="5"/>
      <c r="I554" s="5"/>
      <c r="J554" s="6"/>
      <c r="K554" s="7"/>
      <c r="L554" s="6"/>
      <c r="O554" s="5"/>
      <c r="Q554" s="14"/>
    </row>
    <row r="555" spans="1:17" x14ac:dyDescent="0.25">
      <c r="A555" s="5">
        <v>1917.02</v>
      </c>
      <c r="B555" s="6">
        <v>9.0299999999999994</v>
      </c>
      <c r="C555" s="7">
        <v>0.58169999999999999</v>
      </c>
      <c r="D555" s="6">
        <v>12</v>
      </c>
      <c r="G555" s="5"/>
      <c r="H555" s="5"/>
      <c r="I555" s="5"/>
      <c r="J555" s="6"/>
      <c r="K555" s="7"/>
      <c r="L555" s="6"/>
      <c r="O555" s="5"/>
      <c r="Q555" s="14"/>
    </row>
    <row r="556" spans="1:17" x14ac:dyDescent="0.25">
      <c r="A556" s="5">
        <v>1917.03</v>
      </c>
      <c r="B556" s="6">
        <v>9.31</v>
      </c>
      <c r="C556" s="7">
        <v>0.59250000000000003</v>
      </c>
      <c r="D556" s="6">
        <v>12</v>
      </c>
      <c r="G556" s="5"/>
      <c r="H556" s="5"/>
      <c r="I556" s="5"/>
      <c r="J556" s="6"/>
      <c r="K556" s="7"/>
      <c r="L556" s="6"/>
      <c r="O556" s="5"/>
      <c r="Q556" s="14"/>
    </row>
    <row r="557" spans="1:17" x14ac:dyDescent="0.25">
      <c r="A557" s="5">
        <v>1917.04</v>
      </c>
      <c r="B557" s="6">
        <v>9.17</v>
      </c>
      <c r="C557" s="7">
        <v>0.60329999999999995</v>
      </c>
      <c r="D557" s="6">
        <v>12.6</v>
      </c>
      <c r="G557" s="5"/>
      <c r="H557" s="5"/>
      <c r="I557" s="5"/>
      <c r="J557" s="6"/>
      <c r="K557" s="7"/>
      <c r="L557" s="6"/>
      <c r="O557" s="5"/>
      <c r="Q557" s="14"/>
    </row>
    <row r="558" spans="1:17" x14ac:dyDescent="0.25">
      <c r="A558" s="5">
        <v>1917.05</v>
      </c>
      <c r="B558" s="6">
        <v>8.86</v>
      </c>
      <c r="C558" s="7">
        <v>0.61419999999999997</v>
      </c>
      <c r="D558" s="6">
        <v>12.8</v>
      </c>
      <c r="G558" s="5"/>
      <c r="H558" s="5"/>
      <c r="I558" s="5"/>
      <c r="J558" s="6"/>
      <c r="K558" s="7"/>
      <c r="L558" s="6"/>
      <c r="O558" s="5"/>
      <c r="Q558" s="14"/>
    </row>
    <row r="559" spans="1:17" x14ac:dyDescent="0.25">
      <c r="A559" s="5">
        <v>1917.06</v>
      </c>
      <c r="B559" s="6">
        <v>9.0399999999999991</v>
      </c>
      <c r="C559" s="7">
        <v>0.625</v>
      </c>
      <c r="D559" s="6">
        <v>13</v>
      </c>
      <c r="G559" s="5"/>
      <c r="H559" s="5"/>
      <c r="I559" s="5"/>
      <c r="J559" s="6"/>
      <c r="K559" s="7"/>
      <c r="L559" s="6"/>
      <c r="O559" s="5"/>
      <c r="Q559" s="14"/>
    </row>
    <row r="560" spans="1:17" x14ac:dyDescent="0.25">
      <c r="A560" s="5">
        <v>1917.07</v>
      </c>
      <c r="B560" s="6">
        <v>8.7899999999999991</v>
      </c>
      <c r="C560" s="7">
        <v>0.63580000000000003</v>
      </c>
      <c r="D560" s="6">
        <v>12.8</v>
      </c>
      <c r="G560" s="5"/>
      <c r="H560" s="5"/>
      <c r="I560" s="5"/>
      <c r="J560" s="6"/>
      <c r="K560" s="7"/>
      <c r="L560" s="6"/>
      <c r="O560" s="5"/>
      <c r="Q560" s="14"/>
    </row>
    <row r="561" spans="1:17" x14ac:dyDescent="0.25">
      <c r="A561" s="5">
        <v>1917.08</v>
      </c>
      <c r="B561" s="6">
        <v>8.5299999999999994</v>
      </c>
      <c r="C561" s="7">
        <v>0.64670000000000005</v>
      </c>
      <c r="D561" s="6">
        <v>13</v>
      </c>
      <c r="G561" s="1"/>
      <c r="H561" s="2"/>
      <c r="I561" s="2"/>
      <c r="J561" s="3"/>
      <c r="L561" s="4"/>
      <c r="M561" s="15"/>
      <c r="N561" s="13"/>
      <c r="O561" s="1"/>
      <c r="P561" s="1"/>
      <c r="Q561" s="1"/>
    </row>
    <row r="562" spans="1:17" x14ac:dyDescent="0.25">
      <c r="A562" s="5">
        <v>1917.09</v>
      </c>
      <c r="B562" s="6">
        <v>8.1199999999999992</v>
      </c>
      <c r="C562" s="7">
        <v>0.65749999999999997</v>
      </c>
      <c r="D562" s="6">
        <v>13.3</v>
      </c>
      <c r="G562" s="5"/>
      <c r="H562" s="5"/>
      <c r="I562" s="5"/>
      <c r="J562" s="5"/>
      <c r="K562" s="7"/>
      <c r="L562" s="6"/>
      <c r="O562" s="5"/>
    </row>
    <row r="563" spans="1:17" x14ac:dyDescent="0.25">
      <c r="A563" s="5">
        <v>1917.1</v>
      </c>
      <c r="B563" s="6">
        <v>7.68</v>
      </c>
      <c r="C563" s="7">
        <v>0.66830000000000001</v>
      </c>
      <c r="D563" s="6">
        <v>13.5</v>
      </c>
      <c r="G563" s="5"/>
      <c r="H563" s="5"/>
      <c r="I563" s="5"/>
      <c r="J563" s="6"/>
      <c r="K563" s="7"/>
      <c r="L563" s="6"/>
      <c r="O563" s="5"/>
      <c r="Q563" s="14"/>
    </row>
    <row r="564" spans="1:17" x14ac:dyDescent="0.25">
      <c r="A564" s="5">
        <v>1917.11</v>
      </c>
      <c r="B564" s="6">
        <v>7.04</v>
      </c>
      <c r="C564" s="7">
        <v>0.67920000000000003</v>
      </c>
      <c r="D564" s="6">
        <v>13.5</v>
      </c>
      <c r="G564" s="5"/>
      <c r="H564" s="5"/>
      <c r="I564" s="5"/>
      <c r="J564" s="6"/>
      <c r="K564" s="7"/>
      <c r="L564" s="6"/>
      <c r="O564" s="5"/>
      <c r="Q564" s="14"/>
    </row>
    <row r="565" spans="1:17" x14ac:dyDescent="0.25">
      <c r="A565" s="5">
        <v>1917.12</v>
      </c>
      <c r="B565" s="6">
        <v>6.8</v>
      </c>
      <c r="C565" s="7">
        <v>0.69</v>
      </c>
      <c r="D565" s="6">
        <v>13.7</v>
      </c>
      <c r="G565" s="5"/>
      <c r="H565" s="5"/>
      <c r="I565" s="5"/>
      <c r="J565" s="6"/>
      <c r="K565" s="7"/>
      <c r="L565" s="6"/>
      <c r="O565" s="5"/>
      <c r="Q565" s="14"/>
    </row>
    <row r="566" spans="1:17" x14ac:dyDescent="0.25">
      <c r="A566" s="5">
        <v>1918.01</v>
      </c>
      <c r="B566" s="6">
        <v>7.21</v>
      </c>
      <c r="C566" s="7">
        <v>0.68</v>
      </c>
      <c r="D566" s="6">
        <v>14</v>
      </c>
      <c r="G566" s="5"/>
      <c r="H566" s="5"/>
      <c r="I566" s="5"/>
      <c r="J566" s="6"/>
      <c r="K566" s="7"/>
      <c r="L566" s="6"/>
      <c r="O566" s="5"/>
      <c r="Q566" s="14"/>
    </row>
    <row r="567" spans="1:17" x14ac:dyDescent="0.25">
      <c r="A567" s="5">
        <v>1918.02</v>
      </c>
      <c r="B567" s="6">
        <v>7.43</v>
      </c>
      <c r="C567" s="7">
        <v>0.67</v>
      </c>
      <c r="D567" s="6">
        <v>14.1</v>
      </c>
      <c r="G567" s="5"/>
      <c r="H567" s="5"/>
      <c r="I567" s="5"/>
      <c r="J567" s="6"/>
      <c r="K567" s="7"/>
      <c r="L567" s="6"/>
      <c r="O567" s="5"/>
      <c r="Q567" s="14"/>
    </row>
    <row r="568" spans="1:17" x14ac:dyDescent="0.25">
      <c r="A568" s="5">
        <v>1918.03</v>
      </c>
      <c r="B568" s="6">
        <v>7.28</v>
      </c>
      <c r="C568" s="7">
        <v>0.66</v>
      </c>
      <c r="D568" s="6">
        <v>14</v>
      </c>
      <c r="G568" s="5"/>
      <c r="H568" s="5"/>
      <c r="I568" s="5"/>
      <c r="J568" s="6"/>
      <c r="K568" s="7"/>
      <c r="L568" s="6"/>
      <c r="O568" s="5"/>
      <c r="Q568" s="14"/>
    </row>
    <row r="569" spans="1:17" x14ac:dyDescent="0.25">
      <c r="A569" s="5">
        <v>1918.04</v>
      </c>
      <c r="B569" s="6">
        <v>7.21</v>
      </c>
      <c r="C569" s="7">
        <v>0.65</v>
      </c>
      <c r="D569" s="6">
        <v>14.2</v>
      </c>
      <c r="G569" s="5"/>
      <c r="H569" s="5"/>
      <c r="I569" s="5"/>
      <c r="J569" s="6"/>
      <c r="K569" s="7"/>
      <c r="L569" s="6"/>
      <c r="O569" s="5"/>
      <c r="Q569" s="14"/>
    </row>
    <row r="570" spans="1:17" x14ac:dyDescent="0.25">
      <c r="A570" s="5">
        <v>1918.05</v>
      </c>
      <c r="B570" s="6">
        <v>7.44</v>
      </c>
      <c r="C570" s="7">
        <v>0.64</v>
      </c>
      <c r="D570" s="6">
        <v>14.5</v>
      </c>
      <c r="G570" s="5"/>
      <c r="H570" s="5"/>
      <c r="I570" s="5"/>
      <c r="J570" s="6"/>
      <c r="K570" s="7"/>
      <c r="L570" s="6"/>
      <c r="O570" s="5"/>
      <c r="Q570" s="14"/>
    </row>
    <row r="571" spans="1:17" x14ac:dyDescent="0.25">
      <c r="A571" s="5">
        <v>1918.06</v>
      </c>
      <c r="B571" s="6">
        <v>7.45</v>
      </c>
      <c r="C571" s="7">
        <v>0.63</v>
      </c>
      <c r="D571" s="6">
        <v>14.7</v>
      </c>
      <c r="G571" s="5"/>
      <c r="H571" s="5"/>
      <c r="I571" s="5"/>
      <c r="J571" s="6"/>
      <c r="K571" s="7"/>
      <c r="L571" s="6"/>
      <c r="O571" s="5"/>
      <c r="Q571" s="14"/>
    </row>
    <row r="572" spans="1:17" x14ac:dyDescent="0.25">
      <c r="A572" s="5">
        <v>1918.07</v>
      </c>
      <c r="B572" s="6">
        <v>7.51</v>
      </c>
      <c r="C572" s="7">
        <v>0.62</v>
      </c>
      <c r="D572" s="6">
        <v>15.1</v>
      </c>
      <c r="G572" s="5"/>
      <c r="H572" s="5"/>
      <c r="I572" s="5"/>
      <c r="J572" s="6"/>
      <c r="K572" s="7"/>
      <c r="L572" s="6"/>
      <c r="O572" s="5"/>
      <c r="Q572" s="14"/>
    </row>
    <row r="573" spans="1:17" x14ac:dyDescent="0.25">
      <c r="A573" s="5">
        <v>1918.08</v>
      </c>
      <c r="B573" s="6">
        <v>7.58</v>
      </c>
      <c r="C573" s="7">
        <v>0.61</v>
      </c>
      <c r="D573" s="6">
        <v>15.4</v>
      </c>
      <c r="G573" s="5"/>
      <c r="H573" s="5"/>
      <c r="I573" s="5"/>
      <c r="J573" s="6"/>
      <c r="K573" s="7"/>
      <c r="L573" s="6"/>
      <c r="O573" s="5"/>
      <c r="Q573" s="14"/>
    </row>
    <row r="574" spans="1:17" x14ac:dyDescent="0.25">
      <c r="A574" s="5">
        <v>1918.09</v>
      </c>
      <c r="B574" s="6">
        <v>7.54</v>
      </c>
      <c r="C574" s="7">
        <v>0.6</v>
      </c>
      <c r="D574" s="6">
        <v>15.7</v>
      </c>
      <c r="G574" s="5"/>
      <c r="H574" s="5"/>
      <c r="I574" s="5"/>
      <c r="J574" s="6"/>
      <c r="K574" s="7"/>
      <c r="L574" s="6"/>
      <c r="O574" s="5"/>
      <c r="Q574" s="14"/>
    </row>
    <row r="575" spans="1:17" x14ac:dyDescent="0.25">
      <c r="A575" s="5">
        <v>1918.1</v>
      </c>
      <c r="B575" s="6">
        <v>7.86</v>
      </c>
      <c r="C575" s="7">
        <v>0.59</v>
      </c>
      <c r="D575" s="6">
        <v>16</v>
      </c>
      <c r="G575" s="5"/>
      <c r="H575" s="5"/>
      <c r="I575" s="5"/>
      <c r="J575" s="6"/>
      <c r="K575" s="7"/>
      <c r="L575" s="6"/>
      <c r="O575" s="5"/>
      <c r="Q575" s="14"/>
    </row>
    <row r="576" spans="1:17" x14ac:dyDescent="0.25">
      <c r="A576" s="5">
        <v>1918.11</v>
      </c>
      <c r="B576" s="6">
        <v>8.06</v>
      </c>
      <c r="C576" s="7">
        <v>0.57999999999999996</v>
      </c>
      <c r="D576" s="6">
        <v>16.3</v>
      </c>
      <c r="G576" s="5"/>
      <c r="H576" s="5"/>
      <c r="I576" s="5"/>
      <c r="J576" s="6"/>
      <c r="K576" s="7"/>
      <c r="L576" s="6"/>
      <c r="O576" s="5"/>
      <c r="Q576" s="14"/>
    </row>
    <row r="577" spans="1:17" x14ac:dyDescent="0.25">
      <c r="A577" s="5">
        <v>1918.12</v>
      </c>
      <c r="B577" s="6">
        <v>7.9</v>
      </c>
      <c r="C577" s="7">
        <v>0.56999999999999995</v>
      </c>
      <c r="D577" s="6">
        <v>16.5</v>
      </c>
      <c r="G577" s="5"/>
      <c r="H577" s="5"/>
      <c r="I577" s="5"/>
      <c r="J577" s="6"/>
      <c r="K577" s="7"/>
      <c r="L577" s="6"/>
      <c r="O577" s="5"/>
      <c r="Q577" s="14"/>
    </row>
    <row r="578" spans="1:17" x14ac:dyDescent="0.25">
      <c r="A578" s="5">
        <v>1919.01</v>
      </c>
      <c r="B578" s="6">
        <v>7.85</v>
      </c>
      <c r="C578" s="7">
        <v>0.56669999999999998</v>
      </c>
      <c r="D578" s="6">
        <v>16.5</v>
      </c>
      <c r="G578" s="5"/>
      <c r="H578" s="5"/>
      <c r="I578" s="5"/>
      <c r="J578" s="6"/>
      <c r="K578" s="7"/>
      <c r="L578" s="6"/>
      <c r="O578" s="5"/>
      <c r="Q578" s="14"/>
    </row>
    <row r="579" spans="1:17" x14ac:dyDescent="0.25">
      <c r="A579" s="5">
        <v>1919.02</v>
      </c>
      <c r="B579" s="6">
        <v>7.88</v>
      </c>
      <c r="C579" s="7">
        <v>0.56330000000000002</v>
      </c>
      <c r="D579" s="6">
        <v>16.2</v>
      </c>
      <c r="G579" s="5"/>
      <c r="H579" s="5"/>
      <c r="I579" s="5"/>
      <c r="J579" s="6"/>
      <c r="K579" s="7"/>
      <c r="L579" s="6"/>
      <c r="O579" s="5"/>
      <c r="Q579" s="14"/>
    </row>
    <row r="580" spans="1:17" x14ac:dyDescent="0.25">
      <c r="A580" s="5">
        <v>1919.03</v>
      </c>
      <c r="B580" s="6">
        <v>8.1199999999999992</v>
      </c>
      <c r="C580" s="7">
        <v>0.56000000000000005</v>
      </c>
      <c r="D580" s="6">
        <v>16.399999999999999</v>
      </c>
      <c r="G580" s="5"/>
      <c r="H580" s="5"/>
      <c r="I580" s="5"/>
      <c r="J580" s="6"/>
      <c r="K580" s="7"/>
      <c r="L580" s="6"/>
      <c r="O580" s="5"/>
      <c r="Q580" s="14"/>
    </row>
    <row r="581" spans="1:17" x14ac:dyDescent="0.25">
      <c r="A581" s="5">
        <v>1919.04</v>
      </c>
      <c r="B581" s="6">
        <v>8.39</v>
      </c>
      <c r="C581" s="7">
        <v>0.55669999999999997</v>
      </c>
      <c r="D581" s="6">
        <v>16.7</v>
      </c>
      <c r="G581" s="1"/>
      <c r="H581" s="2"/>
      <c r="I581" s="2"/>
      <c r="J581" s="3"/>
      <c r="L581" s="4"/>
      <c r="M581" s="15"/>
      <c r="N581" s="13"/>
      <c r="O581" s="1"/>
      <c r="P581" s="1"/>
      <c r="Q581" s="1"/>
    </row>
    <row r="582" spans="1:17" x14ac:dyDescent="0.25">
      <c r="A582" s="5">
        <v>1919.05</v>
      </c>
      <c r="B582" s="6">
        <v>8.9700000000000006</v>
      </c>
      <c r="C582" s="7">
        <v>0.55330000000000001</v>
      </c>
      <c r="D582" s="6">
        <v>16.899999999999999</v>
      </c>
      <c r="G582" s="5"/>
      <c r="H582" s="5"/>
      <c r="I582" s="5"/>
      <c r="J582" s="5"/>
      <c r="K582" s="7"/>
      <c r="L582" s="6"/>
      <c r="O582" s="5"/>
    </row>
    <row r="583" spans="1:17" x14ac:dyDescent="0.25">
      <c r="A583" s="5">
        <v>1919.06</v>
      </c>
      <c r="B583" s="6">
        <v>9.2100000000000009</v>
      </c>
      <c r="C583" s="7">
        <v>0.55000000000000004</v>
      </c>
      <c r="D583" s="6">
        <v>16.899999999999999</v>
      </c>
      <c r="G583" s="5"/>
      <c r="H583" s="5"/>
      <c r="I583" s="5"/>
      <c r="J583" s="6"/>
      <c r="K583" s="7"/>
      <c r="L583" s="6"/>
      <c r="O583" s="5"/>
      <c r="Q583" s="14"/>
    </row>
    <row r="584" spans="1:17" x14ac:dyDescent="0.25">
      <c r="A584" s="5">
        <v>1919.07</v>
      </c>
      <c r="B584" s="6">
        <v>9.51</v>
      </c>
      <c r="C584" s="7">
        <v>0.54669999999999996</v>
      </c>
      <c r="D584" s="6">
        <v>17.399999999999999</v>
      </c>
      <c r="G584" s="5"/>
      <c r="H584" s="5"/>
      <c r="I584" s="5"/>
      <c r="J584" s="6"/>
      <c r="K584" s="7"/>
      <c r="L584" s="6"/>
      <c r="O584" s="5"/>
      <c r="Q584" s="14"/>
    </row>
    <row r="585" spans="1:17" x14ac:dyDescent="0.25">
      <c r="A585" s="5">
        <v>1919.08</v>
      </c>
      <c r="B585" s="6">
        <v>8.8699999999999992</v>
      </c>
      <c r="C585" s="7">
        <v>0.54330000000000001</v>
      </c>
      <c r="D585" s="6">
        <v>17.7</v>
      </c>
      <c r="G585" s="5"/>
      <c r="H585" s="5"/>
      <c r="I585" s="5"/>
      <c r="J585" s="6"/>
      <c r="K585" s="7"/>
      <c r="L585" s="6"/>
      <c r="O585" s="5"/>
      <c r="Q585" s="14"/>
    </row>
    <row r="586" spans="1:17" x14ac:dyDescent="0.25">
      <c r="A586" s="5">
        <v>1919.09</v>
      </c>
      <c r="B586" s="6">
        <v>9.01</v>
      </c>
      <c r="C586" s="7">
        <v>0.54</v>
      </c>
      <c r="D586" s="6">
        <v>17.8</v>
      </c>
      <c r="G586" s="5"/>
      <c r="H586" s="5"/>
      <c r="I586" s="5"/>
      <c r="J586" s="6"/>
      <c r="K586" s="7"/>
      <c r="L586" s="6"/>
      <c r="O586" s="5"/>
      <c r="Q586" s="14"/>
    </row>
    <row r="587" spans="1:17" x14ac:dyDescent="0.25">
      <c r="A587" s="5">
        <v>1919.1</v>
      </c>
      <c r="B587" s="6">
        <v>9.4700000000000006</v>
      </c>
      <c r="C587" s="7">
        <v>0.53669999999999995</v>
      </c>
      <c r="D587" s="6">
        <v>18.100000000000001</v>
      </c>
      <c r="G587" s="5"/>
      <c r="H587" s="5"/>
      <c r="I587" s="5"/>
      <c r="J587" s="6"/>
      <c r="K587" s="7"/>
      <c r="L587" s="6"/>
      <c r="O587" s="5"/>
      <c r="Q587" s="14"/>
    </row>
    <row r="588" spans="1:17" x14ac:dyDescent="0.25">
      <c r="A588" s="5">
        <v>1919.11</v>
      </c>
      <c r="B588" s="6">
        <v>9.19</v>
      </c>
      <c r="C588" s="7">
        <v>0.5333</v>
      </c>
      <c r="D588" s="6">
        <v>18.5</v>
      </c>
      <c r="G588" s="5"/>
      <c r="H588" s="5"/>
      <c r="I588" s="5"/>
      <c r="J588" s="6"/>
      <c r="K588" s="7"/>
      <c r="L588" s="6"/>
      <c r="O588" s="5"/>
      <c r="Q588" s="14"/>
    </row>
    <row r="589" spans="1:17" x14ac:dyDescent="0.25">
      <c r="A589" s="5">
        <v>1919.12</v>
      </c>
      <c r="B589" s="6">
        <v>8.92</v>
      </c>
      <c r="C589" s="7">
        <v>0.53</v>
      </c>
      <c r="D589" s="6">
        <v>18.899999999999999</v>
      </c>
      <c r="G589" s="5"/>
      <c r="H589" s="5"/>
      <c r="I589" s="5"/>
      <c r="J589" s="6"/>
      <c r="K589" s="7"/>
      <c r="L589" s="6"/>
      <c r="O589" s="5"/>
      <c r="Q589" s="14"/>
    </row>
    <row r="590" spans="1:17" x14ac:dyDescent="0.25">
      <c r="A590" s="5">
        <v>1920.01</v>
      </c>
      <c r="B590" s="6">
        <v>8.83</v>
      </c>
      <c r="C590" s="7">
        <v>0.52829999999999999</v>
      </c>
      <c r="D590" s="6">
        <v>19.3</v>
      </c>
      <c r="G590" s="5"/>
      <c r="H590" s="5"/>
      <c r="I590" s="5"/>
      <c r="J590" s="6"/>
      <c r="K590" s="7"/>
      <c r="L590" s="6"/>
      <c r="O590" s="5"/>
      <c r="Q590" s="14"/>
    </row>
    <row r="591" spans="1:17" x14ac:dyDescent="0.25">
      <c r="A591" s="5">
        <v>1920.02</v>
      </c>
      <c r="B591" s="6">
        <v>8.1</v>
      </c>
      <c r="C591" s="7">
        <v>0.52669999999999995</v>
      </c>
      <c r="D591" s="6">
        <v>19.5</v>
      </c>
      <c r="G591" s="5"/>
      <c r="H591" s="5"/>
      <c r="I591" s="5"/>
      <c r="J591" s="6"/>
      <c r="K591" s="7"/>
      <c r="L591" s="6"/>
      <c r="O591" s="5"/>
      <c r="Q591" s="14"/>
    </row>
    <row r="592" spans="1:17" x14ac:dyDescent="0.25">
      <c r="A592" s="5">
        <v>1920.03</v>
      </c>
      <c r="B592" s="6">
        <v>8.67</v>
      </c>
      <c r="C592" s="7">
        <v>0.52500000000000002</v>
      </c>
      <c r="D592" s="6">
        <v>19.7</v>
      </c>
      <c r="G592" s="5"/>
      <c r="H592" s="5"/>
      <c r="I592" s="5"/>
      <c r="J592" s="6"/>
      <c r="K592" s="7"/>
      <c r="L592" s="6"/>
      <c r="O592" s="5"/>
      <c r="Q592" s="14"/>
    </row>
    <row r="593" spans="1:17" x14ac:dyDescent="0.25">
      <c r="A593" s="5">
        <v>1920.04</v>
      </c>
      <c r="B593" s="6">
        <v>8.6</v>
      </c>
      <c r="C593" s="7">
        <v>0.52329999999999999</v>
      </c>
      <c r="D593" s="6">
        <v>20.3</v>
      </c>
      <c r="G593" s="5"/>
      <c r="H593" s="5"/>
      <c r="I593" s="5"/>
      <c r="J593" s="6"/>
      <c r="K593" s="7"/>
      <c r="L593" s="6"/>
      <c r="O593" s="5"/>
      <c r="Q593" s="14"/>
    </row>
    <row r="594" spans="1:17" x14ac:dyDescent="0.25">
      <c r="A594" s="5">
        <v>1920.05</v>
      </c>
      <c r="B594" s="6">
        <v>8.06</v>
      </c>
      <c r="C594" s="7">
        <v>0.52170000000000005</v>
      </c>
      <c r="D594" s="6">
        <v>20.6</v>
      </c>
      <c r="G594" s="5"/>
      <c r="H594" s="5"/>
      <c r="I594" s="5"/>
      <c r="J594" s="6"/>
      <c r="K594" s="7"/>
      <c r="L594" s="6"/>
      <c r="O594" s="5"/>
      <c r="Q594" s="14"/>
    </row>
    <row r="595" spans="1:17" x14ac:dyDescent="0.25">
      <c r="A595" s="5">
        <v>1920.06</v>
      </c>
      <c r="B595" s="6">
        <v>7.92</v>
      </c>
      <c r="C595" s="7">
        <v>0.52</v>
      </c>
      <c r="D595" s="6">
        <v>20.9</v>
      </c>
      <c r="G595" s="5"/>
      <c r="H595" s="5"/>
      <c r="I595" s="5"/>
      <c r="J595" s="6"/>
      <c r="K595" s="7"/>
      <c r="L595" s="6"/>
      <c r="O595" s="5"/>
      <c r="Q595" s="14"/>
    </row>
    <row r="596" spans="1:17" x14ac:dyDescent="0.25">
      <c r="A596" s="5">
        <v>1920.07</v>
      </c>
      <c r="B596" s="6">
        <v>7.91</v>
      </c>
      <c r="C596" s="7">
        <v>0.51829999999999998</v>
      </c>
      <c r="D596" s="6">
        <v>20.8</v>
      </c>
      <c r="G596" s="5"/>
      <c r="H596" s="5"/>
      <c r="I596" s="5"/>
      <c r="J596" s="6"/>
      <c r="K596" s="7"/>
      <c r="L596" s="6"/>
      <c r="O596" s="5"/>
      <c r="Q596" s="14"/>
    </row>
    <row r="597" spans="1:17" x14ac:dyDescent="0.25">
      <c r="A597" s="5">
        <v>1920.08</v>
      </c>
      <c r="B597" s="6">
        <v>7.6</v>
      </c>
      <c r="C597" s="7">
        <v>0.51670000000000005</v>
      </c>
      <c r="D597" s="6">
        <v>20.3</v>
      </c>
      <c r="G597" s="5"/>
      <c r="H597" s="5"/>
      <c r="I597" s="5"/>
      <c r="J597" s="6"/>
      <c r="K597" s="7"/>
      <c r="L597" s="6"/>
      <c r="O597" s="5"/>
      <c r="Q597" s="14"/>
    </row>
    <row r="598" spans="1:17" x14ac:dyDescent="0.25">
      <c r="A598" s="5">
        <v>1920.09</v>
      </c>
      <c r="B598" s="6">
        <v>7.87</v>
      </c>
      <c r="C598" s="7">
        <v>0.51500000000000001</v>
      </c>
      <c r="D598" s="6">
        <v>20</v>
      </c>
      <c r="G598" s="5"/>
      <c r="H598" s="5"/>
      <c r="I598" s="5"/>
      <c r="J598" s="6"/>
      <c r="K598" s="7"/>
      <c r="L598" s="6"/>
      <c r="O598" s="5"/>
      <c r="Q598" s="14"/>
    </row>
    <row r="599" spans="1:17" x14ac:dyDescent="0.25">
      <c r="A599" s="5">
        <v>1920.1</v>
      </c>
      <c r="B599" s="6">
        <v>7.88</v>
      </c>
      <c r="C599" s="7">
        <v>0.51329999999999998</v>
      </c>
      <c r="D599" s="6">
        <v>19.899999999999999</v>
      </c>
      <c r="G599" s="5"/>
      <c r="H599" s="5"/>
      <c r="I599" s="5"/>
      <c r="J599" s="6"/>
      <c r="K599" s="7"/>
      <c r="L599" s="6"/>
      <c r="O599" s="5"/>
      <c r="Q599" s="14"/>
    </row>
    <row r="600" spans="1:17" x14ac:dyDescent="0.25">
      <c r="A600" s="5">
        <v>1920.11</v>
      </c>
      <c r="B600" s="6">
        <v>7.48</v>
      </c>
      <c r="C600" s="7">
        <v>0.51170000000000004</v>
      </c>
      <c r="D600" s="6">
        <v>19.8</v>
      </c>
      <c r="G600" s="5"/>
      <c r="H600" s="5"/>
      <c r="I600" s="5"/>
      <c r="J600" s="6"/>
      <c r="K600" s="7"/>
      <c r="L600" s="6"/>
      <c r="O600" s="5"/>
      <c r="Q600" s="14"/>
    </row>
    <row r="601" spans="1:17" x14ac:dyDescent="0.25">
      <c r="A601" s="5">
        <v>1920.12</v>
      </c>
      <c r="B601" s="6">
        <v>6.81</v>
      </c>
      <c r="C601" s="7">
        <v>0.51</v>
      </c>
      <c r="D601" s="6">
        <v>19.399999999999999</v>
      </c>
      <c r="G601" s="1"/>
      <c r="H601" s="2"/>
      <c r="I601" s="2"/>
      <c r="J601" s="3"/>
      <c r="L601" s="4"/>
      <c r="M601" s="15"/>
      <c r="N601" s="13"/>
      <c r="O601" s="1"/>
      <c r="P601" s="1"/>
      <c r="Q601" s="1"/>
    </row>
    <row r="602" spans="1:17" x14ac:dyDescent="0.25">
      <c r="A602" s="5">
        <v>1921.01</v>
      </c>
      <c r="B602" s="6">
        <v>7.11</v>
      </c>
      <c r="C602" s="7">
        <v>0.50580000000000003</v>
      </c>
      <c r="D602" s="6">
        <v>19</v>
      </c>
      <c r="G602" s="5"/>
      <c r="H602" s="5"/>
      <c r="I602" s="5"/>
      <c r="J602" s="5"/>
      <c r="K602" s="7"/>
      <c r="L602" s="6"/>
      <c r="O602" s="5"/>
    </row>
    <row r="603" spans="1:17" x14ac:dyDescent="0.25">
      <c r="A603" s="5">
        <v>1921.02</v>
      </c>
      <c r="B603" s="6">
        <v>7.06</v>
      </c>
      <c r="C603" s="7">
        <v>0.50170000000000003</v>
      </c>
      <c r="D603" s="6">
        <v>18.399999999999999</v>
      </c>
      <c r="G603" s="5"/>
      <c r="H603" s="5"/>
      <c r="I603" s="5"/>
      <c r="J603" s="6"/>
      <c r="K603" s="7"/>
      <c r="L603" s="6"/>
      <c r="O603" s="5"/>
      <c r="Q603" s="14"/>
    </row>
    <row r="604" spans="1:17" x14ac:dyDescent="0.25">
      <c r="A604" s="5">
        <v>1921.03</v>
      </c>
      <c r="B604" s="6">
        <v>6.88</v>
      </c>
      <c r="C604" s="7">
        <v>0.4975</v>
      </c>
      <c r="D604" s="6">
        <v>18.3</v>
      </c>
      <c r="G604" s="5"/>
      <c r="H604" s="5"/>
      <c r="I604" s="5"/>
      <c r="J604" s="6"/>
      <c r="K604" s="7"/>
      <c r="L604" s="6"/>
      <c r="O604" s="5"/>
      <c r="Q604" s="14"/>
    </row>
    <row r="605" spans="1:17" x14ac:dyDescent="0.25">
      <c r="A605" s="5">
        <v>1921.04</v>
      </c>
      <c r="B605" s="6">
        <v>6.91</v>
      </c>
      <c r="C605" s="7">
        <v>0.49330000000000002</v>
      </c>
      <c r="D605" s="6">
        <v>18.100000000000001</v>
      </c>
      <c r="G605" s="5"/>
      <c r="H605" s="5"/>
      <c r="I605" s="5"/>
      <c r="J605" s="6"/>
      <c r="K605" s="7"/>
      <c r="L605" s="6"/>
      <c r="O605" s="5"/>
      <c r="Q605" s="14"/>
    </row>
    <row r="606" spans="1:17" x14ac:dyDescent="0.25">
      <c r="A606" s="5">
        <v>1921.05</v>
      </c>
      <c r="B606" s="6">
        <v>7.12</v>
      </c>
      <c r="C606" s="7">
        <v>0.48920000000000002</v>
      </c>
      <c r="D606" s="6">
        <v>17.7</v>
      </c>
      <c r="G606" s="5"/>
      <c r="H606" s="5"/>
      <c r="I606" s="5"/>
      <c r="J606" s="6"/>
      <c r="K606" s="7"/>
      <c r="L606" s="6"/>
      <c r="O606" s="5"/>
      <c r="Q606" s="14"/>
    </row>
    <row r="607" spans="1:17" x14ac:dyDescent="0.25">
      <c r="A607" s="5">
        <v>1921.06</v>
      </c>
      <c r="B607" s="6">
        <v>6.55</v>
      </c>
      <c r="C607" s="7">
        <v>0.48499999999999999</v>
      </c>
      <c r="D607" s="6">
        <v>17.600000000000001</v>
      </c>
      <c r="G607" s="5"/>
      <c r="H607" s="5"/>
      <c r="I607" s="5"/>
      <c r="J607" s="6"/>
      <c r="K607" s="7"/>
      <c r="L607" s="6"/>
      <c r="O607" s="5"/>
      <c r="Q607" s="14"/>
    </row>
    <row r="608" spans="1:17" x14ac:dyDescent="0.25">
      <c r="A608" s="5">
        <v>1921.07</v>
      </c>
      <c r="B608" s="6">
        <v>6.53</v>
      </c>
      <c r="C608" s="7">
        <v>0.48080000000000001</v>
      </c>
      <c r="D608" s="6">
        <v>17.7</v>
      </c>
      <c r="G608" s="5"/>
      <c r="H608" s="5"/>
      <c r="I608" s="5"/>
      <c r="J608" s="6"/>
      <c r="K608" s="7"/>
      <c r="L608" s="6"/>
      <c r="O608" s="5"/>
      <c r="Q608" s="14"/>
    </row>
    <row r="609" spans="1:17" x14ac:dyDescent="0.25">
      <c r="A609" s="5">
        <v>1921.08</v>
      </c>
      <c r="B609" s="6">
        <v>6.45</v>
      </c>
      <c r="C609" s="7">
        <v>0.47670000000000001</v>
      </c>
      <c r="D609" s="6">
        <v>17.7</v>
      </c>
      <c r="G609" s="5"/>
      <c r="H609" s="5"/>
      <c r="I609" s="5"/>
      <c r="J609" s="6"/>
      <c r="K609" s="7"/>
      <c r="L609" s="6"/>
      <c r="O609" s="5"/>
      <c r="Q609" s="14"/>
    </row>
    <row r="610" spans="1:17" x14ac:dyDescent="0.25">
      <c r="A610" s="5">
        <v>1921.09</v>
      </c>
      <c r="B610" s="6">
        <v>6.61</v>
      </c>
      <c r="C610" s="7">
        <v>0.47249999999999998</v>
      </c>
      <c r="D610" s="6">
        <v>17.5</v>
      </c>
      <c r="G610" s="5"/>
      <c r="H610" s="5"/>
      <c r="I610" s="5"/>
      <c r="J610" s="6"/>
      <c r="K610" s="7"/>
      <c r="L610" s="6"/>
      <c r="O610" s="5"/>
      <c r="Q610" s="14"/>
    </row>
    <row r="611" spans="1:17" x14ac:dyDescent="0.25">
      <c r="A611" s="5">
        <v>1921.1</v>
      </c>
      <c r="B611" s="6">
        <v>6.7</v>
      </c>
      <c r="C611" s="7">
        <v>0.46829999999999999</v>
      </c>
      <c r="D611" s="6">
        <v>17.5</v>
      </c>
      <c r="G611" s="5"/>
      <c r="H611" s="5"/>
      <c r="I611" s="5"/>
      <c r="J611" s="6"/>
      <c r="K611" s="7"/>
      <c r="L611" s="6"/>
      <c r="O611" s="5"/>
      <c r="Q611" s="14"/>
    </row>
    <row r="612" spans="1:17" x14ac:dyDescent="0.25">
      <c r="A612" s="5">
        <v>1921.11</v>
      </c>
      <c r="B612" s="6">
        <v>7.06</v>
      </c>
      <c r="C612" s="7">
        <v>0.4642</v>
      </c>
      <c r="D612" s="6">
        <v>17.399999999999999</v>
      </c>
      <c r="G612" s="5"/>
      <c r="H612" s="5"/>
      <c r="I612" s="5"/>
      <c r="J612" s="6"/>
      <c r="K612" s="7"/>
      <c r="L612" s="6"/>
      <c r="O612" s="5"/>
      <c r="Q612" s="14"/>
    </row>
    <row r="613" spans="1:17" x14ac:dyDescent="0.25">
      <c r="A613" s="5">
        <v>1921.12</v>
      </c>
      <c r="B613" s="6">
        <v>7.31</v>
      </c>
      <c r="C613" s="7">
        <v>0.46</v>
      </c>
      <c r="D613" s="6">
        <v>17.3</v>
      </c>
      <c r="G613" s="5"/>
      <c r="H613" s="5"/>
      <c r="I613" s="5"/>
      <c r="J613" s="6"/>
      <c r="K613" s="7"/>
      <c r="L613" s="6"/>
      <c r="O613" s="5"/>
      <c r="Q613" s="14"/>
    </row>
    <row r="614" spans="1:17" x14ac:dyDescent="0.25">
      <c r="A614" s="5">
        <v>1922.01</v>
      </c>
      <c r="B614" s="6">
        <v>7.3</v>
      </c>
      <c r="C614" s="7">
        <v>0.4642</v>
      </c>
      <c r="D614" s="6">
        <v>16.899999999999999</v>
      </c>
      <c r="G614" s="5"/>
      <c r="H614" s="5"/>
      <c r="I614" s="5"/>
      <c r="J614" s="6"/>
      <c r="K614" s="7"/>
      <c r="L614" s="6"/>
      <c r="O614" s="5"/>
      <c r="Q614" s="14"/>
    </row>
    <row r="615" spans="1:17" x14ac:dyDescent="0.25">
      <c r="A615" s="5">
        <v>1922.02</v>
      </c>
      <c r="B615" s="6">
        <v>7.46</v>
      </c>
      <c r="C615" s="7">
        <v>0.46829999999999999</v>
      </c>
      <c r="D615" s="6">
        <v>16.899999999999999</v>
      </c>
      <c r="G615" s="5"/>
      <c r="H615" s="5"/>
      <c r="I615" s="5"/>
      <c r="J615" s="6"/>
      <c r="K615" s="7"/>
      <c r="L615" s="6"/>
      <c r="O615" s="5"/>
      <c r="Q615" s="14"/>
    </row>
    <row r="616" spans="1:17" x14ac:dyDescent="0.25">
      <c r="A616" s="5">
        <v>1922.03</v>
      </c>
      <c r="B616" s="6">
        <v>7.74</v>
      </c>
      <c r="C616" s="7">
        <v>0.47249999999999998</v>
      </c>
      <c r="D616" s="6">
        <v>16.7</v>
      </c>
      <c r="G616" s="5"/>
      <c r="H616" s="5"/>
      <c r="I616" s="5"/>
      <c r="J616" s="6"/>
      <c r="K616" s="7"/>
      <c r="L616" s="6"/>
      <c r="O616" s="5"/>
      <c r="Q616" s="14"/>
    </row>
    <row r="617" spans="1:17" x14ac:dyDescent="0.25">
      <c r="A617" s="5">
        <v>1922.04</v>
      </c>
      <c r="B617" s="6">
        <v>8.2100000000000009</v>
      </c>
      <c r="C617" s="7">
        <v>0.47670000000000001</v>
      </c>
      <c r="D617" s="6">
        <v>16.7</v>
      </c>
      <c r="G617" s="5"/>
      <c r="H617" s="5"/>
      <c r="I617" s="5"/>
      <c r="J617" s="6"/>
      <c r="K617" s="7"/>
      <c r="L617" s="6"/>
      <c r="O617" s="5"/>
      <c r="Q617" s="14"/>
    </row>
    <row r="618" spans="1:17" x14ac:dyDescent="0.25">
      <c r="A618" s="5">
        <v>1922.05</v>
      </c>
      <c r="B618" s="6">
        <v>8.5299999999999994</v>
      </c>
      <c r="C618" s="7">
        <v>0.48080000000000001</v>
      </c>
      <c r="D618" s="6">
        <v>16.7</v>
      </c>
      <c r="G618" s="5"/>
      <c r="H618" s="5"/>
      <c r="I618" s="5"/>
      <c r="J618" s="6"/>
      <c r="K618" s="7"/>
      <c r="L618" s="6"/>
      <c r="O618" s="5"/>
      <c r="Q618" s="14"/>
    </row>
    <row r="619" spans="1:17" x14ac:dyDescent="0.25">
      <c r="A619" s="5">
        <v>1922.06</v>
      </c>
      <c r="B619" s="6">
        <v>8.4499999999999993</v>
      </c>
      <c r="C619" s="7">
        <v>0.48499999999999999</v>
      </c>
      <c r="D619" s="6">
        <v>16.7</v>
      </c>
      <c r="G619" s="5"/>
      <c r="H619" s="5"/>
      <c r="I619" s="5"/>
      <c r="J619" s="6"/>
      <c r="K619" s="7"/>
      <c r="L619" s="6"/>
      <c r="O619" s="5"/>
      <c r="Q619" s="14"/>
    </row>
    <row r="620" spans="1:17" x14ac:dyDescent="0.25">
      <c r="A620" s="5">
        <v>1922.07</v>
      </c>
      <c r="B620" s="6">
        <v>8.51</v>
      </c>
      <c r="C620" s="7">
        <v>0.48920000000000002</v>
      </c>
      <c r="D620" s="6">
        <v>16.8</v>
      </c>
      <c r="G620" s="5"/>
      <c r="H620" s="5"/>
      <c r="I620" s="5"/>
      <c r="J620" s="6"/>
      <c r="K620" s="7"/>
      <c r="L620" s="6"/>
      <c r="O620" s="5"/>
      <c r="Q620" s="14"/>
    </row>
    <row r="621" spans="1:17" x14ac:dyDescent="0.25">
      <c r="A621" s="5">
        <v>1922.08</v>
      </c>
      <c r="B621" s="6">
        <v>8.83</v>
      </c>
      <c r="C621" s="7">
        <v>0.49330000000000002</v>
      </c>
      <c r="D621" s="6">
        <v>16.600000000000001</v>
      </c>
      <c r="G621" s="1"/>
      <c r="H621" s="2"/>
      <c r="I621" s="2"/>
      <c r="J621" s="3"/>
      <c r="L621" s="4"/>
      <c r="M621" s="15"/>
      <c r="N621" s="13"/>
      <c r="O621" s="1"/>
      <c r="P621" s="1"/>
      <c r="Q621" s="1"/>
    </row>
    <row r="622" spans="1:17" x14ac:dyDescent="0.25">
      <c r="A622" s="5">
        <v>1922.09</v>
      </c>
      <c r="B622" s="6">
        <v>9.06</v>
      </c>
      <c r="C622" s="7">
        <v>0.4975</v>
      </c>
      <c r="D622" s="6">
        <v>16.600000000000001</v>
      </c>
      <c r="G622" s="5"/>
      <c r="H622" s="5"/>
      <c r="I622" s="5"/>
      <c r="J622" s="5"/>
      <c r="K622" s="7"/>
      <c r="L622" s="6"/>
      <c r="O622" s="5"/>
    </row>
    <row r="623" spans="1:17" x14ac:dyDescent="0.25">
      <c r="A623" s="5">
        <v>1922.1</v>
      </c>
      <c r="B623" s="6">
        <v>9.26</v>
      </c>
      <c r="C623" s="7">
        <v>0.50170000000000003</v>
      </c>
      <c r="D623" s="6">
        <v>16.7</v>
      </c>
      <c r="G623" s="5"/>
      <c r="H623" s="5"/>
      <c r="I623" s="5"/>
      <c r="J623" s="6"/>
      <c r="K623" s="7"/>
      <c r="L623" s="6"/>
      <c r="O623" s="5"/>
      <c r="Q623" s="14"/>
    </row>
    <row r="624" spans="1:17" x14ac:dyDescent="0.25">
      <c r="A624" s="5">
        <v>1922.11</v>
      </c>
      <c r="B624" s="6">
        <v>8.8000000000000007</v>
      </c>
      <c r="C624" s="7">
        <v>0.50580000000000003</v>
      </c>
      <c r="D624" s="6">
        <v>16.8</v>
      </c>
      <c r="G624" s="5"/>
      <c r="H624" s="5"/>
      <c r="I624" s="5"/>
      <c r="J624" s="6"/>
      <c r="K624" s="7"/>
      <c r="L624" s="6"/>
      <c r="O624" s="5"/>
      <c r="Q624" s="14"/>
    </row>
    <row r="625" spans="1:17" x14ac:dyDescent="0.25">
      <c r="A625" s="5">
        <v>1922.12</v>
      </c>
      <c r="B625" s="6">
        <v>8.7799999999999994</v>
      </c>
      <c r="C625" s="7">
        <v>0.51</v>
      </c>
      <c r="D625" s="6">
        <v>16.899999999999999</v>
      </c>
      <c r="G625" s="5"/>
      <c r="H625" s="5"/>
      <c r="I625" s="5"/>
      <c r="J625" s="6"/>
      <c r="K625" s="7"/>
      <c r="L625" s="6"/>
      <c r="O625" s="5"/>
      <c r="Q625" s="14"/>
    </row>
    <row r="626" spans="1:17" x14ac:dyDescent="0.25">
      <c r="A626" s="5">
        <v>1923.01</v>
      </c>
      <c r="B626" s="6">
        <v>8.9</v>
      </c>
      <c r="C626" s="7">
        <v>0.51170000000000004</v>
      </c>
      <c r="D626" s="6">
        <v>16.8</v>
      </c>
      <c r="G626" s="5"/>
      <c r="H626" s="5"/>
      <c r="I626" s="5"/>
      <c r="J626" s="6"/>
      <c r="K626" s="7"/>
      <c r="L626" s="6"/>
      <c r="O626" s="5"/>
      <c r="Q626" s="14"/>
    </row>
    <row r="627" spans="1:17" x14ac:dyDescent="0.25">
      <c r="A627" s="5">
        <v>1923.02</v>
      </c>
      <c r="B627" s="6">
        <v>9.2799999999999994</v>
      </c>
      <c r="C627" s="7">
        <v>0.51329999999999998</v>
      </c>
      <c r="D627" s="6">
        <v>16.8</v>
      </c>
      <c r="G627" s="5"/>
      <c r="H627" s="5"/>
      <c r="I627" s="5"/>
      <c r="J627" s="6"/>
      <c r="K627" s="7"/>
      <c r="L627" s="6"/>
      <c r="O627" s="5"/>
      <c r="Q627" s="14"/>
    </row>
    <row r="628" spans="1:17" x14ac:dyDescent="0.25">
      <c r="A628" s="5">
        <v>1923.03</v>
      </c>
      <c r="B628" s="6">
        <v>9.43</v>
      </c>
      <c r="C628" s="7">
        <v>0.51500000000000001</v>
      </c>
      <c r="D628" s="6">
        <v>16.8</v>
      </c>
      <c r="G628" s="5"/>
      <c r="H628" s="5"/>
      <c r="I628" s="5"/>
      <c r="J628" s="6"/>
      <c r="K628" s="7"/>
      <c r="L628" s="6"/>
      <c r="O628" s="5"/>
      <c r="Q628" s="14"/>
    </row>
    <row r="629" spans="1:17" x14ac:dyDescent="0.25">
      <c r="A629" s="5">
        <v>1923.04</v>
      </c>
      <c r="B629" s="6">
        <v>9.1</v>
      </c>
      <c r="C629" s="7">
        <v>0.51670000000000005</v>
      </c>
      <c r="D629" s="6">
        <v>16.899999999999999</v>
      </c>
      <c r="G629" s="5"/>
      <c r="H629" s="5"/>
      <c r="I629" s="5"/>
      <c r="J629" s="6"/>
      <c r="K629" s="7"/>
      <c r="L629" s="6"/>
      <c r="O629" s="5"/>
      <c r="Q629" s="14"/>
    </row>
    <row r="630" spans="1:17" x14ac:dyDescent="0.25">
      <c r="A630" s="5">
        <v>1923.05</v>
      </c>
      <c r="B630" s="6">
        <v>8.67</v>
      </c>
      <c r="C630" s="7">
        <v>0.51829999999999998</v>
      </c>
      <c r="D630" s="6">
        <v>16.899999999999999</v>
      </c>
      <c r="G630" s="5"/>
      <c r="H630" s="5"/>
      <c r="I630" s="5"/>
      <c r="J630" s="6"/>
      <c r="K630" s="7"/>
      <c r="L630" s="6"/>
      <c r="O630" s="5"/>
      <c r="Q630" s="14"/>
    </row>
    <row r="631" spans="1:17" x14ac:dyDescent="0.25">
      <c r="A631" s="5">
        <v>1923.06</v>
      </c>
      <c r="B631" s="6">
        <v>8.34</v>
      </c>
      <c r="C631" s="7">
        <v>0.52</v>
      </c>
      <c r="D631" s="6">
        <v>17</v>
      </c>
      <c r="G631" s="5"/>
      <c r="H631" s="5"/>
      <c r="I631" s="5"/>
      <c r="J631" s="6"/>
      <c r="K631" s="7"/>
      <c r="L631" s="6"/>
      <c r="O631" s="5"/>
      <c r="Q631" s="14"/>
    </row>
    <row r="632" spans="1:17" x14ac:dyDescent="0.25">
      <c r="A632" s="5">
        <v>1923.07</v>
      </c>
      <c r="B632" s="6">
        <v>8.06</v>
      </c>
      <c r="C632" s="7">
        <v>0.52170000000000005</v>
      </c>
      <c r="D632" s="6">
        <v>17.2</v>
      </c>
      <c r="G632" s="5"/>
      <c r="H632" s="5"/>
      <c r="I632" s="5"/>
      <c r="J632" s="6"/>
      <c r="K632" s="7"/>
      <c r="L632" s="6"/>
      <c r="O632" s="5"/>
      <c r="Q632" s="14"/>
    </row>
    <row r="633" spans="1:17" x14ac:dyDescent="0.25">
      <c r="A633" s="5">
        <v>1923.08</v>
      </c>
      <c r="B633" s="6">
        <v>8.1</v>
      </c>
      <c r="C633" s="7">
        <v>0.52329999999999999</v>
      </c>
      <c r="D633" s="6">
        <v>17.100000000000001</v>
      </c>
      <c r="G633" s="5"/>
      <c r="H633" s="5"/>
      <c r="I633" s="5"/>
      <c r="J633" s="6"/>
      <c r="K633" s="7"/>
      <c r="L633" s="6"/>
      <c r="O633" s="5"/>
      <c r="Q633" s="14"/>
    </row>
    <row r="634" spans="1:17" x14ac:dyDescent="0.25">
      <c r="A634" s="5">
        <v>1923.09</v>
      </c>
      <c r="B634" s="6">
        <v>8.15</v>
      </c>
      <c r="C634" s="7">
        <v>0.52500000000000002</v>
      </c>
      <c r="D634" s="6">
        <v>17.2</v>
      </c>
      <c r="G634" s="5"/>
      <c r="H634" s="5"/>
      <c r="I634" s="5"/>
      <c r="J634" s="6"/>
      <c r="K634" s="7"/>
      <c r="L634" s="6"/>
      <c r="O634" s="5"/>
      <c r="Q634" s="14"/>
    </row>
    <row r="635" spans="1:17" x14ac:dyDescent="0.25">
      <c r="A635" s="5">
        <v>1923.1</v>
      </c>
      <c r="B635" s="6">
        <v>8.0299999999999994</v>
      </c>
      <c r="C635" s="7">
        <v>0.52669999999999995</v>
      </c>
      <c r="D635" s="6">
        <v>17.3</v>
      </c>
      <c r="G635" s="5"/>
      <c r="H635" s="5"/>
      <c r="I635" s="5"/>
      <c r="J635" s="6"/>
      <c r="K635" s="7"/>
      <c r="L635" s="6"/>
      <c r="O635" s="5"/>
      <c r="Q635" s="14"/>
    </row>
    <row r="636" spans="1:17" x14ac:dyDescent="0.25">
      <c r="A636" s="5">
        <v>1923.11</v>
      </c>
      <c r="B636" s="6">
        <v>8.27</v>
      </c>
      <c r="C636" s="7">
        <v>0.52829999999999999</v>
      </c>
      <c r="D636" s="6">
        <v>17.3</v>
      </c>
      <c r="G636" s="5"/>
      <c r="H636" s="5"/>
      <c r="I636" s="5"/>
      <c r="J636" s="6"/>
      <c r="K636" s="7"/>
      <c r="L636" s="6"/>
      <c r="O636" s="5"/>
      <c r="Q636" s="14"/>
    </row>
    <row r="637" spans="1:17" x14ac:dyDescent="0.25">
      <c r="A637" s="5">
        <v>1923.12</v>
      </c>
      <c r="B637" s="6">
        <v>8.5500000000000007</v>
      </c>
      <c r="C637" s="7">
        <v>0.53</v>
      </c>
      <c r="D637" s="6">
        <v>17.3</v>
      </c>
      <c r="G637" s="5"/>
      <c r="H637" s="5"/>
      <c r="I637" s="5"/>
      <c r="J637" s="6"/>
      <c r="K637" s="7"/>
      <c r="L637" s="6"/>
      <c r="O637" s="5"/>
      <c r="Q637" s="14"/>
    </row>
    <row r="638" spans="1:17" x14ac:dyDescent="0.25">
      <c r="A638" s="5">
        <v>1924.01</v>
      </c>
      <c r="B638" s="6">
        <v>8.83</v>
      </c>
      <c r="C638" s="7">
        <v>0.53169999999999995</v>
      </c>
      <c r="D638" s="6">
        <v>17.3</v>
      </c>
      <c r="G638" s="5"/>
      <c r="H638" s="5"/>
      <c r="I638" s="5"/>
      <c r="J638" s="6"/>
      <c r="K638" s="7"/>
      <c r="L638" s="6"/>
      <c r="O638" s="5"/>
      <c r="Q638" s="14"/>
    </row>
    <row r="639" spans="1:17" x14ac:dyDescent="0.25">
      <c r="A639" s="5">
        <v>1924.02</v>
      </c>
      <c r="B639" s="6">
        <v>8.8699999999999992</v>
      </c>
      <c r="C639" s="7">
        <v>0.5333</v>
      </c>
      <c r="D639" s="6">
        <v>17.2</v>
      </c>
      <c r="G639" s="5"/>
      <c r="H639" s="5"/>
      <c r="I639" s="5"/>
      <c r="J639" s="6"/>
      <c r="K639" s="7"/>
      <c r="L639" s="6"/>
      <c r="O639" s="5"/>
      <c r="Q639" s="14"/>
    </row>
    <row r="640" spans="1:17" x14ac:dyDescent="0.25">
      <c r="A640" s="5">
        <v>1924.03</v>
      </c>
      <c r="B640" s="6">
        <v>8.6999999999999993</v>
      </c>
      <c r="C640" s="7">
        <v>0.53500000000000003</v>
      </c>
      <c r="D640" s="6">
        <v>17.100000000000001</v>
      </c>
      <c r="G640" s="5"/>
      <c r="H640" s="5"/>
      <c r="I640" s="5"/>
      <c r="J640" s="6"/>
      <c r="K640" s="7"/>
      <c r="L640" s="6"/>
      <c r="O640" s="5"/>
      <c r="Q640" s="14"/>
    </row>
    <row r="641" spans="1:17" x14ac:dyDescent="0.25">
      <c r="A641" s="5">
        <v>1924.04</v>
      </c>
      <c r="B641" s="6">
        <v>8.5</v>
      </c>
      <c r="C641" s="7">
        <v>0.53669999999999995</v>
      </c>
      <c r="D641" s="6">
        <v>17</v>
      </c>
      <c r="G641" s="1"/>
      <c r="H641" s="2"/>
      <c r="I641" s="2"/>
      <c r="J641" s="3"/>
      <c r="L641" s="4"/>
      <c r="M641" s="15"/>
      <c r="N641" s="13"/>
      <c r="O641" s="1"/>
      <c r="P641" s="1"/>
      <c r="Q641" s="1"/>
    </row>
    <row r="642" spans="1:17" x14ac:dyDescent="0.25">
      <c r="A642" s="5">
        <v>1924.05</v>
      </c>
      <c r="B642" s="6">
        <v>8.4700000000000006</v>
      </c>
      <c r="C642" s="7">
        <v>0.5383</v>
      </c>
      <c r="D642" s="6">
        <v>17</v>
      </c>
      <c r="G642" s="5"/>
      <c r="H642" s="5"/>
      <c r="I642" s="5"/>
      <c r="J642" s="5"/>
      <c r="K642" s="7"/>
      <c r="L642" s="6"/>
      <c r="O642" s="5"/>
    </row>
    <row r="643" spans="1:17" x14ac:dyDescent="0.25">
      <c r="A643" s="5">
        <v>1924.06</v>
      </c>
      <c r="B643" s="6">
        <v>8.6300000000000008</v>
      </c>
      <c r="C643" s="7">
        <v>0.54</v>
      </c>
      <c r="D643" s="6">
        <v>17</v>
      </c>
      <c r="G643" s="5"/>
      <c r="H643" s="5"/>
      <c r="I643" s="5"/>
      <c r="J643" s="6"/>
      <c r="K643" s="7"/>
      <c r="L643" s="6"/>
      <c r="O643" s="5"/>
      <c r="Q643" s="14"/>
    </row>
    <row r="644" spans="1:17" x14ac:dyDescent="0.25">
      <c r="A644" s="5">
        <v>1924.07</v>
      </c>
      <c r="B644" s="6">
        <v>9.0299999999999994</v>
      </c>
      <c r="C644" s="7">
        <v>0.54169999999999996</v>
      </c>
      <c r="D644" s="6">
        <v>17.100000000000001</v>
      </c>
      <c r="G644" s="5"/>
      <c r="H644" s="5"/>
      <c r="I644" s="5"/>
      <c r="J644" s="6"/>
      <c r="K644" s="7"/>
      <c r="L644" s="6"/>
      <c r="O644" s="5"/>
      <c r="Q644" s="14"/>
    </row>
    <row r="645" spans="1:17" x14ac:dyDescent="0.25">
      <c r="A645" s="5">
        <v>1924.08</v>
      </c>
      <c r="B645" s="6">
        <v>9.34</v>
      </c>
      <c r="C645" s="7">
        <v>0.54330000000000001</v>
      </c>
      <c r="D645" s="6">
        <v>17</v>
      </c>
      <c r="G645" s="5"/>
      <c r="H645" s="5"/>
      <c r="I645" s="5"/>
      <c r="J645" s="6"/>
      <c r="K645" s="7"/>
      <c r="L645" s="6"/>
      <c r="O645" s="5"/>
      <c r="Q645" s="14"/>
    </row>
    <row r="646" spans="1:17" x14ac:dyDescent="0.25">
      <c r="A646" s="5">
        <v>1924.09</v>
      </c>
      <c r="B646" s="6">
        <v>9.25</v>
      </c>
      <c r="C646" s="7">
        <v>0.54500000000000004</v>
      </c>
      <c r="D646" s="6">
        <v>17.100000000000001</v>
      </c>
      <c r="G646" s="5"/>
      <c r="H646" s="5"/>
      <c r="I646" s="5"/>
      <c r="J646" s="6"/>
      <c r="K646" s="7"/>
      <c r="L646" s="6"/>
      <c r="O646" s="5"/>
      <c r="Q646" s="14"/>
    </row>
    <row r="647" spans="1:17" x14ac:dyDescent="0.25">
      <c r="A647" s="5">
        <v>1924.1</v>
      </c>
      <c r="B647" s="6">
        <v>9.1300000000000008</v>
      </c>
      <c r="C647" s="7">
        <v>0.54669999999999996</v>
      </c>
      <c r="D647" s="6">
        <v>17.2</v>
      </c>
      <c r="G647" s="5"/>
      <c r="H647" s="5"/>
      <c r="I647" s="5"/>
      <c r="J647" s="6"/>
      <c r="K647" s="7"/>
      <c r="L647" s="6"/>
      <c r="O647" s="5"/>
      <c r="Q647" s="14"/>
    </row>
    <row r="648" spans="1:17" x14ac:dyDescent="0.25">
      <c r="A648" s="5">
        <v>1924.11</v>
      </c>
      <c r="B648" s="6">
        <v>9.64</v>
      </c>
      <c r="C648" s="7">
        <v>0.54830000000000001</v>
      </c>
      <c r="D648" s="6">
        <v>17.2</v>
      </c>
      <c r="G648" s="5"/>
      <c r="H648" s="5"/>
      <c r="I648" s="5"/>
      <c r="J648" s="6"/>
      <c r="K648" s="7"/>
      <c r="L648" s="6"/>
      <c r="O648" s="5"/>
      <c r="Q648" s="14"/>
    </row>
    <row r="649" spans="1:17" x14ac:dyDescent="0.25">
      <c r="A649" s="5">
        <v>1924.12</v>
      </c>
      <c r="B649" s="6">
        <v>10.16</v>
      </c>
      <c r="C649" s="7">
        <v>0.55000000000000004</v>
      </c>
      <c r="D649" s="6">
        <v>17.3</v>
      </c>
      <c r="G649" s="5"/>
      <c r="H649" s="5"/>
      <c r="I649" s="5"/>
      <c r="J649" s="6"/>
      <c r="K649" s="7"/>
      <c r="L649" s="6"/>
      <c r="O649" s="5"/>
      <c r="Q649" s="14"/>
    </row>
    <row r="650" spans="1:17" x14ac:dyDescent="0.25">
      <c r="A650" s="5">
        <v>1925.01</v>
      </c>
      <c r="B650" s="6">
        <v>10.58</v>
      </c>
      <c r="C650" s="7">
        <v>0.55420000000000003</v>
      </c>
      <c r="D650" s="6">
        <v>17.3</v>
      </c>
      <c r="G650" s="5"/>
      <c r="H650" s="5"/>
      <c r="I650" s="5"/>
      <c r="J650" s="6"/>
      <c r="K650" s="7"/>
      <c r="L650" s="6"/>
      <c r="O650" s="5"/>
      <c r="Q650" s="14"/>
    </row>
    <row r="651" spans="1:17" x14ac:dyDescent="0.25">
      <c r="A651" s="5">
        <v>1925.02</v>
      </c>
      <c r="B651" s="6">
        <v>10.67</v>
      </c>
      <c r="C651" s="7">
        <v>0.55830000000000002</v>
      </c>
      <c r="D651" s="6">
        <v>17.2</v>
      </c>
      <c r="G651" s="5"/>
      <c r="H651" s="5"/>
      <c r="I651" s="5"/>
      <c r="J651" s="6"/>
      <c r="K651" s="7"/>
      <c r="L651" s="6"/>
      <c r="O651" s="5"/>
      <c r="Q651" s="14"/>
    </row>
    <row r="652" spans="1:17" x14ac:dyDescent="0.25">
      <c r="A652" s="5">
        <v>1925.03</v>
      </c>
      <c r="B652" s="6">
        <v>10.39</v>
      </c>
      <c r="C652" s="7">
        <v>0.5625</v>
      </c>
      <c r="D652" s="6">
        <v>17.3</v>
      </c>
      <c r="G652" s="5"/>
      <c r="H652" s="5"/>
      <c r="I652" s="5"/>
      <c r="J652" s="6"/>
      <c r="K652" s="7"/>
      <c r="L652" s="6"/>
      <c r="O652" s="5"/>
      <c r="Q652" s="14"/>
    </row>
    <row r="653" spans="1:17" x14ac:dyDescent="0.25">
      <c r="A653" s="5">
        <v>1925.04</v>
      </c>
      <c r="B653" s="6">
        <v>10.28</v>
      </c>
      <c r="C653" s="7">
        <v>0.56669999999999998</v>
      </c>
      <c r="D653" s="6">
        <v>17.2</v>
      </c>
      <c r="G653" s="5"/>
      <c r="H653" s="5"/>
      <c r="I653" s="5"/>
      <c r="J653" s="6"/>
      <c r="K653" s="7"/>
      <c r="L653" s="6"/>
      <c r="O653" s="5"/>
      <c r="Q653" s="14"/>
    </row>
    <row r="654" spans="1:17" x14ac:dyDescent="0.25">
      <c r="A654" s="5">
        <v>1925.05</v>
      </c>
      <c r="B654" s="6">
        <v>10.61</v>
      </c>
      <c r="C654" s="7">
        <v>0.57079999999999997</v>
      </c>
      <c r="D654" s="6">
        <v>17.3</v>
      </c>
      <c r="G654" s="5"/>
      <c r="H654" s="5"/>
      <c r="I654" s="5"/>
      <c r="J654" s="6"/>
      <c r="K654" s="7"/>
      <c r="L654" s="6"/>
      <c r="O654" s="5"/>
      <c r="Q654" s="14"/>
    </row>
    <row r="655" spans="1:17" x14ac:dyDescent="0.25">
      <c r="A655" s="5">
        <v>1925.06</v>
      </c>
      <c r="B655" s="6">
        <v>10.8</v>
      </c>
      <c r="C655" s="7">
        <v>0.57499999999999996</v>
      </c>
      <c r="D655" s="6">
        <v>17.5</v>
      </c>
      <c r="G655" s="5"/>
      <c r="H655" s="5"/>
      <c r="I655" s="5"/>
      <c r="J655" s="6"/>
      <c r="K655" s="7"/>
      <c r="L655" s="6"/>
      <c r="O655" s="5"/>
      <c r="Q655" s="14"/>
    </row>
    <row r="656" spans="1:17" x14ac:dyDescent="0.25">
      <c r="A656" s="5">
        <v>1925.07</v>
      </c>
      <c r="B656" s="6">
        <v>11.1</v>
      </c>
      <c r="C656" s="7">
        <v>0.57920000000000005</v>
      </c>
      <c r="D656" s="6">
        <v>17.7</v>
      </c>
      <c r="G656" s="5"/>
      <c r="H656" s="5"/>
      <c r="I656" s="5"/>
      <c r="J656" s="6"/>
      <c r="K656" s="7"/>
      <c r="L656" s="6"/>
      <c r="O656" s="5"/>
      <c r="Q656" s="14"/>
    </row>
    <row r="657" spans="1:17" x14ac:dyDescent="0.25">
      <c r="A657" s="5">
        <v>1925.08</v>
      </c>
      <c r="B657" s="6">
        <v>11.25</v>
      </c>
      <c r="C657" s="7">
        <v>0.58330000000000004</v>
      </c>
      <c r="D657" s="6">
        <v>17.7</v>
      </c>
      <c r="G657" s="5"/>
      <c r="H657" s="5"/>
      <c r="I657" s="5"/>
      <c r="J657" s="6"/>
      <c r="K657" s="7"/>
      <c r="L657" s="6"/>
      <c r="O657" s="5"/>
      <c r="Q657" s="14"/>
    </row>
    <row r="658" spans="1:17" x14ac:dyDescent="0.25">
      <c r="A658" s="5">
        <v>1925.09</v>
      </c>
      <c r="B658" s="6">
        <v>11.51</v>
      </c>
      <c r="C658" s="7">
        <v>0.58750000000000002</v>
      </c>
      <c r="D658" s="6">
        <v>17.7</v>
      </c>
      <c r="G658" s="5"/>
      <c r="H658" s="5"/>
      <c r="I658" s="5"/>
      <c r="J658" s="6"/>
      <c r="K658" s="7"/>
      <c r="L658" s="6"/>
      <c r="O658" s="5"/>
      <c r="Q658" s="14"/>
    </row>
    <row r="659" spans="1:17" x14ac:dyDescent="0.25">
      <c r="A659" s="5">
        <v>1925.1</v>
      </c>
      <c r="B659" s="6">
        <v>11.89</v>
      </c>
      <c r="C659" s="7">
        <v>0.5917</v>
      </c>
      <c r="D659" s="6">
        <v>17.7</v>
      </c>
      <c r="G659" s="5"/>
      <c r="H659" s="5"/>
      <c r="I659" s="5"/>
      <c r="J659" s="6"/>
      <c r="K659" s="7"/>
      <c r="L659" s="6"/>
      <c r="O659" s="5"/>
      <c r="Q659" s="14"/>
    </row>
    <row r="660" spans="1:17" x14ac:dyDescent="0.25">
      <c r="A660" s="5">
        <v>1925.11</v>
      </c>
      <c r="B660" s="6">
        <v>12.26</v>
      </c>
      <c r="C660" s="7">
        <v>0.5958</v>
      </c>
      <c r="D660" s="6">
        <v>18</v>
      </c>
      <c r="G660" s="5"/>
      <c r="H660" s="5"/>
      <c r="I660" s="5"/>
      <c r="J660" s="6"/>
      <c r="K660" s="7"/>
      <c r="L660" s="6"/>
      <c r="O660" s="5"/>
      <c r="Q660" s="14"/>
    </row>
    <row r="661" spans="1:17" x14ac:dyDescent="0.25">
      <c r="A661" s="5">
        <v>1925.12</v>
      </c>
      <c r="B661" s="6">
        <v>12.46</v>
      </c>
      <c r="C661" s="7">
        <v>0.6</v>
      </c>
      <c r="D661" s="6">
        <v>17.899999999999999</v>
      </c>
      <c r="G661" s="1"/>
      <c r="H661" s="2"/>
      <c r="I661" s="2"/>
      <c r="J661" s="3"/>
      <c r="L661" s="4"/>
      <c r="M661" s="15"/>
      <c r="N661" s="13"/>
      <c r="O661" s="1"/>
      <c r="P661" s="1"/>
      <c r="Q661" s="1"/>
    </row>
    <row r="662" spans="1:17" x14ac:dyDescent="0.25">
      <c r="A662" s="5">
        <v>1926.01</v>
      </c>
      <c r="B662" s="6">
        <v>12.65</v>
      </c>
      <c r="C662" s="7">
        <v>0.60750000000000004</v>
      </c>
      <c r="D662" s="6">
        <v>17.899999999999999</v>
      </c>
      <c r="G662" s="5"/>
      <c r="H662" s="5"/>
      <c r="I662" s="5"/>
      <c r="J662" s="5"/>
      <c r="K662" s="7"/>
      <c r="L662" s="6"/>
      <c r="O662" s="5"/>
    </row>
    <row r="663" spans="1:17" x14ac:dyDescent="0.25">
      <c r="A663" s="5">
        <v>1926.02</v>
      </c>
      <c r="B663" s="6">
        <v>12.67</v>
      </c>
      <c r="C663" s="7">
        <v>0.61499999999999999</v>
      </c>
      <c r="D663" s="6">
        <v>17.899999999999999</v>
      </c>
      <c r="G663" s="5"/>
      <c r="H663" s="5"/>
      <c r="I663" s="5"/>
      <c r="J663" s="6"/>
      <c r="K663" s="7"/>
      <c r="L663" s="6"/>
      <c r="O663" s="5"/>
      <c r="Q663" s="14"/>
    </row>
    <row r="664" spans="1:17" x14ac:dyDescent="0.25">
      <c r="A664" s="5">
        <v>1926.03</v>
      </c>
      <c r="B664" s="6">
        <v>11.81</v>
      </c>
      <c r="C664" s="7">
        <v>0.62250000000000005</v>
      </c>
      <c r="D664" s="6">
        <v>17.8</v>
      </c>
      <c r="G664" s="5"/>
      <c r="H664" s="5"/>
      <c r="I664" s="5"/>
      <c r="J664" s="6"/>
      <c r="K664" s="7"/>
      <c r="L664" s="6"/>
      <c r="O664" s="5"/>
      <c r="Q664" s="14"/>
    </row>
    <row r="665" spans="1:17" x14ac:dyDescent="0.25">
      <c r="A665" s="5">
        <v>1926.04</v>
      </c>
      <c r="B665" s="6">
        <v>11.48</v>
      </c>
      <c r="C665" s="7">
        <v>0.63</v>
      </c>
      <c r="D665" s="6">
        <v>17.899999999999999</v>
      </c>
      <c r="G665" s="5"/>
      <c r="H665" s="5"/>
      <c r="I665" s="5"/>
      <c r="J665" s="6"/>
      <c r="K665" s="7"/>
      <c r="L665" s="6"/>
      <c r="O665" s="5"/>
      <c r="Q665" s="14"/>
    </row>
    <row r="666" spans="1:17" x14ac:dyDescent="0.25">
      <c r="A666" s="5">
        <v>1926.05</v>
      </c>
      <c r="B666" s="6">
        <v>11.56</v>
      </c>
      <c r="C666" s="7">
        <v>0.63749999999999996</v>
      </c>
      <c r="D666" s="6">
        <v>17.8</v>
      </c>
      <c r="G666" s="5"/>
      <c r="H666" s="5"/>
      <c r="I666" s="5"/>
      <c r="J666" s="6"/>
      <c r="K666" s="7"/>
      <c r="L666" s="6"/>
      <c r="O666" s="5"/>
      <c r="Q666" s="14"/>
    </row>
    <row r="667" spans="1:17" x14ac:dyDescent="0.25">
      <c r="A667" s="5">
        <v>1926.06</v>
      </c>
      <c r="B667" s="6">
        <v>12.11</v>
      </c>
      <c r="C667" s="7">
        <v>0.64500000000000002</v>
      </c>
      <c r="D667" s="6">
        <v>17.7</v>
      </c>
      <c r="G667" s="5"/>
      <c r="H667" s="5"/>
      <c r="I667" s="5"/>
      <c r="J667" s="6"/>
      <c r="K667" s="7"/>
      <c r="L667" s="6"/>
      <c r="O667" s="5"/>
      <c r="Q667" s="14"/>
    </row>
    <row r="668" spans="1:17" x14ac:dyDescent="0.25">
      <c r="A668" s="5">
        <v>1926.07</v>
      </c>
      <c r="B668" s="6">
        <v>12.62</v>
      </c>
      <c r="C668" s="7">
        <v>0.65249999999999997</v>
      </c>
      <c r="D668" s="6">
        <v>17.5</v>
      </c>
      <c r="G668" s="5"/>
      <c r="H668" s="5"/>
      <c r="I668" s="5"/>
      <c r="J668" s="6"/>
      <c r="K668" s="7"/>
      <c r="L668" s="6"/>
      <c r="O668" s="5"/>
      <c r="Q668" s="14"/>
    </row>
    <row r="669" spans="1:17" x14ac:dyDescent="0.25">
      <c r="A669" s="5">
        <v>1926.08</v>
      </c>
      <c r="B669" s="6">
        <v>13.12</v>
      </c>
      <c r="C669" s="7">
        <v>0.66</v>
      </c>
      <c r="D669" s="6">
        <v>17.399999999999999</v>
      </c>
      <c r="G669" s="5"/>
      <c r="H669" s="5"/>
      <c r="I669" s="5"/>
      <c r="J669" s="6"/>
      <c r="K669" s="7"/>
      <c r="L669" s="6"/>
      <c r="O669" s="5"/>
      <c r="Q669" s="14"/>
    </row>
    <row r="670" spans="1:17" x14ac:dyDescent="0.25">
      <c r="A670" s="5">
        <v>1926.09</v>
      </c>
      <c r="B670" s="6">
        <v>13.32</v>
      </c>
      <c r="C670" s="7">
        <v>0.66749999999999998</v>
      </c>
      <c r="D670" s="6">
        <v>17.5</v>
      </c>
      <c r="G670" s="5"/>
      <c r="H670" s="5"/>
      <c r="I670" s="5"/>
      <c r="J670" s="6"/>
      <c r="K670" s="7"/>
      <c r="L670" s="6"/>
      <c r="O670" s="5"/>
      <c r="Q670" s="14"/>
    </row>
    <row r="671" spans="1:17" x14ac:dyDescent="0.25">
      <c r="A671" s="5">
        <v>1926.1</v>
      </c>
      <c r="B671" s="6">
        <v>13.02</v>
      </c>
      <c r="C671" s="7">
        <v>0.67500000000000004</v>
      </c>
      <c r="D671" s="6">
        <v>17.600000000000001</v>
      </c>
      <c r="G671" s="5"/>
      <c r="H671" s="5"/>
      <c r="I671" s="5"/>
      <c r="J671" s="6"/>
      <c r="K671" s="7"/>
      <c r="L671" s="6"/>
      <c r="O671" s="5"/>
      <c r="Q671" s="14"/>
    </row>
    <row r="672" spans="1:17" x14ac:dyDescent="0.25">
      <c r="A672" s="5">
        <v>1926.11</v>
      </c>
      <c r="B672" s="6">
        <v>13.19</v>
      </c>
      <c r="C672" s="7">
        <v>0.6825</v>
      </c>
      <c r="D672" s="6">
        <v>17.7</v>
      </c>
      <c r="G672" s="5"/>
      <c r="H672" s="5"/>
      <c r="I672" s="5"/>
      <c r="J672" s="6"/>
      <c r="K672" s="7"/>
      <c r="L672" s="6"/>
      <c r="O672" s="5"/>
      <c r="Q672" s="14"/>
    </row>
    <row r="673" spans="1:17" x14ac:dyDescent="0.25">
      <c r="A673" s="5">
        <v>1926.12</v>
      </c>
      <c r="B673" s="6">
        <v>13.49</v>
      </c>
      <c r="C673" s="7">
        <v>0.69</v>
      </c>
      <c r="D673" s="6">
        <v>17.7</v>
      </c>
      <c r="G673" s="5"/>
      <c r="H673" s="5"/>
      <c r="I673" s="5"/>
      <c r="J673" s="6"/>
      <c r="K673" s="7"/>
      <c r="L673" s="6"/>
      <c r="O673" s="5"/>
      <c r="Q673" s="14"/>
    </row>
    <row r="674" spans="1:17" x14ac:dyDescent="0.25">
      <c r="A674" s="5">
        <v>1927.01</v>
      </c>
      <c r="B674" s="6">
        <v>13.4</v>
      </c>
      <c r="C674" s="7">
        <v>0.69669999999999999</v>
      </c>
      <c r="D674" s="6">
        <v>17.5</v>
      </c>
      <c r="G674" s="5"/>
      <c r="H674" s="5"/>
      <c r="I674" s="5"/>
      <c r="J674" s="6"/>
      <c r="K674" s="7"/>
      <c r="L674" s="6"/>
      <c r="O674" s="5"/>
      <c r="Q674" s="14"/>
    </row>
    <row r="675" spans="1:17" x14ac:dyDescent="0.25">
      <c r="A675" s="5">
        <v>1927.02</v>
      </c>
      <c r="B675" s="6">
        <v>13.66</v>
      </c>
      <c r="C675" s="7">
        <v>0.70330000000000004</v>
      </c>
      <c r="D675" s="6">
        <v>17.399999999999999</v>
      </c>
      <c r="G675" s="5"/>
      <c r="H675" s="5"/>
      <c r="I675" s="5"/>
      <c r="J675" s="6"/>
      <c r="K675" s="7"/>
      <c r="L675" s="6"/>
      <c r="O675" s="5"/>
      <c r="Q675" s="14"/>
    </row>
    <row r="676" spans="1:17" x14ac:dyDescent="0.25">
      <c r="A676" s="5">
        <v>1927.03</v>
      </c>
      <c r="B676" s="6">
        <v>13.87</v>
      </c>
      <c r="C676" s="7">
        <v>0.71</v>
      </c>
      <c r="D676" s="6">
        <v>17.3</v>
      </c>
      <c r="G676" s="5"/>
      <c r="H676" s="5"/>
      <c r="I676" s="5"/>
      <c r="J676" s="6"/>
      <c r="K676" s="7"/>
      <c r="L676" s="6"/>
      <c r="O676" s="5"/>
      <c r="Q676" s="14"/>
    </row>
    <row r="677" spans="1:17" x14ac:dyDescent="0.25">
      <c r="A677" s="5">
        <v>1927.04</v>
      </c>
      <c r="B677" s="6">
        <v>14.21</v>
      </c>
      <c r="C677" s="7">
        <v>0.7167</v>
      </c>
      <c r="D677" s="6">
        <v>17.3</v>
      </c>
      <c r="G677" s="5"/>
      <c r="H677" s="5"/>
      <c r="I677" s="5"/>
      <c r="J677" s="6"/>
      <c r="K677" s="7"/>
      <c r="L677" s="6"/>
      <c r="O677" s="5"/>
      <c r="Q677" s="14"/>
    </row>
    <row r="678" spans="1:17" x14ac:dyDescent="0.25">
      <c r="A678" s="5">
        <v>1927.05</v>
      </c>
      <c r="B678" s="6">
        <v>14.7</v>
      </c>
      <c r="C678" s="7">
        <v>0.72330000000000005</v>
      </c>
      <c r="D678" s="6">
        <v>17.399999999999999</v>
      </c>
      <c r="G678" s="5"/>
      <c r="H678" s="5"/>
      <c r="I678" s="5"/>
      <c r="J678" s="6"/>
      <c r="K678" s="7"/>
      <c r="L678" s="6"/>
      <c r="O678" s="5"/>
      <c r="Q678" s="14"/>
    </row>
    <row r="679" spans="1:17" x14ac:dyDescent="0.25">
      <c r="A679" s="5">
        <v>1927.06</v>
      </c>
      <c r="B679" s="6">
        <v>14.89</v>
      </c>
      <c r="C679" s="7">
        <v>0.73</v>
      </c>
      <c r="D679" s="6">
        <v>17.600000000000001</v>
      </c>
      <c r="G679" s="5"/>
      <c r="H679" s="5"/>
      <c r="I679" s="5"/>
      <c r="J679" s="6"/>
      <c r="K679" s="7"/>
      <c r="L679" s="6"/>
      <c r="O679" s="5"/>
      <c r="Q679" s="14"/>
    </row>
    <row r="680" spans="1:17" x14ac:dyDescent="0.25">
      <c r="A680" s="5">
        <v>1927.07</v>
      </c>
      <c r="B680" s="6">
        <v>15.22</v>
      </c>
      <c r="C680" s="7">
        <v>0.73670000000000002</v>
      </c>
      <c r="D680" s="6">
        <v>17.3</v>
      </c>
      <c r="G680" s="5"/>
      <c r="H680" s="5"/>
      <c r="I680" s="5"/>
      <c r="J680" s="6"/>
      <c r="K680" s="7"/>
      <c r="L680" s="6"/>
      <c r="O680" s="5"/>
      <c r="Q680" s="14"/>
    </row>
    <row r="681" spans="1:17" x14ac:dyDescent="0.25">
      <c r="A681" s="5">
        <v>1927.08</v>
      </c>
      <c r="B681" s="6">
        <v>16.03</v>
      </c>
      <c r="C681" s="7">
        <v>0.74329999999999996</v>
      </c>
      <c r="D681" s="6">
        <v>17.2</v>
      </c>
      <c r="G681" s="1"/>
      <c r="H681" s="2"/>
      <c r="I681" s="2"/>
      <c r="J681" s="3"/>
      <c r="L681" s="4"/>
      <c r="M681" s="15"/>
      <c r="N681" s="13"/>
      <c r="O681" s="1"/>
      <c r="P681" s="1"/>
      <c r="Q681" s="1"/>
    </row>
    <row r="682" spans="1:17" x14ac:dyDescent="0.25">
      <c r="A682" s="5">
        <v>1927.09</v>
      </c>
      <c r="B682" s="6">
        <v>16.940000000000001</v>
      </c>
      <c r="C682" s="7">
        <v>0.75</v>
      </c>
      <c r="D682" s="6">
        <v>17.3</v>
      </c>
      <c r="G682" s="5"/>
      <c r="H682" s="5"/>
      <c r="I682" s="5"/>
      <c r="J682" s="5"/>
      <c r="K682" s="7"/>
      <c r="L682" s="6"/>
      <c r="O682" s="5"/>
    </row>
    <row r="683" spans="1:17" x14ac:dyDescent="0.25">
      <c r="A683" s="5">
        <v>1927.1</v>
      </c>
      <c r="B683" s="6">
        <v>16.68</v>
      </c>
      <c r="C683" s="7">
        <v>0.75670000000000004</v>
      </c>
      <c r="D683" s="6">
        <v>17.399999999999999</v>
      </c>
      <c r="G683" s="5"/>
      <c r="H683" s="5"/>
      <c r="I683" s="5"/>
      <c r="J683" s="6"/>
      <c r="K683" s="7"/>
      <c r="L683" s="6"/>
      <c r="O683" s="5"/>
      <c r="Q683" s="14"/>
    </row>
    <row r="684" spans="1:17" x14ac:dyDescent="0.25">
      <c r="A684" s="5">
        <v>1927.11</v>
      </c>
      <c r="B684" s="6">
        <v>17.059999999999999</v>
      </c>
      <c r="C684" s="7">
        <v>0.76329999999999998</v>
      </c>
      <c r="D684" s="6">
        <v>17.3</v>
      </c>
      <c r="G684" s="5"/>
      <c r="H684" s="5"/>
      <c r="I684" s="5"/>
      <c r="J684" s="6"/>
      <c r="K684" s="7"/>
      <c r="L684" s="6"/>
      <c r="O684" s="5"/>
      <c r="Q684" s="14"/>
    </row>
    <row r="685" spans="1:17" x14ac:dyDescent="0.25">
      <c r="A685" s="5">
        <v>1927.12</v>
      </c>
      <c r="B685" s="6">
        <v>17.46</v>
      </c>
      <c r="C685" s="7">
        <v>0.77</v>
      </c>
      <c r="D685" s="6">
        <v>17.3</v>
      </c>
      <c r="G685" s="5"/>
      <c r="H685" s="5"/>
      <c r="I685" s="5"/>
      <c r="J685" s="6"/>
      <c r="K685" s="7"/>
      <c r="L685" s="6"/>
      <c r="O685" s="5"/>
      <c r="Q685" s="14"/>
    </row>
    <row r="686" spans="1:17" x14ac:dyDescent="0.25">
      <c r="A686" s="5">
        <v>1928.01</v>
      </c>
      <c r="B686" s="6">
        <v>17.53</v>
      </c>
      <c r="C686" s="7">
        <v>0.77669999999999995</v>
      </c>
      <c r="D686" s="6">
        <v>17.3</v>
      </c>
      <c r="G686" s="5"/>
      <c r="H686" s="5"/>
      <c r="I686" s="5"/>
      <c r="J686" s="6"/>
      <c r="K686" s="7"/>
      <c r="L686" s="6"/>
      <c r="O686" s="5"/>
      <c r="Q686" s="14"/>
    </row>
    <row r="687" spans="1:17" x14ac:dyDescent="0.25">
      <c r="A687" s="5">
        <v>1928.02</v>
      </c>
      <c r="B687" s="6">
        <v>17.32</v>
      </c>
      <c r="C687" s="7">
        <v>0.7833</v>
      </c>
      <c r="D687" s="6">
        <v>17.100000000000001</v>
      </c>
      <c r="G687" s="5"/>
      <c r="H687" s="5"/>
      <c r="I687" s="5"/>
      <c r="J687" s="6"/>
      <c r="K687" s="7"/>
      <c r="L687" s="6"/>
      <c r="O687" s="5"/>
      <c r="Q687" s="14"/>
    </row>
    <row r="688" spans="1:17" x14ac:dyDescent="0.25">
      <c r="A688" s="5">
        <v>1928.03</v>
      </c>
      <c r="B688" s="6">
        <v>18.25</v>
      </c>
      <c r="C688" s="7">
        <v>0.79</v>
      </c>
      <c r="D688" s="6">
        <v>17.100000000000001</v>
      </c>
      <c r="G688" s="5"/>
      <c r="H688" s="5"/>
      <c r="I688" s="5"/>
      <c r="J688" s="6"/>
      <c r="K688" s="7"/>
      <c r="L688" s="6"/>
      <c r="O688" s="5"/>
      <c r="Q688" s="14"/>
    </row>
    <row r="689" spans="1:17" x14ac:dyDescent="0.25">
      <c r="A689" s="5">
        <v>1928.04</v>
      </c>
      <c r="B689" s="6">
        <v>19.399999999999999</v>
      </c>
      <c r="C689" s="7">
        <v>0.79669999999999996</v>
      </c>
      <c r="D689" s="6">
        <v>17.100000000000001</v>
      </c>
      <c r="G689" s="5"/>
      <c r="H689" s="5"/>
      <c r="I689" s="5"/>
      <c r="J689" s="6"/>
      <c r="K689" s="7"/>
      <c r="L689" s="6"/>
      <c r="O689" s="5"/>
      <c r="Q689" s="14"/>
    </row>
    <row r="690" spans="1:17" x14ac:dyDescent="0.25">
      <c r="A690" s="5">
        <v>1928.05</v>
      </c>
      <c r="B690" s="6">
        <v>20</v>
      </c>
      <c r="C690" s="7">
        <v>0.80330000000000001</v>
      </c>
      <c r="D690" s="6">
        <v>17.2</v>
      </c>
      <c r="G690" s="5"/>
      <c r="H690" s="5"/>
      <c r="I690" s="5"/>
      <c r="J690" s="6"/>
      <c r="K690" s="7"/>
      <c r="L690" s="6"/>
      <c r="O690" s="5"/>
      <c r="Q690" s="14"/>
    </row>
    <row r="691" spans="1:17" x14ac:dyDescent="0.25">
      <c r="A691" s="5">
        <v>1928.06</v>
      </c>
      <c r="B691" s="6">
        <v>19.02</v>
      </c>
      <c r="C691" s="7">
        <v>0.81</v>
      </c>
      <c r="D691" s="6">
        <v>17.100000000000001</v>
      </c>
      <c r="G691" s="5"/>
      <c r="H691" s="5"/>
      <c r="I691" s="5"/>
      <c r="J691" s="6"/>
      <c r="K691" s="7"/>
      <c r="L691" s="6"/>
      <c r="O691" s="5"/>
      <c r="Q691" s="14"/>
    </row>
    <row r="692" spans="1:17" x14ac:dyDescent="0.25">
      <c r="A692" s="5">
        <v>1928.07</v>
      </c>
      <c r="B692" s="6">
        <v>19.16</v>
      </c>
      <c r="C692" s="7">
        <v>0.81669999999999998</v>
      </c>
      <c r="D692" s="6">
        <v>17.100000000000001</v>
      </c>
      <c r="G692" s="5"/>
      <c r="H692" s="5"/>
      <c r="I692" s="5"/>
      <c r="J692" s="6"/>
      <c r="K692" s="7"/>
      <c r="L692" s="6"/>
      <c r="O692" s="5"/>
      <c r="Q692" s="14"/>
    </row>
    <row r="693" spans="1:17" x14ac:dyDescent="0.25">
      <c r="A693" s="5">
        <v>1928.08</v>
      </c>
      <c r="B693" s="6">
        <v>19.78</v>
      </c>
      <c r="C693" s="7">
        <v>0.82330000000000003</v>
      </c>
      <c r="D693" s="6">
        <v>17.100000000000001</v>
      </c>
      <c r="G693" s="5"/>
      <c r="H693" s="5"/>
      <c r="I693" s="5"/>
      <c r="J693" s="6"/>
      <c r="K693" s="7"/>
      <c r="L693" s="6"/>
      <c r="O693" s="5"/>
      <c r="Q693" s="14"/>
    </row>
    <row r="694" spans="1:17" x14ac:dyDescent="0.25">
      <c r="A694" s="5">
        <v>1928.09</v>
      </c>
      <c r="B694" s="6">
        <v>21.17</v>
      </c>
      <c r="C694" s="7">
        <v>0.83</v>
      </c>
      <c r="D694" s="6">
        <v>17.3</v>
      </c>
      <c r="G694" s="5"/>
      <c r="H694" s="5"/>
      <c r="I694" s="5"/>
      <c r="J694" s="6"/>
      <c r="K694" s="7"/>
      <c r="L694" s="6"/>
      <c r="O694" s="5"/>
      <c r="Q694" s="14"/>
    </row>
    <row r="695" spans="1:17" x14ac:dyDescent="0.25">
      <c r="A695" s="5">
        <v>1928.1</v>
      </c>
      <c r="B695" s="6">
        <v>21.6</v>
      </c>
      <c r="C695" s="7">
        <v>0.8367</v>
      </c>
      <c r="D695" s="6">
        <v>17.2</v>
      </c>
      <c r="G695" s="5"/>
      <c r="H695" s="5"/>
      <c r="I695" s="5"/>
      <c r="J695" s="6"/>
      <c r="K695" s="7"/>
      <c r="L695" s="6"/>
      <c r="O695" s="5"/>
      <c r="Q695" s="14"/>
    </row>
    <row r="696" spans="1:17" x14ac:dyDescent="0.25">
      <c r="A696" s="5">
        <v>1928.11</v>
      </c>
      <c r="B696" s="6">
        <v>23.06</v>
      </c>
      <c r="C696" s="7">
        <v>0.84330000000000005</v>
      </c>
      <c r="D696" s="6">
        <v>17.2</v>
      </c>
      <c r="G696" s="5"/>
      <c r="H696" s="5"/>
      <c r="I696" s="5"/>
      <c r="J696" s="6"/>
      <c r="K696" s="7"/>
      <c r="L696" s="6"/>
      <c r="O696" s="5"/>
      <c r="Q696" s="14"/>
    </row>
    <row r="697" spans="1:17" x14ac:dyDescent="0.25">
      <c r="A697" s="5">
        <v>1928.12</v>
      </c>
      <c r="B697" s="6">
        <v>23.15</v>
      </c>
      <c r="C697" s="7">
        <v>0.85</v>
      </c>
      <c r="D697" s="6">
        <v>17.100000000000001</v>
      </c>
      <c r="G697" s="5"/>
      <c r="H697" s="5"/>
      <c r="I697" s="5"/>
      <c r="J697" s="6"/>
      <c r="K697" s="7"/>
      <c r="L697" s="6"/>
      <c r="O697" s="5"/>
      <c r="Q697" s="14"/>
    </row>
    <row r="698" spans="1:17" x14ac:dyDescent="0.25">
      <c r="A698" s="5">
        <v>1929.01</v>
      </c>
      <c r="B698" s="6">
        <v>24.86</v>
      </c>
      <c r="C698" s="7">
        <v>0.86</v>
      </c>
      <c r="D698" s="6">
        <v>17.100000000000001</v>
      </c>
      <c r="G698" s="5"/>
      <c r="H698" s="5"/>
      <c r="I698" s="5"/>
      <c r="J698" s="6"/>
      <c r="K698" s="7"/>
      <c r="L698" s="6"/>
      <c r="O698" s="5"/>
      <c r="Q698" s="14"/>
    </row>
    <row r="699" spans="1:17" x14ac:dyDescent="0.25">
      <c r="A699" s="5">
        <v>1929.02</v>
      </c>
      <c r="B699" s="6">
        <v>24.99</v>
      </c>
      <c r="C699" s="7">
        <v>0.87</v>
      </c>
      <c r="D699" s="6">
        <v>17.100000000000001</v>
      </c>
      <c r="G699" s="5"/>
      <c r="H699" s="5"/>
      <c r="I699" s="5"/>
      <c r="J699" s="6"/>
      <c r="K699" s="7"/>
      <c r="L699" s="6"/>
      <c r="O699" s="5"/>
      <c r="Q699" s="14"/>
    </row>
    <row r="700" spans="1:17" x14ac:dyDescent="0.25">
      <c r="A700" s="5">
        <v>1929.03</v>
      </c>
      <c r="B700" s="6">
        <v>25.43</v>
      </c>
      <c r="C700" s="7">
        <v>0.88</v>
      </c>
      <c r="D700" s="6">
        <v>17</v>
      </c>
      <c r="G700" s="5"/>
      <c r="H700" s="5"/>
      <c r="I700" s="5"/>
      <c r="J700" s="6"/>
      <c r="K700" s="7"/>
      <c r="L700" s="6"/>
      <c r="O700" s="5"/>
      <c r="Q700" s="14"/>
    </row>
    <row r="701" spans="1:17" x14ac:dyDescent="0.25">
      <c r="A701" s="5">
        <v>1929.04</v>
      </c>
      <c r="B701" s="6">
        <v>25.28</v>
      </c>
      <c r="C701" s="7">
        <v>0.89</v>
      </c>
      <c r="D701" s="6">
        <v>16.899999999999999</v>
      </c>
      <c r="G701" s="1"/>
      <c r="H701" s="2"/>
      <c r="I701" s="2"/>
      <c r="J701" s="3"/>
      <c r="L701" s="4"/>
      <c r="M701" s="15"/>
      <c r="N701" s="13"/>
      <c r="O701" s="1"/>
      <c r="P701" s="1"/>
      <c r="Q701" s="1"/>
    </row>
    <row r="702" spans="1:17" x14ac:dyDescent="0.25">
      <c r="A702" s="5">
        <v>1929.05</v>
      </c>
      <c r="B702" s="6">
        <v>25.66</v>
      </c>
      <c r="C702" s="7">
        <v>0.9</v>
      </c>
      <c r="D702" s="6">
        <v>17</v>
      </c>
      <c r="G702" s="5"/>
      <c r="H702" s="5"/>
      <c r="I702" s="5"/>
      <c r="J702" s="5"/>
      <c r="K702" s="7"/>
      <c r="L702" s="6"/>
      <c r="O702" s="5"/>
    </row>
    <row r="703" spans="1:17" x14ac:dyDescent="0.25">
      <c r="A703" s="5">
        <v>1929.06</v>
      </c>
      <c r="B703" s="6">
        <v>26.15</v>
      </c>
      <c r="C703" s="7">
        <v>0.91</v>
      </c>
      <c r="D703" s="6">
        <v>17.100000000000001</v>
      </c>
      <c r="G703" s="5"/>
      <c r="H703" s="5"/>
      <c r="I703" s="5"/>
      <c r="J703" s="6"/>
      <c r="K703" s="7"/>
      <c r="L703" s="6"/>
      <c r="O703" s="5"/>
      <c r="Q703" s="14"/>
    </row>
    <row r="704" spans="1:17" x14ac:dyDescent="0.25">
      <c r="A704" s="5">
        <v>1929.07</v>
      </c>
      <c r="B704" s="6">
        <v>28.48</v>
      </c>
      <c r="C704" s="7">
        <v>0.92</v>
      </c>
      <c r="D704" s="6">
        <v>17.3</v>
      </c>
      <c r="G704" s="5"/>
      <c r="H704" s="5"/>
      <c r="I704" s="5"/>
      <c r="J704" s="6"/>
      <c r="K704" s="7"/>
      <c r="L704" s="6"/>
      <c r="O704" s="5"/>
      <c r="Q704" s="14"/>
    </row>
    <row r="705" spans="1:17" x14ac:dyDescent="0.25">
      <c r="A705" s="5">
        <v>1929.08</v>
      </c>
      <c r="B705" s="6">
        <v>30.1</v>
      </c>
      <c r="C705" s="7">
        <v>0.93</v>
      </c>
      <c r="D705" s="6">
        <v>17.3</v>
      </c>
      <c r="G705" s="5"/>
      <c r="H705" s="5"/>
      <c r="I705" s="5"/>
      <c r="J705" s="6"/>
      <c r="K705" s="7"/>
      <c r="L705" s="6"/>
      <c r="O705" s="5"/>
      <c r="Q705" s="14"/>
    </row>
    <row r="706" spans="1:17" x14ac:dyDescent="0.25">
      <c r="A706" s="5">
        <v>1929.09</v>
      </c>
      <c r="B706" s="6">
        <v>31.3</v>
      </c>
      <c r="C706" s="7">
        <v>0.94</v>
      </c>
      <c r="D706" s="6">
        <v>17.3</v>
      </c>
      <c r="G706" s="5"/>
      <c r="H706" s="5"/>
      <c r="I706" s="5"/>
      <c r="J706" s="6"/>
      <c r="K706" s="7"/>
      <c r="L706" s="6"/>
      <c r="O706" s="5"/>
      <c r="Q706" s="14"/>
    </row>
    <row r="707" spans="1:17" x14ac:dyDescent="0.25">
      <c r="A707" s="5">
        <v>1929.1</v>
      </c>
      <c r="B707" s="6">
        <v>27.99</v>
      </c>
      <c r="C707" s="7">
        <v>0.95</v>
      </c>
      <c r="D707" s="6">
        <v>17.3</v>
      </c>
      <c r="G707" s="5"/>
      <c r="H707" s="5"/>
      <c r="I707" s="5"/>
      <c r="J707" s="6"/>
      <c r="K707" s="7"/>
      <c r="L707" s="6"/>
      <c r="O707" s="5"/>
      <c r="Q707" s="14"/>
    </row>
    <row r="708" spans="1:17" x14ac:dyDescent="0.25">
      <c r="A708" s="5">
        <v>1929.11</v>
      </c>
      <c r="B708" s="6">
        <v>20.58</v>
      </c>
      <c r="C708" s="7">
        <v>0.96</v>
      </c>
      <c r="D708" s="6">
        <v>17.3</v>
      </c>
      <c r="G708" s="5"/>
      <c r="H708" s="5"/>
      <c r="I708" s="5"/>
      <c r="J708" s="6"/>
      <c r="K708" s="7"/>
      <c r="L708" s="6"/>
      <c r="O708" s="5"/>
      <c r="Q708" s="14"/>
    </row>
    <row r="709" spans="1:17" x14ac:dyDescent="0.25">
      <c r="A709" s="5">
        <v>1929.12</v>
      </c>
      <c r="B709" s="6">
        <v>21.4</v>
      </c>
      <c r="C709" s="7">
        <v>0.97</v>
      </c>
      <c r="D709" s="6">
        <v>17.2</v>
      </c>
      <c r="G709" s="5"/>
      <c r="H709" s="5"/>
      <c r="I709" s="5"/>
      <c r="J709" s="6"/>
      <c r="K709" s="7"/>
      <c r="L709" s="6"/>
      <c r="O709" s="5"/>
      <c r="Q709" s="14"/>
    </row>
    <row r="710" spans="1:17" x14ac:dyDescent="0.25">
      <c r="A710" s="5">
        <v>1930.01</v>
      </c>
      <c r="B710" s="6">
        <v>21.71</v>
      </c>
      <c r="C710" s="7">
        <v>0.9708</v>
      </c>
      <c r="D710" s="6">
        <v>17.100000000000001</v>
      </c>
      <c r="G710" s="5"/>
      <c r="H710" s="5"/>
      <c r="I710" s="5"/>
      <c r="J710" s="6"/>
      <c r="K710" s="7"/>
      <c r="L710" s="6"/>
      <c r="O710" s="5"/>
      <c r="Q710" s="14"/>
    </row>
    <row r="711" spans="1:17" x14ac:dyDescent="0.25">
      <c r="A711" s="5">
        <v>1930.02</v>
      </c>
      <c r="B711" s="6">
        <v>23.07</v>
      </c>
      <c r="C711" s="7">
        <v>0.97170000000000001</v>
      </c>
      <c r="D711" s="6">
        <v>17</v>
      </c>
      <c r="G711" s="5"/>
      <c r="H711" s="5"/>
      <c r="I711" s="5"/>
      <c r="J711" s="6"/>
      <c r="K711" s="7"/>
      <c r="L711" s="6"/>
      <c r="O711" s="5"/>
      <c r="Q711" s="14"/>
    </row>
    <row r="712" spans="1:17" x14ac:dyDescent="0.25">
      <c r="A712" s="5">
        <v>1930.03</v>
      </c>
      <c r="B712" s="6">
        <v>23.94</v>
      </c>
      <c r="C712" s="7">
        <v>0.97250000000000003</v>
      </c>
      <c r="D712" s="6">
        <v>16.899999999999999</v>
      </c>
      <c r="G712" s="5"/>
      <c r="H712" s="5"/>
      <c r="I712" s="5"/>
      <c r="J712" s="6"/>
      <c r="K712" s="7"/>
      <c r="L712" s="6"/>
      <c r="O712" s="5"/>
      <c r="Q712" s="14"/>
    </row>
    <row r="713" spans="1:17" x14ac:dyDescent="0.25">
      <c r="A713" s="5">
        <v>1930.04</v>
      </c>
      <c r="B713" s="6">
        <v>25.46</v>
      </c>
      <c r="C713" s="7">
        <v>0.97330000000000005</v>
      </c>
      <c r="D713" s="6">
        <v>17</v>
      </c>
      <c r="G713" s="5"/>
      <c r="H713" s="5"/>
      <c r="I713" s="5"/>
      <c r="J713" s="6"/>
      <c r="K713" s="7"/>
      <c r="L713" s="6"/>
      <c r="O713" s="5"/>
      <c r="Q713" s="14"/>
    </row>
    <row r="714" spans="1:17" x14ac:dyDescent="0.25">
      <c r="A714" s="5">
        <v>1930.05</v>
      </c>
      <c r="B714" s="6">
        <v>23.94</v>
      </c>
      <c r="C714" s="7">
        <v>0.97419999999999995</v>
      </c>
      <c r="D714" s="6">
        <v>16.899999999999999</v>
      </c>
      <c r="G714" s="5"/>
      <c r="H714" s="5"/>
      <c r="I714" s="5"/>
      <c r="J714" s="6"/>
      <c r="K714" s="7"/>
      <c r="L714" s="6"/>
      <c r="O714" s="5"/>
      <c r="Q714" s="14"/>
    </row>
    <row r="715" spans="1:17" x14ac:dyDescent="0.25">
      <c r="A715" s="5">
        <v>1930.06</v>
      </c>
      <c r="B715" s="6">
        <v>21.52</v>
      </c>
      <c r="C715" s="7">
        <v>0.97499999999999998</v>
      </c>
      <c r="D715" s="6">
        <v>16.8</v>
      </c>
      <c r="G715" s="5"/>
      <c r="H715" s="5"/>
      <c r="I715" s="5"/>
      <c r="J715" s="6"/>
      <c r="K715" s="7"/>
      <c r="L715" s="6"/>
      <c r="O715" s="5"/>
      <c r="Q715" s="14"/>
    </row>
    <row r="716" spans="1:17" x14ac:dyDescent="0.25">
      <c r="A716" s="5">
        <v>1930.07</v>
      </c>
      <c r="B716" s="6">
        <v>21.06</v>
      </c>
      <c r="C716" s="7">
        <v>0.9758</v>
      </c>
      <c r="D716" s="6">
        <v>16.600000000000001</v>
      </c>
      <c r="G716" s="5"/>
      <c r="H716" s="5"/>
      <c r="I716" s="5"/>
      <c r="J716" s="6"/>
      <c r="K716" s="7"/>
      <c r="L716" s="6"/>
      <c r="O716" s="5"/>
      <c r="Q716" s="14"/>
    </row>
    <row r="717" spans="1:17" x14ac:dyDescent="0.25">
      <c r="A717" s="5">
        <v>1930.08</v>
      </c>
      <c r="B717" s="6">
        <v>20.79</v>
      </c>
      <c r="C717" s="7">
        <v>0.97670000000000001</v>
      </c>
      <c r="D717" s="6">
        <v>16.5</v>
      </c>
      <c r="G717" s="5"/>
      <c r="H717" s="5"/>
      <c r="I717" s="5"/>
      <c r="J717" s="6"/>
      <c r="K717" s="7"/>
      <c r="L717" s="6"/>
      <c r="O717" s="5"/>
      <c r="Q717" s="14"/>
    </row>
    <row r="718" spans="1:17" x14ac:dyDescent="0.25">
      <c r="A718" s="5">
        <v>1930.09</v>
      </c>
      <c r="B718" s="6">
        <v>20.78</v>
      </c>
      <c r="C718" s="7">
        <v>0.97750000000000004</v>
      </c>
      <c r="D718" s="6">
        <v>16.600000000000001</v>
      </c>
      <c r="G718" s="5"/>
      <c r="H718" s="5"/>
      <c r="I718" s="5"/>
      <c r="J718" s="6"/>
      <c r="K718" s="7"/>
      <c r="L718" s="6"/>
      <c r="O718" s="5"/>
      <c r="Q718" s="14"/>
    </row>
    <row r="719" spans="1:17" x14ac:dyDescent="0.25">
      <c r="A719" s="5">
        <v>1930.1</v>
      </c>
      <c r="B719" s="6">
        <v>17.920000000000002</v>
      </c>
      <c r="C719" s="7">
        <v>0.97829999999999995</v>
      </c>
      <c r="D719" s="6">
        <v>16.5</v>
      </c>
      <c r="G719" s="5"/>
      <c r="H719" s="5"/>
      <c r="I719" s="5"/>
      <c r="J719" s="6"/>
      <c r="K719" s="7"/>
      <c r="L719" s="6"/>
      <c r="O719" s="5"/>
      <c r="Q719" s="14"/>
    </row>
    <row r="720" spans="1:17" x14ac:dyDescent="0.25">
      <c r="A720" s="5">
        <v>1930.11</v>
      </c>
      <c r="B720" s="6">
        <v>16.62</v>
      </c>
      <c r="C720" s="7">
        <v>0.97919999999999996</v>
      </c>
      <c r="D720" s="6">
        <v>16.399999999999999</v>
      </c>
      <c r="G720" s="5"/>
      <c r="H720" s="5"/>
      <c r="I720" s="5"/>
      <c r="J720" s="6"/>
      <c r="K720" s="7"/>
      <c r="L720" s="6"/>
      <c r="O720" s="5"/>
      <c r="Q720" s="14"/>
    </row>
    <row r="721" spans="1:17" x14ac:dyDescent="0.25">
      <c r="A721" s="5">
        <v>1930.12</v>
      </c>
      <c r="B721" s="6">
        <v>15.51</v>
      </c>
      <c r="C721" s="7">
        <v>0.98</v>
      </c>
      <c r="D721" s="6">
        <v>16.100000000000001</v>
      </c>
      <c r="G721" s="1"/>
      <c r="H721" s="2"/>
      <c r="I721" s="2"/>
      <c r="J721" s="3"/>
      <c r="L721" s="4"/>
      <c r="M721" s="15"/>
      <c r="N721" s="13"/>
      <c r="O721" s="1"/>
      <c r="P721" s="1"/>
      <c r="Q721" s="1"/>
    </row>
    <row r="722" spans="1:17" x14ac:dyDescent="0.25">
      <c r="A722" s="5">
        <v>1931.01</v>
      </c>
      <c r="B722" s="6">
        <v>15.98</v>
      </c>
      <c r="C722" s="7">
        <v>0.9667</v>
      </c>
      <c r="D722" s="6">
        <v>15.9</v>
      </c>
      <c r="G722" s="5"/>
      <c r="H722" s="5"/>
      <c r="I722" s="5"/>
      <c r="J722" s="5"/>
      <c r="K722" s="7"/>
      <c r="L722" s="6"/>
      <c r="O722" s="5"/>
    </row>
    <row r="723" spans="1:17" x14ac:dyDescent="0.25">
      <c r="A723" s="5">
        <v>1931.02</v>
      </c>
      <c r="B723" s="6">
        <v>17.2</v>
      </c>
      <c r="C723" s="7">
        <v>0.95330000000000004</v>
      </c>
      <c r="D723" s="6">
        <v>15.7</v>
      </c>
      <c r="G723" s="5"/>
      <c r="H723" s="5"/>
      <c r="I723" s="5"/>
      <c r="J723" s="6"/>
      <c r="K723" s="7"/>
      <c r="L723" s="6"/>
      <c r="O723" s="5"/>
      <c r="Q723" s="14"/>
    </row>
    <row r="724" spans="1:17" x14ac:dyDescent="0.25">
      <c r="A724" s="5">
        <v>1931.03</v>
      </c>
      <c r="B724" s="6">
        <v>17.53</v>
      </c>
      <c r="C724" s="7">
        <v>0.94</v>
      </c>
      <c r="D724" s="6">
        <v>15.6</v>
      </c>
      <c r="G724" s="5"/>
      <c r="H724" s="5"/>
      <c r="I724" s="5"/>
      <c r="J724" s="6"/>
      <c r="K724" s="7"/>
      <c r="L724" s="6"/>
      <c r="O724" s="5"/>
      <c r="Q724" s="14"/>
    </row>
    <row r="725" spans="1:17" x14ac:dyDescent="0.25">
      <c r="A725" s="5">
        <v>1931.04</v>
      </c>
      <c r="B725" s="6">
        <v>15.86</v>
      </c>
      <c r="C725" s="7">
        <v>0.92669999999999997</v>
      </c>
      <c r="D725" s="6">
        <v>15.5</v>
      </c>
      <c r="G725" s="5"/>
      <c r="H725" s="5"/>
      <c r="I725" s="5"/>
      <c r="J725" s="6"/>
      <c r="K725" s="7"/>
      <c r="L725" s="6"/>
      <c r="O725" s="5"/>
      <c r="Q725" s="14"/>
    </row>
    <row r="726" spans="1:17" x14ac:dyDescent="0.25">
      <c r="A726" s="5">
        <v>1931.05</v>
      </c>
      <c r="B726" s="6">
        <v>14.33</v>
      </c>
      <c r="C726" s="7">
        <v>0.9133</v>
      </c>
      <c r="D726" s="6">
        <v>15.3</v>
      </c>
      <c r="G726" s="5"/>
      <c r="H726" s="5"/>
      <c r="I726" s="5"/>
      <c r="J726" s="6"/>
      <c r="K726" s="7"/>
      <c r="L726" s="6"/>
      <c r="O726" s="5"/>
      <c r="Q726" s="14"/>
    </row>
    <row r="727" spans="1:17" x14ac:dyDescent="0.25">
      <c r="A727" s="5">
        <v>1931.06</v>
      </c>
      <c r="B727" s="6">
        <v>13.87</v>
      </c>
      <c r="C727" s="7">
        <v>0.9</v>
      </c>
      <c r="D727" s="6">
        <v>15.1</v>
      </c>
      <c r="G727" s="5"/>
      <c r="H727" s="5"/>
      <c r="I727" s="5"/>
      <c r="J727" s="6"/>
      <c r="K727" s="7"/>
      <c r="L727" s="6"/>
      <c r="O727" s="5"/>
      <c r="Q727" s="14"/>
    </row>
    <row r="728" spans="1:17" x14ac:dyDescent="0.25">
      <c r="A728" s="5">
        <v>1931.07</v>
      </c>
      <c r="B728" s="6">
        <v>14.33</v>
      </c>
      <c r="C728" s="7">
        <v>0.88670000000000004</v>
      </c>
      <c r="D728" s="6">
        <v>15.1</v>
      </c>
      <c r="G728" s="5"/>
      <c r="H728" s="5"/>
      <c r="I728" s="5"/>
      <c r="J728" s="6"/>
      <c r="K728" s="7"/>
      <c r="L728" s="6"/>
      <c r="O728" s="5"/>
      <c r="Q728" s="14"/>
    </row>
    <row r="729" spans="1:17" x14ac:dyDescent="0.25">
      <c r="A729" s="5">
        <v>1931.08</v>
      </c>
      <c r="B729" s="6">
        <v>13.9</v>
      </c>
      <c r="C729" s="7">
        <v>0.87329999999999997</v>
      </c>
      <c r="D729" s="6">
        <v>15.1</v>
      </c>
      <c r="G729" s="5"/>
      <c r="H729" s="5"/>
      <c r="I729" s="5"/>
      <c r="J729" s="6"/>
      <c r="K729" s="7"/>
      <c r="L729" s="6"/>
      <c r="O729" s="5"/>
      <c r="Q729" s="14"/>
    </row>
    <row r="730" spans="1:17" x14ac:dyDescent="0.25">
      <c r="A730" s="5">
        <v>1931.09</v>
      </c>
      <c r="B730" s="6">
        <v>11.83</v>
      </c>
      <c r="C730" s="7">
        <v>0.86</v>
      </c>
      <c r="D730" s="6">
        <v>15</v>
      </c>
      <c r="G730" s="5"/>
      <c r="H730" s="5"/>
      <c r="I730" s="5"/>
      <c r="J730" s="6"/>
      <c r="K730" s="7"/>
      <c r="L730" s="6"/>
      <c r="O730" s="5"/>
      <c r="Q730" s="14"/>
    </row>
    <row r="731" spans="1:17" x14ac:dyDescent="0.25">
      <c r="A731" s="5">
        <v>1931.1</v>
      </c>
      <c r="B731" s="6">
        <v>10.25</v>
      </c>
      <c r="C731" s="7">
        <v>0.84670000000000001</v>
      </c>
      <c r="D731" s="6">
        <v>14.9</v>
      </c>
      <c r="G731" s="5"/>
      <c r="H731" s="5"/>
      <c r="I731" s="5"/>
      <c r="J731" s="6"/>
      <c r="K731" s="7"/>
      <c r="L731" s="6"/>
      <c r="O731" s="5"/>
      <c r="Q731" s="14"/>
    </row>
    <row r="732" spans="1:17" x14ac:dyDescent="0.25">
      <c r="A732" s="5">
        <v>1931.11</v>
      </c>
      <c r="B732" s="6">
        <v>10.39</v>
      </c>
      <c r="C732" s="7">
        <v>0.83330000000000004</v>
      </c>
      <c r="D732" s="6">
        <v>14.7</v>
      </c>
      <c r="G732" s="5"/>
      <c r="H732" s="5"/>
      <c r="I732" s="5"/>
      <c r="J732" s="6"/>
      <c r="K732" s="7"/>
      <c r="L732" s="6"/>
      <c r="O732" s="5"/>
      <c r="Q732" s="14"/>
    </row>
    <row r="733" spans="1:17" x14ac:dyDescent="0.25">
      <c r="A733" s="5">
        <v>1931.12</v>
      </c>
      <c r="B733" s="6">
        <v>8.44</v>
      </c>
      <c r="C733" s="7">
        <v>0.82</v>
      </c>
      <c r="D733" s="6">
        <v>14.6</v>
      </c>
      <c r="G733" s="5"/>
      <c r="H733" s="5"/>
      <c r="I733" s="5"/>
      <c r="J733" s="6"/>
      <c r="K733" s="7"/>
      <c r="L733" s="6"/>
      <c r="O733" s="5"/>
      <c r="Q733" s="14"/>
    </row>
    <row r="734" spans="1:17" x14ac:dyDescent="0.25">
      <c r="A734" s="5">
        <v>1932.01</v>
      </c>
      <c r="B734" s="6">
        <v>8.3000000000000007</v>
      </c>
      <c r="C734" s="7">
        <v>0.79330000000000001</v>
      </c>
      <c r="D734" s="6">
        <v>14.3</v>
      </c>
      <c r="G734" s="5"/>
      <c r="H734" s="5"/>
      <c r="I734" s="5"/>
      <c r="J734" s="6"/>
      <c r="K734" s="7"/>
      <c r="L734" s="6"/>
      <c r="O734" s="5"/>
      <c r="Q734" s="14"/>
    </row>
    <row r="735" spans="1:17" x14ac:dyDescent="0.25">
      <c r="A735" s="5">
        <v>1932.02</v>
      </c>
      <c r="B735" s="6">
        <v>8.23</v>
      </c>
      <c r="C735" s="7">
        <v>0.76670000000000005</v>
      </c>
      <c r="D735" s="6">
        <v>14.1</v>
      </c>
      <c r="G735" s="5"/>
      <c r="H735" s="5"/>
      <c r="I735" s="5"/>
      <c r="J735" s="6"/>
      <c r="K735" s="7"/>
      <c r="L735" s="6"/>
      <c r="O735" s="5"/>
      <c r="Q735" s="14"/>
    </row>
    <row r="736" spans="1:17" x14ac:dyDescent="0.25">
      <c r="A736" s="5">
        <v>1932.03</v>
      </c>
      <c r="B736" s="6">
        <v>8.26</v>
      </c>
      <c r="C736" s="7">
        <v>0.74</v>
      </c>
      <c r="D736" s="6">
        <v>14</v>
      </c>
      <c r="G736" s="5"/>
      <c r="H736" s="5"/>
      <c r="I736" s="5"/>
      <c r="J736" s="6"/>
      <c r="K736" s="7"/>
      <c r="L736" s="6"/>
      <c r="O736" s="5"/>
      <c r="Q736" s="14"/>
    </row>
    <row r="737" spans="1:17" x14ac:dyDescent="0.25">
      <c r="A737" s="5">
        <v>1932.04</v>
      </c>
      <c r="B737" s="6">
        <v>6.28</v>
      </c>
      <c r="C737" s="7">
        <v>0.71330000000000005</v>
      </c>
      <c r="D737" s="6">
        <v>13.9</v>
      </c>
      <c r="G737" s="5"/>
      <c r="H737" s="5"/>
      <c r="I737" s="5"/>
      <c r="J737" s="6"/>
      <c r="K737" s="7"/>
      <c r="L737" s="6"/>
      <c r="O737" s="5"/>
      <c r="Q737" s="14"/>
    </row>
    <row r="738" spans="1:17" x14ac:dyDescent="0.25">
      <c r="A738" s="5">
        <v>1932.05</v>
      </c>
      <c r="B738" s="6">
        <v>5.51</v>
      </c>
      <c r="C738" s="7">
        <v>0.68669999999999998</v>
      </c>
      <c r="D738" s="6">
        <v>13.7</v>
      </c>
      <c r="G738" s="5"/>
      <c r="H738" s="5"/>
      <c r="I738" s="5"/>
      <c r="J738" s="6"/>
      <c r="K738" s="7"/>
      <c r="L738" s="6"/>
      <c r="O738" s="5"/>
      <c r="Q738" s="14"/>
    </row>
    <row r="739" spans="1:17" x14ac:dyDescent="0.25">
      <c r="A739" s="5">
        <v>1932.06</v>
      </c>
      <c r="B739" s="6">
        <v>4.7699999999999996</v>
      </c>
      <c r="C739" s="7">
        <v>0.66</v>
      </c>
      <c r="D739" s="6">
        <v>13.6</v>
      </c>
      <c r="G739" s="5"/>
      <c r="H739" s="5"/>
      <c r="I739" s="5"/>
      <c r="J739" s="6"/>
      <c r="K739" s="7"/>
      <c r="L739" s="6"/>
      <c r="O739" s="5"/>
      <c r="Q739" s="14"/>
    </row>
    <row r="740" spans="1:17" x14ac:dyDescent="0.25">
      <c r="A740" s="5">
        <v>1932.07</v>
      </c>
      <c r="B740" s="6">
        <v>5.01</v>
      </c>
      <c r="C740" s="7">
        <v>0.63329999999999997</v>
      </c>
      <c r="D740" s="6">
        <v>13.6</v>
      </c>
      <c r="G740" s="5"/>
      <c r="H740" s="5"/>
      <c r="I740" s="5"/>
      <c r="J740" s="6"/>
      <c r="K740" s="7"/>
      <c r="L740" s="6"/>
      <c r="O740" s="5"/>
      <c r="Q740" s="14"/>
    </row>
    <row r="741" spans="1:17" x14ac:dyDescent="0.25">
      <c r="A741" s="5">
        <v>1932.08</v>
      </c>
      <c r="B741" s="6">
        <v>7.53</v>
      </c>
      <c r="C741" s="7">
        <v>0.60670000000000002</v>
      </c>
      <c r="D741" s="6">
        <v>13.5</v>
      </c>
      <c r="G741" s="1"/>
      <c r="H741" s="2"/>
      <c r="I741" s="2"/>
      <c r="J741" s="3"/>
      <c r="L741" s="4"/>
      <c r="M741" s="15"/>
      <c r="N741" s="13"/>
      <c r="O741" s="1"/>
      <c r="P741" s="1"/>
      <c r="Q741" s="1"/>
    </row>
    <row r="742" spans="1:17" x14ac:dyDescent="0.25">
      <c r="A742" s="5">
        <v>1932.09</v>
      </c>
      <c r="B742" s="6">
        <v>8.26</v>
      </c>
      <c r="C742" s="7">
        <v>0.57999999999999996</v>
      </c>
      <c r="D742" s="6">
        <v>13.4</v>
      </c>
      <c r="G742" s="5"/>
      <c r="H742" s="5"/>
      <c r="I742" s="5"/>
      <c r="J742" s="5"/>
      <c r="K742" s="7"/>
      <c r="L742" s="6"/>
      <c r="O742" s="5"/>
    </row>
    <row r="743" spans="1:17" x14ac:dyDescent="0.25">
      <c r="A743" s="5">
        <v>1932.1</v>
      </c>
      <c r="B743" s="6">
        <v>7.12</v>
      </c>
      <c r="C743" s="7">
        <v>0.55330000000000001</v>
      </c>
      <c r="D743" s="6">
        <v>13.3</v>
      </c>
      <c r="G743" s="5"/>
      <c r="H743" s="5"/>
      <c r="I743" s="5"/>
      <c r="J743" s="6"/>
      <c r="K743" s="7"/>
      <c r="L743" s="6"/>
      <c r="O743" s="5"/>
      <c r="Q743" s="14"/>
    </row>
    <row r="744" spans="1:17" x14ac:dyDescent="0.25">
      <c r="A744" s="5">
        <v>1932.11</v>
      </c>
      <c r="B744" s="6">
        <v>7.05</v>
      </c>
      <c r="C744" s="7">
        <v>0.52669999999999995</v>
      </c>
      <c r="D744" s="6">
        <v>13.2</v>
      </c>
      <c r="G744" s="5"/>
      <c r="H744" s="5"/>
      <c r="I744" s="5"/>
      <c r="J744" s="6"/>
      <c r="K744" s="7"/>
      <c r="L744" s="6"/>
      <c r="O744" s="5"/>
      <c r="Q744" s="14"/>
    </row>
    <row r="745" spans="1:17" x14ac:dyDescent="0.25">
      <c r="A745" s="5">
        <v>1932.12</v>
      </c>
      <c r="B745" s="6">
        <v>6.82</v>
      </c>
      <c r="C745" s="7">
        <v>0.5</v>
      </c>
      <c r="D745" s="6">
        <v>13.1</v>
      </c>
      <c r="G745" s="5"/>
      <c r="H745" s="5"/>
      <c r="I745" s="5"/>
      <c r="J745" s="6"/>
      <c r="K745" s="7"/>
      <c r="L745" s="6"/>
      <c r="O745" s="5"/>
      <c r="Q745" s="14"/>
    </row>
    <row r="746" spans="1:17" x14ac:dyDescent="0.25">
      <c r="A746" s="5">
        <v>1933.01</v>
      </c>
      <c r="B746" s="6">
        <v>7.09</v>
      </c>
      <c r="C746" s="7">
        <v>0.495</v>
      </c>
      <c r="D746" s="6">
        <v>12.9</v>
      </c>
      <c r="G746" s="5"/>
      <c r="H746" s="5"/>
      <c r="I746" s="5"/>
      <c r="J746" s="6"/>
      <c r="K746" s="7"/>
      <c r="L746" s="6"/>
      <c r="O746" s="5"/>
      <c r="Q746" s="14"/>
    </row>
    <row r="747" spans="1:17" x14ac:dyDescent="0.25">
      <c r="A747" s="5">
        <v>1933.02</v>
      </c>
      <c r="B747" s="6">
        <v>6.25</v>
      </c>
      <c r="C747" s="7">
        <v>0.49</v>
      </c>
      <c r="D747" s="6">
        <v>12.7</v>
      </c>
      <c r="G747" s="5"/>
      <c r="H747" s="5"/>
      <c r="I747" s="5"/>
      <c r="J747" s="6"/>
      <c r="K747" s="7"/>
      <c r="L747" s="6"/>
      <c r="O747" s="5"/>
      <c r="Q747" s="14"/>
    </row>
    <row r="748" spans="1:17" x14ac:dyDescent="0.25">
      <c r="A748" s="5">
        <v>1933.03</v>
      </c>
      <c r="B748" s="6">
        <v>6.23</v>
      </c>
      <c r="C748" s="7">
        <v>0.48499999999999999</v>
      </c>
      <c r="D748" s="6">
        <v>12.6</v>
      </c>
      <c r="G748" s="5"/>
      <c r="H748" s="5"/>
      <c r="I748" s="5"/>
      <c r="J748" s="6"/>
      <c r="K748" s="7"/>
      <c r="L748" s="6"/>
      <c r="O748" s="5"/>
      <c r="Q748" s="14"/>
    </row>
    <row r="749" spans="1:17" x14ac:dyDescent="0.25">
      <c r="A749" s="5">
        <v>1933.04</v>
      </c>
      <c r="B749" s="6">
        <v>6.89</v>
      </c>
      <c r="C749" s="7">
        <v>0.48</v>
      </c>
      <c r="D749" s="6">
        <v>12.6</v>
      </c>
      <c r="G749" s="5"/>
      <c r="H749" s="5"/>
      <c r="I749" s="5"/>
      <c r="J749" s="6"/>
      <c r="K749" s="7"/>
      <c r="L749" s="6"/>
      <c r="O749" s="5"/>
      <c r="Q749" s="14"/>
    </row>
    <row r="750" spans="1:17" x14ac:dyDescent="0.25">
      <c r="A750" s="5">
        <v>1933.05</v>
      </c>
      <c r="B750" s="6">
        <v>8.8699999999999992</v>
      </c>
      <c r="C750" s="7">
        <v>0.47499999999999998</v>
      </c>
      <c r="D750" s="6">
        <v>12.6</v>
      </c>
      <c r="G750" s="5"/>
      <c r="H750" s="5"/>
      <c r="I750" s="5"/>
      <c r="J750" s="6"/>
      <c r="K750" s="7"/>
      <c r="L750" s="6"/>
      <c r="O750" s="5"/>
      <c r="Q750" s="14"/>
    </row>
    <row r="751" spans="1:17" x14ac:dyDescent="0.25">
      <c r="A751" s="5">
        <v>1933.06</v>
      </c>
      <c r="B751" s="6">
        <v>10.39</v>
      </c>
      <c r="C751" s="7">
        <v>0.47</v>
      </c>
      <c r="D751" s="6">
        <v>12.7</v>
      </c>
      <c r="G751" s="5"/>
      <c r="H751" s="5"/>
      <c r="I751" s="5"/>
      <c r="J751" s="6"/>
      <c r="K751" s="7"/>
      <c r="L751" s="6"/>
      <c r="O751" s="5"/>
      <c r="Q751" s="14"/>
    </row>
    <row r="752" spans="1:17" x14ac:dyDescent="0.25">
      <c r="A752" s="5">
        <v>1933.07</v>
      </c>
      <c r="B752" s="6">
        <v>11.23</v>
      </c>
      <c r="C752" s="7">
        <v>0.46500000000000002</v>
      </c>
      <c r="D752" s="6">
        <v>13.1</v>
      </c>
      <c r="G752" s="5"/>
      <c r="H752" s="5"/>
      <c r="I752" s="5"/>
      <c r="J752" s="6"/>
      <c r="K752" s="7"/>
      <c r="L752" s="6"/>
      <c r="O752" s="5"/>
      <c r="Q752" s="14"/>
    </row>
    <row r="753" spans="1:17" x14ac:dyDescent="0.25">
      <c r="A753" s="5">
        <v>1933.08</v>
      </c>
      <c r="B753" s="6">
        <v>10.67</v>
      </c>
      <c r="C753" s="7">
        <v>0.46</v>
      </c>
      <c r="D753" s="6">
        <v>13.2</v>
      </c>
      <c r="G753" s="5"/>
      <c r="H753" s="5"/>
      <c r="I753" s="5"/>
      <c r="J753" s="6"/>
      <c r="K753" s="7"/>
      <c r="L753" s="6"/>
      <c r="O753" s="5"/>
      <c r="Q753" s="14"/>
    </row>
    <row r="754" spans="1:17" x14ac:dyDescent="0.25">
      <c r="A754" s="5">
        <v>1933.09</v>
      </c>
      <c r="B754" s="6">
        <v>10.58</v>
      </c>
      <c r="C754" s="7">
        <v>0.45500000000000002</v>
      </c>
      <c r="D754" s="6">
        <v>13.2</v>
      </c>
      <c r="G754" s="5"/>
      <c r="H754" s="5"/>
      <c r="I754" s="5"/>
      <c r="J754" s="6"/>
      <c r="K754" s="7"/>
      <c r="L754" s="6"/>
      <c r="O754" s="5"/>
      <c r="Q754" s="14"/>
    </row>
    <row r="755" spans="1:17" x14ac:dyDescent="0.25">
      <c r="A755" s="5">
        <v>1933.1</v>
      </c>
      <c r="B755" s="6">
        <v>9.5500000000000007</v>
      </c>
      <c r="C755" s="7">
        <v>0.45</v>
      </c>
      <c r="D755" s="6">
        <v>13.2</v>
      </c>
      <c r="G755" s="5"/>
      <c r="H755" s="5"/>
      <c r="I755" s="5"/>
      <c r="J755" s="6"/>
      <c r="K755" s="7"/>
      <c r="L755" s="6"/>
      <c r="O755" s="5"/>
      <c r="Q755" s="14"/>
    </row>
    <row r="756" spans="1:17" x14ac:dyDescent="0.25">
      <c r="A756" s="5">
        <v>1933.11</v>
      </c>
      <c r="B756" s="6">
        <v>9.7799999999999994</v>
      </c>
      <c r="C756" s="7">
        <v>0.44500000000000001</v>
      </c>
      <c r="D756" s="6">
        <v>13.2</v>
      </c>
      <c r="G756" s="5"/>
      <c r="H756" s="5"/>
      <c r="I756" s="5"/>
      <c r="J756" s="6"/>
      <c r="K756" s="7"/>
      <c r="L756" s="6"/>
      <c r="O756" s="5"/>
      <c r="Q756" s="14"/>
    </row>
    <row r="757" spans="1:17" x14ac:dyDescent="0.25">
      <c r="A757" s="5">
        <v>1933.12</v>
      </c>
      <c r="B757" s="6">
        <v>9.9700000000000006</v>
      </c>
      <c r="C757" s="7">
        <v>0.44</v>
      </c>
      <c r="D757" s="6">
        <v>13.2</v>
      </c>
      <c r="G757" s="5"/>
      <c r="H757" s="5"/>
      <c r="I757" s="5"/>
      <c r="J757" s="6"/>
      <c r="K757" s="7"/>
      <c r="L757" s="6"/>
      <c r="O757" s="5"/>
      <c r="Q757" s="14"/>
    </row>
    <row r="758" spans="1:17" x14ac:dyDescent="0.25">
      <c r="A758" s="5">
        <v>1934.01</v>
      </c>
      <c r="B758" s="6">
        <v>10.54</v>
      </c>
      <c r="C758" s="7">
        <v>0.44080000000000003</v>
      </c>
      <c r="D758" s="6">
        <v>13.2</v>
      </c>
      <c r="G758" s="5"/>
      <c r="H758" s="5"/>
      <c r="I758" s="5"/>
      <c r="J758" s="6"/>
      <c r="K758" s="7"/>
      <c r="L758" s="6"/>
      <c r="O758" s="5"/>
      <c r="Q758" s="14"/>
    </row>
    <row r="759" spans="1:17" x14ac:dyDescent="0.25">
      <c r="A759" s="5">
        <v>1934.02</v>
      </c>
      <c r="B759" s="6">
        <v>11.32</v>
      </c>
      <c r="C759" s="7">
        <v>0.44169999999999998</v>
      </c>
      <c r="D759" s="6">
        <v>13.3</v>
      </c>
      <c r="G759" s="5"/>
      <c r="H759" s="5"/>
      <c r="I759" s="5"/>
      <c r="J759" s="6"/>
      <c r="K759" s="7"/>
      <c r="L759" s="6"/>
      <c r="O759" s="5"/>
      <c r="Q759" s="14"/>
    </row>
    <row r="760" spans="1:17" x14ac:dyDescent="0.25">
      <c r="A760" s="5">
        <v>1934.03</v>
      </c>
      <c r="B760" s="6">
        <v>10.74</v>
      </c>
      <c r="C760" s="7">
        <v>0.4425</v>
      </c>
      <c r="D760" s="6">
        <v>13.3</v>
      </c>
      <c r="G760" s="5"/>
      <c r="H760" s="5"/>
      <c r="I760" s="5"/>
      <c r="J760" s="6"/>
      <c r="K760" s="7"/>
      <c r="L760" s="6"/>
      <c r="O760" s="5"/>
      <c r="Q760" s="14"/>
    </row>
    <row r="761" spans="1:17" x14ac:dyDescent="0.25">
      <c r="A761" s="5">
        <v>1934.04</v>
      </c>
      <c r="B761" s="6">
        <v>10.92</v>
      </c>
      <c r="C761" s="7">
        <v>0.44330000000000003</v>
      </c>
      <c r="D761" s="6">
        <v>13.3</v>
      </c>
      <c r="G761" s="1"/>
      <c r="H761" s="2"/>
      <c r="I761" s="2"/>
      <c r="J761" s="3"/>
      <c r="L761" s="4"/>
      <c r="M761" s="15"/>
      <c r="N761" s="13"/>
      <c r="O761" s="1"/>
      <c r="P761" s="1"/>
      <c r="Q761" s="1"/>
    </row>
    <row r="762" spans="1:17" x14ac:dyDescent="0.25">
      <c r="A762" s="5">
        <v>1934.05</v>
      </c>
      <c r="B762" s="6">
        <v>9.81</v>
      </c>
      <c r="C762" s="7">
        <v>0.44419999999999998</v>
      </c>
      <c r="D762" s="6">
        <v>13.3</v>
      </c>
      <c r="G762" s="5"/>
      <c r="H762" s="5"/>
      <c r="I762" s="5"/>
      <c r="J762" s="5"/>
      <c r="K762" s="7"/>
      <c r="L762" s="6"/>
      <c r="O762" s="5"/>
    </row>
    <row r="763" spans="1:17" x14ac:dyDescent="0.25">
      <c r="A763" s="5">
        <v>1934.06</v>
      </c>
      <c r="B763" s="6">
        <v>9.94</v>
      </c>
      <c r="C763" s="7">
        <v>0.44500000000000001</v>
      </c>
      <c r="D763" s="6">
        <v>13.4</v>
      </c>
      <c r="G763" s="5"/>
      <c r="H763" s="5"/>
      <c r="I763" s="5"/>
      <c r="J763" s="6"/>
      <c r="K763" s="7"/>
      <c r="L763" s="6"/>
      <c r="O763" s="5"/>
      <c r="Q763" s="14"/>
    </row>
    <row r="764" spans="1:17" x14ac:dyDescent="0.25">
      <c r="A764" s="5">
        <v>1934.07</v>
      </c>
      <c r="B764" s="6">
        <v>9.4700000000000006</v>
      </c>
      <c r="C764" s="7">
        <v>0.44579999999999997</v>
      </c>
      <c r="D764" s="6">
        <v>13.4</v>
      </c>
      <c r="G764" s="5"/>
      <c r="H764" s="5"/>
      <c r="I764" s="5"/>
      <c r="J764" s="6"/>
      <c r="K764" s="7"/>
      <c r="L764" s="6"/>
      <c r="O764" s="5"/>
      <c r="Q764" s="14"/>
    </row>
    <row r="765" spans="1:17" x14ac:dyDescent="0.25">
      <c r="A765" s="5">
        <v>1934.08</v>
      </c>
      <c r="B765" s="6">
        <v>9.1</v>
      </c>
      <c r="C765" s="7">
        <v>0.44669999999999999</v>
      </c>
      <c r="D765" s="6">
        <v>13.4</v>
      </c>
      <c r="G765" s="5"/>
      <c r="H765" s="5"/>
      <c r="I765" s="5"/>
      <c r="J765" s="6"/>
      <c r="K765" s="7"/>
      <c r="L765" s="6"/>
      <c r="O765" s="5"/>
      <c r="Q765" s="14"/>
    </row>
    <row r="766" spans="1:17" x14ac:dyDescent="0.25">
      <c r="A766" s="5">
        <v>1934.09</v>
      </c>
      <c r="B766" s="6">
        <v>8.8800000000000008</v>
      </c>
      <c r="C766" s="7">
        <v>0.44750000000000001</v>
      </c>
      <c r="D766" s="6">
        <v>13.6</v>
      </c>
      <c r="G766" s="5"/>
      <c r="H766" s="5"/>
      <c r="I766" s="5"/>
      <c r="J766" s="6"/>
      <c r="K766" s="7"/>
      <c r="L766" s="6"/>
      <c r="O766" s="5"/>
      <c r="Q766" s="14"/>
    </row>
    <row r="767" spans="1:17" x14ac:dyDescent="0.25">
      <c r="A767" s="5">
        <v>1934.1</v>
      </c>
      <c r="B767" s="6">
        <v>8.9499999999999993</v>
      </c>
      <c r="C767" s="7">
        <v>0.44829999999999998</v>
      </c>
      <c r="D767" s="6">
        <v>13.5</v>
      </c>
      <c r="G767" s="5"/>
      <c r="H767" s="5"/>
      <c r="I767" s="5"/>
      <c r="J767" s="6"/>
      <c r="K767" s="7"/>
      <c r="L767" s="6"/>
      <c r="O767" s="5"/>
      <c r="Q767" s="14"/>
    </row>
    <row r="768" spans="1:17" x14ac:dyDescent="0.25">
      <c r="A768" s="5">
        <v>1934.11</v>
      </c>
      <c r="B768" s="6">
        <v>9.1999999999999993</v>
      </c>
      <c r="C768" s="7">
        <v>0.44919999999999999</v>
      </c>
      <c r="D768" s="6">
        <v>13.5</v>
      </c>
      <c r="G768" s="5"/>
      <c r="H768" s="5"/>
      <c r="I768" s="5"/>
      <c r="J768" s="6"/>
      <c r="K768" s="7"/>
      <c r="L768" s="6"/>
      <c r="O768" s="5"/>
      <c r="Q768" s="14"/>
    </row>
    <row r="769" spans="1:17" x14ac:dyDescent="0.25">
      <c r="A769" s="5">
        <v>1934.12</v>
      </c>
      <c r="B769" s="6">
        <v>9.26</v>
      </c>
      <c r="C769" s="7">
        <v>0.45</v>
      </c>
      <c r="D769" s="6">
        <v>13.4</v>
      </c>
      <c r="G769" s="5"/>
      <c r="H769" s="5"/>
      <c r="I769" s="5"/>
      <c r="J769" s="6"/>
      <c r="K769" s="7"/>
      <c r="L769" s="6"/>
      <c r="O769" s="5"/>
      <c r="Q769" s="14"/>
    </row>
    <row r="770" spans="1:17" x14ac:dyDescent="0.25">
      <c r="A770" s="5">
        <v>1935.01</v>
      </c>
      <c r="B770" s="6">
        <v>9.26</v>
      </c>
      <c r="C770" s="7">
        <v>0.45</v>
      </c>
      <c r="D770" s="6">
        <v>13.6</v>
      </c>
      <c r="G770" s="5"/>
      <c r="H770" s="5"/>
      <c r="I770" s="5"/>
      <c r="J770" s="6"/>
      <c r="K770" s="7"/>
      <c r="L770" s="6"/>
      <c r="O770" s="5"/>
      <c r="Q770" s="14"/>
    </row>
    <row r="771" spans="1:17" x14ac:dyDescent="0.25">
      <c r="A771" s="5">
        <v>1935.02</v>
      </c>
      <c r="B771" s="6">
        <v>8.98</v>
      </c>
      <c r="C771" s="7">
        <v>0.45</v>
      </c>
      <c r="D771" s="6">
        <v>13.7</v>
      </c>
      <c r="G771" s="5"/>
      <c r="H771" s="5"/>
      <c r="I771" s="5"/>
      <c r="J771" s="6"/>
      <c r="K771" s="7"/>
      <c r="L771" s="6"/>
      <c r="O771" s="5"/>
      <c r="Q771" s="14"/>
    </row>
    <row r="772" spans="1:17" x14ac:dyDescent="0.25">
      <c r="A772" s="5">
        <v>1935.03</v>
      </c>
      <c r="B772" s="6">
        <v>8.41</v>
      </c>
      <c r="C772" s="7">
        <v>0.45</v>
      </c>
      <c r="D772" s="6">
        <v>13.7</v>
      </c>
      <c r="G772" s="5"/>
      <c r="H772" s="5"/>
      <c r="I772" s="5"/>
      <c r="J772" s="6"/>
      <c r="K772" s="7"/>
      <c r="L772" s="6"/>
      <c r="O772" s="5"/>
      <c r="Q772" s="14"/>
    </row>
    <row r="773" spans="1:17" x14ac:dyDescent="0.25">
      <c r="A773" s="5">
        <v>1935.04</v>
      </c>
      <c r="B773" s="6">
        <v>9.0399999999999991</v>
      </c>
      <c r="C773" s="7">
        <v>0.44666699999999998</v>
      </c>
      <c r="D773" s="6">
        <v>13.8</v>
      </c>
      <c r="G773" s="5"/>
      <c r="H773" s="5"/>
      <c r="I773" s="5"/>
      <c r="J773" s="6"/>
      <c r="K773" s="7"/>
      <c r="L773" s="6"/>
      <c r="O773" s="5"/>
      <c r="Q773" s="14"/>
    </row>
    <row r="774" spans="1:17" x14ac:dyDescent="0.25">
      <c r="A774" s="5">
        <v>1935.05</v>
      </c>
      <c r="B774" s="6">
        <v>9.75</v>
      </c>
      <c r="C774" s="7">
        <v>0.44333299999999998</v>
      </c>
      <c r="D774" s="6">
        <v>13.8</v>
      </c>
      <c r="G774" s="5"/>
      <c r="H774" s="5"/>
      <c r="I774" s="5"/>
      <c r="J774" s="6"/>
      <c r="K774" s="7"/>
      <c r="L774" s="6"/>
      <c r="O774" s="5"/>
      <c r="Q774" s="14"/>
    </row>
    <row r="775" spans="1:17" x14ac:dyDescent="0.25">
      <c r="A775" s="5">
        <v>1935.06</v>
      </c>
      <c r="B775" s="6">
        <v>10.119999999999999</v>
      </c>
      <c r="C775" s="7">
        <v>0.44</v>
      </c>
      <c r="D775" s="6">
        <v>13.7</v>
      </c>
      <c r="G775" s="5"/>
      <c r="H775" s="5"/>
      <c r="I775" s="5"/>
      <c r="J775" s="6"/>
      <c r="K775" s="7"/>
      <c r="L775" s="6"/>
      <c r="O775" s="5"/>
      <c r="Q775" s="14"/>
    </row>
    <row r="776" spans="1:17" x14ac:dyDescent="0.25">
      <c r="A776" s="5">
        <v>1935.07</v>
      </c>
      <c r="B776" s="6">
        <v>10.65</v>
      </c>
      <c r="C776" s="7">
        <v>0.44</v>
      </c>
      <c r="D776" s="6">
        <v>13.7</v>
      </c>
      <c r="G776" s="5"/>
      <c r="H776" s="5"/>
      <c r="I776" s="5"/>
      <c r="J776" s="6"/>
      <c r="K776" s="7"/>
      <c r="L776" s="6"/>
      <c r="O776" s="5"/>
      <c r="Q776" s="14"/>
    </row>
    <row r="777" spans="1:17" x14ac:dyDescent="0.25">
      <c r="A777" s="5">
        <v>1935.08</v>
      </c>
      <c r="B777" s="6">
        <v>11.37</v>
      </c>
      <c r="C777" s="7">
        <v>0.44</v>
      </c>
      <c r="D777" s="6">
        <v>13.7</v>
      </c>
      <c r="G777" s="5"/>
      <c r="H777" s="5"/>
      <c r="I777" s="5"/>
      <c r="J777" s="6"/>
      <c r="K777" s="7"/>
      <c r="L777" s="6"/>
      <c r="O777" s="5"/>
      <c r="Q777" s="14"/>
    </row>
    <row r="778" spans="1:17" x14ac:dyDescent="0.25">
      <c r="A778" s="5">
        <v>1935.09</v>
      </c>
      <c r="B778" s="6">
        <v>11.61</v>
      </c>
      <c r="C778" s="7">
        <v>0.44</v>
      </c>
      <c r="D778" s="6">
        <v>13.7</v>
      </c>
      <c r="G778" s="5"/>
      <c r="H778" s="5"/>
      <c r="I778" s="5"/>
      <c r="J778" s="6"/>
      <c r="K778" s="7"/>
      <c r="L778" s="6"/>
      <c r="O778" s="5"/>
      <c r="Q778" s="14"/>
    </row>
    <row r="779" spans="1:17" x14ac:dyDescent="0.25">
      <c r="A779" s="5">
        <v>1935.1</v>
      </c>
      <c r="B779" s="6">
        <v>11.92</v>
      </c>
      <c r="C779" s="7">
        <v>0.45</v>
      </c>
      <c r="D779" s="6">
        <v>13.7</v>
      </c>
      <c r="G779" s="5"/>
      <c r="H779" s="5"/>
      <c r="I779" s="5"/>
      <c r="J779" s="6"/>
      <c r="K779" s="7"/>
      <c r="L779" s="6"/>
      <c r="O779" s="5"/>
      <c r="Q779" s="14"/>
    </row>
    <row r="780" spans="1:17" x14ac:dyDescent="0.25">
      <c r="A780" s="5">
        <v>1935.11</v>
      </c>
      <c r="B780" s="6">
        <v>13.04</v>
      </c>
      <c r="C780" s="7">
        <v>0.46</v>
      </c>
      <c r="D780" s="6">
        <v>13.8</v>
      </c>
      <c r="G780" s="5"/>
      <c r="H780" s="5"/>
      <c r="I780" s="5"/>
      <c r="J780" s="6"/>
      <c r="K780" s="7"/>
      <c r="L780" s="6"/>
      <c r="O780" s="5"/>
      <c r="Q780" s="14"/>
    </row>
    <row r="781" spans="1:17" x14ac:dyDescent="0.25">
      <c r="A781" s="5">
        <v>1935.12</v>
      </c>
      <c r="B781" s="6">
        <v>13.04</v>
      </c>
      <c r="C781" s="7">
        <v>0.47</v>
      </c>
      <c r="D781" s="6">
        <v>13.8</v>
      </c>
      <c r="G781" s="1"/>
      <c r="H781" s="2"/>
      <c r="I781" s="2"/>
      <c r="J781" s="3"/>
      <c r="L781" s="4"/>
      <c r="M781" s="15"/>
      <c r="N781" s="13"/>
      <c r="O781" s="1"/>
      <c r="P781" s="1"/>
      <c r="Q781" s="1"/>
    </row>
    <row r="782" spans="1:17" x14ac:dyDescent="0.25">
      <c r="A782" s="5">
        <v>1936.01</v>
      </c>
      <c r="B782" s="6">
        <v>13.76</v>
      </c>
      <c r="C782" s="7">
        <v>0.48</v>
      </c>
      <c r="D782" s="6">
        <v>13.8</v>
      </c>
      <c r="G782" s="5"/>
      <c r="H782" s="5"/>
      <c r="I782" s="5"/>
      <c r="J782" s="5"/>
      <c r="K782" s="7"/>
      <c r="L782" s="6"/>
      <c r="O782" s="5"/>
    </row>
    <row r="783" spans="1:17" x14ac:dyDescent="0.25">
      <c r="A783" s="5">
        <v>1936.02</v>
      </c>
      <c r="B783" s="6">
        <v>14.55</v>
      </c>
      <c r="C783" s="7">
        <v>0.49</v>
      </c>
      <c r="D783" s="6">
        <v>13.8</v>
      </c>
      <c r="G783" s="5"/>
      <c r="H783" s="5"/>
      <c r="I783" s="5"/>
      <c r="J783" s="6"/>
      <c r="K783" s="7"/>
      <c r="L783" s="6"/>
      <c r="O783" s="5"/>
      <c r="Q783" s="14"/>
    </row>
    <row r="784" spans="1:17" x14ac:dyDescent="0.25">
      <c r="A784" s="5">
        <v>1936.03</v>
      </c>
      <c r="B784" s="6">
        <v>14.86</v>
      </c>
      <c r="C784" s="7">
        <v>0.5</v>
      </c>
      <c r="D784" s="6">
        <v>13.7</v>
      </c>
      <c r="G784" s="5"/>
      <c r="H784" s="5"/>
      <c r="I784" s="5"/>
      <c r="J784" s="6"/>
      <c r="K784" s="7"/>
      <c r="L784" s="6"/>
      <c r="O784" s="5"/>
      <c r="Q784" s="14"/>
    </row>
    <row r="785" spans="1:17" x14ac:dyDescent="0.25">
      <c r="A785" s="5">
        <v>1936.04</v>
      </c>
      <c r="B785" s="6">
        <v>14.88</v>
      </c>
      <c r="C785" s="7">
        <v>0.51666699999999999</v>
      </c>
      <c r="D785" s="6">
        <v>13.7</v>
      </c>
      <c r="G785" s="5"/>
      <c r="H785" s="5"/>
      <c r="I785" s="5"/>
      <c r="J785" s="6"/>
      <c r="K785" s="7"/>
      <c r="L785" s="6"/>
      <c r="O785" s="5"/>
      <c r="Q785" s="14"/>
    </row>
    <row r="786" spans="1:17" x14ac:dyDescent="0.25">
      <c r="A786" s="5">
        <v>1936.05</v>
      </c>
      <c r="B786" s="6">
        <v>14.09</v>
      </c>
      <c r="C786" s="7">
        <v>0.53333299999999995</v>
      </c>
      <c r="D786" s="6">
        <v>13.7</v>
      </c>
      <c r="G786" s="5"/>
      <c r="H786" s="5"/>
      <c r="I786" s="5"/>
      <c r="J786" s="6"/>
      <c r="K786" s="7"/>
      <c r="L786" s="6"/>
      <c r="O786" s="5"/>
      <c r="Q786" s="14"/>
    </row>
    <row r="787" spans="1:17" x14ac:dyDescent="0.25">
      <c r="A787" s="5">
        <v>1936.06</v>
      </c>
      <c r="B787" s="6">
        <v>14.69</v>
      </c>
      <c r="C787" s="7">
        <v>0.55000000000000004</v>
      </c>
      <c r="D787" s="6">
        <v>13.8</v>
      </c>
      <c r="G787" s="5"/>
      <c r="H787" s="5"/>
      <c r="I787" s="5"/>
      <c r="J787" s="6"/>
      <c r="K787" s="7"/>
      <c r="L787" s="6"/>
      <c r="O787" s="5"/>
      <c r="Q787" s="14"/>
    </row>
    <row r="788" spans="1:17" x14ac:dyDescent="0.25">
      <c r="A788" s="5">
        <v>1936.07</v>
      </c>
      <c r="B788" s="6">
        <v>15.56</v>
      </c>
      <c r="C788" s="7">
        <v>0.56999999999999995</v>
      </c>
      <c r="D788" s="6">
        <v>13.9</v>
      </c>
      <c r="G788" s="5"/>
      <c r="H788" s="5"/>
      <c r="I788" s="5"/>
      <c r="J788" s="6"/>
      <c r="K788" s="7"/>
      <c r="L788" s="6"/>
      <c r="O788" s="5"/>
      <c r="Q788" s="14"/>
    </row>
    <row r="789" spans="1:17" x14ac:dyDescent="0.25">
      <c r="A789" s="5">
        <v>1936.08</v>
      </c>
      <c r="B789" s="6">
        <v>15.87</v>
      </c>
      <c r="C789" s="7">
        <v>0.59</v>
      </c>
      <c r="D789" s="6">
        <v>14</v>
      </c>
      <c r="G789" s="5"/>
      <c r="H789" s="5"/>
      <c r="I789" s="5"/>
      <c r="J789" s="6"/>
      <c r="K789" s="7"/>
      <c r="L789" s="6"/>
      <c r="O789" s="5"/>
      <c r="Q789" s="14"/>
    </row>
    <row r="790" spans="1:17" x14ac:dyDescent="0.25">
      <c r="A790" s="5">
        <v>1936.09</v>
      </c>
      <c r="B790" s="6">
        <v>16.05</v>
      </c>
      <c r="C790" s="7">
        <v>0.61</v>
      </c>
      <c r="D790" s="6">
        <v>14</v>
      </c>
      <c r="G790" s="5"/>
      <c r="H790" s="5"/>
      <c r="I790" s="5"/>
      <c r="J790" s="6"/>
      <c r="K790" s="7"/>
      <c r="L790" s="6"/>
      <c r="O790" s="5"/>
      <c r="Q790" s="14"/>
    </row>
    <row r="791" spans="1:17" x14ac:dyDescent="0.25">
      <c r="A791" s="5">
        <v>1936.1</v>
      </c>
      <c r="B791" s="6">
        <v>16.89</v>
      </c>
      <c r="C791" s="7">
        <v>0.64666699999999999</v>
      </c>
      <c r="D791" s="6">
        <v>14</v>
      </c>
      <c r="G791" s="5"/>
      <c r="H791" s="5"/>
      <c r="I791" s="5"/>
      <c r="J791" s="6"/>
      <c r="K791" s="7"/>
      <c r="L791" s="6"/>
      <c r="O791" s="5"/>
      <c r="Q791" s="14"/>
    </row>
    <row r="792" spans="1:17" x14ac:dyDescent="0.25">
      <c r="A792" s="5">
        <v>1936.11</v>
      </c>
      <c r="B792" s="6">
        <v>17.36</v>
      </c>
      <c r="C792" s="7">
        <v>0.68333299999999997</v>
      </c>
      <c r="D792" s="6">
        <v>14</v>
      </c>
      <c r="G792" s="5"/>
      <c r="H792" s="5"/>
      <c r="I792" s="5"/>
      <c r="J792" s="6"/>
      <c r="K792" s="7"/>
      <c r="L792" s="6"/>
      <c r="O792" s="5"/>
      <c r="Q792" s="14"/>
    </row>
    <row r="793" spans="1:17" x14ac:dyDescent="0.25">
      <c r="A793" s="5">
        <v>1936.12</v>
      </c>
      <c r="B793" s="6">
        <v>17.059999999999999</v>
      </c>
      <c r="C793" s="7">
        <v>0.72</v>
      </c>
      <c r="D793" s="6">
        <v>14</v>
      </c>
      <c r="G793" s="5"/>
      <c r="H793" s="5"/>
      <c r="I793" s="5"/>
      <c r="J793" s="6"/>
      <c r="K793" s="7"/>
      <c r="L793" s="6"/>
      <c r="O793" s="5"/>
      <c r="Q793" s="14"/>
    </row>
    <row r="794" spans="1:17" x14ac:dyDescent="0.25">
      <c r="A794" s="5">
        <v>1937.01</v>
      </c>
      <c r="B794" s="6">
        <v>17.59</v>
      </c>
      <c r="C794" s="7">
        <v>0.73</v>
      </c>
      <c r="D794" s="6">
        <v>14.1</v>
      </c>
      <c r="G794" s="5"/>
      <c r="H794" s="5"/>
      <c r="I794" s="5"/>
      <c r="J794" s="6"/>
      <c r="K794" s="7"/>
      <c r="L794" s="6"/>
      <c r="O794" s="5"/>
      <c r="Q794" s="14"/>
    </row>
    <row r="795" spans="1:17" x14ac:dyDescent="0.25">
      <c r="A795" s="5">
        <v>1937.02</v>
      </c>
      <c r="B795" s="6">
        <v>18.11</v>
      </c>
      <c r="C795" s="7">
        <v>0.74</v>
      </c>
      <c r="D795" s="6">
        <v>14.1</v>
      </c>
      <c r="G795" s="5"/>
      <c r="H795" s="5"/>
      <c r="I795" s="5"/>
      <c r="J795" s="6"/>
      <c r="K795" s="7"/>
      <c r="L795" s="6"/>
      <c r="O795" s="5"/>
      <c r="Q795" s="14"/>
    </row>
    <row r="796" spans="1:17" x14ac:dyDescent="0.25">
      <c r="A796" s="5">
        <v>1937.03</v>
      </c>
      <c r="B796" s="6">
        <v>18.09</v>
      </c>
      <c r="C796" s="7">
        <v>0.75</v>
      </c>
      <c r="D796" s="6">
        <v>14.2</v>
      </c>
      <c r="G796" s="5"/>
      <c r="H796" s="5"/>
      <c r="I796" s="5"/>
      <c r="J796" s="6"/>
      <c r="K796" s="7"/>
      <c r="L796" s="6"/>
      <c r="O796" s="5"/>
      <c r="Q796" s="14"/>
    </row>
    <row r="797" spans="1:17" x14ac:dyDescent="0.25">
      <c r="A797" s="5">
        <v>1937.04</v>
      </c>
      <c r="B797" s="6">
        <v>17.010000000000002</v>
      </c>
      <c r="C797" s="7">
        <v>0.78</v>
      </c>
      <c r="D797" s="6">
        <v>14.3</v>
      </c>
      <c r="G797" s="5"/>
      <c r="H797" s="5"/>
      <c r="I797" s="5"/>
      <c r="J797" s="6"/>
      <c r="K797" s="7"/>
      <c r="L797" s="6"/>
      <c r="O797" s="5"/>
      <c r="Q797" s="14"/>
    </row>
    <row r="798" spans="1:17" x14ac:dyDescent="0.25">
      <c r="A798" s="5">
        <v>1937.05</v>
      </c>
      <c r="B798" s="6">
        <v>16.25</v>
      </c>
      <c r="C798" s="7">
        <v>0.81</v>
      </c>
      <c r="D798" s="6">
        <v>14.4</v>
      </c>
      <c r="G798" s="5"/>
      <c r="H798" s="5"/>
      <c r="I798" s="5"/>
      <c r="J798" s="6"/>
      <c r="K798" s="7"/>
      <c r="L798" s="6"/>
      <c r="O798" s="5"/>
      <c r="Q798" s="14"/>
    </row>
    <row r="799" spans="1:17" x14ac:dyDescent="0.25">
      <c r="A799" s="5">
        <v>1937.06</v>
      </c>
      <c r="B799" s="6">
        <v>15.64</v>
      </c>
      <c r="C799" s="7">
        <v>0.84</v>
      </c>
      <c r="D799" s="6">
        <v>14.4</v>
      </c>
      <c r="G799" s="5"/>
      <c r="H799" s="5"/>
      <c r="I799" s="5"/>
      <c r="J799" s="6"/>
      <c r="K799" s="7"/>
      <c r="L799" s="6"/>
      <c r="O799" s="5"/>
      <c r="Q799" s="14"/>
    </row>
    <row r="800" spans="1:17" x14ac:dyDescent="0.25">
      <c r="A800" s="5">
        <v>1937.07</v>
      </c>
      <c r="B800" s="6">
        <v>16.57</v>
      </c>
      <c r="C800" s="7">
        <v>0.81666700000000003</v>
      </c>
      <c r="D800" s="6">
        <v>14.5</v>
      </c>
      <c r="G800" s="5"/>
      <c r="H800" s="5"/>
      <c r="I800" s="5"/>
      <c r="J800" s="6"/>
      <c r="K800" s="7"/>
      <c r="L800" s="6"/>
      <c r="O800" s="5"/>
      <c r="Q800" s="14"/>
    </row>
    <row r="801" spans="1:17" x14ac:dyDescent="0.25">
      <c r="A801" s="5">
        <v>1937.08</v>
      </c>
      <c r="B801" s="6">
        <v>16.739999999999998</v>
      </c>
      <c r="C801" s="7">
        <v>0.79333299999999995</v>
      </c>
      <c r="D801" s="6">
        <v>14.5</v>
      </c>
      <c r="G801" s="1"/>
      <c r="H801" s="2"/>
      <c r="I801" s="2"/>
      <c r="J801" s="3"/>
      <c r="L801" s="4"/>
      <c r="M801" s="15"/>
      <c r="N801" s="13"/>
      <c r="O801" s="1"/>
      <c r="P801" s="1"/>
      <c r="Q801" s="1"/>
    </row>
    <row r="802" spans="1:17" x14ac:dyDescent="0.25">
      <c r="A802" s="5">
        <v>1937.09</v>
      </c>
      <c r="B802" s="6">
        <v>14.37</v>
      </c>
      <c r="C802" s="7">
        <v>0.77</v>
      </c>
      <c r="D802" s="6">
        <v>14.6</v>
      </c>
      <c r="G802" s="5"/>
      <c r="H802" s="5"/>
      <c r="I802" s="5"/>
      <c r="J802" s="5"/>
      <c r="K802" s="7"/>
      <c r="L802" s="6"/>
      <c r="O802" s="5"/>
    </row>
    <row r="803" spans="1:17" x14ac:dyDescent="0.25">
      <c r="A803" s="5">
        <v>1937.1</v>
      </c>
      <c r="B803" s="6">
        <v>12.28</v>
      </c>
      <c r="C803" s="7">
        <v>0.78</v>
      </c>
      <c r="D803" s="6">
        <v>14.6</v>
      </c>
      <c r="G803" s="5"/>
      <c r="H803" s="5"/>
      <c r="I803" s="5"/>
      <c r="J803" s="6"/>
      <c r="K803" s="7"/>
      <c r="L803" s="6"/>
      <c r="O803" s="5"/>
      <c r="Q803" s="14"/>
    </row>
    <row r="804" spans="1:17" x14ac:dyDescent="0.25">
      <c r="A804" s="5">
        <v>1937.11</v>
      </c>
      <c r="B804" s="6">
        <v>11.2</v>
      </c>
      <c r="C804" s="7">
        <v>0.79</v>
      </c>
      <c r="D804" s="6">
        <v>14.5</v>
      </c>
      <c r="G804" s="5"/>
      <c r="H804" s="5"/>
      <c r="I804" s="5"/>
      <c r="J804" s="6"/>
      <c r="K804" s="7"/>
      <c r="L804" s="6"/>
      <c r="O804" s="5"/>
      <c r="Q804" s="14"/>
    </row>
    <row r="805" spans="1:17" x14ac:dyDescent="0.25">
      <c r="A805" s="5">
        <v>1937.12</v>
      </c>
      <c r="B805" s="6">
        <v>11.02</v>
      </c>
      <c r="C805" s="7">
        <v>0.8</v>
      </c>
      <c r="D805" s="6">
        <v>14.4</v>
      </c>
      <c r="G805" s="5"/>
      <c r="H805" s="5"/>
      <c r="I805" s="5"/>
      <c r="J805" s="6"/>
      <c r="K805" s="7"/>
      <c r="L805" s="6"/>
      <c r="O805" s="5"/>
      <c r="Q805" s="14"/>
    </row>
    <row r="806" spans="1:17" x14ac:dyDescent="0.25">
      <c r="A806" s="5">
        <v>1938.01</v>
      </c>
      <c r="B806" s="6">
        <v>11.31</v>
      </c>
      <c r="C806" s="7">
        <v>0.79333299999999995</v>
      </c>
      <c r="D806" s="6">
        <v>14.2</v>
      </c>
      <c r="G806" s="5"/>
      <c r="H806" s="5"/>
      <c r="I806" s="5"/>
      <c r="J806" s="6"/>
      <c r="K806" s="7"/>
      <c r="L806" s="6"/>
      <c r="O806" s="5"/>
      <c r="Q806" s="14"/>
    </row>
    <row r="807" spans="1:17" x14ac:dyDescent="0.25">
      <c r="A807" s="5">
        <v>1938.02</v>
      </c>
      <c r="B807" s="6">
        <v>11.04</v>
      </c>
      <c r="C807" s="7">
        <v>0.78666700000000001</v>
      </c>
      <c r="D807" s="6">
        <v>14.1</v>
      </c>
      <c r="G807" s="5"/>
      <c r="H807" s="5"/>
      <c r="I807" s="5"/>
      <c r="J807" s="6"/>
      <c r="K807" s="7"/>
      <c r="L807" s="6"/>
      <c r="O807" s="5"/>
      <c r="Q807" s="14"/>
    </row>
    <row r="808" spans="1:17" x14ac:dyDescent="0.25">
      <c r="A808" s="5">
        <v>1938.03</v>
      </c>
      <c r="B808" s="6">
        <v>10.31</v>
      </c>
      <c r="C808" s="7">
        <v>0.78</v>
      </c>
      <c r="D808" s="6">
        <v>14.1</v>
      </c>
      <c r="G808" s="5"/>
      <c r="H808" s="5"/>
      <c r="I808" s="5"/>
      <c r="J808" s="6"/>
      <c r="K808" s="7"/>
      <c r="L808" s="6"/>
      <c r="O808" s="5"/>
      <c r="Q808" s="14"/>
    </row>
    <row r="809" spans="1:17" x14ac:dyDescent="0.25">
      <c r="A809" s="5">
        <v>1938.04</v>
      </c>
      <c r="B809" s="6">
        <v>9.89</v>
      </c>
      <c r="C809" s="7">
        <v>0.76666699999999999</v>
      </c>
      <c r="D809" s="6">
        <v>14.2</v>
      </c>
      <c r="G809" s="5"/>
      <c r="H809" s="5"/>
      <c r="I809" s="5"/>
      <c r="J809" s="6"/>
      <c r="K809" s="7"/>
      <c r="L809" s="6"/>
      <c r="O809" s="5"/>
      <c r="Q809" s="14"/>
    </row>
    <row r="810" spans="1:17" x14ac:dyDescent="0.25">
      <c r="A810" s="5">
        <v>1938.05</v>
      </c>
      <c r="B810" s="6">
        <v>9.98</v>
      </c>
      <c r="C810" s="7">
        <v>0.75333300000000003</v>
      </c>
      <c r="D810" s="6">
        <v>14.1</v>
      </c>
      <c r="G810" s="5"/>
      <c r="H810" s="5"/>
      <c r="I810" s="5"/>
      <c r="J810" s="6"/>
      <c r="K810" s="7"/>
      <c r="L810" s="6"/>
      <c r="O810" s="5"/>
      <c r="Q810" s="14"/>
    </row>
    <row r="811" spans="1:17" x14ac:dyDescent="0.25">
      <c r="A811" s="5">
        <v>1938.06</v>
      </c>
      <c r="B811" s="6">
        <v>10.210000000000001</v>
      </c>
      <c r="C811" s="7">
        <v>0.74</v>
      </c>
      <c r="D811" s="6">
        <v>14.1</v>
      </c>
      <c r="G811" s="5"/>
      <c r="H811" s="5"/>
      <c r="I811" s="5"/>
      <c r="J811" s="6"/>
      <c r="K811" s="7"/>
      <c r="L811" s="6"/>
      <c r="O811" s="5"/>
      <c r="Q811" s="14"/>
    </row>
    <row r="812" spans="1:17" x14ac:dyDescent="0.25">
      <c r="A812" s="5">
        <v>1938.07</v>
      </c>
      <c r="B812" s="6">
        <v>12.24</v>
      </c>
      <c r="C812" s="7">
        <v>0.71333299999999999</v>
      </c>
      <c r="D812" s="6">
        <v>14.1</v>
      </c>
      <c r="G812" s="5"/>
      <c r="H812" s="5"/>
      <c r="I812" s="5"/>
      <c r="J812" s="6"/>
      <c r="K812" s="7"/>
      <c r="L812" s="6"/>
      <c r="O812" s="5"/>
      <c r="Q812" s="14"/>
    </row>
    <row r="813" spans="1:17" x14ac:dyDescent="0.25">
      <c r="A813" s="5">
        <v>1938.08</v>
      </c>
      <c r="B813" s="6">
        <v>12.31</v>
      </c>
      <c r="C813" s="7">
        <v>0.68666700000000003</v>
      </c>
      <c r="D813" s="6">
        <v>14.1</v>
      </c>
      <c r="G813" s="5"/>
      <c r="H813" s="5"/>
      <c r="I813" s="5"/>
      <c r="J813" s="6"/>
      <c r="K813" s="7"/>
      <c r="L813" s="6"/>
      <c r="O813" s="5"/>
      <c r="Q813" s="14"/>
    </row>
    <row r="814" spans="1:17" x14ac:dyDescent="0.25">
      <c r="A814" s="5">
        <v>1938.09</v>
      </c>
      <c r="B814" s="6">
        <v>11.75</v>
      </c>
      <c r="C814" s="7">
        <v>0.66</v>
      </c>
      <c r="D814" s="6">
        <v>14.1</v>
      </c>
      <c r="G814" s="5"/>
      <c r="H814" s="5"/>
      <c r="I814" s="5"/>
      <c r="J814" s="6"/>
      <c r="K814" s="7"/>
      <c r="L814" s="6"/>
      <c r="O814" s="5"/>
      <c r="Q814" s="14"/>
    </row>
    <row r="815" spans="1:17" x14ac:dyDescent="0.25">
      <c r="A815" s="5">
        <v>1938.1</v>
      </c>
      <c r="B815" s="6">
        <v>13.06</v>
      </c>
      <c r="C815" s="7">
        <v>0.61</v>
      </c>
      <c r="D815" s="6">
        <v>14</v>
      </c>
      <c r="G815" s="5"/>
      <c r="H815" s="5"/>
      <c r="I815" s="5"/>
      <c r="J815" s="6"/>
      <c r="K815" s="7"/>
      <c r="L815" s="6"/>
      <c r="O815" s="5"/>
      <c r="Q815" s="14"/>
    </row>
    <row r="816" spans="1:17" x14ac:dyDescent="0.25">
      <c r="A816" s="5">
        <v>1938.11</v>
      </c>
      <c r="B816" s="6">
        <v>13.07</v>
      </c>
      <c r="C816" s="7">
        <v>0.56000000000000005</v>
      </c>
      <c r="D816" s="6">
        <v>14</v>
      </c>
      <c r="G816" s="5"/>
      <c r="H816" s="5"/>
      <c r="I816" s="5"/>
      <c r="J816" s="6"/>
      <c r="K816" s="7"/>
      <c r="L816" s="6"/>
      <c r="O816" s="5"/>
      <c r="Q816" s="14"/>
    </row>
    <row r="817" spans="1:17" x14ac:dyDescent="0.25">
      <c r="A817" s="5">
        <v>1938.12</v>
      </c>
      <c r="B817" s="6">
        <v>12.69</v>
      </c>
      <c r="C817" s="7">
        <v>0.51</v>
      </c>
      <c r="D817" s="6">
        <v>14</v>
      </c>
      <c r="G817" s="5"/>
      <c r="H817" s="5"/>
      <c r="I817" s="5"/>
      <c r="J817" s="6"/>
      <c r="K817" s="7"/>
      <c r="L817" s="6"/>
      <c r="O817" s="5"/>
      <c r="Q817" s="14"/>
    </row>
    <row r="818" spans="1:17" x14ac:dyDescent="0.25">
      <c r="A818" s="5">
        <v>1939.01</v>
      </c>
      <c r="B818" s="6">
        <v>12.5</v>
      </c>
      <c r="C818" s="7">
        <v>0.51333300000000004</v>
      </c>
      <c r="D818" s="6">
        <v>14</v>
      </c>
      <c r="G818" s="5"/>
      <c r="H818" s="5"/>
      <c r="I818" s="5"/>
      <c r="J818" s="6"/>
      <c r="K818" s="7"/>
      <c r="L818" s="6"/>
      <c r="O818" s="5"/>
      <c r="Q818" s="14"/>
    </row>
    <row r="819" spans="1:17" x14ac:dyDescent="0.25">
      <c r="A819" s="5">
        <v>1939.02</v>
      </c>
      <c r="B819" s="6">
        <v>12.4</v>
      </c>
      <c r="C819" s="7">
        <v>0.51666699999999999</v>
      </c>
      <c r="D819" s="6">
        <v>13.9</v>
      </c>
      <c r="G819" s="5"/>
      <c r="H819" s="5"/>
      <c r="I819" s="5"/>
      <c r="J819" s="6"/>
      <c r="K819" s="7"/>
      <c r="L819" s="6"/>
      <c r="O819" s="5"/>
      <c r="Q819" s="14"/>
    </row>
    <row r="820" spans="1:17" x14ac:dyDescent="0.25">
      <c r="A820" s="5">
        <v>1939.03</v>
      </c>
      <c r="B820" s="6">
        <v>12.39</v>
      </c>
      <c r="C820" s="7">
        <v>0.52</v>
      </c>
      <c r="D820" s="6">
        <v>13.9</v>
      </c>
      <c r="G820" s="5"/>
      <c r="H820" s="5"/>
      <c r="I820" s="5"/>
      <c r="J820" s="6"/>
      <c r="K820" s="7"/>
      <c r="L820" s="6"/>
      <c r="O820" s="5"/>
      <c r="Q820" s="14"/>
    </row>
    <row r="821" spans="1:17" x14ac:dyDescent="0.25">
      <c r="A821" s="5">
        <v>1939.04</v>
      </c>
      <c r="B821" s="6">
        <v>10.83</v>
      </c>
      <c r="C821" s="7">
        <v>0.52333300000000005</v>
      </c>
      <c r="D821" s="6">
        <v>13.8</v>
      </c>
      <c r="G821" s="1"/>
      <c r="H821" s="2"/>
      <c r="I821" s="2"/>
      <c r="J821" s="3"/>
      <c r="L821" s="4"/>
      <c r="M821" s="15"/>
      <c r="N821" s="13"/>
      <c r="O821" s="1"/>
      <c r="P821" s="1"/>
      <c r="Q821" s="1"/>
    </row>
    <row r="822" spans="1:17" x14ac:dyDescent="0.25">
      <c r="A822" s="5">
        <v>1939.05</v>
      </c>
      <c r="B822" s="6">
        <v>11.23</v>
      </c>
      <c r="C822" s="7">
        <v>0.526667</v>
      </c>
      <c r="D822" s="6">
        <v>13.8</v>
      </c>
      <c r="G822" s="5"/>
      <c r="H822" s="5"/>
      <c r="I822" s="5"/>
      <c r="J822" s="5"/>
      <c r="K822" s="7"/>
      <c r="L822" s="6"/>
      <c r="O822" s="5"/>
    </row>
    <row r="823" spans="1:17" x14ac:dyDescent="0.25">
      <c r="A823" s="5">
        <v>1939.06</v>
      </c>
      <c r="B823" s="6">
        <v>11.43</v>
      </c>
      <c r="C823" s="7">
        <v>0.53</v>
      </c>
      <c r="D823" s="6">
        <v>13.8</v>
      </c>
      <c r="G823" s="5"/>
      <c r="H823" s="5"/>
      <c r="I823" s="5"/>
      <c r="J823" s="6"/>
      <c r="K823" s="7"/>
      <c r="L823" s="6"/>
      <c r="O823" s="5"/>
      <c r="Q823" s="14"/>
    </row>
    <row r="824" spans="1:17" x14ac:dyDescent="0.25">
      <c r="A824" s="5">
        <v>1939.07</v>
      </c>
      <c r="B824" s="6">
        <v>11.71</v>
      </c>
      <c r="C824" s="7">
        <v>0.54</v>
      </c>
      <c r="D824" s="6">
        <v>13.8</v>
      </c>
      <c r="G824" s="5"/>
      <c r="H824" s="5"/>
      <c r="I824" s="5"/>
      <c r="J824" s="6"/>
      <c r="K824" s="7"/>
      <c r="L824" s="6"/>
      <c r="O824" s="5"/>
      <c r="Q824" s="14"/>
    </row>
    <row r="825" spans="1:17" x14ac:dyDescent="0.25">
      <c r="A825" s="5">
        <v>1939.08</v>
      </c>
      <c r="B825" s="6">
        <v>11.54</v>
      </c>
      <c r="C825" s="7">
        <v>0.55000000000000004</v>
      </c>
      <c r="D825" s="6">
        <v>13.8</v>
      </c>
      <c r="G825" s="5"/>
      <c r="H825" s="5"/>
      <c r="I825" s="5"/>
      <c r="J825" s="6"/>
      <c r="K825" s="7"/>
      <c r="L825" s="6"/>
      <c r="O825" s="5"/>
      <c r="Q825" s="14"/>
    </row>
    <row r="826" spans="1:17" x14ac:dyDescent="0.25">
      <c r="A826" s="5">
        <v>1939.09</v>
      </c>
      <c r="B826" s="6">
        <v>12.77</v>
      </c>
      <c r="C826" s="7">
        <v>0.56000000000000005</v>
      </c>
      <c r="D826" s="6">
        <v>14.1</v>
      </c>
      <c r="G826" s="5"/>
      <c r="H826" s="5"/>
      <c r="I826" s="5"/>
      <c r="J826" s="6"/>
      <c r="K826" s="7"/>
      <c r="L826" s="6"/>
      <c r="O826" s="5"/>
      <c r="Q826" s="14"/>
    </row>
    <row r="827" spans="1:17" x14ac:dyDescent="0.25">
      <c r="A827" s="5">
        <v>1939.1</v>
      </c>
      <c r="B827" s="6">
        <v>12.9</v>
      </c>
      <c r="C827" s="7">
        <v>0.57999999999999996</v>
      </c>
      <c r="D827" s="6">
        <v>14</v>
      </c>
      <c r="G827" s="5"/>
      <c r="H827" s="5"/>
      <c r="I827" s="5"/>
      <c r="J827" s="6"/>
      <c r="K827" s="7"/>
      <c r="L827" s="6"/>
      <c r="O827" s="5"/>
      <c r="Q827" s="14"/>
    </row>
    <row r="828" spans="1:17" x14ac:dyDescent="0.25">
      <c r="A828" s="5">
        <v>1939.11</v>
      </c>
      <c r="B828" s="6">
        <v>12.67</v>
      </c>
      <c r="C828" s="7">
        <v>0.6</v>
      </c>
      <c r="D828" s="6">
        <v>14</v>
      </c>
      <c r="G828" s="5"/>
      <c r="H828" s="5"/>
      <c r="I828" s="5"/>
      <c r="J828" s="6"/>
      <c r="K828" s="7"/>
      <c r="L828" s="6"/>
      <c r="O828" s="5"/>
      <c r="Q828" s="14"/>
    </row>
    <row r="829" spans="1:17" x14ac:dyDescent="0.25">
      <c r="A829" s="5">
        <v>1939.12</v>
      </c>
      <c r="B829" s="6">
        <v>12.37</v>
      </c>
      <c r="C829" s="7">
        <v>0.62</v>
      </c>
      <c r="D829" s="6">
        <v>14</v>
      </c>
      <c r="G829" s="5"/>
      <c r="H829" s="5"/>
      <c r="I829" s="5"/>
      <c r="J829" s="6"/>
      <c r="K829" s="7"/>
      <c r="L829" s="6"/>
      <c r="O829" s="5"/>
      <c r="Q829" s="14"/>
    </row>
    <row r="830" spans="1:17" x14ac:dyDescent="0.25">
      <c r="A830" s="5">
        <v>1940.01</v>
      </c>
      <c r="B830" s="6">
        <v>12.3</v>
      </c>
      <c r="C830" s="7">
        <v>0.62333300000000003</v>
      </c>
      <c r="D830" s="6">
        <v>13.9</v>
      </c>
      <c r="G830" s="5"/>
      <c r="H830" s="5"/>
      <c r="I830" s="5"/>
      <c r="J830" s="6"/>
      <c r="K830" s="7"/>
      <c r="L830" s="6"/>
      <c r="O830" s="5"/>
      <c r="Q830" s="14"/>
    </row>
    <row r="831" spans="1:17" x14ac:dyDescent="0.25">
      <c r="A831" s="5">
        <v>1940.02</v>
      </c>
      <c r="B831" s="6">
        <v>12.22</v>
      </c>
      <c r="C831" s="7">
        <v>0.62666699999999997</v>
      </c>
      <c r="D831" s="6">
        <v>14</v>
      </c>
      <c r="G831" s="5"/>
      <c r="H831" s="5"/>
      <c r="I831" s="5"/>
      <c r="J831" s="6"/>
      <c r="K831" s="7"/>
      <c r="L831" s="6"/>
      <c r="O831" s="5"/>
      <c r="Q831" s="14"/>
    </row>
    <row r="832" spans="1:17" x14ac:dyDescent="0.25">
      <c r="A832" s="5">
        <v>1940.03</v>
      </c>
      <c r="B832" s="6">
        <v>12.15</v>
      </c>
      <c r="C832" s="7">
        <v>0.63</v>
      </c>
      <c r="D832" s="6">
        <v>14</v>
      </c>
      <c r="G832" s="5"/>
      <c r="H832" s="5"/>
      <c r="I832" s="5"/>
      <c r="J832" s="6"/>
      <c r="K832" s="7"/>
      <c r="L832" s="6"/>
      <c r="O832" s="5"/>
      <c r="Q832" s="14"/>
    </row>
    <row r="833" spans="1:17" x14ac:dyDescent="0.25">
      <c r="A833" s="5">
        <v>1940.04</v>
      </c>
      <c r="B833" s="6">
        <v>12.27</v>
      </c>
      <c r="C833" s="7">
        <v>0.63666699999999998</v>
      </c>
      <c r="D833" s="6">
        <v>14</v>
      </c>
      <c r="G833" s="5"/>
      <c r="H833" s="5"/>
      <c r="I833" s="5"/>
      <c r="J833" s="6"/>
      <c r="K833" s="7"/>
      <c r="L833" s="6"/>
      <c r="O833" s="5"/>
      <c r="Q833" s="14"/>
    </row>
    <row r="834" spans="1:17" x14ac:dyDescent="0.25">
      <c r="A834" s="5">
        <v>1940.05</v>
      </c>
      <c r="B834" s="6">
        <v>10.58</v>
      </c>
      <c r="C834" s="7">
        <v>0.64333300000000004</v>
      </c>
      <c r="D834" s="6">
        <v>14</v>
      </c>
      <c r="G834" s="5"/>
      <c r="H834" s="5"/>
      <c r="I834" s="5"/>
      <c r="J834" s="6"/>
      <c r="K834" s="7"/>
      <c r="L834" s="6"/>
      <c r="O834" s="5"/>
      <c r="Q834" s="14"/>
    </row>
    <row r="835" spans="1:17" x14ac:dyDescent="0.25">
      <c r="A835" s="5">
        <v>1940.06</v>
      </c>
      <c r="B835" s="6">
        <v>9.67</v>
      </c>
      <c r="C835" s="7">
        <v>0.65</v>
      </c>
      <c r="D835" s="6">
        <v>14.1</v>
      </c>
      <c r="G835" s="5"/>
      <c r="H835" s="5"/>
      <c r="I835" s="5"/>
      <c r="J835" s="6"/>
      <c r="K835" s="7"/>
      <c r="L835" s="6"/>
      <c r="O835" s="5"/>
      <c r="Q835" s="14"/>
    </row>
    <row r="836" spans="1:17" x14ac:dyDescent="0.25">
      <c r="A836" s="5">
        <v>1940.07</v>
      </c>
      <c r="B836" s="6">
        <v>9.99</v>
      </c>
      <c r="C836" s="7">
        <v>0.656667</v>
      </c>
      <c r="D836" s="6">
        <v>14</v>
      </c>
      <c r="G836" s="5"/>
      <c r="H836" s="5"/>
      <c r="I836" s="5"/>
      <c r="J836" s="6"/>
      <c r="K836" s="7"/>
      <c r="L836" s="6"/>
      <c r="O836" s="5"/>
      <c r="Q836" s="14"/>
    </row>
    <row r="837" spans="1:17" x14ac:dyDescent="0.25">
      <c r="A837" s="5">
        <v>1940.08</v>
      </c>
      <c r="B837" s="6">
        <v>10.199999999999999</v>
      </c>
      <c r="C837" s="7">
        <v>0.66333299999999995</v>
      </c>
      <c r="D837" s="6">
        <v>14</v>
      </c>
      <c r="G837" s="5"/>
      <c r="H837" s="5"/>
      <c r="I837" s="5"/>
      <c r="J837" s="6"/>
      <c r="K837" s="7"/>
      <c r="L837" s="6"/>
      <c r="O837" s="5"/>
      <c r="Q837" s="14"/>
    </row>
    <row r="838" spans="1:17" x14ac:dyDescent="0.25">
      <c r="A838" s="5">
        <v>1940.09</v>
      </c>
      <c r="B838" s="6">
        <v>10.63</v>
      </c>
      <c r="C838" s="7">
        <v>0.67</v>
      </c>
      <c r="D838" s="6">
        <v>14</v>
      </c>
      <c r="G838" s="5"/>
      <c r="H838" s="5"/>
      <c r="I838" s="5"/>
      <c r="J838" s="6"/>
      <c r="K838" s="7"/>
      <c r="L838" s="6"/>
      <c r="O838" s="5"/>
      <c r="Q838" s="14"/>
    </row>
    <row r="839" spans="1:17" x14ac:dyDescent="0.25">
      <c r="A839" s="5">
        <v>1940.1</v>
      </c>
      <c r="B839" s="6">
        <v>10.73</v>
      </c>
      <c r="C839" s="7">
        <v>0.67</v>
      </c>
      <c r="D839" s="6">
        <v>14</v>
      </c>
      <c r="G839" s="5"/>
      <c r="H839" s="5"/>
      <c r="I839" s="5"/>
      <c r="J839" s="6"/>
      <c r="K839" s="7"/>
      <c r="L839" s="6"/>
      <c r="O839" s="5"/>
      <c r="Q839" s="14"/>
    </row>
    <row r="840" spans="1:17" x14ac:dyDescent="0.25">
      <c r="A840" s="5">
        <v>1940.11</v>
      </c>
      <c r="B840" s="6">
        <v>10.98</v>
      </c>
      <c r="C840" s="7">
        <v>0.67</v>
      </c>
      <c r="D840" s="6">
        <v>14</v>
      </c>
      <c r="G840" s="5"/>
      <c r="H840" s="5"/>
      <c r="I840" s="5"/>
      <c r="J840" s="6"/>
      <c r="K840" s="7"/>
      <c r="L840" s="6"/>
      <c r="O840" s="5"/>
      <c r="Q840" s="14"/>
    </row>
    <row r="841" spans="1:17" x14ac:dyDescent="0.25">
      <c r="A841" s="5">
        <v>1940.12</v>
      </c>
      <c r="B841" s="6">
        <v>10.53</v>
      </c>
      <c r="C841" s="7">
        <v>0.67</v>
      </c>
      <c r="D841" s="6">
        <v>14.1</v>
      </c>
      <c r="G841" s="1"/>
      <c r="H841" s="2"/>
      <c r="I841" s="2"/>
      <c r="J841" s="3"/>
      <c r="L841" s="4"/>
      <c r="M841" s="15"/>
      <c r="N841" s="13"/>
      <c r="O841" s="1"/>
      <c r="P841" s="1"/>
      <c r="Q841" s="1"/>
    </row>
    <row r="842" spans="1:17" x14ac:dyDescent="0.25">
      <c r="A842" s="5">
        <v>1941.01</v>
      </c>
      <c r="B842" s="6">
        <v>10.55</v>
      </c>
      <c r="C842" s="7">
        <v>0.67333299999999996</v>
      </c>
      <c r="D842" s="6">
        <v>14.1</v>
      </c>
      <c r="G842" s="5"/>
      <c r="H842" s="5"/>
      <c r="I842" s="5"/>
      <c r="J842" s="5"/>
      <c r="K842" s="7"/>
      <c r="L842" s="6"/>
      <c r="O842" s="5"/>
    </row>
    <row r="843" spans="1:17" x14ac:dyDescent="0.25">
      <c r="A843" s="5">
        <v>1941.02</v>
      </c>
      <c r="B843" s="6">
        <v>9.89</v>
      </c>
      <c r="C843" s="7">
        <v>0.67666700000000002</v>
      </c>
      <c r="D843" s="6">
        <v>14.1</v>
      </c>
      <c r="G843" s="5"/>
      <c r="H843" s="5"/>
      <c r="I843" s="5"/>
      <c r="J843" s="6"/>
      <c r="K843" s="7"/>
      <c r="L843" s="6"/>
      <c r="O843" s="5"/>
      <c r="Q843" s="14"/>
    </row>
    <row r="844" spans="1:17" x14ac:dyDescent="0.25">
      <c r="A844" s="5">
        <v>1941.03</v>
      </c>
      <c r="B844" s="6">
        <v>9.9499999999999993</v>
      </c>
      <c r="C844" s="7">
        <v>0.68</v>
      </c>
      <c r="D844" s="6">
        <v>14.2</v>
      </c>
      <c r="G844" s="5"/>
      <c r="H844" s="5"/>
      <c r="I844" s="5"/>
      <c r="J844" s="6"/>
      <c r="K844" s="7"/>
      <c r="L844" s="6"/>
      <c r="O844" s="5"/>
      <c r="Q844" s="14"/>
    </row>
    <row r="845" spans="1:17" x14ac:dyDescent="0.25">
      <c r="A845" s="5">
        <v>1941.04</v>
      </c>
      <c r="B845" s="6">
        <v>9.64</v>
      </c>
      <c r="C845" s="7">
        <v>0.68333299999999997</v>
      </c>
      <c r="D845" s="6">
        <v>14.3</v>
      </c>
      <c r="G845" s="5"/>
      <c r="H845" s="5"/>
      <c r="I845" s="5"/>
      <c r="J845" s="6"/>
      <c r="K845" s="7"/>
      <c r="L845" s="6"/>
      <c r="O845" s="5"/>
      <c r="Q845" s="14"/>
    </row>
    <row r="846" spans="1:17" x14ac:dyDescent="0.25">
      <c r="A846" s="5">
        <v>1941.05</v>
      </c>
      <c r="B846" s="6">
        <v>9.43</v>
      </c>
      <c r="C846" s="7">
        <v>0.68666700000000003</v>
      </c>
      <c r="D846" s="6">
        <v>14.4</v>
      </c>
      <c r="G846" s="5"/>
      <c r="H846" s="5"/>
      <c r="I846" s="5"/>
      <c r="J846" s="6"/>
      <c r="K846" s="7"/>
      <c r="L846" s="6"/>
      <c r="O846" s="5"/>
      <c r="Q846" s="14"/>
    </row>
    <row r="847" spans="1:17" x14ac:dyDescent="0.25">
      <c r="A847" s="5">
        <v>1941.06</v>
      </c>
      <c r="B847" s="6">
        <v>9.76</v>
      </c>
      <c r="C847" s="7">
        <v>0.69</v>
      </c>
      <c r="D847" s="6">
        <v>14.7</v>
      </c>
      <c r="G847" s="5"/>
      <c r="H847" s="5"/>
      <c r="I847" s="5"/>
      <c r="J847" s="6"/>
      <c r="K847" s="7"/>
      <c r="L847" s="6"/>
      <c r="O847" s="5"/>
      <c r="Q847" s="14"/>
    </row>
    <row r="848" spans="1:17" x14ac:dyDescent="0.25">
      <c r="A848" s="5">
        <v>1941.07</v>
      </c>
      <c r="B848" s="6">
        <v>10.26</v>
      </c>
      <c r="C848" s="7">
        <v>0.69333299999999998</v>
      </c>
      <c r="D848" s="6">
        <v>14.7</v>
      </c>
      <c r="G848" s="5"/>
      <c r="H848" s="5"/>
      <c r="I848" s="5"/>
      <c r="J848" s="6"/>
      <c r="K848" s="7"/>
      <c r="L848" s="6"/>
      <c r="O848" s="5"/>
      <c r="Q848" s="14"/>
    </row>
    <row r="849" spans="1:17" x14ac:dyDescent="0.25">
      <c r="A849" s="5">
        <v>1941.08</v>
      </c>
      <c r="B849" s="6">
        <v>10.210000000000001</v>
      </c>
      <c r="C849" s="7">
        <v>0.69666700000000004</v>
      </c>
      <c r="D849" s="6">
        <v>14.9</v>
      </c>
      <c r="G849" s="5"/>
      <c r="H849" s="5"/>
      <c r="I849" s="5"/>
      <c r="J849" s="6"/>
      <c r="K849" s="7"/>
      <c r="L849" s="6"/>
      <c r="O849" s="5"/>
      <c r="Q849" s="14"/>
    </row>
    <row r="850" spans="1:17" x14ac:dyDescent="0.25">
      <c r="A850" s="5">
        <v>1941.09</v>
      </c>
      <c r="B850" s="6">
        <v>10.24</v>
      </c>
      <c r="C850" s="7">
        <v>0.7</v>
      </c>
      <c r="D850" s="6">
        <v>15.1</v>
      </c>
      <c r="G850" s="5"/>
      <c r="H850" s="5"/>
      <c r="I850" s="5"/>
      <c r="J850" s="6"/>
      <c r="K850" s="7"/>
      <c r="L850" s="6"/>
      <c r="O850" s="5"/>
      <c r="Q850" s="14"/>
    </row>
    <row r="851" spans="1:17" x14ac:dyDescent="0.25">
      <c r="A851" s="5">
        <v>1941.1</v>
      </c>
      <c r="B851" s="6">
        <v>9.83</v>
      </c>
      <c r="C851" s="7">
        <v>0.70333299999999999</v>
      </c>
      <c r="D851" s="6">
        <v>15.3</v>
      </c>
      <c r="G851" s="5"/>
      <c r="H851" s="5"/>
      <c r="I851" s="5"/>
      <c r="J851" s="6"/>
      <c r="K851" s="7"/>
      <c r="L851" s="6"/>
      <c r="O851" s="5"/>
      <c r="Q851" s="14"/>
    </row>
    <row r="852" spans="1:17" x14ac:dyDescent="0.25">
      <c r="A852" s="5">
        <v>1941.11</v>
      </c>
      <c r="B852" s="6">
        <v>9.3699999999999992</v>
      </c>
      <c r="C852" s="7">
        <v>0.70666700000000005</v>
      </c>
      <c r="D852" s="6">
        <v>15.4</v>
      </c>
      <c r="G852" s="5"/>
      <c r="H852" s="5"/>
      <c r="I852" s="5"/>
      <c r="J852" s="6"/>
      <c r="K852" s="7"/>
      <c r="L852" s="6"/>
      <c r="O852" s="5"/>
      <c r="Q852" s="14"/>
    </row>
    <row r="853" spans="1:17" x14ac:dyDescent="0.25">
      <c r="A853" s="5">
        <v>1941.12</v>
      </c>
      <c r="B853" s="6">
        <v>8.76</v>
      </c>
      <c r="C853" s="7">
        <v>0.71</v>
      </c>
      <c r="D853" s="6">
        <v>15.5</v>
      </c>
      <c r="G853" s="5"/>
      <c r="H853" s="5"/>
      <c r="I853" s="5"/>
      <c r="J853" s="6"/>
      <c r="K853" s="7"/>
      <c r="L853" s="6"/>
      <c r="O853" s="5"/>
      <c r="Q853" s="14"/>
    </row>
    <row r="854" spans="1:17" x14ac:dyDescent="0.25">
      <c r="A854" s="5">
        <v>1942.01</v>
      </c>
      <c r="B854" s="6">
        <v>8.93</v>
      </c>
      <c r="C854" s="7">
        <v>0.70333299999999999</v>
      </c>
      <c r="D854" s="6">
        <v>15.7</v>
      </c>
      <c r="G854" s="5"/>
      <c r="H854" s="5"/>
      <c r="I854" s="5"/>
      <c r="J854" s="6"/>
      <c r="K854" s="7"/>
      <c r="L854" s="6"/>
      <c r="O854" s="5"/>
      <c r="Q854" s="14"/>
    </row>
    <row r="855" spans="1:17" x14ac:dyDescent="0.25">
      <c r="A855" s="5">
        <v>1942.02</v>
      </c>
      <c r="B855" s="6">
        <v>8.65</v>
      </c>
      <c r="C855" s="7">
        <v>0.69666700000000004</v>
      </c>
      <c r="D855" s="6">
        <v>15.8</v>
      </c>
      <c r="G855" s="5"/>
      <c r="H855" s="5"/>
      <c r="I855" s="5"/>
      <c r="J855" s="6"/>
      <c r="K855" s="7"/>
      <c r="L855" s="6"/>
      <c r="O855" s="5"/>
      <c r="Q855" s="14"/>
    </row>
    <row r="856" spans="1:17" x14ac:dyDescent="0.25">
      <c r="A856" s="5">
        <v>1942.03</v>
      </c>
      <c r="B856" s="6">
        <v>8.18</v>
      </c>
      <c r="C856" s="7">
        <v>0.69</v>
      </c>
      <c r="D856" s="6">
        <v>16</v>
      </c>
      <c r="G856" s="5"/>
      <c r="H856" s="5"/>
      <c r="I856" s="5"/>
      <c r="J856" s="6"/>
      <c r="K856" s="7"/>
      <c r="L856" s="6"/>
      <c r="O856" s="5"/>
      <c r="Q856" s="14"/>
    </row>
    <row r="857" spans="1:17" x14ac:dyDescent="0.25">
      <c r="A857" s="5">
        <v>1942.04</v>
      </c>
      <c r="B857" s="6">
        <v>7.84</v>
      </c>
      <c r="C857" s="7">
        <v>0.68</v>
      </c>
      <c r="D857" s="6">
        <v>16.100000000000001</v>
      </c>
      <c r="G857" s="5"/>
      <c r="H857" s="5"/>
      <c r="I857" s="5"/>
      <c r="J857" s="6"/>
      <c r="K857" s="7"/>
      <c r="L857" s="6"/>
      <c r="O857" s="5"/>
      <c r="Q857" s="14"/>
    </row>
    <row r="858" spans="1:17" x14ac:dyDescent="0.25">
      <c r="A858" s="5">
        <v>1942.05</v>
      </c>
      <c r="B858" s="6">
        <v>7.93</v>
      </c>
      <c r="C858" s="7">
        <v>0.67</v>
      </c>
      <c r="D858" s="6">
        <v>16.3</v>
      </c>
      <c r="G858" s="5"/>
      <c r="H858" s="5"/>
      <c r="I858" s="5"/>
      <c r="J858" s="6"/>
      <c r="K858" s="7"/>
      <c r="L858" s="6"/>
      <c r="O858" s="5"/>
      <c r="Q858" s="14"/>
    </row>
    <row r="859" spans="1:17" x14ac:dyDescent="0.25">
      <c r="A859" s="5">
        <v>1942.06</v>
      </c>
      <c r="B859" s="6">
        <v>8.33</v>
      </c>
      <c r="C859" s="7">
        <v>0.66</v>
      </c>
      <c r="D859" s="6">
        <v>16.3</v>
      </c>
      <c r="G859" s="5"/>
      <c r="H859" s="5"/>
      <c r="I859" s="5"/>
      <c r="J859" s="6"/>
      <c r="K859" s="7"/>
      <c r="L859" s="6"/>
      <c r="O859" s="5"/>
      <c r="Q859" s="14"/>
    </row>
    <row r="860" spans="1:17" x14ac:dyDescent="0.25">
      <c r="A860" s="5">
        <v>1942.07</v>
      </c>
      <c r="B860" s="6">
        <v>8.64</v>
      </c>
      <c r="C860" s="7">
        <v>0.64666699999999999</v>
      </c>
      <c r="D860" s="6">
        <v>16.399999999999999</v>
      </c>
      <c r="G860" s="5"/>
      <c r="H860" s="5"/>
      <c r="I860" s="5"/>
      <c r="J860" s="6"/>
      <c r="K860" s="7"/>
      <c r="L860" s="6"/>
      <c r="O860" s="5"/>
      <c r="Q860" s="14"/>
    </row>
    <row r="861" spans="1:17" x14ac:dyDescent="0.25">
      <c r="A861" s="5">
        <v>1942.08</v>
      </c>
      <c r="B861" s="6">
        <v>8.59</v>
      </c>
      <c r="C861" s="7">
        <v>0.63333300000000003</v>
      </c>
      <c r="D861" s="6">
        <v>16.5</v>
      </c>
      <c r="G861" s="1"/>
      <c r="H861" s="2"/>
      <c r="I861" s="2"/>
      <c r="J861" s="3"/>
      <c r="L861" s="4"/>
      <c r="M861" s="15"/>
      <c r="N861" s="13"/>
      <c r="O861" s="1"/>
      <c r="P861" s="1"/>
      <c r="Q861" s="1"/>
    </row>
    <row r="862" spans="1:17" x14ac:dyDescent="0.25">
      <c r="A862" s="5">
        <v>1942.09</v>
      </c>
      <c r="B862" s="6">
        <v>8.68</v>
      </c>
      <c r="C862" s="7">
        <v>0.62</v>
      </c>
      <c r="D862" s="6">
        <v>16.5</v>
      </c>
      <c r="G862" s="5"/>
      <c r="H862" s="5"/>
      <c r="I862" s="5"/>
      <c r="J862" s="5"/>
      <c r="K862" s="7"/>
      <c r="L862" s="6"/>
      <c r="O862" s="5"/>
    </row>
    <row r="863" spans="1:17" x14ac:dyDescent="0.25">
      <c r="A863" s="5">
        <v>1942.1</v>
      </c>
      <c r="B863" s="6">
        <v>9.32</v>
      </c>
      <c r="C863" s="7">
        <v>0.61</v>
      </c>
      <c r="D863" s="6">
        <v>16.7</v>
      </c>
      <c r="G863" s="5"/>
      <c r="H863" s="5"/>
      <c r="I863" s="5"/>
      <c r="J863" s="6"/>
      <c r="K863" s="7"/>
      <c r="L863" s="6"/>
      <c r="O863" s="5"/>
      <c r="Q863" s="14"/>
    </row>
    <row r="864" spans="1:17" x14ac:dyDescent="0.25">
      <c r="A864" s="5">
        <v>1942.11</v>
      </c>
      <c r="B864" s="6">
        <v>9.4700000000000006</v>
      </c>
      <c r="C864" s="7">
        <v>0.6</v>
      </c>
      <c r="D864" s="6">
        <v>16.8</v>
      </c>
      <c r="G864" s="5"/>
      <c r="H864" s="5"/>
      <c r="I864" s="5"/>
      <c r="J864" s="6"/>
      <c r="K864" s="7"/>
      <c r="L864" s="6"/>
      <c r="O864" s="5"/>
      <c r="Q864" s="14"/>
    </row>
    <row r="865" spans="1:17" x14ac:dyDescent="0.25">
      <c r="A865" s="5">
        <v>1942.12</v>
      </c>
      <c r="B865" s="6">
        <v>9.52</v>
      </c>
      <c r="C865" s="7">
        <v>0.59</v>
      </c>
      <c r="D865" s="6">
        <v>16.899999999999999</v>
      </c>
      <c r="G865" s="5"/>
      <c r="H865" s="5"/>
      <c r="I865" s="5"/>
      <c r="J865" s="6"/>
      <c r="K865" s="7"/>
      <c r="L865" s="6"/>
      <c r="O865" s="5"/>
      <c r="Q865" s="14"/>
    </row>
    <row r="866" spans="1:17" x14ac:dyDescent="0.25">
      <c r="A866" s="5">
        <v>1943.01</v>
      </c>
      <c r="B866" s="6">
        <v>10.09</v>
      </c>
      <c r="C866" s="7">
        <v>0.59</v>
      </c>
      <c r="D866" s="6">
        <v>16.899999999999999</v>
      </c>
      <c r="G866" s="5"/>
      <c r="H866" s="5"/>
      <c r="I866" s="5"/>
      <c r="J866" s="6"/>
      <c r="K866" s="7"/>
      <c r="L866" s="6"/>
      <c r="O866" s="5"/>
      <c r="Q866" s="14"/>
    </row>
    <row r="867" spans="1:17" x14ac:dyDescent="0.25">
      <c r="A867" s="5">
        <v>1943.02</v>
      </c>
      <c r="B867" s="6">
        <v>10.69</v>
      </c>
      <c r="C867" s="7">
        <v>0.59</v>
      </c>
      <c r="D867" s="6">
        <v>16.899999999999999</v>
      </c>
      <c r="G867" s="5"/>
      <c r="H867" s="5"/>
      <c r="I867" s="5"/>
      <c r="J867" s="6"/>
      <c r="K867" s="7"/>
      <c r="L867" s="6"/>
      <c r="O867" s="5"/>
      <c r="Q867" s="14"/>
    </row>
    <row r="868" spans="1:17" x14ac:dyDescent="0.25">
      <c r="A868" s="5">
        <v>1943.03</v>
      </c>
      <c r="B868" s="6">
        <v>11.07</v>
      </c>
      <c r="C868" s="7">
        <v>0.59</v>
      </c>
      <c r="D868" s="6">
        <v>17.2</v>
      </c>
      <c r="G868" s="5"/>
      <c r="H868" s="5"/>
      <c r="I868" s="5"/>
      <c r="J868" s="6"/>
      <c r="K868" s="7"/>
      <c r="L868" s="6"/>
      <c r="O868" s="5"/>
      <c r="Q868" s="14"/>
    </row>
    <row r="869" spans="1:17" x14ac:dyDescent="0.25">
      <c r="A869" s="5">
        <v>1943.04</v>
      </c>
      <c r="B869" s="6">
        <v>11.44</v>
      </c>
      <c r="C869" s="7">
        <v>0.59</v>
      </c>
      <c r="D869" s="6">
        <v>17.399999999999999</v>
      </c>
      <c r="G869" s="5"/>
      <c r="H869" s="5"/>
      <c r="I869" s="5"/>
      <c r="J869" s="6"/>
      <c r="K869" s="7"/>
      <c r="L869" s="6"/>
      <c r="O869" s="5"/>
      <c r="Q869" s="14"/>
    </row>
    <row r="870" spans="1:17" x14ac:dyDescent="0.25">
      <c r="A870" s="5">
        <v>1943.05</v>
      </c>
      <c r="B870" s="6">
        <v>11.89</v>
      </c>
      <c r="C870" s="7">
        <v>0.59</v>
      </c>
      <c r="D870" s="6">
        <v>17.5</v>
      </c>
      <c r="G870" s="5"/>
      <c r="H870" s="5"/>
      <c r="I870" s="5"/>
      <c r="J870" s="6"/>
      <c r="K870" s="7"/>
      <c r="L870" s="6"/>
      <c r="O870" s="5"/>
      <c r="Q870" s="14"/>
    </row>
    <row r="871" spans="1:17" x14ac:dyDescent="0.25">
      <c r="A871" s="5">
        <v>1943.06</v>
      </c>
      <c r="B871" s="6">
        <v>12.1</v>
      </c>
      <c r="C871" s="7">
        <v>0.59</v>
      </c>
      <c r="D871" s="6">
        <v>17.5</v>
      </c>
      <c r="G871" s="5"/>
      <c r="H871" s="5"/>
      <c r="I871" s="5"/>
      <c r="J871" s="6"/>
      <c r="K871" s="7"/>
      <c r="L871" s="6"/>
      <c r="O871" s="5"/>
      <c r="Q871" s="14"/>
    </row>
    <row r="872" spans="1:17" x14ac:dyDescent="0.25">
      <c r="A872" s="5">
        <v>1943.07</v>
      </c>
      <c r="B872" s="6">
        <v>12.35</v>
      </c>
      <c r="C872" s="7">
        <v>0.593333</v>
      </c>
      <c r="D872" s="6">
        <v>17.399999999999999</v>
      </c>
      <c r="G872" s="5"/>
      <c r="H872" s="5"/>
      <c r="I872" s="5"/>
      <c r="J872" s="6"/>
      <c r="K872" s="7"/>
      <c r="L872" s="6"/>
      <c r="O872" s="5"/>
      <c r="Q872" s="14"/>
    </row>
    <row r="873" spans="1:17" x14ac:dyDescent="0.25">
      <c r="A873" s="5">
        <v>1943.08</v>
      </c>
      <c r="B873" s="6">
        <v>11.74</v>
      </c>
      <c r="C873" s="7">
        <v>0.59666699999999995</v>
      </c>
      <c r="D873" s="6">
        <v>17.3</v>
      </c>
      <c r="G873" s="5"/>
      <c r="H873" s="5"/>
      <c r="I873" s="5"/>
      <c r="J873" s="6"/>
      <c r="K873" s="7"/>
      <c r="L873" s="6"/>
      <c r="O873" s="5"/>
      <c r="Q873" s="14"/>
    </row>
    <row r="874" spans="1:17" x14ac:dyDescent="0.25">
      <c r="A874" s="5">
        <v>1943.09</v>
      </c>
      <c r="B874" s="6">
        <v>11.99</v>
      </c>
      <c r="C874" s="7">
        <v>0.6</v>
      </c>
      <c r="D874" s="6">
        <v>17.399999999999999</v>
      </c>
      <c r="G874" s="5"/>
      <c r="H874" s="5"/>
      <c r="I874" s="5"/>
      <c r="J874" s="6"/>
      <c r="K874" s="7"/>
      <c r="L874" s="6"/>
      <c r="O874" s="5"/>
      <c r="Q874" s="14"/>
    </row>
    <row r="875" spans="1:17" x14ac:dyDescent="0.25">
      <c r="A875" s="5">
        <v>1943.1</v>
      </c>
      <c r="B875" s="6">
        <v>11.88</v>
      </c>
      <c r="C875" s="7">
        <v>0.60333300000000001</v>
      </c>
      <c r="D875" s="6">
        <v>17.399999999999999</v>
      </c>
      <c r="G875" s="5"/>
      <c r="H875" s="5"/>
      <c r="I875" s="5"/>
      <c r="J875" s="6"/>
      <c r="K875" s="7"/>
      <c r="L875" s="6"/>
      <c r="O875" s="5"/>
      <c r="Q875" s="14"/>
    </row>
    <row r="876" spans="1:17" x14ac:dyDescent="0.25">
      <c r="A876" s="5">
        <v>1943.11</v>
      </c>
      <c r="B876" s="6">
        <v>11.33</v>
      </c>
      <c r="C876" s="7">
        <v>0.60666699999999996</v>
      </c>
      <c r="D876" s="6">
        <v>17.399999999999999</v>
      </c>
      <c r="G876" s="5"/>
      <c r="H876" s="5"/>
      <c r="I876" s="5"/>
      <c r="J876" s="6"/>
      <c r="K876" s="7"/>
      <c r="L876" s="6"/>
      <c r="O876" s="5"/>
      <c r="Q876" s="14"/>
    </row>
    <row r="877" spans="1:17" x14ac:dyDescent="0.25">
      <c r="A877" s="5">
        <v>1943.12</v>
      </c>
      <c r="B877" s="6">
        <v>11.48</v>
      </c>
      <c r="C877" s="7">
        <v>0.61</v>
      </c>
      <c r="D877" s="6">
        <v>17.399999999999999</v>
      </c>
      <c r="G877" s="5"/>
      <c r="H877" s="5"/>
      <c r="I877" s="5"/>
      <c r="J877" s="6"/>
      <c r="K877" s="7"/>
      <c r="L877" s="6"/>
      <c r="O877" s="5"/>
      <c r="Q877" s="14"/>
    </row>
    <row r="878" spans="1:17" x14ac:dyDescent="0.25">
      <c r="A878" s="5">
        <v>1944.01</v>
      </c>
      <c r="B878" s="6">
        <v>11.85</v>
      </c>
      <c r="C878" s="7">
        <v>0.61333300000000002</v>
      </c>
      <c r="D878" s="6">
        <v>17.399999999999999</v>
      </c>
      <c r="G878" s="5"/>
      <c r="H878" s="5"/>
      <c r="I878" s="5"/>
      <c r="J878" s="6"/>
      <c r="K878" s="7"/>
      <c r="L878" s="6"/>
      <c r="O878" s="5"/>
      <c r="Q878" s="14"/>
    </row>
    <row r="879" spans="1:17" x14ac:dyDescent="0.25">
      <c r="A879" s="5">
        <v>1944.02</v>
      </c>
      <c r="B879" s="6">
        <v>11.77</v>
      </c>
      <c r="C879" s="7">
        <v>0.61666699999999997</v>
      </c>
      <c r="D879" s="6">
        <v>17.399999999999999</v>
      </c>
      <c r="G879" s="5"/>
      <c r="H879" s="5"/>
      <c r="I879" s="5"/>
      <c r="J879" s="6"/>
      <c r="K879" s="7"/>
      <c r="L879" s="6"/>
      <c r="O879" s="5"/>
      <c r="Q879" s="14"/>
    </row>
    <row r="880" spans="1:17" x14ac:dyDescent="0.25">
      <c r="A880" s="5">
        <v>1944.03</v>
      </c>
      <c r="B880" s="6">
        <v>12.1</v>
      </c>
      <c r="C880" s="7">
        <v>0.62</v>
      </c>
      <c r="D880" s="6">
        <v>17.399999999999999</v>
      </c>
      <c r="G880" s="5"/>
      <c r="H880" s="5"/>
      <c r="I880" s="5"/>
      <c r="J880" s="6"/>
      <c r="K880" s="7"/>
      <c r="L880" s="6"/>
      <c r="O880" s="5"/>
      <c r="Q880" s="14"/>
    </row>
    <row r="881" spans="1:17" x14ac:dyDescent="0.25">
      <c r="A881" s="5">
        <v>1944.04</v>
      </c>
      <c r="B881" s="6">
        <v>11.89</v>
      </c>
      <c r="C881" s="7">
        <v>0.62333300000000003</v>
      </c>
      <c r="D881" s="6">
        <v>17.5</v>
      </c>
      <c r="G881" s="1"/>
      <c r="H881" s="2"/>
      <c r="I881" s="2"/>
      <c r="J881" s="3"/>
      <c r="L881" s="4"/>
      <c r="M881" s="15"/>
      <c r="N881" s="13"/>
      <c r="O881" s="1"/>
      <c r="P881" s="1"/>
      <c r="Q881" s="1"/>
    </row>
    <row r="882" spans="1:17" x14ac:dyDescent="0.25">
      <c r="A882" s="5">
        <v>1944.05</v>
      </c>
      <c r="B882" s="6">
        <v>12.1</v>
      </c>
      <c r="C882" s="7">
        <v>0.62666699999999997</v>
      </c>
      <c r="D882" s="6">
        <v>17.5</v>
      </c>
      <c r="G882" s="5"/>
      <c r="H882" s="5"/>
      <c r="I882" s="5"/>
      <c r="J882" s="5"/>
      <c r="K882" s="7"/>
      <c r="L882" s="6"/>
      <c r="O882" s="5"/>
    </row>
    <row r="883" spans="1:17" x14ac:dyDescent="0.25">
      <c r="A883" s="5">
        <v>1944.06</v>
      </c>
      <c r="B883" s="6">
        <v>12.67</v>
      </c>
      <c r="C883" s="7">
        <v>0.63</v>
      </c>
      <c r="D883" s="6">
        <v>17.600000000000001</v>
      </c>
      <c r="G883" s="5"/>
      <c r="H883" s="5"/>
      <c r="I883" s="5"/>
      <c r="J883" s="6"/>
      <c r="K883" s="7"/>
      <c r="L883" s="6"/>
      <c r="O883" s="5"/>
      <c r="Q883" s="14"/>
    </row>
    <row r="884" spans="1:17" x14ac:dyDescent="0.25">
      <c r="A884" s="5">
        <v>1944.07</v>
      </c>
      <c r="B884" s="6">
        <v>13</v>
      </c>
      <c r="C884" s="7">
        <v>0.63333300000000003</v>
      </c>
      <c r="D884" s="6">
        <v>17.7</v>
      </c>
      <c r="G884" s="5"/>
      <c r="H884" s="5"/>
      <c r="I884" s="5"/>
      <c r="J884" s="6"/>
      <c r="K884" s="7"/>
      <c r="L884" s="6"/>
      <c r="O884" s="5"/>
      <c r="Q884" s="14"/>
    </row>
    <row r="885" spans="1:17" x14ac:dyDescent="0.25">
      <c r="A885" s="5">
        <v>1944.08</v>
      </c>
      <c r="B885" s="6">
        <v>12.81</v>
      </c>
      <c r="C885" s="7">
        <v>0.63666699999999998</v>
      </c>
      <c r="D885" s="6">
        <v>17.7</v>
      </c>
      <c r="G885" s="5"/>
      <c r="H885" s="5"/>
      <c r="I885" s="5"/>
      <c r="J885" s="6"/>
      <c r="K885" s="7"/>
      <c r="L885" s="6"/>
      <c r="O885" s="5"/>
      <c r="Q885" s="14"/>
    </row>
    <row r="886" spans="1:17" x14ac:dyDescent="0.25">
      <c r="A886" s="5">
        <v>1944.09</v>
      </c>
      <c r="B886" s="6">
        <v>12.6</v>
      </c>
      <c r="C886" s="7">
        <v>0.64</v>
      </c>
      <c r="D886" s="6">
        <v>17.7</v>
      </c>
      <c r="G886" s="5"/>
      <c r="H886" s="5"/>
      <c r="I886" s="5"/>
      <c r="J886" s="6"/>
      <c r="K886" s="7"/>
      <c r="L886" s="6"/>
      <c r="O886" s="5"/>
      <c r="Q886" s="14"/>
    </row>
    <row r="887" spans="1:17" x14ac:dyDescent="0.25">
      <c r="A887" s="5">
        <v>1944.1</v>
      </c>
      <c r="B887" s="6">
        <v>12.91</v>
      </c>
      <c r="C887" s="7">
        <v>0.64</v>
      </c>
      <c r="D887" s="6">
        <v>17.7</v>
      </c>
      <c r="G887" s="5"/>
      <c r="H887" s="5"/>
      <c r="I887" s="5"/>
      <c r="J887" s="6"/>
      <c r="K887" s="7"/>
      <c r="L887" s="6"/>
      <c r="O887" s="5"/>
      <c r="Q887" s="14"/>
    </row>
    <row r="888" spans="1:17" x14ac:dyDescent="0.25">
      <c r="A888" s="5">
        <v>1944.11</v>
      </c>
      <c r="B888" s="6">
        <v>12.82</v>
      </c>
      <c r="C888" s="7">
        <v>0.64</v>
      </c>
      <c r="D888" s="6">
        <v>17.7</v>
      </c>
      <c r="G888" s="5"/>
      <c r="H888" s="5"/>
      <c r="I888" s="5"/>
      <c r="J888" s="6"/>
      <c r="K888" s="7"/>
      <c r="L888" s="6"/>
      <c r="O888" s="5"/>
      <c r="Q888" s="14"/>
    </row>
    <row r="889" spans="1:17" x14ac:dyDescent="0.25">
      <c r="A889" s="5">
        <v>1944.12</v>
      </c>
      <c r="B889" s="6">
        <v>13.1</v>
      </c>
      <c r="C889" s="7">
        <v>0.64</v>
      </c>
      <c r="D889" s="6">
        <v>17.8</v>
      </c>
      <c r="G889" s="5"/>
      <c r="H889" s="5"/>
      <c r="I889" s="5"/>
      <c r="J889" s="6"/>
      <c r="K889" s="7"/>
      <c r="L889" s="6"/>
      <c r="O889" s="5"/>
      <c r="Q889" s="14"/>
    </row>
    <row r="890" spans="1:17" x14ac:dyDescent="0.25">
      <c r="A890" s="5">
        <v>1945.01</v>
      </c>
      <c r="B890" s="6">
        <v>13.49</v>
      </c>
      <c r="C890" s="7">
        <v>0.64333300000000004</v>
      </c>
      <c r="D890" s="6">
        <v>17.8</v>
      </c>
      <c r="G890" s="5"/>
      <c r="H890" s="5"/>
      <c r="I890" s="5"/>
      <c r="J890" s="6"/>
      <c r="K890" s="7"/>
      <c r="L890" s="6"/>
      <c r="O890" s="5"/>
      <c r="Q890" s="14"/>
    </row>
    <row r="891" spans="1:17" x14ac:dyDescent="0.25">
      <c r="A891" s="5">
        <v>1945.02</v>
      </c>
      <c r="B891" s="6">
        <v>13.94</v>
      </c>
      <c r="C891" s="7">
        <v>0.64666699999999999</v>
      </c>
      <c r="D891" s="6">
        <v>17.8</v>
      </c>
      <c r="G891" s="5"/>
      <c r="H891" s="5"/>
      <c r="I891" s="5"/>
      <c r="J891" s="6"/>
      <c r="K891" s="7"/>
      <c r="L891" s="6"/>
      <c r="O891" s="5"/>
      <c r="Q891" s="14"/>
    </row>
    <row r="892" spans="1:17" x14ac:dyDescent="0.25">
      <c r="A892" s="5">
        <v>1945.03</v>
      </c>
      <c r="B892" s="6">
        <v>13.93</v>
      </c>
      <c r="C892" s="7">
        <v>0.65</v>
      </c>
      <c r="D892" s="6">
        <v>17.8</v>
      </c>
      <c r="G892" s="5"/>
      <c r="H892" s="5"/>
      <c r="I892" s="5"/>
      <c r="J892" s="6"/>
      <c r="K892" s="7"/>
      <c r="L892" s="6"/>
      <c r="O892" s="5"/>
      <c r="Q892" s="14"/>
    </row>
    <row r="893" spans="1:17" x14ac:dyDescent="0.25">
      <c r="A893" s="5">
        <v>1945.04</v>
      </c>
      <c r="B893" s="6">
        <v>14.28</v>
      </c>
      <c r="C893" s="7">
        <v>0.65</v>
      </c>
      <c r="D893" s="6">
        <v>17.8</v>
      </c>
      <c r="G893" s="5"/>
      <c r="H893" s="5"/>
      <c r="I893" s="5"/>
      <c r="J893" s="6"/>
      <c r="K893" s="7"/>
      <c r="L893" s="6"/>
      <c r="O893" s="5"/>
      <c r="Q893" s="14"/>
    </row>
    <row r="894" spans="1:17" x14ac:dyDescent="0.25">
      <c r="A894" s="5">
        <v>1945.05</v>
      </c>
      <c r="B894" s="6">
        <v>14.82</v>
      </c>
      <c r="C894" s="7">
        <v>0.65</v>
      </c>
      <c r="D894" s="6">
        <v>17.899999999999999</v>
      </c>
      <c r="G894" s="5"/>
      <c r="H894" s="5"/>
      <c r="I894" s="5"/>
      <c r="J894" s="6"/>
      <c r="K894" s="7"/>
      <c r="L894" s="6"/>
      <c r="O894" s="5"/>
      <c r="Q894" s="14"/>
    </row>
    <row r="895" spans="1:17" x14ac:dyDescent="0.25">
      <c r="A895" s="5">
        <v>1945.06</v>
      </c>
      <c r="B895" s="6">
        <v>15.09</v>
      </c>
      <c r="C895" s="7">
        <v>0.65</v>
      </c>
      <c r="D895" s="6">
        <v>18.100000000000001</v>
      </c>
      <c r="G895" s="5"/>
      <c r="H895" s="5"/>
      <c r="I895" s="5"/>
      <c r="J895" s="6"/>
      <c r="K895" s="7"/>
      <c r="L895" s="6"/>
      <c r="O895" s="5"/>
      <c r="Q895" s="14"/>
    </row>
    <row r="896" spans="1:17" x14ac:dyDescent="0.25">
      <c r="A896" s="5">
        <v>1945.07</v>
      </c>
      <c r="B896" s="6">
        <v>14.78</v>
      </c>
      <c r="C896" s="7">
        <v>0.65333300000000005</v>
      </c>
      <c r="D896" s="6">
        <v>18.100000000000001</v>
      </c>
      <c r="G896" s="5"/>
      <c r="H896" s="5"/>
      <c r="I896" s="5"/>
      <c r="J896" s="6"/>
      <c r="K896" s="7"/>
      <c r="L896" s="6"/>
      <c r="O896" s="5"/>
      <c r="Q896" s="14"/>
    </row>
    <row r="897" spans="1:17" x14ac:dyDescent="0.25">
      <c r="A897" s="5">
        <v>1945.08</v>
      </c>
      <c r="B897" s="6">
        <v>14.83</v>
      </c>
      <c r="C897" s="7">
        <v>0.656667</v>
      </c>
      <c r="D897" s="6">
        <v>18.100000000000001</v>
      </c>
      <c r="G897" s="5"/>
      <c r="H897" s="5"/>
      <c r="I897" s="5"/>
      <c r="J897" s="6"/>
      <c r="K897" s="7"/>
      <c r="L897" s="6"/>
      <c r="O897" s="5"/>
      <c r="Q897" s="14"/>
    </row>
    <row r="898" spans="1:17" x14ac:dyDescent="0.25">
      <c r="A898" s="5">
        <v>1945.09</v>
      </c>
      <c r="B898" s="6">
        <v>15.84</v>
      </c>
      <c r="C898" s="7">
        <v>0.66</v>
      </c>
      <c r="D898" s="6">
        <v>18.100000000000001</v>
      </c>
      <c r="G898" s="5"/>
      <c r="H898" s="5"/>
      <c r="I898" s="5"/>
      <c r="J898" s="6"/>
      <c r="K898" s="7"/>
      <c r="L898" s="6"/>
      <c r="O898" s="5"/>
      <c r="Q898" s="14"/>
    </row>
    <row r="899" spans="1:17" x14ac:dyDescent="0.25">
      <c r="A899" s="5">
        <v>1945.1</v>
      </c>
      <c r="B899" s="6">
        <v>16.5</v>
      </c>
      <c r="C899" s="7">
        <v>0.66</v>
      </c>
      <c r="D899" s="6">
        <v>18.100000000000001</v>
      </c>
      <c r="G899" s="5"/>
      <c r="H899" s="5"/>
      <c r="I899" s="5"/>
      <c r="J899" s="6"/>
      <c r="K899" s="7"/>
      <c r="L899" s="6"/>
      <c r="O899" s="5"/>
      <c r="Q899" s="14"/>
    </row>
    <row r="900" spans="1:17" x14ac:dyDescent="0.25">
      <c r="A900" s="5">
        <v>1945.11</v>
      </c>
      <c r="B900" s="6">
        <v>17.04</v>
      </c>
      <c r="C900" s="7">
        <v>0.66</v>
      </c>
      <c r="D900" s="6">
        <v>18.100000000000001</v>
      </c>
      <c r="G900" s="5"/>
      <c r="H900" s="5"/>
      <c r="I900" s="5"/>
      <c r="J900" s="6"/>
      <c r="K900" s="7"/>
      <c r="L900" s="6"/>
      <c r="O900" s="5"/>
      <c r="Q900" s="14"/>
    </row>
    <row r="901" spans="1:17" x14ac:dyDescent="0.25">
      <c r="A901" s="5">
        <v>1945.12</v>
      </c>
      <c r="B901" s="6">
        <v>17.329999999999998</v>
      </c>
      <c r="C901" s="7">
        <v>0.66</v>
      </c>
      <c r="D901" s="6">
        <v>18.2</v>
      </c>
      <c r="G901" s="1"/>
      <c r="H901" s="2"/>
      <c r="I901" s="2"/>
      <c r="J901" s="3"/>
      <c r="L901" s="4"/>
      <c r="M901" s="15"/>
      <c r="N901" s="13"/>
      <c r="O901" s="1"/>
      <c r="P901" s="1"/>
      <c r="Q901" s="1"/>
    </row>
    <row r="902" spans="1:17" x14ac:dyDescent="0.25">
      <c r="A902" s="5">
        <v>1946.01</v>
      </c>
      <c r="B902" s="6">
        <v>18.02</v>
      </c>
      <c r="C902" s="7">
        <v>0.66666700000000001</v>
      </c>
      <c r="D902" s="6">
        <v>18.2</v>
      </c>
      <c r="G902" s="5"/>
      <c r="H902" s="5"/>
      <c r="I902" s="5"/>
      <c r="J902" s="5"/>
      <c r="K902" s="7"/>
      <c r="L902" s="6"/>
      <c r="O902" s="5"/>
    </row>
    <row r="903" spans="1:17" x14ac:dyDescent="0.25">
      <c r="A903" s="5">
        <v>1946.02</v>
      </c>
      <c r="B903" s="6">
        <v>18.07</v>
      </c>
      <c r="C903" s="7">
        <v>0.67333299999999996</v>
      </c>
      <c r="D903" s="6">
        <v>18.100000000000001</v>
      </c>
      <c r="G903" s="5"/>
      <c r="H903" s="5"/>
      <c r="I903" s="5"/>
      <c r="J903" s="6"/>
      <c r="K903" s="7"/>
      <c r="L903" s="6"/>
      <c r="O903" s="5"/>
      <c r="Q903" s="14"/>
    </row>
    <row r="904" spans="1:17" x14ac:dyDescent="0.25">
      <c r="A904" s="5">
        <v>1946.03</v>
      </c>
      <c r="B904" s="6">
        <v>17.53</v>
      </c>
      <c r="C904" s="7">
        <v>0.68</v>
      </c>
      <c r="D904" s="6">
        <v>18.3</v>
      </c>
      <c r="G904" s="5"/>
      <c r="H904" s="5"/>
      <c r="I904" s="5"/>
      <c r="J904" s="6"/>
      <c r="K904" s="7"/>
      <c r="L904" s="6"/>
      <c r="O904" s="5"/>
      <c r="Q904" s="14"/>
    </row>
    <row r="905" spans="1:17" x14ac:dyDescent="0.25">
      <c r="A905" s="5">
        <v>1946.04</v>
      </c>
      <c r="B905" s="6">
        <v>18.66</v>
      </c>
      <c r="C905" s="7">
        <v>0.68</v>
      </c>
      <c r="D905" s="6">
        <v>18.399999999999999</v>
      </c>
      <c r="G905" s="5"/>
      <c r="H905" s="5"/>
      <c r="I905" s="5"/>
      <c r="J905" s="6"/>
      <c r="K905" s="7"/>
      <c r="L905" s="6"/>
      <c r="O905" s="5"/>
      <c r="Q905" s="14"/>
    </row>
    <row r="906" spans="1:17" x14ac:dyDescent="0.25">
      <c r="A906" s="5">
        <v>1946.05</v>
      </c>
      <c r="B906" s="6">
        <v>18.7</v>
      </c>
      <c r="C906" s="7">
        <v>0.68</v>
      </c>
      <c r="D906" s="6">
        <v>18.5</v>
      </c>
      <c r="G906" s="5"/>
      <c r="H906" s="5"/>
      <c r="I906" s="5"/>
      <c r="J906" s="6"/>
      <c r="K906" s="7"/>
      <c r="L906" s="6"/>
      <c r="O906" s="5"/>
      <c r="Q906" s="14"/>
    </row>
    <row r="907" spans="1:17" x14ac:dyDescent="0.25">
      <c r="A907" s="5">
        <v>1946.06</v>
      </c>
      <c r="B907" s="6">
        <v>18.579999999999998</v>
      </c>
      <c r="C907" s="7">
        <v>0.68</v>
      </c>
      <c r="D907" s="6">
        <v>18.7</v>
      </c>
      <c r="G907" s="5"/>
      <c r="H907" s="5"/>
      <c r="I907" s="5"/>
      <c r="J907" s="6"/>
      <c r="K907" s="7"/>
      <c r="L907" s="6"/>
      <c r="O907" s="5"/>
      <c r="Q907" s="14"/>
    </row>
    <row r="908" spans="1:17" x14ac:dyDescent="0.25">
      <c r="A908" s="5">
        <v>1946.07</v>
      </c>
      <c r="B908" s="6">
        <v>18.05</v>
      </c>
      <c r="C908" s="7">
        <v>0.68333299999999997</v>
      </c>
      <c r="D908" s="6">
        <v>19.8</v>
      </c>
      <c r="G908" s="5"/>
      <c r="H908" s="5"/>
      <c r="I908" s="5"/>
      <c r="J908" s="6"/>
      <c r="K908" s="7"/>
      <c r="L908" s="6"/>
      <c r="O908" s="5"/>
      <c r="Q908" s="14"/>
    </row>
    <row r="909" spans="1:17" x14ac:dyDescent="0.25">
      <c r="A909" s="5">
        <v>1946.08</v>
      </c>
      <c r="B909" s="6">
        <v>17.7</v>
      </c>
      <c r="C909" s="7">
        <v>0.68666700000000003</v>
      </c>
      <c r="D909" s="6">
        <v>20.2</v>
      </c>
      <c r="G909" s="5"/>
      <c r="H909" s="5"/>
      <c r="I909" s="5"/>
      <c r="J909" s="6"/>
      <c r="K909" s="7"/>
      <c r="L909" s="6"/>
      <c r="O909" s="5"/>
      <c r="Q909" s="14"/>
    </row>
    <row r="910" spans="1:17" x14ac:dyDescent="0.25">
      <c r="A910" s="5">
        <v>1946.09</v>
      </c>
      <c r="B910" s="6">
        <v>15.09</v>
      </c>
      <c r="C910" s="7">
        <v>0.69</v>
      </c>
      <c r="D910" s="6">
        <v>20.399999999999999</v>
      </c>
      <c r="G910" s="5"/>
      <c r="H910" s="5"/>
      <c r="I910" s="5"/>
      <c r="J910" s="6"/>
      <c r="K910" s="7"/>
      <c r="L910" s="6"/>
      <c r="O910" s="5"/>
      <c r="Q910" s="14"/>
    </row>
    <row r="911" spans="1:17" x14ac:dyDescent="0.25">
      <c r="A911" s="5">
        <v>1946.1</v>
      </c>
      <c r="B911" s="6">
        <v>14.75</v>
      </c>
      <c r="C911" s="7">
        <v>0.69666700000000004</v>
      </c>
      <c r="D911" s="6">
        <v>20.8</v>
      </c>
      <c r="G911" s="5"/>
      <c r="H911" s="5"/>
      <c r="I911" s="5"/>
      <c r="J911" s="6"/>
      <c r="K911" s="7"/>
      <c r="L911" s="6"/>
      <c r="O911" s="5"/>
      <c r="Q911" s="14"/>
    </row>
    <row r="912" spans="1:17" x14ac:dyDescent="0.25">
      <c r="A912" s="5">
        <v>1946.11</v>
      </c>
      <c r="B912" s="6">
        <v>14.69</v>
      </c>
      <c r="C912" s="7">
        <v>0.70333299999999999</v>
      </c>
      <c r="D912" s="6">
        <v>21.3</v>
      </c>
      <c r="G912" s="5"/>
      <c r="H912" s="5"/>
      <c r="I912" s="5"/>
      <c r="J912" s="6"/>
      <c r="K912" s="7"/>
      <c r="L912" s="6"/>
      <c r="O912" s="5"/>
      <c r="Q912" s="14"/>
    </row>
    <row r="913" spans="1:17" x14ac:dyDescent="0.25">
      <c r="A913" s="5">
        <v>1946.12</v>
      </c>
      <c r="B913" s="6">
        <v>15.13</v>
      </c>
      <c r="C913" s="7">
        <v>0.71</v>
      </c>
      <c r="D913" s="6">
        <v>21.5</v>
      </c>
      <c r="G913" s="5"/>
      <c r="H913" s="5"/>
      <c r="I913" s="5"/>
      <c r="J913" s="6"/>
      <c r="K913" s="7"/>
      <c r="L913" s="6"/>
      <c r="O913" s="5"/>
      <c r="Q913" s="14"/>
    </row>
    <row r="914" spans="1:17" x14ac:dyDescent="0.25">
      <c r="A914" s="5">
        <v>1947.01</v>
      </c>
      <c r="B914" s="6">
        <v>15.21</v>
      </c>
      <c r="C914" s="7">
        <v>0.71333299999999999</v>
      </c>
      <c r="D914" s="6">
        <v>21.5</v>
      </c>
      <c r="G914" s="5"/>
      <c r="H914" s="5"/>
      <c r="I914" s="5"/>
      <c r="J914" s="6"/>
      <c r="K914" s="7"/>
      <c r="L914" s="6"/>
      <c r="O914" s="5"/>
      <c r="Q914" s="14"/>
    </row>
    <row r="915" spans="1:17" x14ac:dyDescent="0.25">
      <c r="A915" s="5">
        <v>1947.02</v>
      </c>
      <c r="B915" s="6">
        <v>15.8</v>
      </c>
      <c r="C915" s="7">
        <v>0.71666700000000005</v>
      </c>
      <c r="D915" s="6">
        <v>21.5</v>
      </c>
      <c r="G915" s="5"/>
      <c r="H915" s="5"/>
      <c r="I915" s="5"/>
      <c r="J915" s="6"/>
      <c r="K915" s="7"/>
      <c r="L915" s="6"/>
      <c r="O915" s="5"/>
      <c r="Q915" s="14"/>
    </row>
    <row r="916" spans="1:17" x14ac:dyDescent="0.25">
      <c r="A916" s="5">
        <v>1947.03</v>
      </c>
      <c r="B916" s="6">
        <v>15.16</v>
      </c>
      <c r="C916" s="7">
        <v>0.72</v>
      </c>
      <c r="D916" s="6">
        <v>21.9</v>
      </c>
      <c r="G916" s="5"/>
      <c r="H916" s="5"/>
      <c r="I916" s="5"/>
      <c r="J916" s="6"/>
      <c r="K916" s="7"/>
      <c r="L916" s="6"/>
      <c r="O916" s="5"/>
      <c r="Q916" s="14"/>
    </row>
    <row r="917" spans="1:17" x14ac:dyDescent="0.25">
      <c r="A917" s="5">
        <v>1947.04</v>
      </c>
      <c r="B917" s="6">
        <v>14.6</v>
      </c>
      <c r="C917" s="7">
        <v>0.73333300000000001</v>
      </c>
      <c r="D917" s="6">
        <v>21.9</v>
      </c>
      <c r="G917" s="5"/>
      <c r="H917" s="5"/>
      <c r="I917" s="5"/>
      <c r="J917" s="6"/>
      <c r="K917" s="7"/>
      <c r="L917" s="6"/>
      <c r="O917" s="5"/>
      <c r="Q917" s="14"/>
    </row>
    <row r="918" spans="1:17" x14ac:dyDescent="0.25">
      <c r="A918" s="5">
        <v>1947.05</v>
      </c>
      <c r="B918" s="6">
        <v>14.34</v>
      </c>
      <c r="C918" s="7">
        <v>0.74666699999999997</v>
      </c>
      <c r="D918" s="6">
        <v>21.9</v>
      </c>
      <c r="G918" s="5"/>
      <c r="H918" s="5"/>
      <c r="I918" s="5"/>
      <c r="J918" s="6"/>
      <c r="K918" s="7"/>
      <c r="L918" s="6"/>
      <c r="O918" s="5"/>
      <c r="Q918" s="14"/>
    </row>
    <row r="919" spans="1:17" x14ac:dyDescent="0.25">
      <c r="A919" s="5">
        <v>1947.06</v>
      </c>
      <c r="B919" s="6">
        <v>14.84</v>
      </c>
      <c r="C919" s="7">
        <v>0.76</v>
      </c>
      <c r="D919" s="6">
        <v>22</v>
      </c>
      <c r="G919" s="5"/>
      <c r="H919" s="5"/>
      <c r="I919" s="5"/>
      <c r="J919" s="6"/>
      <c r="K919" s="7"/>
      <c r="L919" s="6"/>
      <c r="O919" s="5"/>
      <c r="Q919" s="14"/>
    </row>
    <row r="920" spans="1:17" x14ac:dyDescent="0.25">
      <c r="A920" s="5">
        <v>1947.07</v>
      </c>
      <c r="B920" s="6">
        <v>15.77</v>
      </c>
      <c r="C920" s="7">
        <v>0.77</v>
      </c>
      <c r="D920" s="6">
        <v>22.2</v>
      </c>
      <c r="G920" s="5"/>
      <c r="H920" s="5"/>
      <c r="I920" s="5"/>
      <c r="J920" s="6"/>
      <c r="K920" s="7"/>
      <c r="L920" s="6"/>
      <c r="O920" s="5"/>
      <c r="Q920" s="14"/>
    </row>
    <row r="921" spans="1:17" x14ac:dyDescent="0.25">
      <c r="A921" s="5">
        <v>1947.08</v>
      </c>
      <c r="B921" s="6">
        <v>15.46</v>
      </c>
      <c r="C921" s="7">
        <v>0.78</v>
      </c>
      <c r="D921" s="6">
        <v>22.5</v>
      </c>
      <c r="G921" s="1"/>
      <c r="H921" s="2"/>
      <c r="I921" s="2"/>
      <c r="J921" s="3"/>
      <c r="L921" s="4"/>
      <c r="M921" s="15"/>
      <c r="N921" s="13"/>
      <c r="O921" s="1"/>
      <c r="P921" s="1"/>
      <c r="Q921" s="1"/>
    </row>
    <row r="922" spans="1:17" x14ac:dyDescent="0.25">
      <c r="A922" s="5">
        <v>1947.09</v>
      </c>
      <c r="B922" s="6">
        <v>15.06</v>
      </c>
      <c r="C922" s="7">
        <v>0.79</v>
      </c>
      <c r="D922" s="6">
        <v>23</v>
      </c>
      <c r="G922" s="5"/>
      <c r="H922" s="5"/>
      <c r="I922" s="5"/>
      <c r="J922" s="5"/>
      <c r="K922" s="7"/>
      <c r="L922" s="6"/>
      <c r="O922" s="5"/>
    </row>
    <row r="923" spans="1:17" x14ac:dyDescent="0.25">
      <c r="A923" s="5">
        <v>1947.1</v>
      </c>
      <c r="B923" s="6">
        <v>15.45</v>
      </c>
      <c r="C923" s="7">
        <v>0.80666700000000002</v>
      </c>
      <c r="D923" s="6">
        <v>23</v>
      </c>
      <c r="G923" s="5"/>
      <c r="H923" s="5"/>
      <c r="I923" s="5"/>
      <c r="J923" s="6"/>
      <c r="K923" s="7"/>
      <c r="L923" s="6"/>
      <c r="O923" s="5"/>
      <c r="Q923" s="14"/>
    </row>
    <row r="924" spans="1:17" x14ac:dyDescent="0.25">
      <c r="A924" s="5">
        <v>1947.11</v>
      </c>
      <c r="B924" s="6">
        <v>15.27</v>
      </c>
      <c r="C924" s="7">
        <v>0.82333299999999998</v>
      </c>
      <c r="D924" s="6">
        <v>23.1</v>
      </c>
      <c r="G924" s="5"/>
      <c r="H924" s="5"/>
      <c r="I924" s="5"/>
      <c r="J924" s="6"/>
      <c r="K924" s="7"/>
      <c r="L924" s="6"/>
      <c r="O924" s="5"/>
      <c r="Q924" s="14"/>
    </row>
    <row r="925" spans="1:17" x14ac:dyDescent="0.25">
      <c r="A925" s="5">
        <v>1947.12</v>
      </c>
      <c r="B925" s="6">
        <v>15.03</v>
      </c>
      <c r="C925" s="7">
        <v>0.84</v>
      </c>
      <c r="D925" s="6">
        <v>23.4</v>
      </c>
      <c r="G925" s="5"/>
      <c r="H925" s="5"/>
      <c r="I925" s="5"/>
      <c r="J925" s="6"/>
      <c r="K925" s="7"/>
      <c r="L925" s="6"/>
      <c r="O925" s="5"/>
      <c r="Q925" s="14"/>
    </row>
    <row r="926" spans="1:17" x14ac:dyDescent="0.25">
      <c r="A926" s="5">
        <v>1948.01</v>
      </c>
      <c r="B926" s="6">
        <v>14.83</v>
      </c>
      <c r="C926" s="7">
        <v>0.843333</v>
      </c>
      <c r="D926" s="6">
        <v>23.7</v>
      </c>
      <c r="G926" s="5"/>
      <c r="H926" s="5"/>
      <c r="I926" s="5"/>
      <c r="J926" s="6"/>
      <c r="K926" s="7"/>
      <c r="L926" s="6"/>
      <c r="O926" s="5"/>
      <c r="Q926" s="14"/>
    </row>
    <row r="927" spans="1:17" x14ac:dyDescent="0.25">
      <c r="A927" s="5">
        <v>1948.02</v>
      </c>
      <c r="B927" s="6">
        <v>14.1</v>
      </c>
      <c r="C927" s="7">
        <v>0.84666699999999995</v>
      </c>
      <c r="D927" s="6">
        <v>23.5</v>
      </c>
      <c r="G927" s="5"/>
      <c r="H927" s="5"/>
      <c r="I927" s="5"/>
      <c r="J927" s="6"/>
      <c r="K927" s="7"/>
      <c r="L927" s="6"/>
      <c r="O927" s="5"/>
      <c r="Q927" s="14"/>
    </row>
    <row r="928" spans="1:17" x14ac:dyDescent="0.25">
      <c r="A928" s="5">
        <v>1948.03</v>
      </c>
      <c r="B928" s="6">
        <v>14.3</v>
      </c>
      <c r="C928" s="7">
        <v>0.85</v>
      </c>
      <c r="D928" s="6">
        <v>23.4</v>
      </c>
      <c r="G928" s="5"/>
      <c r="H928" s="5"/>
      <c r="I928" s="5"/>
      <c r="J928" s="6"/>
      <c r="K928" s="7"/>
      <c r="L928" s="6"/>
      <c r="O928" s="5"/>
      <c r="Q928" s="14"/>
    </row>
    <row r="929" spans="1:17" x14ac:dyDescent="0.25">
      <c r="A929" s="5">
        <v>1948.04</v>
      </c>
      <c r="B929" s="6">
        <v>15.4</v>
      </c>
      <c r="C929" s="7">
        <v>0.85</v>
      </c>
      <c r="D929" s="6">
        <v>23.8</v>
      </c>
      <c r="G929" s="5"/>
      <c r="H929" s="5"/>
      <c r="I929" s="5"/>
      <c r="J929" s="6"/>
      <c r="K929" s="7"/>
      <c r="L929" s="6"/>
      <c r="O929" s="5"/>
      <c r="Q929" s="14"/>
    </row>
    <row r="930" spans="1:17" x14ac:dyDescent="0.25">
      <c r="A930" s="5">
        <v>1948.05</v>
      </c>
      <c r="B930" s="6">
        <v>16.149999999999999</v>
      </c>
      <c r="C930" s="7">
        <v>0.85</v>
      </c>
      <c r="D930" s="6">
        <v>23.9</v>
      </c>
      <c r="G930" s="5"/>
      <c r="H930" s="5"/>
      <c r="I930" s="5"/>
      <c r="J930" s="6"/>
      <c r="K930" s="7"/>
      <c r="L930" s="6"/>
      <c r="O930" s="5"/>
      <c r="Q930" s="14"/>
    </row>
    <row r="931" spans="1:17" x14ac:dyDescent="0.25">
      <c r="A931" s="5">
        <v>1948.06</v>
      </c>
      <c r="B931" s="6">
        <v>16.82</v>
      </c>
      <c r="C931" s="7">
        <v>0.85</v>
      </c>
      <c r="D931" s="6">
        <v>24.1</v>
      </c>
      <c r="G931" s="5"/>
      <c r="H931" s="5"/>
      <c r="I931" s="5"/>
      <c r="J931" s="6"/>
      <c r="K931" s="7"/>
      <c r="L931" s="6"/>
      <c r="O931" s="5"/>
      <c r="Q931" s="14"/>
    </row>
    <row r="932" spans="1:17" x14ac:dyDescent="0.25">
      <c r="A932" s="5">
        <v>1948.07</v>
      </c>
      <c r="B932" s="6">
        <v>16.420000000000002</v>
      </c>
      <c r="C932" s="7">
        <v>0.85666699999999996</v>
      </c>
      <c r="D932" s="6">
        <v>24.4</v>
      </c>
      <c r="G932" s="5"/>
      <c r="H932" s="5"/>
      <c r="I932" s="5"/>
      <c r="J932" s="6"/>
      <c r="K932" s="7"/>
      <c r="L932" s="6"/>
      <c r="O932" s="5"/>
      <c r="Q932" s="14"/>
    </row>
    <row r="933" spans="1:17" x14ac:dyDescent="0.25">
      <c r="A933" s="5">
        <v>1948.08</v>
      </c>
      <c r="B933" s="6">
        <v>15.94</v>
      </c>
      <c r="C933" s="7">
        <v>0.86333300000000002</v>
      </c>
      <c r="D933" s="6">
        <v>24.5</v>
      </c>
      <c r="G933" s="5"/>
      <c r="H933" s="5"/>
      <c r="I933" s="5"/>
      <c r="J933" s="6"/>
      <c r="K933" s="7"/>
      <c r="L933" s="6"/>
      <c r="O933" s="5"/>
      <c r="Q933" s="14"/>
    </row>
    <row r="934" spans="1:17" x14ac:dyDescent="0.25">
      <c r="A934" s="5">
        <v>1948.09</v>
      </c>
      <c r="B934" s="6">
        <v>15.76</v>
      </c>
      <c r="C934" s="7">
        <v>0.87</v>
      </c>
      <c r="D934" s="6">
        <v>24.5</v>
      </c>
      <c r="G934" s="5"/>
      <c r="H934" s="5"/>
      <c r="I934" s="5"/>
      <c r="J934" s="6"/>
      <c r="K934" s="7"/>
      <c r="L934" s="6"/>
      <c r="O934" s="5"/>
      <c r="Q934" s="14"/>
    </row>
    <row r="935" spans="1:17" x14ac:dyDescent="0.25">
      <c r="A935" s="5">
        <v>1948.1</v>
      </c>
      <c r="B935" s="6">
        <v>16.190000000000001</v>
      </c>
      <c r="C935" s="7">
        <v>0.89</v>
      </c>
      <c r="D935" s="6">
        <v>24.4</v>
      </c>
      <c r="G935" s="5"/>
      <c r="H935" s="5"/>
      <c r="I935" s="5"/>
      <c r="J935" s="6"/>
      <c r="K935" s="7"/>
      <c r="L935" s="6"/>
      <c r="O935" s="5"/>
      <c r="Q935" s="14"/>
    </row>
    <row r="936" spans="1:17" x14ac:dyDescent="0.25">
      <c r="A936" s="5">
        <v>1948.11</v>
      </c>
      <c r="B936" s="6">
        <v>15.29</v>
      </c>
      <c r="C936" s="7">
        <v>0.91</v>
      </c>
      <c r="D936" s="6">
        <v>24.2</v>
      </c>
      <c r="G936" s="5"/>
      <c r="H936" s="5"/>
      <c r="I936" s="5"/>
      <c r="J936" s="6"/>
      <c r="K936" s="7"/>
      <c r="L936" s="6"/>
      <c r="O936" s="5"/>
      <c r="Q936" s="14"/>
    </row>
    <row r="937" spans="1:17" x14ac:dyDescent="0.25">
      <c r="A937" s="5">
        <v>1948.12</v>
      </c>
      <c r="B937" s="6">
        <v>15.19</v>
      </c>
      <c r="C937" s="7">
        <v>0.93</v>
      </c>
      <c r="D937" s="6">
        <v>24.1</v>
      </c>
      <c r="G937" s="5"/>
      <c r="H937" s="5"/>
      <c r="I937" s="5"/>
      <c r="J937" s="6"/>
      <c r="K937" s="7"/>
      <c r="L937" s="6"/>
      <c r="O937" s="5"/>
      <c r="Q937" s="14"/>
    </row>
    <row r="938" spans="1:17" x14ac:dyDescent="0.25">
      <c r="A938" s="5">
        <v>1949.01</v>
      </c>
      <c r="B938" s="6">
        <v>15.36</v>
      </c>
      <c r="C938" s="7">
        <v>0.94666700000000004</v>
      </c>
      <c r="D938" s="6">
        <v>24</v>
      </c>
      <c r="G938" s="5"/>
      <c r="H938" s="5"/>
      <c r="I938" s="5"/>
      <c r="J938" s="6"/>
      <c r="K938" s="7"/>
      <c r="L938" s="6"/>
      <c r="O938" s="5"/>
      <c r="Q938" s="14"/>
    </row>
    <row r="939" spans="1:17" x14ac:dyDescent="0.25">
      <c r="A939" s="5">
        <v>1949.02</v>
      </c>
      <c r="B939" s="6">
        <v>14.77</v>
      </c>
      <c r="C939" s="7">
        <v>0.96333299999999999</v>
      </c>
      <c r="D939" s="6">
        <v>23.8</v>
      </c>
      <c r="G939" s="5"/>
      <c r="H939" s="5"/>
      <c r="I939" s="5"/>
      <c r="J939" s="6"/>
      <c r="K939" s="7"/>
      <c r="L939" s="6"/>
      <c r="O939" s="5"/>
      <c r="Q939" s="14"/>
    </row>
    <row r="940" spans="1:17" x14ac:dyDescent="0.25">
      <c r="A940" s="5">
        <v>1949.03</v>
      </c>
      <c r="B940" s="6">
        <v>14.91</v>
      </c>
      <c r="C940" s="7">
        <v>0.98</v>
      </c>
      <c r="D940" s="6">
        <v>23.8</v>
      </c>
      <c r="G940" s="5"/>
      <c r="H940" s="5"/>
      <c r="I940" s="5"/>
      <c r="J940" s="6"/>
      <c r="K940" s="7"/>
      <c r="L940" s="6"/>
      <c r="O940" s="5"/>
      <c r="Q940" s="14"/>
    </row>
    <row r="941" spans="1:17" x14ac:dyDescent="0.25">
      <c r="A941" s="5">
        <v>1949.04</v>
      </c>
      <c r="B941" s="6">
        <v>14.89</v>
      </c>
      <c r="C941" s="7">
        <v>0.99333300000000002</v>
      </c>
      <c r="D941" s="6">
        <v>23.9</v>
      </c>
      <c r="G941" s="1"/>
      <c r="H941" s="2"/>
      <c r="I941" s="2"/>
      <c r="J941" s="3"/>
      <c r="L941" s="4"/>
      <c r="M941" s="15"/>
      <c r="N941" s="13"/>
      <c r="O941" s="1"/>
      <c r="P941" s="1"/>
      <c r="Q941" s="1"/>
    </row>
    <row r="942" spans="1:17" x14ac:dyDescent="0.25">
      <c r="A942" s="5">
        <v>1949.05</v>
      </c>
      <c r="B942" s="6">
        <v>14.78</v>
      </c>
      <c r="C942" s="7">
        <v>1.00667</v>
      </c>
      <c r="D942" s="6">
        <v>23.8</v>
      </c>
      <c r="G942" s="5"/>
      <c r="H942" s="5"/>
      <c r="I942" s="5"/>
      <c r="J942" s="5"/>
      <c r="K942" s="7"/>
      <c r="L942" s="6"/>
      <c r="O942" s="5"/>
    </row>
    <row r="943" spans="1:17" x14ac:dyDescent="0.25">
      <c r="A943" s="5">
        <v>1949.06</v>
      </c>
      <c r="B943" s="6">
        <v>13.97</v>
      </c>
      <c r="C943" s="7">
        <v>1.02</v>
      </c>
      <c r="D943" s="6">
        <v>23.9</v>
      </c>
      <c r="G943" s="5"/>
      <c r="H943" s="5"/>
      <c r="I943" s="5"/>
      <c r="J943" s="6"/>
      <c r="K943" s="7"/>
      <c r="L943" s="6"/>
      <c r="O943" s="5"/>
      <c r="Q943" s="14"/>
    </row>
    <row r="944" spans="1:17" x14ac:dyDescent="0.25">
      <c r="A944" s="5">
        <v>1949.07</v>
      </c>
      <c r="B944" s="6">
        <v>14.76</v>
      </c>
      <c r="C944" s="7">
        <v>1.02667</v>
      </c>
      <c r="D944" s="6">
        <v>23.7</v>
      </c>
      <c r="G944" s="5"/>
      <c r="H944" s="5"/>
      <c r="I944" s="5"/>
      <c r="J944" s="6"/>
      <c r="K944" s="7"/>
      <c r="L944" s="6"/>
      <c r="O944" s="5"/>
      <c r="Q944" s="14"/>
    </row>
    <row r="945" spans="1:17" x14ac:dyDescent="0.25">
      <c r="A945" s="5">
        <v>1949.08</v>
      </c>
      <c r="B945" s="6">
        <v>15.29</v>
      </c>
      <c r="C945" s="7">
        <v>1.0333300000000001</v>
      </c>
      <c r="D945" s="6">
        <v>23.8</v>
      </c>
      <c r="G945" s="5"/>
      <c r="H945" s="5"/>
      <c r="I945" s="5"/>
      <c r="J945" s="6"/>
      <c r="K945" s="7"/>
      <c r="L945" s="6"/>
      <c r="O945" s="5"/>
      <c r="Q945" s="14"/>
    </row>
    <row r="946" spans="1:17" x14ac:dyDescent="0.25">
      <c r="A946" s="5">
        <v>1949.09</v>
      </c>
      <c r="B946" s="6">
        <v>15.49</v>
      </c>
      <c r="C946" s="7">
        <v>1.04</v>
      </c>
      <c r="D946" s="6">
        <v>23.9</v>
      </c>
      <c r="G946" s="5"/>
      <c r="H946" s="5"/>
      <c r="I946" s="5"/>
      <c r="J946" s="6"/>
      <c r="K946" s="7"/>
      <c r="L946" s="6"/>
      <c r="O946" s="5"/>
      <c r="Q946" s="14"/>
    </row>
    <row r="947" spans="1:17" x14ac:dyDescent="0.25">
      <c r="A947" s="5">
        <v>1949.1</v>
      </c>
      <c r="B947" s="6">
        <v>15.89</v>
      </c>
      <c r="C947" s="7">
        <v>1.0733299999999999</v>
      </c>
      <c r="D947" s="6">
        <v>23.7</v>
      </c>
      <c r="G947" s="5"/>
      <c r="H947" s="5"/>
      <c r="I947" s="5"/>
      <c r="J947" s="6"/>
      <c r="K947" s="7"/>
      <c r="L947" s="6"/>
      <c r="O947" s="5"/>
      <c r="Q947" s="14"/>
    </row>
    <row r="948" spans="1:17" x14ac:dyDescent="0.25">
      <c r="A948" s="5">
        <v>1949.11</v>
      </c>
      <c r="B948" s="6">
        <v>16.11</v>
      </c>
      <c r="C948" s="7">
        <v>1.10667</v>
      </c>
      <c r="D948" s="6">
        <v>23.8</v>
      </c>
      <c r="G948" s="5"/>
      <c r="H948" s="5"/>
      <c r="I948" s="5"/>
      <c r="J948" s="6"/>
      <c r="K948" s="7"/>
      <c r="L948" s="6"/>
      <c r="O948" s="5"/>
      <c r="Q948" s="14"/>
    </row>
    <row r="949" spans="1:17" x14ac:dyDescent="0.25">
      <c r="A949" s="5">
        <v>1949.12</v>
      </c>
      <c r="B949" s="6">
        <v>16.54</v>
      </c>
      <c r="C949" s="7">
        <v>1.1399999999999999</v>
      </c>
      <c r="D949" s="6">
        <v>23.6</v>
      </c>
      <c r="G949" s="5"/>
      <c r="H949" s="5"/>
      <c r="I949" s="5"/>
      <c r="J949" s="6"/>
      <c r="K949" s="7"/>
      <c r="L949" s="6"/>
      <c r="O949" s="5"/>
      <c r="Q949" s="14"/>
    </row>
    <row r="950" spans="1:17" x14ac:dyDescent="0.25">
      <c r="A950" s="5">
        <v>1950.01</v>
      </c>
      <c r="B950" s="6">
        <v>16.88</v>
      </c>
      <c r="C950" s="7">
        <v>1.1499999999999999</v>
      </c>
      <c r="D950" s="6">
        <v>23.5</v>
      </c>
      <c r="G950" s="5"/>
      <c r="H950" s="5"/>
      <c r="I950" s="5"/>
      <c r="J950" s="6"/>
      <c r="K950" s="7"/>
      <c r="L950" s="6"/>
      <c r="O950" s="5"/>
      <c r="Q950" s="14"/>
    </row>
    <row r="951" spans="1:17" x14ac:dyDescent="0.25">
      <c r="A951" s="5">
        <v>1950.02</v>
      </c>
      <c r="B951" s="6">
        <v>17.21</v>
      </c>
      <c r="C951" s="7">
        <v>1.1599999999999999</v>
      </c>
      <c r="D951" s="6">
        <v>23.5</v>
      </c>
      <c r="G951" s="5"/>
      <c r="H951" s="5"/>
      <c r="I951" s="5"/>
      <c r="J951" s="6"/>
      <c r="K951" s="7"/>
      <c r="L951" s="6"/>
      <c r="O951" s="5"/>
      <c r="Q951" s="14"/>
    </row>
    <row r="952" spans="1:17" x14ac:dyDescent="0.25">
      <c r="A952" s="5">
        <v>1950.03</v>
      </c>
      <c r="B952" s="6">
        <v>17.350000000000001</v>
      </c>
      <c r="C952" s="7">
        <v>1.17</v>
      </c>
      <c r="D952" s="6">
        <v>23.6</v>
      </c>
      <c r="G952" s="5"/>
      <c r="H952" s="5"/>
      <c r="I952" s="5"/>
      <c r="J952" s="6"/>
      <c r="K952" s="7"/>
      <c r="L952" s="6"/>
      <c r="O952" s="5"/>
      <c r="Q952" s="14"/>
    </row>
    <row r="953" spans="1:17" x14ac:dyDescent="0.25">
      <c r="A953" s="5">
        <v>1950.04</v>
      </c>
      <c r="B953" s="6">
        <v>17.84</v>
      </c>
      <c r="C953" s="7">
        <v>1.18</v>
      </c>
      <c r="D953" s="6">
        <v>23.6</v>
      </c>
      <c r="G953" s="5"/>
      <c r="H953" s="5"/>
      <c r="I953" s="5"/>
      <c r="J953" s="6"/>
      <c r="K953" s="7"/>
      <c r="L953" s="6"/>
      <c r="O953" s="5"/>
      <c r="Q953" s="14"/>
    </row>
    <row r="954" spans="1:17" x14ac:dyDescent="0.25">
      <c r="A954" s="5">
        <v>1950.05</v>
      </c>
      <c r="B954" s="6">
        <v>18.440000000000001</v>
      </c>
      <c r="C954" s="7">
        <v>1.19</v>
      </c>
      <c r="D954" s="6">
        <v>23.7</v>
      </c>
      <c r="G954" s="5"/>
      <c r="H954" s="5"/>
      <c r="I954" s="5"/>
      <c r="J954" s="6"/>
      <c r="K954" s="7"/>
      <c r="L954" s="6"/>
      <c r="O954" s="5"/>
      <c r="Q954" s="14"/>
    </row>
    <row r="955" spans="1:17" x14ac:dyDescent="0.25">
      <c r="A955" s="5">
        <v>1950.06</v>
      </c>
      <c r="B955" s="6">
        <v>18.739999999999998</v>
      </c>
      <c r="C955" s="7">
        <v>1.2</v>
      </c>
      <c r="D955" s="6">
        <v>23.8</v>
      </c>
      <c r="G955" s="5"/>
      <c r="H955" s="5"/>
      <c r="I955" s="5"/>
      <c r="J955" s="6"/>
      <c r="K955" s="7"/>
      <c r="L955" s="6"/>
      <c r="O955" s="5"/>
      <c r="Q955" s="14"/>
    </row>
    <row r="956" spans="1:17" x14ac:dyDescent="0.25">
      <c r="A956" s="5">
        <v>1950.07</v>
      </c>
      <c r="B956" s="6">
        <v>17.38</v>
      </c>
      <c r="C956" s="7">
        <v>1.24333</v>
      </c>
      <c r="D956" s="6">
        <v>24.1</v>
      </c>
      <c r="G956" s="5"/>
      <c r="H956" s="5"/>
      <c r="I956" s="5"/>
      <c r="J956" s="6"/>
      <c r="K956" s="7"/>
      <c r="L956" s="6"/>
      <c r="O956" s="5"/>
      <c r="Q956" s="14"/>
    </row>
    <row r="957" spans="1:17" x14ac:dyDescent="0.25">
      <c r="A957" s="5">
        <v>1950.08</v>
      </c>
      <c r="B957" s="6">
        <v>18.43</v>
      </c>
      <c r="C957" s="7">
        <v>1.28667</v>
      </c>
      <c r="D957" s="6">
        <v>24.3</v>
      </c>
      <c r="G957" s="5"/>
      <c r="H957" s="5"/>
      <c r="I957" s="5"/>
      <c r="J957" s="6"/>
      <c r="K957" s="7"/>
      <c r="L957" s="6"/>
      <c r="O957" s="5"/>
      <c r="Q957" s="14"/>
    </row>
    <row r="958" spans="1:17" x14ac:dyDescent="0.25">
      <c r="A958" s="5">
        <v>1950.09</v>
      </c>
      <c r="B958" s="6">
        <v>19.079999999999998</v>
      </c>
      <c r="C958" s="7">
        <v>1.33</v>
      </c>
      <c r="D958" s="6">
        <v>24.4</v>
      </c>
      <c r="G958" s="5"/>
      <c r="H958" s="5"/>
      <c r="I958" s="5"/>
      <c r="J958" s="6"/>
      <c r="K958" s="7"/>
      <c r="L958" s="6"/>
      <c r="O958" s="5"/>
      <c r="Q958" s="14"/>
    </row>
    <row r="959" spans="1:17" x14ac:dyDescent="0.25">
      <c r="A959" s="5">
        <v>1950.1</v>
      </c>
      <c r="B959" s="6">
        <v>19.87</v>
      </c>
      <c r="C959" s="7">
        <v>1.3766700000000001</v>
      </c>
      <c r="D959" s="6">
        <v>24.6</v>
      </c>
      <c r="G959" s="5"/>
      <c r="H959" s="5"/>
      <c r="I959" s="5"/>
      <c r="J959" s="6"/>
      <c r="K959" s="7"/>
      <c r="L959" s="6"/>
      <c r="O959" s="5"/>
      <c r="Q959" s="14"/>
    </row>
    <row r="960" spans="1:17" x14ac:dyDescent="0.25">
      <c r="A960" s="5">
        <v>1950.11</v>
      </c>
      <c r="B960" s="6">
        <v>19.829999999999998</v>
      </c>
      <c r="C960" s="7">
        <v>1.42333</v>
      </c>
      <c r="D960" s="6">
        <v>24.7</v>
      </c>
      <c r="G960" s="5"/>
      <c r="H960" s="5"/>
      <c r="I960" s="5"/>
      <c r="J960" s="6"/>
      <c r="K960" s="7"/>
      <c r="L960" s="6"/>
      <c r="O960" s="5"/>
      <c r="Q960" s="14"/>
    </row>
    <row r="961" spans="1:17" x14ac:dyDescent="0.25">
      <c r="A961" s="5">
        <v>1950.12</v>
      </c>
      <c r="B961" s="6">
        <v>19.75</v>
      </c>
      <c r="C961" s="7">
        <v>1.47</v>
      </c>
      <c r="D961" s="6">
        <v>25</v>
      </c>
      <c r="G961" s="1"/>
      <c r="H961" s="2"/>
      <c r="I961" s="2"/>
      <c r="J961" s="3"/>
      <c r="L961" s="4"/>
      <c r="M961" s="15"/>
      <c r="N961" s="13"/>
      <c r="O961" s="1"/>
      <c r="P961" s="1"/>
      <c r="Q961" s="1"/>
    </row>
    <row r="962" spans="1:17" x14ac:dyDescent="0.25">
      <c r="A962" s="5">
        <v>1951.01</v>
      </c>
      <c r="B962" s="6">
        <v>21.21</v>
      </c>
      <c r="C962" s="7">
        <v>1.4866699999999999</v>
      </c>
      <c r="D962" s="6">
        <v>25.4</v>
      </c>
      <c r="G962" s="5"/>
      <c r="H962" s="5"/>
      <c r="I962" s="5"/>
      <c r="J962" s="5"/>
      <c r="K962" s="7"/>
      <c r="L962" s="6"/>
      <c r="O962" s="5"/>
    </row>
    <row r="963" spans="1:17" x14ac:dyDescent="0.25">
      <c r="A963" s="5">
        <v>1951.02</v>
      </c>
      <c r="B963" s="6">
        <v>22</v>
      </c>
      <c r="C963" s="7">
        <v>1.5033300000000001</v>
      </c>
      <c r="D963" s="6">
        <v>25.7</v>
      </c>
      <c r="G963" s="5"/>
      <c r="H963" s="5"/>
      <c r="I963" s="5"/>
      <c r="J963" s="6"/>
      <c r="K963" s="7"/>
      <c r="L963" s="6"/>
      <c r="O963" s="5"/>
      <c r="Q963" s="14"/>
    </row>
    <row r="964" spans="1:17" x14ac:dyDescent="0.25">
      <c r="A964" s="5">
        <v>1951.03</v>
      </c>
      <c r="B964" s="6">
        <v>21.63</v>
      </c>
      <c r="C964" s="7">
        <v>1.52</v>
      </c>
      <c r="D964" s="6">
        <v>25.8</v>
      </c>
      <c r="G964" s="5"/>
      <c r="H964" s="5"/>
      <c r="I964" s="5"/>
      <c r="J964" s="6"/>
      <c r="K964" s="7"/>
      <c r="L964" s="6"/>
      <c r="O964" s="5"/>
      <c r="Q964" s="14"/>
    </row>
    <row r="965" spans="1:17" x14ac:dyDescent="0.25">
      <c r="A965" s="5">
        <v>1951.04</v>
      </c>
      <c r="B965" s="6">
        <v>21.92</v>
      </c>
      <c r="C965" s="7">
        <v>1.5333300000000001</v>
      </c>
      <c r="D965" s="6">
        <v>25.8</v>
      </c>
      <c r="G965" s="5"/>
      <c r="H965" s="5"/>
      <c r="I965" s="5"/>
      <c r="J965" s="6"/>
      <c r="K965" s="7"/>
      <c r="L965" s="6"/>
      <c r="O965" s="5"/>
      <c r="Q965" s="14"/>
    </row>
    <row r="966" spans="1:17" x14ac:dyDescent="0.25">
      <c r="A966" s="5">
        <v>1951.05</v>
      </c>
      <c r="B966" s="6">
        <v>21.93</v>
      </c>
      <c r="C966" s="7">
        <v>1.54667</v>
      </c>
      <c r="D966" s="6">
        <v>25.9</v>
      </c>
      <c r="G966" s="5"/>
      <c r="H966" s="5"/>
      <c r="I966" s="5"/>
      <c r="J966" s="6"/>
      <c r="K966" s="7"/>
      <c r="L966" s="6"/>
      <c r="O966" s="5"/>
      <c r="Q966" s="14"/>
    </row>
    <row r="967" spans="1:17" x14ac:dyDescent="0.25">
      <c r="A967" s="5">
        <v>1951.06</v>
      </c>
      <c r="B967" s="6">
        <v>21.55</v>
      </c>
      <c r="C967" s="7">
        <v>1.56</v>
      </c>
      <c r="D967" s="6">
        <v>25.9</v>
      </c>
      <c r="G967" s="5"/>
      <c r="H967" s="5"/>
      <c r="I967" s="5"/>
      <c r="J967" s="6"/>
      <c r="K967" s="7"/>
      <c r="L967" s="6"/>
      <c r="O967" s="5"/>
      <c r="Q967" s="14"/>
    </row>
    <row r="968" spans="1:17" x14ac:dyDescent="0.25">
      <c r="A968" s="5">
        <v>1951.07</v>
      </c>
      <c r="B968" s="6">
        <v>21.93</v>
      </c>
      <c r="C968" s="7">
        <v>1.54667</v>
      </c>
      <c r="D968" s="6">
        <v>25.9</v>
      </c>
      <c r="G968" s="5"/>
      <c r="H968" s="5"/>
      <c r="I968" s="5"/>
      <c r="J968" s="6"/>
      <c r="K968" s="7"/>
      <c r="L968" s="6"/>
      <c r="O968" s="5"/>
      <c r="Q968" s="14"/>
    </row>
    <row r="969" spans="1:17" x14ac:dyDescent="0.25">
      <c r="A969" s="5">
        <v>1951.08</v>
      </c>
      <c r="B969" s="6">
        <v>22.89</v>
      </c>
      <c r="C969" s="7">
        <v>1.5333300000000001</v>
      </c>
      <c r="D969" s="6">
        <v>25.9</v>
      </c>
      <c r="G969" s="5"/>
      <c r="H969" s="5"/>
      <c r="I969" s="5"/>
      <c r="J969" s="6"/>
      <c r="K969" s="7"/>
      <c r="L969" s="6"/>
      <c r="O969" s="5"/>
      <c r="Q969" s="14"/>
    </row>
    <row r="970" spans="1:17" x14ac:dyDescent="0.25">
      <c r="A970" s="5">
        <v>1951.09</v>
      </c>
      <c r="B970" s="6">
        <v>23.48</v>
      </c>
      <c r="C970" s="7">
        <v>1.52</v>
      </c>
      <c r="D970" s="6">
        <v>26.1</v>
      </c>
      <c r="G970" s="5"/>
      <c r="H970" s="5"/>
      <c r="I970" s="5"/>
      <c r="J970" s="6"/>
      <c r="K970" s="7"/>
      <c r="L970" s="6"/>
      <c r="O970" s="5"/>
      <c r="Q970" s="14"/>
    </row>
    <row r="971" spans="1:17" x14ac:dyDescent="0.25">
      <c r="A971" s="5">
        <v>1951.1</v>
      </c>
      <c r="B971" s="6">
        <v>23.36</v>
      </c>
      <c r="C971" s="7">
        <v>1.48333</v>
      </c>
      <c r="D971" s="6">
        <v>26.2</v>
      </c>
      <c r="G971" s="5"/>
      <c r="H971" s="5"/>
      <c r="I971" s="5"/>
      <c r="J971" s="6"/>
      <c r="K971" s="7"/>
      <c r="L971" s="6"/>
      <c r="O971" s="5"/>
      <c r="Q971" s="14"/>
    </row>
    <row r="972" spans="1:17" x14ac:dyDescent="0.25">
      <c r="A972" s="5">
        <v>1951.11</v>
      </c>
      <c r="B972" s="6">
        <v>22.71</v>
      </c>
      <c r="C972" s="7">
        <v>1.4466699999999999</v>
      </c>
      <c r="D972" s="6">
        <v>26.4</v>
      </c>
      <c r="G972" s="5"/>
      <c r="H972" s="5"/>
      <c r="I972" s="5"/>
      <c r="J972" s="6"/>
      <c r="K972" s="7"/>
      <c r="L972" s="6"/>
      <c r="O972" s="5"/>
      <c r="Q972" s="14"/>
    </row>
    <row r="973" spans="1:17" x14ac:dyDescent="0.25">
      <c r="A973" s="5">
        <v>1951.12</v>
      </c>
      <c r="B973" s="6">
        <v>23.41</v>
      </c>
      <c r="C973" s="7">
        <v>1.41</v>
      </c>
      <c r="D973" s="6">
        <v>26.5</v>
      </c>
      <c r="G973" s="5"/>
      <c r="H973" s="5"/>
      <c r="I973" s="5"/>
      <c r="J973" s="6"/>
      <c r="K973" s="7"/>
      <c r="L973" s="6"/>
      <c r="O973" s="5"/>
      <c r="Q973" s="14"/>
    </row>
    <row r="974" spans="1:17" x14ac:dyDescent="0.25">
      <c r="A974" s="5">
        <v>1952.01</v>
      </c>
      <c r="B974" s="6">
        <v>24.19</v>
      </c>
      <c r="C974" s="7">
        <v>1.41333</v>
      </c>
      <c r="D974" s="6">
        <v>26.5</v>
      </c>
      <c r="G974" s="5"/>
      <c r="H974" s="5"/>
      <c r="I974" s="5"/>
      <c r="J974" s="6"/>
      <c r="K974" s="7"/>
      <c r="L974" s="6"/>
      <c r="O974" s="5"/>
      <c r="Q974" s="14"/>
    </row>
    <row r="975" spans="1:17" x14ac:dyDescent="0.25">
      <c r="A975" s="5">
        <v>1952.02</v>
      </c>
      <c r="B975" s="6">
        <v>23.75</v>
      </c>
      <c r="C975" s="7">
        <v>1.4166700000000001</v>
      </c>
      <c r="D975" s="6">
        <v>26.3</v>
      </c>
      <c r="G975" s="5"/>
      <c r="H975" s="5"/>
      <c r="I975" s="5"/>
      <c r="J975" s="6"/>
      <c r="K975" s="7"/>
      <c r="L975" s="6"/>
      <c r="O975" s="5"/>
      <c r="Q975" s="14"/>
    </row>
    <row r="976" spans="1:17" x14ac:dyDescent="0.25">
      <c r="A976" s="5">
        <v>1952.03</v>
      </c>
      <c r="B976" s="6">
        <v>23.81</v>
      </c>
      <c r="C976" s="7">
        <v>1.42</v>
      </c>
      <c r="D976" s="6">
        <v>26.3</v>
      </c>
      <c r="G976" s="5"/>
      <c r="H976" s="5"/>
      <c r="I976" s="5"/>
      <c r="J976" s="6"/>
      <c r="K976" s="7"/>
      <c r="L976" s="6"/>
      <c r="O976" s="5"/>
      <c r="Q976" s="14"/>
    </row>
    <row r="977" spans="1:17" x14ac:dyDescent="0.25">
      <c r="A977" s="5">
        <v>1952.04</v>
      </c>
      <c r="B977" s="6">
        <v>23.74</v>
      </c>
      <c r="C977" s="7">
        <v>1.43</v>
      </c>
      <c r="D977" s="6">
        <v>26.4</v>
      </c>
      <c r="G977" s="5"/>
      <c r="H977" s="5"/>
      <c r="I977" s="5"/>
      <c r="J977" s="6"/>
      <c r="K977" s="7"/>
      <c r="L977" s="6"/>
      <c r="O977" s="5"/>
      <c r="Q977" s="14"/>
    </row>
    <row r="978" spans="1:17" x14ac:dyDescent="0.25">
      <c r="A978" s="5">
        <v>1952.05</v>
      </c>
      <c r="B978" s="6">
        <v>23.73</v>
      </c>
      <c r="C978" s="7">
        <v>1.44</v>
      </c>
      <c r="D978" s="6">
        <v>26.4</v>
      </c>
      <c r="G978" s="5"/>
      <c r="H978" s="5"/>
      <c r="I978" s="5"/>
      <c r="J978" s="6"/>
      <c r="K978" s="7"/>
      <c r="L978" s="6"/>
      <c r="O978" s="5"/>
      <c r="Q978" s="14"/>
    </row>
    <row r="979" spans="1:17" x14ac:dyDescent="0.25">
      <c r="A979" s="5">
        <v>1952.06</v>
      </c>
      <c r="B979" s="6">
        <v>24.38</v>
      </c>
      <c r="C979" s="7">
        <v>1.45</v>
      </c>
      <c r="D979" s="6">
        <v>26.5</v>
      </c>
      <c r="G979" s="5"/>
      <c r="H979" s="5"/>
      <c r="I979" s="5"/>
      <c r="J979" s="6"/>
      <c r="K979" s="7"/>
      <c r="L979" s="6"/>
      <c r="O979" s="5"/>
      <c r="Q979" s="14"/>
    </row>
    <row r="980" spans="1:17" x14ac:dyDescent="0.25">
      <c r="A980" s="5">
        <v>1952.07</v>
      </c>
      <c r="B980" s="6">
        <v>25.08</v>
      </c>
      <c r="C980" s="7">
        <v>1.45</v>
      </c>
      <c r="D980" s="6">
        <v>26.7</v>
      </c>
      <c r="G980" s="5"/>
      <c r="H980" s="5"/>
      <c r="I980" s="5"/>
      <c r="J980" s="6"/>
      <c r="K980" s="7"/>
      <c r="L980" s="6"/>
      <c r="O980" s="5"/>
      <c r="Q980" s="14"/>
    </row>
    <row r="981" spans="1:17" x14ac:dyDescent="0.25">
      <c r="A981" s="5">
        <v>1952.08</v>
      </c>
      <c r="B981" s="6">
        <v>25.18</v>
      </c>
      <c r="C981" s="7">
        <v>1.45</v>
      </c>
      <c r="D981" s="6">
        <v>26.7</v>
      </c>
      <c r="G981" s="1"/>
      <c r="H981" s="2"/>
      <c r="I981" s="2"/>
      <c r="J981" s="3"/>
      <c r="L981" s="4"/>
      <c r="M981" s="15"/>
      <c r="N981" s="13"/>
      <c r="O981" s="1"/>
      <c r="P981" s="1"/>
      <c r="Q981" s="1"/>
    </row>
    <row r="982" spans="1:17" x14ac:dyDescent="0.25">
      <c r="A982" s="5">
        <v>1952.09</v>
      </c>
      <c r="B982" s="6">
        <v>24.78</v>
      </c>
      <c r="C982" s="7">
        <v>1.45</v>
      </c>
      <c r="D982" s="6">
        <v>26.7</v>
      </c>
      <c r="G982" s="5"/>
      <c r="H982" s="5"/>
      <c r="I982" s="5"/>
      <c r="J982" s="5"/>
      <c r="K982" s="7"/>
      <c r="L982" s="6"/>
      <c r="O982" s="5"/>
    </row>
    <row r="983" spans="1:17" x14ac:dyDescent="0.25">
      <c r="A983" s="5">
        <v>1952.1</v>
      </c>
      <c r="B983" s="6">
        <v>24.26</v>
      </c>
      <c r="C983" s="7">
        <v>1.4366699999999999</v>
      </c>
      <c r="D983" s="6">
        <v>26.7</v>
      </c>
      <c r="G983" s="5"/>
      <c r="H983" s="5"/>
      <c r="I983" s="5"/>
      <c r="J983" s="6"/>
      <c r="K983" s="7"/>
      <c r="L983" s="6"/>
      <c r="O983" s="5"/>
      <c r="Q983" s="14"/>
    </row>
    <row r="984" spans="1:17" x14ac:dyDescent="0.25">
      <c r="A984" s="5">
        <v>1952.11</v>
      </c>
      <c r="B984" s="6">
        <v>25.03</v>
      </c>
      <c r="C984" s="7">
        <v>1.42333</v>
      </c>
      <c r="D984" s="6">
        <v>26.7</v>
      </c>
      <c r="G984" s="5"/>
      <c r="H984" s="5"/>
      <c r="I984" s="5"/>
      <c r="J984" s="6"/>
      <c r="K984" s="7"/>
      <c r="L984" s="6"/>
      <c r="O984" s="5"/>
      <c r="Q984" s="14"/>
    </row>
    <row r="985" spans="1:17" x14ac:dyDescent="0.25">
      <c r="A985" s="5">
        <v>1952.12</v>
      </c>
      <c r="B985" s="6">
        <v>26.04</v>
      </c>
      <c r="C985" s="7">
        <v>1.41</v>
      </c>
      <c r="D985" s="6">
        <v>26.7</v>
      </c>
      <c r="G985" s="5"/>
      <c r="H985" s="5"/>
      <c r="I985" s="5"/>
      <c r="J985" s="6"/>
      <c r="K985" s="7"/>
      <c r="L985" s="6"/>
      <c r="O985" s="5"/>
      <c r="Q985" s="14"/>
    </row>
    <row r="986" spans="1:17" x14ac:dyDescent="0.25">
      <c r="A986" s="5">
        <v>1953.01</v>
      </c>
      <c r="B986" s="6">
        <v>26.18</v>
      </c>
      <c r="C986" s="7">
        <v>1.41</v>
      </c>
      <c r="D986" s="6">
        <v>26.6</v>
      </c>
      <c r="G986" s="5"/>
      <c r="H986" s="5"/>
      <c r="I986" s="5"/>
      <c r="J986" s="6"/>
      <c r="K986" s="7"/>
      <c r="L986" s="6"/>
      <c r="O986" s="5"/>
      <c r="Q986" s="14"/>
    </row>
    <row r="987" spans="1:17" x14ac:dyDescent="0.25">
      <c r="A987" s="5">
        <v>1953.02</v>
      </c>
      <c r="B987" s="6">
        <v>25.86</v>
      </c>
      <c r="C987" s="7">
        <v>1.41</v>
      </c>
      <c r="D987" s="6">
        <v>26.5</v>
      </c>
      <c r="G987" s="5"/>
      <c r="H987" s="5"/>
      <c r="I987" s="5"/>
      <c r="J987" s="6"/>
      <c r="K987" s="7"/>
      <c r="L987" s="6"/>
      <c r="O987" s="5"/>
      <c r="Q987" s="14"/>
    </row>
    <row r="988" spans="1:17" x14ac:dyDescent="0.25">
      <c r="A988" s="5">
        <v>1953.03</v>
      </c>
      <c r="B988" s="6">
        <v>25.99</v>
      </c>
      <c r="C988" s="7">
        <v>1.41</v>
      </c>
      <c r="D988" s="6">
        <v>26.6</v>
      </c>
      <c r="G988" s="5"/>
      <c r="H988" s="5"/>
      <c r="I988" s="5"/>
      <c r="J988" s="6"/>
      <c r="K988" s="7"/>
      <c r="L988" s="6"/>
      <c r="O988" s="5"/>
      <c r="Q988" s="14"/>
    </row>
    <row r="989" spans="1:17" x14ac:dyDescent="0.25">
      <c r="A989" s="5">
        <v>1953.04</v>
      </c>
      <c r="B989" s="6">
        <v>24.71</v>
      </c>
      <c r="C989" s="7">
        <v>1.41333</v>
      </c>
      <c r="D989" s="6">
        <v>26.6</v>
      </c>
      <c r="G989" s="5"/>
      <c r="H989" s="5"/>
      <c r="I989" s="5"/>
      <c r="J989" s="6"/>
      <c r="K989" s="7"/>
      <c r="L989" s="6"/>
      <c r="O989" s="5"/>
      <c r="Q989" s="14"/>
    </row>
    <row r="990" spans="1:17" x14ac:dyDescent="0.25">
      <c r="A990" s="5">
        <v>1953.05</v>
      </c>
      <c r="B990" s="6">
        <v>24.84</v>
      </c>
      <c r="C990" s="7">
        <v>1.4166700000000001</v>
      </c>
      <c r="D990" s="6">
        <v>26.7</v>
      </c>
      <c r="G990" s="5"/>
      <c r="H990" s="5"/>
      <c r="I990" s="5"/>
      <c r="J990" s="6"/>
      <c r="K990" s="7"/>
      <c r="L990" s="6"/>
      <c r="O990" s="5"/>
      <c r="Q990" s="14"/>
    </row>
    <row r="991" spans="1:17" x14ac:dyDescent="0.25">
      <c r="A991" s="5">
        <v>1953.06</v>
      </c>
      <c r="B991" s="6">
        <v>23.95</v>
      </c>
      <c r="C991" s="7">
        <v>1.42</v>
      </c>
      <c r="D991" s="6">
        <v>26.8</v>
      </c>
      <c r="G991" s="5"/>
      <c r="H991" s="5"/>
      <c r="I991" s="5"/>
      <c r="J991" s="6"/>
      <c r="K991" s="7"/>
      <c r="L991" s="6"/>
      <c r="O991" s="5"/>
      <c r="Q991" s="14"/>
    </row>
    <row r="992" spans="1:17" x14ac:dyDescent="0.25">
      <c r="A992" s="5">
        <v>1953.07</v>
      </c>
      <c r="B992" s="6">
        <v>24.29</v>
      </c>
      <c r="C992" s="7">
        <v>1.42</v>
      </c>
      <c r="D992" s="6">
        <v>26.8</v>
      </c>
      <c r="G992" s="5"/>
      <c r="H992" s="5"/>
      <c r="I992" s="5"/>
      <c r="J992" s="6"/>
      <c r="K992" s="7"/>
      <c r="L992" s="6"/>
      <c r="O992" s="5"/>
      <c r="Q992" s="14"/>
    </row>
    <row r="993" spans="1:17" x14ac:dyDescent="0.25">
      <c r="A993" s="5">
        <v>1953.08</v>
      </c>
      <c r="B993" s="6">
        <v>24.39</v>
      </c>
      <c r="C993" s="7">
        <v>1.42</v>
      </c>
      <c r="D993" s="6">
        <v>26.9</v>
      </c>
      <c r="G993" s="5"/>
      <c r="H993" s="5"/>
      <c r="I993" s="5"/>
      <c r="J993" s="6"/>
      <c r="K993" s="7"/>
      <c r="L993" s="6"/>
      <c r="O993" s="5"/>
      <c r="Q993" s="14"/>
    </row>
    <row r="994" spans="1:17" x14ac:dyDescent="0.25">
      <c r="A994" s="5">
        <v>1953.09</v>
      </c>
      <c r="B994" s="6">
        <v>23.27</v>
      </c>
      <c r="C994" s="7">
        <v>1.42</v>
      </c>
      <c r="D994" s="6">
        <v>26.9</v>
      </c>
      <c r="G994" s="5"/>
      <c r="H994" s="5"/>
      <c r="I994" s="5"/>
      <c r="J994" s="6"/>
      <c r="K994" s="7"/>
      <c r="L994" s="6"/>
      <c r="O994" s="5"/>
      <c r="Q994" s="14"/>
    </row>
    <row r="995" spans="1:17" x14ac:dyDescent="0.25">
      <c r="A995" s="5">
        <v>1953.1</v>
      </c>
      <c r="B995" s="6">
        <v>23.97</v>
      </c>
      <c r="C995" s="7">
        <v>1.43</v>
      </c>
      <c r="D995" s="6">
        <v>27</v>
      </c>
      <c r="G995" s="5"/>
      <c r="H995" s="5"/>
      <c r="I995" s="5"/>
      <c r="J995" s="6"/>
      <c r="K995" s="7"/>
      <c r="L995" s="6"/>
      <c r="O995" s="5"/>
      <c r="Q995" s="14"/>
    </row>
    <row r="996" spans="1:17" x14ac:dyDescent="0.25">
      <c r="A996" s="5">
        <v>1953.11</v>
      </c>
      <c r="B996" s="6">
        <v>24.5</v>
      </c>
      <c r="C996" s="7">
        <v>1.44</v>
      </c>
      <c r="D996" s="6">
        <v>26.9</v>
      </c>
      <c r="G996" s="5"/>
      <c r="H996" s="5"/>
      <c r="I996" s="5"/>
      <c r="J996" s="6"/>
      <c r="K996" s="7"/>
      <c r="L996" s="6"/>
      <c r="O996" s="5"/>
      <c r="Q996" s="14"/>
    </row>
    <row r="997" spans="1:17" x14ac:dyDescent="0.25">
      <c r="A997" s="5">
        <v>1953.12</v>
      </c>
      <c r="B997" s="6">
        <v>24.83</v>
      </c>
      <c r="C997" s="7">
        <v>1.45</v>
      </c>
      <c r="D997" s="6">
        <v>26.9</v>
      </c>
      <c r="G997" s="5"/>
      <c r="H997" s="5"/>
      <c r="I997" s="5"/>
      <c r="J997" s="6"/>
      <c r="K997" s="7"/>
      <c r="L997" s="6"/>
      <c r="O997" s="5"/>
      <c r="Q997" s="14"/>
    </row>
    <row r="998" spans="1:17" x14ac:dyDescent="0.25">
      <c r="A998" s="5">
        <v>1954.01</v>
      </c>
      <c r="B998" s="6">
        <v>25.46</v>
      </c>
      <c r="C998" s="7">
        <v>1.4566699999999999</v>
      </c>
      <c r="D998" s="6">
        <v>26.9</v>
      </c>
      <c r="G998" s="5"/>
      <c r="H998" s="5"/>
      <c r="I998" s="5"/>
      <c r="J998" s="6"/>
      <c r="K998" s="7"/>
      <c r="L998" s="6"/>
      <c r="O998" s="5"/>
      <c r="Q998" s="14"/>
    </row>
    <row r="999" spans="1:17" x14ac:dyDescent="0.25">
      <c r="A999" s="5">
        <v>1954.02</v>
      </c>
      <c r="B999" s="6">
        <v>26.02</v>
      </c>
      <c r="C999" s="7">
        <v>1.46333</v>
      </c>
      <c r="D999" s="6">
        <v>26.9</v>
      </c>
      <c r="G999" s="5"/>
      <c r="H999" s="5"/>
      <c r="I999" s="5"/>
      <c r="J999" s="6"/>
      <c r="K999" s="7"/>
      <c r="L999" s="6"/>
      <c r="O999" s="5"/>
      <c r="Q999" s="14"/>
    </row>
    <row r="1000" spans="1:17" x14ac:dyDescent="0.25">
      <c r="A1000" s="5">
        <v>1954.03</v>
      </c>
      <c r="B1000" s="6">
        <v>26.57</v>
      </c>
      <c r="C1000" s="7">
        <v>1.47</v>
      </c>
      <c r="D1000" s="6">
        <v>26.9</v>
      </c>
      <c r="G1000" s="5"/>
      <c r="H1000" s="5"/>
      <c r="I1000" s="5"/>
      <c r="J1000" s="6"/>
      <c r="K1000" s="7"/>
      <c r="L1000" s="6"/>
      <c r="O1000" s="5"/>
      <c r="Q1000" s="14"/>
    </row>
    <row r="1001" spans="1:17" x14ac:dyDescent="0.25">
      <c r="A1001" s="5">
        <v>1954.04</v>
      </c>
      <c r="B1001" s="6">
        <v>27.63</v>
      </c>
      <c r="C1001" s="7">
        <v>1.46333</v>
      </c>
      <c r="D1001" s="6">
        <v>26.8</v>
      </c>
      <c r="G1001" s="1"/>
      <c r="H1001" s="2"/>
      <c r="I1001" s="2"/>
      <c r="J1001" s="3"/>
      <c r="L1001" s="4"/>
      <c r="M1001" s="15"/>
      <c r="N1001" s="13"/>
      <c r="O1001" s="1"/>
      <c r="P1001" s="1"/>
      <c r="Q1001" s="1"/>
    </row>
    <row r="1002" spans="1:17" x14ac:dyDescent="0.25">
      <c r="A1002" s="5">
        <v>1954.05</v>
      </c>
      <c r="B1002" s="6">
        <v>28.73</v>
      </c>
      <c r="C1002" s="7">
        <v>1.4566699999999999</v>
      </c>
      <c r="D1002" s="6">
        <v>26.9</v>
      </c>
      <c r="G1002" s="5"/>
      <c r="H1002" s="5"/>
      <c r="I1002" s="5"/>
      <c r="J1002" s="5"/>
      <c r="K1002" s="7"/>
      <c r="L1002" s="6"/>
      <c r="O1002" s="5"/>
    </row>
    <row r="1003" spans="1:17" x14ac:dyDescent="0.25">
      <c r="A1003" s="5">
        <v>1954.06</v>
      </c>
      <c r="B1003" s="6">
        <v>28.96</v>
      </c>
      <c r="C1003" s="7">
        <v>1.45</v>
      </c>
      <c r="D1003" s="6">
        <v>26.9</v>
      </c>
      <c r="G1003" s="5"/>
      <c r="H1003" s="5"/>
      <c r="I1003" s="5"/>
      <c r="J1003" s="6"/>
      <c r="K1003" s="7"/>
      <c r="L1003" s="6"/>
      <c r="O1003" s="5"/>
      <c r="Q1003" s="14"/>
    </row>
    <row r="1004" spans="1:17" x14ac:dyDescent="0.25">
      <c r="A1004" s="5">
        <v>1954.07</v>
      </c>
      <c r="B1004" s="6">
        <v>30.13</v>
      </c>
      <c r="C1004" s="7">
        <v>1.4566699999999999</v>
      </c>
      <c r="D1004" s="6">
        <v>26.9</v>
      </c>
      <c r="G1004" s="5"/>
      <c r="H1004" s="5"/>
      <c r="I1004" s="5"/>
      <c r="J1004" s="6"/>
      <c r="K1004" s="7"/>
      <c r="L1004" s="6"/>
      <c r="O1004" s="5"/>
      <c r="Q1004" s="14"/>
    </row>
    <row r="1005" spans="1:17" x14ac:dyDescent="0.25">
      <c r="A1005" s="5">
        <v>1954.08</v>
      </c>
      <c r="B1005" s="6">
        <v>30.73</v>
      </c>
      <c r="C1005" s="7">
        <v>1.46333</v>
      </c>
      <c r="D1005" s="6">
        <v>26.9</v>
      </c>
      <c r="G1005" s="5"/>
      <c r="H1005" s="5"/>
      <c r="I1005" s="5"/>
      <c r="J1005" s="6"/>
      <c r="K1005" s="7"/>
      <c r="L1005" s="6"/>
      <c r="O1005" s="5"/>
      <c r="Q1005" s="14"/>
    </row>
    <row r="1006" spans="1:17" x14ac:dyDescent="0.25">
      <c r="A1006" s="5">
        <v>1954.09</v>
      </c>
      <c r="B1006" s="6">
        <v>31.45</v>
      </c>
      <c r="C1006" s="7">
        <v>1.47</v>
      </c>
      <c r="D1006" s="6">
        <v>26.8</v>
      </c>
      <c r="G1006" s="5"/>
      <c r="H1006" s="5"/>
      <c r="I1006" s="5"/>
      <c r="J1006" s="6"/>
      <c r="K1006" s="7"/>
      <c r="L1006" s="6"/>
      <c r="O1006" s="5"/>
      <c r="Q1006" s="14"/>
    </row>
    <row r="1007" spans="1:17" x14ac:dyDescent="0.25">
      <c r="A1007" s="5">
        <v>1954.1</v>
      </c>
      <c r="B1007" s="6">
        <v>32.18</v>
      </c>
      <c r="C1007" s="7">
        <v>1.49333</v>
      </c>
      <c r="D1007" s="6">
        <v>26.8</v>
      </c>
      <c r="G1007" s="5"/>
      <c r="H1007" s="5"/>
      <c r="I1007" s="5"/>
      <c r="J1007" s="6"/>
      <c r="K1007" s="7"/>
      <c r="L1007" s="6"/>
      <c r="O1007" s="5"/>
      <c r="Q1007" s="14"/>
    </row>
    <row r="1008" spans="1:17" x14ac:dyDescent="0.25">
      <c r="A1008" s="5">
        <v>1954.11</v>
      </c>
      <c r="B1008" s="6">
        <v>33.44</v>
      </c>
      <c r="C1008" s="7">
        <v>1.51667</v>
      </c>
      <c r="D1008" s="6">
        <v>26.8</v>
      </c>
      <c r="G1008" s="5"/>
      <c r="H1008" s="5"/>
      <c r="I1008" s="5"/>
      <c r="J1008" s="6"/>
      <c r="K1008" s="7"/>
      <c r="L1008" s="6"/>
      <c r="O1008" s="5"/>
      <c r="Q1008" s="14"/>
    </row>
    <row r="1009" spans="1:17" x14ac:dyDescent="0.25">
      <c r="A1009" s="5">
        <v>1954.12</v>
      </c>
      <c r="B1009" s="6">
        <v>34.97</v>
      </c>
      <c r="C1009" s="7">
        <v>1.54</v>
      </c>
      <c r="D1009" s="6">
        <v>26.7</v>
      </c>
      <c r="G1009" s="5"/>
      <c r="H1009" s="5"/>
      <c r="I1009" s="5"/>
      <c r="J1009" s="6"/>
      <c r="K1009" s="7"/>
      <c r="L1009" s="6"/>
      <c r="O1009" s="5"/>
      <c r="Q1009" s="14"/>
    </row>
    <row r="1010" spans="1:17" x14ac:dyDescent="0.25">
      <c r="A1010" s="5">
        <v>1955.01</v>
      </c>
      <c r="B1010" s="6">
        <v>35.6</v>
      </c>
      <c r="C1010" s="7">
        <v>1.54667</v>
      </c>
      <c r="D1010" s="6">
        <v>26.7</v>
      </c>
      <c r="G1010" s="5"/>
      <c r="H1010" s="5"/>
      <c r="I1010" s="5"/>
      <c r="J1010" s="6"/>
      <c r="K1010" s="7"/>
      <c r="L1010" s="6"/>
      <c r="O1010" s="5"/>
      <c r="Q1010" s="14"/>
    </row>
    <row r="1011" spans="1:17" x14ac:dyDescent="0.25">
      <c r="A1011" s="5">
        <v>1955.02</v>
      </c>
      <c r="B1011" s="6">
        <v>36.79</v>
      </c>
      <c r="C1011" s="7">
        <v>1.5533300000000001</v>
      </c>
      <c r="D1011" s="6">
        <v>26.7</v>
      </c>
      <c r="G1011" s="5"/>
      <c r="H1011" s="5"/>
      <c r="I1011" s="5"/>
      <c r="J1011" s="6"/>
      <c r="K1011" s="7"/>
      <c r="L1011" s="6"/>
      <c r="O1011" s="5"/>
      <c r="Q1011" s="14"/>
    </row>
    <row r="1012" spans="1:17" x14ac:dyDescent="0.25">
      <c r="A1012" s="5">
        <v>1955.03</v>
      </c>
      <c r="B1012" s="6">
        <v>36.5</v>
      </c>
      <c r="C1012" s="7">
        <v>1.56</v>
      </c>
      <c r="D1012" s="6">
        <v>26.7</v>
      </c>
      <c r="G1012" s="5"/>
      <c r="H1012" s="5"/>
      <c r="I1012" s="5"/>
      <c r="J1012" s="6"/>
      <c r="K1012" s="7"/>
      <c r="L1012" s="6"/>
      <c r="O1012" s="5"/>
      <c r="Q1012" s="14"/>
    </row>
    <row r="1013" spans="1:17" x14ac:dyDescent="0.25">
      <c r="A1013" s="5">
        <v>1955.04</v>
      </c>
      <c r="B1013" s="6">
        <v>37.76</v>
      </c>
      <c r="C1013" s="7">
        <v>1.5633300000000001</v>
      </c>
      <c r="D1013" s="6">
        <v>26.7</v>
      </c>
      <c r="G1013" s="5"/>
      <c r="H1013" s="5"/>
      <c r="I1013" s="5"/>
      <c r="J1013" s="6"/>
      <c r="K1013" s="7"/>
      <c r="L1013" s="6"/>
      <c r="O1013" s="5"/>
      <c r="Q1013" s="14"/>
    </row>
    <row r="1014" spans="1:17" x14ac:dyDescent="0.25">
      <c r="A1014" s="5">
        <v>1955.05</v>
      </c>
      <c r="B1014" s="6">
        <v>37.6</v>
      </c>
      <c r="C1014" s="7">
        <v>1.56667</v>
      </c>
      <c r="D1014" s="6">
        <v>26.7</v>
      </c>
      <c r="G1014" s="5"/>
      <c r="H1014" s="5"/>
      <c r="I1014" s="5"/>
      <c r="J1014" s="6"/>
      <c r="K1014" s="7"/>
      <c r="L1014" s="6"/>
      <c r="O1014" s="5"/>
      <c r="Q1014" s="14"/>
    </row>
    <row r="1015" spans="1:17" x14ac:dyDescent="0.25">
      <c r="A1015" s="5">
        <v>1955.06</v>
      </c>
      <c r="B1015" s="6">
        <v>39.78</v>
      </c>
      <c r="C1015" s="7">
        <v>1.57</v>
      </c>
      <c r="D1015" s="6">
        <v>26.7</v>
      </c>
      <c r="G1015" s="5"/>
      <c r="H1015" s="5"/>
      <c r="I1015" s="5"/>
      <c r="J1015" s="6"/>
      <c r="K1015" s="7"/>
      <c r="L1015" s="6"/>
      <c r="O1015" s="5"/>
      <c r="Q1015" s="14"/>
    </row>
    <row r="1016" spans="1:17" x14ac:dyDescent="0.25">
      <c r="A1016" s="5">
        <v>1955.07</v>
      </c>
      <c r="B1016" s="6">
        <v>42.69</v>
      </c>
      <c r="C1016" s="7">
        <v>1.58667</v>
      </c>
      <c r="D1016" s="6">
        <v>26.8</v>
      </c>
      <c r="G1016" s="5"/>
      <c r="H1016" s="5"/>
      <c r="I1016" s="5"/>
      <c r="J1016" s="6"/>
      <c r="K1016" s="7"/>
      <c r="L1016" s="6"/>
      <c r="O1016" s="5"/>
      <c r="Q1016" s="14"/>
    </row>
    <row r="1017" spans="1:17" x14ac:dyDescent="0.25">
      <c r="A1017" s="5">
        <v>1955.08</v>
      </c>
      <c r="B1017" s="6">
        <v>42.43</v>
      </c>
      <c r="C1017" s="7">
        <v>1.6033299999999999</v>
      </c>
      <c r="D1017" s="6">
        <v>26.8</v>
      </c>
      <c r="G1017" s="5"/>
      <c r="H1017" s="5"/>
      <c r="I1017" s="5"/>
      <c r="J1017" s="6"/>
      <c r="K1017" s="7"/>
      <c r="L1017" s="6"/>
      <c r="O1017" s="5"/>
      <c r="Q1017" s="14"/>
    </row>
    <row r="1018" spans="1:17" x14ac:dyDescent="0.25">
      <c r="A1018" s="5">
        <v>1955.09</v>
      </c>
      <c r="B1018" s="6">
        <v>44.34</v>
      </c>
      <c r="C1018" s="7">
        <v>1.62</v>
      </c>
      <c r="D1018" s="6">
        <v>26.9</v>
      </c>
      <c r="G1018" s="5"/>
      <c r="H1018" s="5"/>
      <c r="I1018" s="5"/>
      <c r="J1018" s="6"/>
      <c r="K1018" s="7"/>
      <c r="L1018" s="6"/>
      <c r="O1018" s="5"/>
      <c r="Q1018" s="14"/>
    </row>
    <row r="1019" spans="1:17" x14ac:dyDescent="0.25">
      <c r="A1019" s="5">
        <v>1955.1</v>
      </c>
      <c r="B1019" s="6">
        <v>42.11</v>
      </c>
      <c r="C1019" s="7">
        <v>1.6266700000000001</v>
      </c>
      <c r="D1019" s="6">
        <v>26.9</v>
      </c>
      <c r="G1019" s="5"/>
      <c r="H1019" s="5"/>
      <c r="I1019" s="5"/>
      <c r="J1019" s="6"/>
      <c r="K1019" s="7"/>
      <c r="L1019" s="6"/>
      <c r="O1019" s="5"/>
      <c r="Q1019" s="14"/>
    </row>
    <row r="1020" spans="1:17" x14ac:dyDescent="0.25">
      <c r="A1020" s="5">
        <v>1955.11</v>
      </c>
      <c r="B1020" s="6">
        <v>44.95</v>
      </c>
      <c r="C1020" s="7">
        <v>1.6333299999999999</v>
      </c>
      <c r="D1020" s="6">
        <v>26.9</v>
      </c>
      <c r="G1020" s="5"/>
      <c r="H1020" s="5"/>
      <c r="I1020" s="5"/>
      <c r="J1020" s="6"/>
      <c r="K1020" s="7"/>
      <c r="L1020" s="6"/>
      <c r="O1020" s="5"/>
      <c r="Q1020" s="14"/>
    </row>
    <row r="1021" spans="1:17" x14ac:dyDescent="0.25">
      <c r="A1021" s="5">
        <v>1955.12</v>
      </c>
      <c r="B1021" s="6">
        <v>45.37</v>
      </c>
      <c r="C1021" s="7">
        <v>1.64</v>
      </c>
      <c r="D1021" s="6">
        <v>26.8</v>
      </c>
      <c r="G1021" s="1"/>
      <c r="H1021" s="2"/>
      <c r="I1021" s="2"/>
      <c r="J1021" s="3"/>
      <c r="L1021" s="4"/>
      <c r="M1021" s="15"/>
      <c r="N1021" s="13"/>
      <c r="O1021" s="1"/>
      <c r="P1021" s="1"/>
      <c r="Q1021" s="1"/>
    </row>
    <row r="1022" spans="1:17" x14ac:dyDescent="0.25">
      <c r="A1022" s="5">
        <v>1956.01</v>
      </c>
      <c r="B1022" s="6">
        <v>44.15</v>
      </c>
      <c r="C1022" s="7">
        <v>1.67</v>
      </c>
      <c r="D1022" s="6">
        <v>26.8</v>
      </c>
      <c r="G1022" s="5"/>
      <c r="H1022" s="5"/>
      <c r="I1022" s="5"/>
      <c r="J1022" s="5"/>
      <c r="K1022" s="7"/>
      <c r="L1022" s="6"/>
      <c r="O1022" s="5"/>
    </row>
    <row r="1023" spans="1:17" x14ac:dyDescent="0.25">
      <c r="A1023" s="5">
        <v>1956.02</v>
      </c>
      <c r="B1023" s="6">
        <v>44.43</v>
      </c>
      <c r="C1023" s="7">
        <v>1.7</v>
      </c>
      <c r="D1023" s="6">
        <v>26.8</v>
      </c>
      <c r="G1023" s="5"/>
      <c r="H1023" s="5"/>
      <c r="I1023" s="5"/>
      <c r="J1023" s="6"/>
      <c r="K1023" s="7"/>
      <c r="L1023" s="6"/>
      <c r="O1023" s="5"/>
      <c r="Q1023" s="14"/>
    </row>
    <row r="1024" spans="1:17" x14ac:dyDescent="0.25">
      <c r="A1024" s="5">
        <v>1956.03</v>
      </c>
      <c r="B1024" s="6">
        <v>47.49</v>
      </c>
      <c r="C1024" s="7">
        <v>1.73</v>
      </c>
      <c r="D1024" s="6">
        <v>26.8</v>
      </c>
      <c r="G1024" s="5"/>
      <c r="H1024" s="5"/>
      <c r="I1024" s="5"/>
      <c r="J1024" s="6"/>
      <c r="K1024" s="7"/>
      <c r="L1024" s="6"/>
      <c r="O1024" s="5"/>
      <c r="Q1024" s="14"/>
    </row>
    <row r="1025" spans="1:17" x14ac:dyDescent="0.25">
      <c r="A1025" s="5">
        <v>1956.04</v>
      </c>
      <c r="B1025" s="6">
        <v>48.05</v>
      </c>
      <c r="C1025" s="7">
        <v>1.7533300000000001</v>
      </c>
      <c r="D1025" s="6">
        <v>26.9</v>
      </c>
      <c r="G1025" s="5"/>
      <c r="H1025" s="5"/>
      <c r="I1025" s="5"/>
      <c r="J1025" s="6"/>
      <c r="K1025" s="7"/>
      <c r="L1025" s="6"/>
      <c r="O1025" s="5"/>
      <c r="Q1025" s="14"/>
    </row>
    <row r="1026" spans="1:17" x14ac:dyDescent="0.25">
      <c r="A1026" s="5">
        <v>1956.05</v>
      </c>
      <c r="B1026" s="6">
        <v>46.54</v>
      </c>
      <c r="C1026" s="7">
        <v>1.77667</v>
      </c>
      <c r="D1026" s="6">
        <v>27</v>
      </c>
      <c r="G1026" s="5"/>
      <c r="H1026" s="5"/>
      <c r="I1026" s="5"/>
      <c r="J1026" s="6"/>
      <c r="K1026" s="7"/>
      <c r="L1026" s="6"/>
      <c r="O1026" s="5"/>
      <c r="Q1026" s="14"/>
    </row>
    <row r="1027" spans="1:17" x14ac:dyDescent="0.25">
      <c r="A1027" s="5">
        <v>1956.06</v>
      </c>
      <c r="B1027" s="6">
        <v>46.27</v>
      </c>
      <c r="C1027" s="7">
        <v>1.8</v>
      </c>
      <c r="D1027" s="6">
        <v>27.2</v>
      </c>
      <c r="G1027" s="5"/>
      <c r="H1027" s="5"/>
      <c r="I1027" s="5"/>
      <c r="J1027" s="6"/>
      <c r="K1027" s="7"/>
      <c r="L1027" s="6"/>
      <c r="O1027" s="5"/>
      <c r="Q1027" s="14"/>
    </row>
    <row r="1028" spans="1:17" x14ac:dyDescent="0.25">
      <c r="A1028" s="5">
        <v>1956.07</v>
      </c>
      <c r="B1028" s="6">
        <v>48.78</v>
      </c>
      <c r="C1028" s="7">
        <v>1.8133300000000001</v>
      </c>
      <c r="D1028" s="6">
        <v>27.4</v>
      </c>
      <c r="G1028" s="5"/>
      <c r="H1028" s="5"/>
      <c r="I1028" s="5"/>
      <c r="J1028" s="6"/>
      <c r="K1028" s="7"/>
      <c r="L1028" s="6"/>
      <c r="O1028" s="5"/>
      <c r="Q1028" s="14"/>
    </row>
    <row r="1029" spans="1:17" x14ac:dyDescent="0.25">
      <c r="A1029" s="5">
        <v>1956.08</v>
      </c>
      <c r="B1029" s="6">
        <v>48.49</v>
      </c>
      <c r="C1029" s="7">
        <v>1.82667</v>
      </c>
      <c r="D1029" s="6">
        <v>27.3</v>
      </c>
      <c r="G1029" s="5"/>
      <c r="H1029" s="5"/>
      <c r="I1029" s="5"/>
      <c r="J1029" s="6"/>
      <c r="K1029" s="7"/>
      <c r="L1029" s="6"/>
      <c r="O1029" s="5"/>
      <c r="Q1029" s="14"/>
    </row>
    <row r="1030" spans="1:17" x14ac:dyDescent="0.25">
      <c r="A1030" s="5">
        <v>1956.09</v>
      </c>
      <c r="B1030" s="6">
        <v>46.84</v>
      </c>
      <c r="C1030" s="7">
        <v>1.84</v>
      </c>
      <c r="D1030" s="6">
        <v>27.4</v>
      </c>
      <c r="G1030" s="5"/>
      <c r="H1030" s="5"/>
      <c r="I1030" s="5"/>
      <c r="J1030" s="6"/>
      <c r="K1030" s="7"/>
      <c r="L1030" s="6"/>
      <c r="O1030" s="5"/>
      <c r="Q1030" s="14"/>
    </row>
    <row r="1031" spans="1:17" x14ac:dyDescent="0.25">
      <c r="A1031" s="5">
        <v>1956.1</v>
      </c>
      <c r="B1031" s="6">
        <v>46.24</v>
      </c>
      <c r="C1031" s="7">
        <v>1.80667</v>
      </c>
      <c r="D1031" s="6">
        <v>27.5</v>
      </c>
      <c r="G1031" s="5"/>
      <c r="H1031" s="5"/>
      <c r="I1031" s="5"/>
      <c r="J1031" s="6"/>
      <c r="K1031" s="7"/>
      <c r="L1031" s="6"/>
      <c r="O1031" s="5"/>
      <c r="Q1031" s="14"/>
    </row>
    <row r="1032" spans="1:17" x14ac:dyDescent="0.25">
      <c r="A1032" s="5">
        <v>1956.11</v>
      </c>
      <c r="B1032" s="6">
        <v>45.76</v>
      </c>
      <c r="C1032" s="7">
        <v>1.7733300000000001</v>
      </c>
      <c r="D1032" s="6">
        <v>27.5</v>
      </c>
      <c r="G1032" s="5"/>
      <c r="H1032" s="5"/>
      <c r="I1032" s="5"/>
      <c r="J1032" s="6"/>
      <c r="K1032" s="7"/>
      <c r="L1032" s="6"/>
      <c r="O1032" s="5"/>
      <c r="Q1032" s="14"/>
    </row>
    <row r="1033" spans="1:17" x14ac:dyDescent="0.25">
      <c r="A1033" s="5">
        <v>1956.12</v>
      </c>
      <c r="B1033" s="6">
        <v>46.44</v>
      </c>
      <c r="C1033" s="7">
        <v>1.74</v>
      </c>
      <c r="D1033" s="6">
        <v>27.6</v>
      </c>
      <c r="G1033" s="5"/>
      <c r="H1033" s="5"/>
      <c r="I1033" s="5"/>
      <c r="J1033" s="6"/>
      <c r="K1033" s="7"/>
      <c r="L1033" s="6"/>
      <c r="O1033" s="5"/>
      <c r="Q1033" s="14"/>
    </row>
    <row r="1034" spans="1:17" x14ac:dyDescent="0.25">
      <c r="A1034" s="5">
        <v>1957.01</v>
      </c>
      <c r="B1034" s="6">
        <v>45.43</v>
      </c>
      <c r="C1034" s="7">
        <v>1.7366699999999999</v>
      </c>
      <c r="D1034" s="6">
        <v>27.6</v>
      </c>
      <c r="G1034" s="5"/>
      <c r="H1034" s="5"/>
      <c r="I1034" s="5"/>
      <c r="J1034" s="6"/>
      <c r="K1034" s="7"/>
      <c r="L1034" s="6"/>
      <c r="O1034" s="5"/>
      <c r="Q1034" s="14"/>
    </row>
    <row r="1035" spans="1:17" x14ac:dyDescent="0.25">
      <c r="A1035" s="5">
        <v>1957.02</v>
      </c>
      <c r="B1035" s="6">
        <v>43.47</v>
      </c>
      <c r="C1035" s="7">
        <v>1.73333</v>
      </c>
      <c r="D1035" s="6">
        <v>27.7</v>
      </c>
      <c r="G1035" s="5"/>
      <c r="H1035" s="5"/>
      <c r="I1035" s="5"/>
      <c r="J1035" s="6"/>
      <c r="K1035" s="7"/>
      <c r="L1035" s="6"/>
      <c r="O1035" s="5"/>
      <c r="Q1035" s="14"/>
    </row>
    <row r="1036" spans="1:17" x14ac:dyDescent="0.25">
      <c r="A1036" s="5">
        <v>1957.03</v>
      </c>
      <c r="B1036" s="6">
        <v>44.03</v>
      </c>
      <c r="C1036" s="7">
        <v>1.73</v>
      </c>
      <c r="D1036" s="6">
        <v>27.8</v>
      </c>
      <c r="G1036" s="5"/>
      <c r="H1036" s="5"/>
      <c r="I1036" s="5"/>
      <c r="J1036" s="6"/>
      <c r="K1036" s="7"/>
      <c r="L1036" s="6"/>
      <c r="O1036" s="5"/>
      <c r="Q1036" s="14"/>
    </row>
    <row r="1037" spans="1:17" x14ac:dyDescent="0.25">
      <c r="A1037" s="5">
        <v>1957.04</v>
      </c>
      <c r="B1037" s="6">
        <v>45.05</v>
      </c>
      <c r="C1037" s="7">
        <v>1.73</v>
      </c>
      <c r="D1037" s="6">
        <v>27.9</v>
      </c>
      <c r="G1037" s="5"/>
      <c r="H1037" s="5"/>
      <c r="I1037" s="5"/>
      <c r="J1037" s="6"/>
      <c r="K1037" s="7"/>
      <c r="L1037" s="6"/>
      <c r="O1037" s="5"/>
      <c r="Q1037" s="14"/>
    </row>
    <row r="1038" spans="1:17" x14ac:dyDescent="0.25">
      <c r="A1038" s="5">
        <v>1957.05</v>
      </c>
      <c r="B1038" s="6">
        <v>46.78</v>
      </c>
      <c r="C1038" s="7">
        <v>1.73</v>
      </c>
      <c r="D1038" s="6">
        <v>28</v>
      </c>
      <c r="G1038" s="5"/>
      <c r="H1038" s="5"/>
      <c r="I1038" s="5"/>
      <c r="J1038" s="6"/>
      <c r="K1038" s="7"/>
      <c r="L1038" s="6"/>
      <c r="O1038" s="5"/>
      <c r="Q1038" s="14"/>
    </row>
    <row r="1039" spans="1:17" x14ac:dyDescent="0.25">
      <c r="A1039" s="5">
        <v>1957.06</v>
      </c>
      <c r="B1039" s="6">
        <v>47.55</v>
      </c>
      <c r="C1039" s="7">
        <v>1.73</v>
      </c>
      <c r="D1039" s="6">
        <v>28.1</v>
      </c>
      <c r="G1039" s="5"/>
      <c r="H1039" s="5"/>
      <c r="I1039" s="5"/>
      <c r="J1039" s="6"/>
      <c r="K1039" s="7"/>
      <c r="L1039" s="6"/>
      <c r="O1039" s="5"/>
      <c r="Q1039" s="14"/>
    </row>
    <row r="1040" spans="1:17" x14ac:dyDescent="0.25">
      <c r="A1040" s="5">
        <v>1957.07</v>
      </c>
      <c r="B1040" s="6">
        <v>48.51</v>
      </c>
      <c r="C1040" s="7">
        <v>1.74</v>
      </c>
      <c r="D1040" s="6">
        <v>28.3</v>
      </c>
      <c r="G1040" s="5"/>
      <c r="H1040" s="5"/>
      <c r="I1040" s="5"/>
      <c r="J1040" s="6"/>
      <c r="K1040" s="7"/>
      <c r="L1040" s="6"/>
      <c r="O1040" s="5"/>
      <c r="Q1040" s="14"/>
    </row>
    <row r="1041" spans="1:17" x14ac:dyDescent="0.25">
      <c r="A1041" s="5">
        <v>1957.08</v>
      </c>
      <c r="B1041" s="6">
        <v>45.84</v>
      </c>
      <c r="C1041" s="7">
        <v>1.75</v>
      </c>
      <c r="D1041" s="6">
        <v>28.3</v>
      </c>
      <c r="G1041" s="1"/>
      <c r="H1041" s="2"/>
      <c r="I1041" s="2"/>
      <c r="J1041" s="3"/>
      <c r="L1041" s="4"/>
      <c r="M1041" s="15"/>
      <c r="N1041" s="13"/>
      <c r="O1041" s="1"/>
      <c r="P1041" s="1"/>
      <c r="Q1041" s="1"/>
    </row>
    <row r="1042" spans="1:17" x14ac:dyDescent="0.25">
      <c r="A1042" s="5">
        <v>1957.09</v>
      </c>
      <c r="B1042" s="6">
        <v>43.98</v>
      </c>
      <c r="C1042" s="7">
        <v>1.76</v>
      </c>
      <c r="D1042" s="6">
        <v>28.3</v>
      </c>
      <c r="G1042" s="5"/>
      <c r="H1042" s="5"/>
      <c r="I1042" s="5"/>
      <c r="J1042" s="5"/>
      <c r="K1042" s="7"/>
      <c r="L1042" s="6"/>
      <c r="O1042" s="5"/>
    </row>
    <row r="1043" spans="1:17" x14ac:dyDescent="0.25">
      <c r="A1043" s="5">
        <v>1957.1</v>
      </c>
      <c r="B1043" s="6">
        <v>41.24</v>
      </c>
      <c r="C1043" s="7">
        <v>1.77</v>
      </c>
      <c r="D1043" s="6">
        <v>28.3</v>
      </c>
      <c r="G1043" s="5"/>
      <c r="H1043" s="5"/>
      <c r="I1043" s="5"/>
      <c r="J1043" s="6"/>
      <c r="K1043" s="7"/>
      <c r="L1043" s="6"/>
      <c r="O1043" s="5"/>
      <c r="Q1043" s="14"/>
    </row>
    <row r="1044" spans="1:17" x14ac:dyDescent="0.25">
      <c r="A1044" s="5">
        <v>1957.11</v>
      </c>
      <c r="B1044" s="6">
        <v>40.35</v>
      </c>
      <c r="C1044" s="7">
        <v>1.78</v>
      </c>
      <c r="D1044" s="6">
        <v>28.4</v>
      </c>
      <c r="G1044" s="5"/>
      <c r="H1044" s="5"/>
      <c r="I1044" s="5"/>
      <c r="J1044" s="6"/>
      <c r="K1044" s="7"/>
      <c r="L1044" s="6"/>
      <c r="O1044" s="5"/>
      <c r="Q1044" s="14"/>
    </row>
    <row r="1045" spans="1:17" x14ac:dyDescent="0.25">
      <c r="A1045" s="5">
        <v>1957.12</v>
      </c>
      <c r="B1045" s="6">
        <v>40.33</v>
      </c>
      <c r="C1045" s="7">
        <v>1.79</v>
      </c>
      <c r="D1045" s="6">
        <v>28.4</v>
      </c>
      <c r="G1045" s="5"/>
      <c r="H1045" s="5"/>
      <c r="I1045" s="5"/>
      <c r="J1045" s="6"/>
      <c r="K1045" s="7"/>
      <c r="L1045" s="6"/>
      <c r="O1045" s="5"/>
      <c r="Q1045" s="14"/>
    </row>
    <row r="1046" spans="1:17" x14ac:dyDescent="0.25">
      <c r="A1046" s="5">
        <v>1958.01</v>
      </c>
      <c r="B1046" s="6">
        <v>41.12</v>
      </c>
      <c r="C1046" s="7">
        <v>1.7833300000000001</v>
      </c>
      <c r="D1046" s="6">
        <v>28.6</v>
      </c>
      <c r="G1046" s="5"/>
      <c r="H1046" s="5"/>
      <c r="I1046" s="5"/>
      <c r="J1046" s="6"/>
      <c r="K1046" s="7"/>
      <c r="L1046" s="6"/>
      <c r="O1046" s="5"/>
      <c r="Q1046" s="14"/>
    </row>
    <row r="1047" spans="1:17" x14ac:dyDescent="0.25">
      <c r="A1047" s="5">
        <v>1958.02</v>
      </c>
      <c r="B1047" s="6">
        <v>41.26</v>
      </c>
      <c r="C1047" s="7">
        <v>1.77667</v>
      </c>
      <c r="D1047" s="6">
        <v>28.6</v>
      </c>
      <c r="G1047" s="5"/>
      <c r="H1047" s="5"/>
      <c r="I1047" s="5"/>
      <c r="J1047" s="6"/>
      <c r="K1047" s="7"/>
      <c r="L1047" s="6"/>
      <c r="O1047" s="5"/>
      <c r="Q1047" s="14"/>
    </row>
    <row r="1048" spans="1:17" x14ac:dyDescent="0.25">
      <c r="A1048" s="5">
        <v>1958.03</v>
      </c>
      <c r="B1048" s="6">
        <v>42.11</v>
      </c>
      <c r="C1048" s="7">
        <v>1.77</v>
      </c>
      <c r="D1048" s="6">
        <v>28.8</v>
      </c>
      <c r="G1048" s="5"/>
      <c r="H1048" s="5"/>
      <c r="I1048" s="5"/>
      <c r="J1048" s="6"/>
      <c r="K1048" s="7"/>
      <c r="L1048" s="6"/>
      <c r="O1048" s="5"/>
      <c r="Q1048" s="14"/>
    </row>
    <row r="1049" spans="1:17" x14ac:dyDescent="0.25">
      <c r="A1049" s="5">
        <v>1958.04</v>
      </c>
      <c r="B1049" s="6">
        <v>42.34</v>
      </c>
      <c r="C1049" s="7">
        <v>1.75667</v>
      </c>
      <c r="D1049" s="6">
        <v>28.9</v>
      </c>
      <c r="G1049" s="5"/>
      <c r="H1049" s="5"/>
      <c r="I1049" s="5"/>
      <c r="J1049" s="6"/>
      <c r="K1049" s="7"/>
      <c r="L1049" s="6"/>
      <c r="O1049" s="5"/>
      <c r="Q1049" s="14"/>
    </row>
    <row r="1050" spans="1:17" x14ac:dyDescent="0.25">
      <c r="A1050" s="5">
        <v>1958.05</v>
      </c>
      <c r="B1050" s="6">
        <v>43.7</v>
      </c>
      <c r="C1050" s="7">
        <v>1.74333</v>
      </c>
      <c r="D1050" s="6">
        <v>28.9</v>
      </c>
      <c r="G1050" s="5"/>
      <c r="H1050" s="5"/>
      <c r="I1050" s="5"/>
      <c r="J1050" s="6"/>
      <c r="K1050" s="7"/>
      <c r="L1050" s="6"/>
      <c r="O1050" s="5"/>
      <c r="Q1050" s="14"/>
    </row>
    <row r="1051" spans="1:17" x14ac:dyDescent="0.25">
      <c r="A1051" s="5">
        <v>1958.06</v>
      </c>
      <c r="B1051" s="6">
        <v>44.75</v>
      </c>
      <c r="C1051" s="7">
        <v>1.73</v>
      </c>
      <c r="D1051" s="6">
        <v>28.9</v>
      </c>
      <c r="G1051" s="5"/>
      <c r="H1051" s="5"/>
      <c r="I1051" s="5"/>
      <c r="J1051" s="6"/>
      <c r="K1051" s="7"/>
      <c r="L1051" s="6"/>
      <c r="O1051" s="5"/>
      <c r="Q1051" s="14"/>
    </row>
    <row r="1052" spans="1:17" x14ac:dyDescent="0.25">
      <c r="A1052" s="5">
        <v>1958.07</v>
      </c>
      <c r="B1052" s="6">
        <v>45.98</v>
      </c>
      <c r="C1052" s="7">
        <v>1.73</v>
      </c>
      <c r="D1052" s="6">
        <v>29</v>
      </c>
      <c r="G1052" s="5"/>
      <c r="H1052" s="5"/>
      <c r="I1052" s="5"/>
      <c r="J1052" s="6"/>
      <c r="K1052" s="7"/>
      <c r="L1052" s="6"/>
      <c r="O1052" s="5"/>
      <c r="Q1052" s="14"/>
    </row>
    <row r="1053" spans="1:17" x14ac:dyDescent="0.25">
      <c r="A1053" s="5">
        <v>1958.08</v>
      </c>
      <c r="B1053" s="6">
        <v>47.7</v>
      </c>
      <c r="C1053" s="7">
        <v>1.73</v>
      </c>
      <c r="D1053" s="6">
        <v>28.9</v>
      </c>
      <c r="G1053" s="5"/>
      <c r="H1053" s="5"/>
      <c r="I1053" s="5"/>
      <c r="J1053" s="6"/>
      <c r="K1053" s="7"/>
      <c r="L1053" s="6"/>
      <c r="O1053" s="5"/>
      <c r="Q1053" s="14"/>
    </row>
    <row r="1054" spans="1:17" x14ac:dyDescent="0.25">
      <c r="A1054" s="5">
        <v>1958.09</v>
      </c>
      <c r="B1054" s="6">
        <v>48.96</v>
      </c>
      <c r="C1054" s="7">
        <v>1.73</v>
      </c>
      <c r="D1054" s="6">
        <v>28.9</v>
      </c>
      <c r="G1054" s="5"/>
      <c r="H1054" s="5"/>
      <c r="I1054" s="5"/>
      <c r="J1054" s="6"/>
      <c r="K1054" s="7"/>
      <c r="L1054" s="6"/>
      <c r="O1054" s="5"/>
      <c r="Q1054" s="14"/>
    </row>
    <row r="1055" spans="1:17" x14ac:dyDescent="0.25">
      <c r="A1055" s="5">
        <v>1958.1</v>
      </c>
      <c r="B1055" s="6">
        <v>50.95</v>
      </c>
      <c r="C1055" s="7">
        <v>1.7366699999999999</v>
      </c>
      <c r="D1055" s="6">
        <v>28.9</v>
      </c>
      <c r="G1055" s="5"/>
      <c r="H1055" s="5"/>
      <c r="I1055" s="5"/>
      <c r="J1055" s="6"/>
      <c r="K1055" s="7"/>
      <c r="L1055" s="6"/>
      <c r="O1055" s="5"/>
      <c r="Q1055" s="14"/>
    </row>
    <row r="1056" spans="1:17" x14ac:dyDescent="0.25">
      <c r="A1056" s="5">
        <v>1958.11</v>
      </c>
      <c r="B1056" s="6">
        <v>52.5</v>
      </c>
      <c r="C1056" s="7">
        <v>1.74333</v>
      </c>
      <c r="D1056" s="6">
        <v>29</v>
      </c>
      <c r="G1056" s="5"/>
      <c r="H1056" s="5"/>
      <c r="I1056" s="5"/>
      <c r="J1056" s="6"/>
      <c r="K1056" s="7"/>
      <c r="L1056" s="6"/>
      <c r="O1056" s="5"/>
      <c r="Q1056" s="14"/>
    </row>
    <row r="1057" spans="1:17" x14ac:dyDescent="0.25">
      <c r="A1057" s="5">
        <v>1958.12</v>
      </c>
      <c r="B1057" s="6">
        <v>53.49</v>
      </c>
      <c r="C1057" s="7">
        <v>1.75</v>
      </c>
      <c r="D1057" s="6">
        <v>28.9</v>
      </c>
      <c r="G1057" s="5"/>
      <c r="H1057" s="5"/>
      <c r="I1057" s="5"/>
      <c r="J1057" s="6"/>
      <c r="K1057" s="7"/>
      <c r="L1057" s="6"/>
      <c r="O1057" s="5"/>
      <c r="Q1057" s="14"/>
    </row>
    <row r="1058" spans="1:17" x14ac:dyDescent="0.25">
      <c r="A1058" s="5">
        <v>1959.01</v>
      </c>
      <c r="B1058" s="6">
        <v>55.62</v>
      </c>
      <c r="C1058" s="7">
        <v>1.75667</v>
      </c>
      <c r="D1058" s="6">
        <v>29</v>
      </c>
      <c r="G1058" s="5"/>
      <c r="H1058" s="5"/>
      <c r="I1058" s="5"/>
      <c r="J1058" s="6"/>
      <c r="K1058" s="7"/>
      <c r="L1058" s="6"/>
      <c r="O1058" s="5"/>
      <c r="Q1058" s="14"/>
    </row>
    <row r="1059" spans="1:17" x14ac:dyDescent="0.25">
      <c r="A1059" s="5">
        <v>1959.02</v>
      </c>
      <c r="B1059" s="6">
        <v>54.77</v>
      </c>
      <c r="C1059" s="7">
        <v>1.7633300000000001</v>
      </c>
      <c r="D1059" s="6">
        <v>28.9</v>
      </c>
      <c r="G1059" s="5"/>
      <c r="H1059" s="5"/>
      <c r="I1059" s="5"/>
      <c r="J1059" s="6"/>
      <c r="K1059" s="7"/>
      <c r="L1059" s="6"/>
      <c r="O1059" s="5"/>
      <c r="Q1059" s="14"/>
    </row>
    <row r="1060" spans="1:17" x14ac:dyDescent="0.25">
      <c r="A1060" s="5">
        <v>1959.03</v>
      </c>
      <c r="B1060" s="6">
        <v>56.16</v>
      </c>
      <c r="C1060" s="7">
        <v>1.77</v>
      </c>
      <c r="D1060" s="6">
        <v>28.9</v>
      </c>
      <c r="G1060" s="5"/>
      <c r="H1060" s="5"/>
      <c r="I1060" s="5"/>
      <c r="J1060" s="6"/>
      <c r="K1060" s="7"/>
      <c r="L1060" s="6"/>
      <c r="O1060" s="5"/>
      <c r="Q1060" s="14"/>
    </row>
    <row r="1061" spans="1:17" x14ac:dyDescent="0.25">
      <c r="A1061" s="5">
        <v>1959.04</v>
      </c>
      <c r="B1061" s="6">
        <v>57.1</v>
      </c>
      <c r="C1061" s="7">
        <v>1.77667</v>
      </c>
      <c r="D1061" s="6">
        <v>29</v>
      </c>
      <c r="G1061" s="1"/>
      <c r="H1061" s="2"/>
      <c r="I1061" s="2"/>
      <c r="J1061" s="3"/>
      <c r="L1061" s="4"/>
      <c r="M1061" s="15"/>
      <c r="N1061" s="13"/>
      <c r="O1061" s="1"/>
      <c r="P1061" s="1"/>
      <c r="Q1061" s="1"/>
    </row>
    <row r="1062" spans="1:17" x14ac:dyDescent="0.25">
      <c r="A1062" s="5">
        <v>1959.05</v>
      </c>
      <c r="B1062" s="6">
        <v>57.96</v>
      </c>
      <c r="C1062" s="7">
        <v>1.7833300000000001</v>
      </c>
      <c r="D1062" s="6">
        <v>29</v>
      </c>
      <c r="G1062" s="5"/>
      <c r="H1062" s="5"/>
      <c r="I1062" s="5"/>
      <c r="J1062" s="5"/>
      <c r="K1062" s="7"/>
      <c r="L1062" s="6"/>
      <c r="O1062" s="5"/>
    </row>
    <row r="1063" spans="1:17" x14ac:dyDescent="0.25">
      <c r="A1063" s="5">
        <v>1959.06</v>
      </c>
      <c r="B1063" s="6">
        <v>57.46</v>
      </c>
      <c r="C1063" s="7">
        <v>1.79</v>
      </c>
      <c r="D1063" s="6">
        <v>29.1</v>
      </c>
      <c r="G1063" s="5"/>
      <c r="H1063" s="5"/>
      <c r="I1063" s="5"/>
      <c r="J1063" s="6"/>
      <c r="K1063" s="7"/>
      <c r="L1063" s="6"/>
      <c r="O1063" s="5"/>
      <c r="Q1063" s="14"/>
    </row>
    <row r="1064" spans="1:17" x14ac:dyDescent="0.25">
      <c r="A1064" s="5">
        <v>1959.07</v>
      </c>
      <c r="B1064" s="6">
        <v>59.74</v>
      </c>
      <c r="C1064" s="7">
        <v>1.79667</v>
      </c>
      <c r="D1064" s="6">
        <v>29.2</v>
      </c>
      <c r="G1064" s="5"/>
      <c r="H1064" s="5"/>
      <c r="I1064" s="5"/>
      <c r="J1064" s="6"/>
      <c r="K1064" s="7"/>
      <c r="L1064" s="6"/>
      <c r="O1064" s="5"/>
      <c r="Q1064" s="14"/>
    </row>
    <row r="1065" spans="1:17" x14ac:dyDescent="0.25">
      <c r="A1065" s="5">
        <v>1959.08</v>
      </c>
      <c r="B1065" s="6">
        <v>59.4</v>
      </c>
      <c r="C1065" s="7">
        <v>1.8033300000000001</v>
      </c>
      <c r="D1065" s="6">
        <v>29.2</v>
      </c>
      <c r="G1065" s="5"/>
      <c r="H1065" s="5"/>
      <c r="I1065" s="5"/>
      <c r="J1065" s="6"/>
      <c r="K1065" s="7"/>
      <c r="L1065" s="6"/>
      <c r="O1065" s="5"/>
      <c r="Q1065" s="14"/>
    </row>
    <row r="1066" spans="1:17" x14ac:dyDescent="0.25">
      <c r="A1066" s="5">
        <v>1959.09</v>
      </c>
      <c r="B1066" s="6">
        <v>57.05</v>
      </c>
      <c r="C1066" s="7">
        <v>1.81</v>
      </c>
      <c r="D1066" s="6">
        <v>29.3</v>
      </c>
      <c r="G1066" s="5"/>
      <c r="H1066" s="5"/>
      <c r="I1066" s="5"/>
      <c r="J1066" s="6"/>
      <c r="K1066" s="7"/>
      <c r="L1066" s="6"/>
      <c r="O1066" s="5"/>
      <c r="Q1066" s="14"/>
    </row>
    <row r="1067" spans="1:17" x14ac:dyDescent="0.25">
      <c r="A1067" s="5">
        <v>1959.1</v>
      </c>
      <c r="B1067" s="6">
        <v>57</v>
      </c>
      <c r="C1067" s="7">
        <v>1.81667</v>
      </c>
      <c r="D1067" s="6">
        <v>29.4</v>
      </c>
      <c r="G1067" s="5"/>
      <c r="H1067" s="5"/>
      <c r="I1067" s="5"/>
      <c r="J1067" s="6"/>
      <c r="K1067" s="7"/>
      <c r="L1067" s="6"/>
      <c r="O1067" s="5"/>
      <c r="Q1067" s="14"/>
    </row>
    <row r="1068" spans="1:17" x14ac:dyDescent="0.25">
      <c r="A1068" s="5">
        <v>1959.11</v>
      </c>
      <c r="B1068" s="6">
        <v>57.23</v>
      </c>
      <c r="C1068" s="7">
        <v>1.8233299999999999</v>
      </c>
      <c r="D1068" s="6">
        <v>29.4</v>
      </c>
      <c r="G1068" s="5"/>
      <c r="H1068" s="5"/>
      <c r="I1068" s="5"/>
      <c r="J1068" s="6"/>
      <c r="K1068" s="7"/>
      <c r="L1068" s="6"/>
      <c r="O1068" s="5"/>
      <c r="Q1068" s="14"/>
    </row>
    <row r="1069" spans="1:17" x14ac:dyDescent="0.25">
      <c r="A1069" s="5">
        <v>1959.12</v>
      </c>
      <c r="B1069" s="6">
        <v>59.06</v>
      </c>
      <c r="C1069" s="7">
        <v>1.83</v>
      </c>
      <c r="D1069" s="6">
        <v>29.4</v>
      </c>
      <c r="G1069" s="5"/>
      <c r="H1069" s="5"/>
      <c r="I1069" s="5"/>
      <c r="J1069" s="6"/>
      <c r="K1069" s="7"/>
      <c r="L1069" s="6"/>
      <c r="O1069" s="5"/>
      <c r="Q1069" s="14"/>
    </row>
    <row r="1070" spans="1:17" x14ac:dyDescent="0.25">
      <c r="A1070" s="5">
        <v>1960.01</v>
      </c>
      <c r="B1070" s="6">
        <v>58.03</v>
      </c>
      <c r="C1070" s="7">
        <v>1.8666700000000001</v>
      </c>
      <c r="D1070" s="6">
        <v>29.3</v>
      </c>
      <c r="G1070" s="5"/>
      <c r="H1070" s="5"/>
      <c r="I1070" s="5"/>
      <c r="J1070" s="6"/>
      <c r="K1070" s="7"/>
      <c r="L1070" s="6"/>
      <c r="O1070" s="5"/>
      <c r="Q1070" s="14"/>
    </row>
    <row r="1071" spans="1:17" x14ac:dyDescent="0.25">
      <c r="A1071" s="5">
        <v>1960.02</v>
      </c>
      <c r="B1071" s="6">
        <v>55.78</v>
      </c>
      <c r="C1071" s="7">
        <v>1.90333</v>
      </c>
      <c r="D1071" s="6">
        <v>29.4</v>
      </c>
      <c r="G1071" s="5"/>
      <c r="H1071" s="5"/>
      <c r="I1071" s="5"/>
      <c r="J1071" s="6"/>
      <c r="K1071" s="7"/>
      <c r="L1071" s="6"/>
      <c r="O1071" s="5"/>
      <c r="Q1071" s="14"/>
    </row>
    <row r="1072" spans="1:17" x14ac:dyDescent="0.25">
      <c r="A1072" s="5">
        <v>1960.03</v>
      </c>
      <c r="B1072" s="6">
        <v>55.02</v>
      </c>
      <c r="C1072" s="7">
        <v>1.94</v>
      </c>
      <c r="D1072" s="6">
        <v>29.4</v>
      </c>
      <c r="G1072" s="5"/>
      <c r="H1072" s="5"/>
      <c r="I1072" s="5"/>
      <c r="J1072" s="6"/>
      <c r="K1072" s="7"/>
      <c r="L1072" s="6"/>
      <c r="O1072" s="5"/>
      <c r="Q1072" s="14"/>
    </row>
    <row r="1073" spans="1:17" x14ac:dyDescent="0.25">
      <c r="A1073" s="5">
        <v>1960.04</v>
      </c>
      <c r="B1073" s="6">
        <v>55.73</v>
      </c>
      <c r="C1073" s="7">
        <v>1.94333</v>
      </c>
      <c r="D1073" s="6">
        <v>29.5</v>
      </c>
      <c r="G1073" s="5"/>
      <c r="H1073" s="5"/>
      <c r="I1073" s="5"/>
      <c r="J1073" s="6"/>
      <c r="K1073" s="7"/>
      <c r="L1073" s="6"/>
      <c r="O1073" s="5"/>
      <c r="Q1073" s="14"/>
    </row>
    <row r="1074" spans="1:17" x14ac:dyDescent="0.25">
      <c r="A1074" s="5">
        <v>1960.05</v>
      </c>
      <c r="B1074" s="6">
        <v>55.22</v>
      </c>
      <c r="C1074" s="7">
        <v>1.9466699999999999</v>
      </c>
      <c r="D1074" s="6">
        <v>29.5</v>
      </c>
      <c r="G1074" s="5"/>
      <c r="H1074" s="5"/>
      <c r="I1074" s="5"/>
      <c r="J1074" s="6"/>
      <c r="K1074" s="7"/>
      <c r="L1074" s="6"/>
      <c r="O1074" s="5"/>
      <c r="Q1074" s="14"/>
    </row>
    <row r="1075" spans="1:17" x14ac:dyDescent="0.25">
      <c r="A1075" s="5">
        <v>1960.06</v>
      </c>
      <c r="B1075" s="6">
        <v>57.26</v>
      </c>
      <c r="C1075" s="7">
        <v>1.95</v>
      </c>
      <c r="D1075" s="6">
        <v>29.6</v>
      </c>
      <c r="G1075" s="5"/>
      <c r="H1075" s="5"/>
      <c r="I1075" s="5"/>
      <c r="J1075" s="6"/>
      <c r="K1075" s="7"/>
      <c r="L1075" s="6"/>
      <c r="O1075" s="5"/>
      <c r="Q1075" s="14"/>
    </row>
    <row r="1076" spans="1:17" x14ac:dyDescent="0.25">
      <c r="A1076" s="5">
        <v>1960.07</v>
      </c>
      <c r="B1076" s="6">
        <v>55.84</v>
      </c>
      <c r="C1076" s="7">
        <v>1.95</v>
      </c>
      <c r="D1076" s="6">
        <v>29.6</v>
      </c>
      <c r="G1076" s="5"/>
      <c r="H1076" s="5"/>
      <c r="I1076" s="5"/>
      <c r="J1076" s="6"/>
      <c r="K1076" s="7"/>
      <c r="L1076" s="6"/>
      <c r="O1076" s="5"/>
      <c r="Q1076" s="14"/>
    </row>
    <row r="1077" spans="1:17" x14ac:dyDescent="0.25">
      <c r="A1077" s="5">
        <v>1960.08</v>
      </c>
      <c r="B1077" s="6">
        <v>56.51</v>
      </c>
      <c r="C1077" s="7">
        <v>1.95</v>
      </c>
      <c r="D1077" s="6">
        <v>29.6</v>
      </c>
      <c r="G1077" s="5"/>
      <c r="H1077" s="5"/>
      <c r="I1077" s="5"/>
      <c r="J1077" s="6"/>
      <c r="K1077" s="7"/>
      <c r="L1077" s="6"/>
      <c r="O1077" s="5"/>
      <c r="Q1077" s="14"/>
    </row>
    <row r="1078" spans="1:17" x14ac:dyDescent="0.25">
      <c r="A1078" s="5">
        <v>1960.09</v>
      </c>
      <c r="B1078" s="6">
        <v>54.81</v>
      </c>
      <c r="C1078" s="7">
        <v>1.95</v>
      </c>
      <c r="D1078" s="6">
        <v>29.6</v>
      </c>
      <c r="G1078" s="5"/>
      <c r="H1078" s="5"/>
      <c r="I1078" s="5"/>
      <c r="J1078" s="6"/>
      <c r="K1078" s="7"/>
      <c r="L1078" s="6"/>
      <c r="O1078" s="5"/>
      <c r="Q1078" s="14"/>
    </row>
    <row r="1079" spans="1:17" x14ac:dyDescent="0.25">
      <c r="A1079" s="5">
        <v>1960.1</v>
      </c>
      <c r="B1079" s="6">
        <v>53.73</v>
      </c>
      <c r="C1079" s="7">
        <v>1.95</v>
      </c>
      <c r="D1079" s="6">
        <v>29.8</v>
      </c>
      <c r="G1079" s="5"/>
      <c r="H1079" s="5"/>
      <c r="I1079" s="5"/>
      <c r="J1079" s="6"/>
      <c r="K1079" s="7"/>
      <c r="L1079" s="6"/>
      <c r="O1079" s="5"/>
      <c r="Q1079" s="14"/>
    </row>
    <row r="1080" spans="1:17" x14ac:dyDescent="0.25">
      <c r="A1080" s="5">
        <v>1960.11</v>
      </c>
      <c r="B1080" s="6">
        <v>55.47</v>
      </c>
      <c r="C1080" s="7">
        <v>1.95</v>
      </c>
      <c r="D1080" s="6">
        <v>29.8</v>
      </c>
      <c r="G1080" s="5"/>
      <c r="H1080" s="5"/>
      <c r="I1080" s="5"/>
      <c r="J1080" s="6"/>
      <c r="K1080" s="7"/>
      <c r="L1080" s="6"/>
      <c r="O1080" s="5"/>
      <c r="Q1080" s="14"/>
    </row>
    <row r="1081" spans="1:17" x14ac:dyDescent="0.25">
      <c r="A1081" s="5">
        <v>1960.12</v>
      </c>
      <c r="B1081" s="6">
        <v>56.8</v>
      </c>
      <c r="C1081" s="7">
        <v>1.95</v>
      </c>
      <c r="D1081" s="6">
        <v>29.8</v>
      </c>
      <c r="G1081" s="1"/>
      <c r="H1081" s="2"/>
      <c r="I1081" s="2"/>
      <c r="J1081" s="3"/>
      <c r="L1081" s="4"/>
      <c r="M1081" s="15"/>
      <c r="N1081" s="13"/>
      <c r="O1081" s="1"/>
      <c r="P1081" s="1"/>
      <c r="Q1081" s="1"/>
    </row>
    <row r="1082" spans="1:17" x14ac:dyDescent="0.25">
      <c r="A1082" s="5">
        <v>1961.01</v>
      </c>
      <c r="B1082" s="6">
        <v>59.72</v>
      </c>
      <c r="C1082" s="7">
        <v>1.9466699999999999</v>
      </c>
      <c r="D1082" s="6">
        <v>29.8</v>
      </c>
      <c r="G1082" s="5"/>
      <c r="H1082" s="5"/>
      <c r="I1082" s="5"/>
      <c r="J1082" s="5"/>
      <c r="K1082" s="7"/>
      <c r="L1082" s="6"/>
      <c r="O1082" s="5"/>
    </row>
    <row r="1083" spans="1:17" x14ac:dyDescent="0.25">
      <c r="A1083" s="5">
        <v>1961.02</v>
      </c>
      <c r="B1083" s="6">
        <v>62.17</v>
      </c>
      <c r="C1083" s="7">
        <v>1.94333</v>
      </c>
      <c r="D1083" s="6">
        <v>29.8</v>
      </c>
      <c r="G1083" s="5"/>
      <c r="H1083" s="5"/>
      <c r="I1083" s="5"/>
      <c r="J1083" s="6"/>
      <c r="K1083" s="7"/>
      <c r="L1083" s="6"/>
      <c r="O1083" s="5"/>
      <c r="Q1083" s="14"/>
    </row>
    <row r="1084" spans="1:17" x14ac:dyDescent="0.25">
      <c r="A1084" s="5">
        <v>1961.03</v>
      </c>
      <c r="B1084" s="6">
        <v>64.12</v>
      </c>
      <c r="C1084" s="7">
        <v>1.94</v>
      </c>
      <c r="D1084" s="6">
        <v>29.8</v>
      </c>
      <c r="G1084" s="5"/>
      <c r="H1084" s="5"/>
      <c r="I1084" s="5"/>
      <c r="J1084" s="6"/>
      <c r="K1084" s="7"/>
      <c r="L1084" s="6"/>
      <c r="O1084" s="5"/>
      <c r="Q1084" s="14"/>
    </row>
    <row r="1085" spans="1:17" x14ac:dyDescent="0.25">
      <c r="A1085" s="5">
        <v>1961.04</v>
      </c>
      <c r="B1085" s="6">
        <v>65.83</v>
      </c>
      <c r="C1085" s="7">
        <v>1.94</v>
      </c>
      <c r="D1085" s="6">
        <v>29.8</v>
      </c>
      <c r="G1085" s="5"/>
      <c r="H1085" s="5"/>
      <c r="I1085" s="5"/>
      <c r="J1085" s="6"/>
      <c r="K1085" s="7"/>
      <c r="L1085" s="6"/>
      <c r="O1085" s="5"/>
      <c r="Q1085" s="14"/>
    </row>
    <row r="1086" spans="1:17" x14ac:dyDescent="0.25">
      <c r="A1086" s="5">
        <v>1961.05</v>
      </c>
      <c r="B1086" s="6">
        <v>66.5</v>
      </c>
      <c r="C1086" s="7">
        <v>1.94</v>
      </c>
      <c r="D1086" s="6">
        <v>29.8</v>
      </c>
      <c r="G1086" s="5"/>
      <c r="H1086" s="5"/>
      <c r="I1086" s="5"/>
      <c r="J1086" s="6"/>
      <c r="K1086" s="7"/>
      <c r="L1086" s="6"/>
      <c r="O1086" s="5"/>
      <c r="Q1086" s="14"/>
    </row>
    <row r="1087" spans="1:17" x14ac:dyDescent="0.25">
      <c r="A1087" s="5">
        <v>1961.06</v>
      </c>
      <c r="B1087" s="6">
        <v>65.62</v>
      </c>
      <c r="C1087" s="7">
        <v>1.94</v>
      </c>
      <c r="D1087" s="6">
        <v>29.8</v>
      </c>
      <c r="G1087" s="5"/>
      <c r="H1087" s="5"/>
      <c r="I1087" s="5"/>
      <c r="J1087" s="6"/>
      <c r="K1087" s="7"/>
      <c r="L1087" s="6"/>
      <c r="O1087" s="5"/>
      <c r="Q1087" s="14"/>
    </row>
    <row r="1088" spans="1:17" x14ac:dyDescent="0.25">
      <c r="A1088" s="5">
        <v>1961.07</v>
      </c>
      <c r="B1088" s="6">
        <v>65.44</v>
      </c>
      <c r="C1088" s="7">
        <v>1.9466699999999999</v>
      </c>
      <c r="D1088" s="6">
        <v>30</v>
      </c>
      <c r="G1088" s="5"/>
      <c r="H1088" s="5"/>
      <c r="I1088" s="5"/>
      <c r="J1088" s="6"/>
      <c r="K1088" s="7"/>
      <c r="L1088" s="6"/>
      <c r="O1088" s="5"/>
      <c r="Q1088" s="14"/>
    </row>
    <row r="1089" spans="1:17" x14ac:dyDescent="0.25">
      <c r="A1089" s="5">
        <v>1961.08</v>
      </c>
      <c r="B1089" s="6">
        <v>67.790000000000006</v>
      </c>
      <c r="C1089" s="7">
        <v>1.95333</v>
      </c>
      <c r="D1089" s="6">
        <v>29.9</v>
      </c>
      <c r="G1089" s="5"/>
      <c r="H1089" s="5"/>
      <c r="I1089" s="5"/>
      <c r="J1089" s="6"/>
      <c r="K1089" s="7"/>
      <c r="L1089" s="6"/>
      <c r="O1089" s="5"/>
      <c r="Q1089" s="14"/>
    </row>
    <row r="1090" spans="1:17" x14ac:dyDescent="0.25">
      <c r="A1090" s="5">
        <v>1961.09</v>
      </c>
      <c r="B1090" s="6">
        <v>67.260000000000005</v>
      </c>
      <c r="C1090" s="7">
        <v>1.96</v>
      </c>
      <c r="D1090" s="6">
        <v>30</v>
      </c>
      <c r="G1090" s="5"/>
      <c r="H1090" s="5"/>
      <c r="I1090" s="5"/>
      <c r="J1090" s="6"/>
      <c r="K1090" s="7"/>
      <c r="L1090" s="6"/>
      <c r="O1090" s="5"/>
      <c r="Q1090" s="14"/>
    </row>
    <row r="1091" spans="1:17" x14ac:dyDescent="0.25">
      <c r="A1091" s="5">
        <v>1961.1</v>
      </c>
      <c r="B1091" s="6">
        <v>68</v>
      </c>
      <c r="C1091" s="7">
        <v>1.98</v>
      </c>
      <c r="D1091" s="6">
        <v>30</v>
      </c>
      <c r="G1091" s="5"/>
      <c r="H1091" s="5"/>
      <c r="I1091" s="5"/>
      <c r="J1091" s="6"/>
      <c r="K1091" s="7"/>
      <c r="L1091" s="6"/>
      <c r="O1091" s="5"/>
      <c r="Q1091" s="14"/>
    </row>
    <row r="1092" spans="1:17" x14ac:dyDescent="0.25">
      <c r="A1092" s="5">
        <v>1961.11</v>
      </c>
      <c r="B1092" s="6">
        <v>71.08</v>
      </c>
      <c r="C1092" s="7">
        <v>2</v>
      </c>
      <c r="D1092" s="6">
        <v>30</v>
      </c>
      <c r="G1092" s="5"/>
      <c r="H1092" s="5"/>
      <c r="I1092" s="5"/>
      <c r="J1092" s="6"/>
      <c r="K1092" s="7"/>
      <c r="L1092" s="6"/>
      <c r="O1092" s="5"/>
      <c r="Q1092" s="14"/>
    </row>
    <row r="1093" spans="1:17" x14ac:dyDescent="0.25">
      <c r="A1093" s="5">
        <v>1961.12</v>
      </c>
      <c r="B1093" s="6">
        <v>71.739999999999995</v>
      </c>
      <c r="C1093" s="7">
        <v>2.02</v>
      </c>
      <c r="D1093" s="6">
        <v>30</v>
      </c>
      <c r="G1093" s="5"/>
      <c r="H1093" s="5"/>
      <c r="I1093" s="5"/>
      <c r="J1093" s="6"/>
      <c r="K1093" s="7"/>
      <c r="L1093" s="6"/>
      <c r="O1093" s="5"/>
      <c r="Q1093" s="14"/>
    </row>
    <row r="1094" spans="1:17" x14ac:dyDescent="0.25">
      <c r="A1094" s="5">
        <v>1962.01</v>
      </c>
      <c r="B1094" s="6">
        <v>69.069999999999993</v>
      </c>
      <c r="C1094" s="7">
        <v>2.0266700000000002</v>
      </c>
      <c r="D1094" s="6">
        <v>30</v>
      </c>
      <c r="G1094" s="5"/>
      <c r="H1094" s="5"/>
      <c r="I1094" s="5"/>
      <c r="J1094" s="6"/>
      <c r="K1094" s="7"/>
      <c r="L1094" s="6"/>
      <c r="O1094" s="5"/>
      <c r="Q1094" s="14"/>
    </row>
    <row r="1095" spans="1:17" x14ac:dyDescent="0.25">
      <c r="A1095" s="5">
        <v>1962.02</v>
      </c>
      <c r="B1095" s="6">
        <v>70.22</v>
      </c>
      <c r="C1095" s="7">
        <v>2.0333299999999999</v>
      </c>
      <c r="D1095" s="6">
        <v>30.1</v>
      </c>
      <c r="G1095" s="5"/>
      <c r="H1095" s="5"/>
      <c r="I1095" s="5"/>
      <c r="J1095" s="6"/>
      <c r="K1095" s="7"/>
      <c r="L1095" s="6"/>
      <c r="O1095" s="5"/>
      <c r="Q1095" s="14"/>
    </row>
    <row r="1096" spans="1:17" x14ac:dyDescent="0.25">
      <c r="A1096" s="5">
        <v>1962.03</v>
      </c>
      <c r="B1096" s="6">
        <v>70.290000000000006</v>
      </c>
      <c r="C1096" s="7">
        <v>2.04</v>
      </c>
      <c r="D1096" s="6">
        <v>30.1</v>
      </c>
      <c r="G1096" s="5"/>
      <c r="H1096" s="5"/>
      <c r="I1096" s="5"/>
      <c r="J1096" s="6"/>
      <c r="K1096" s="7"/>
      <c r="L1096" s="6"/>
      <c r="O1096" s="5"/>
      <c r="Q1096" s="14"/>
    </row>
    <row r="1097" spans="1:17" x14ac:dyDescent="0.25">
      <c r="A1097" s="5">
        <v>1962.04</v>
      </c>
      <c r="B1097" s="6">
        <v>68.05</v>
      </c>
      <c r="C1097" s="7">
        <v>2.0466700000000002</v>
      </c>
      <c r="D1097" s="6">
        <v>30.2</v>
      </c>
      <c r="G1097" s="5"/>
      <c r="H1097" s="5"/>
      <c r="I1097" s="5"/>
      <c r="J1097" s="6"/>
      <c r="K1097" s="7"/>
      <c r="L1097" s="6"/>
      <c r="O1097" s="5"/>
      <c r="Q1097" s="14"/>
    </row>
    <row r="1098" spans="1:17" x14ac:dyDescent="0.25">
      <c r="A1098" s="5">
        <v>1962.05</v>
      </c>
      <c r="B1098" s="6">
        <v>62.99</v>
      </c>
      <c r="C1098" s="7">
        <v>2.0533299999999999</v>
      </c>
      <c r="D1098" s="6">
        <v>30.2</v>
      </c>
      <c r="G1098" s="5"/>
      <c r="H1098" s="5"/>
      <c r="I1098" s="5"/>
      <c r="J1098" s="6"/>
      <c r="K1098" s="7"/>
      <c r="L1098" s="6"/>
      <c r="O1098" s="5"/>
      <c r="Q1098" s="14"/>
    </row>
    <row r="1099" spans="1:17" x14ac:dyDescent="0.25">
      <c r="A1099" s="5">
        <v>1962.06</v>
      </c>
      <c r="B1099" s="6">
        <v>55.63</v>
      </c>
      <c r="C1099" s="7">
        <v>2.06</v>
      </c>
      <c r="D1099" s="6">
        <v>30.2</v>
      </c>
      <c r="G1099" s="5"/>
      <c r="H1099" s="5"/>
      <c r="I1099" s="5"/>
      <c r="J1099" s="6"/>
      <c r="K1099" s="7"/>
      <c r="L1099" s="6"/>
      <c r="O1099" s="5"/>
      <c r="Q1099" s="14"/>
    </row>
    <row r="1100" spans="1:17" x14ac:dyDescent="0.25">
      <c r="A1100" s="5">
        <v>1962.07</v>
      </c>
      <c r="B1100" s="6">
        <v>56.97</v>
      </c>
      <c r="C1100" s="7">
        <v>2.0666699999999998</v>
      </c>
      <c r="D1100" s="6">
        <v>30.3</v>
      </c>
      <c r="G1100" s="5"/>
      <c r="H1100" s="5"/>
      <c r="I1100" s="5"/>
      <c r="J1100" s="6"/>
      <c r="K1100" s="7"/>
      <c r="L1100" s="6"/>
      <c r="O1100" s="5"/>
      <c r="Q1100" s="14"/>
    </row>
    <row r="1101" spans="1:17" x14ac:dyDescent="0.25">
      <c r="A1101" s="5">
        <v>1962.08</v>
      </c>
      <c r="B1101" s="6">
        <v>58.52</v>
      </c>
      <c r="C1101" s="7">
        <v>2.0733299999999999</v>
      </c>
      <c r="D1101" s="6">
        <v>30.3</v>
      </c>
      <c r="G1101" s="1"/>
      <c r="H1101" s="2"/>
      <c r="I1101" s="2"/>
      <c r="J1101" s="3"/>
      <c r="L1101" s="4"/>
      <c r="M1101" s="15"/>
      <c r="N1101" s="13"/>
      <c r="O1101" s="1"/>
      <c r="P1101" s="1"/>
      <c r="Q1101" s="1"/>
    </row>
    <row r="1102" spans="1:17" x14ac:dyDescent="0.25">
      <c r="A1102" s="5">
        <v>1962.09</v>
      </c>
      <c r="B1102" s="6">
        <v>58</v>
      </c>
      <c r="C1102" s="7">
        <v>2.08</v>
      </c>
      <c r="D1102" s="6">
        <v>30.4</v>
      </c>
      <c r="G1102" s="5"/>
      <c r="H1102" s="5"/>
      <c r="I1102" s="5"/>
      <c r="J1102" s="5"/>
      <c r="K1102" s="7"/>
      <c r="L1102" s="6"/>
      <c r="O1102" s="5"/>
    </row>
    <row r="1103" spans="1:17" x14ac:dyDescent="0.25">
      <c r="A1103" s="5">
        <v>1962.1</v>
      </c>
      <c r="B1103" s="6">
        <v>56.17</v>
      </c>
      <c r="C1103" s="7">
        <v>2.09667</v>
      </c>
      <c r="D1103" s="6">
        <v>30.4</v>
      </c>
      <c r="G1103" s="5"/>
      <c r="H1103" s="5"/>
      <c r="I1103" s="5"/>
      <c r="J1103" s="6"/>
      <c r="K1103" s="7"/>
      <c r="L1103" s="6"/>
      <c r="O1103" s="5"/>
      <c r="Q1103" s="14"/>
    </row>
    <row r="1104" spans="1:17" x14ac:dyDescent="0.25">
      <c r="A1104" s="5">
        <v>1962.11</v>
      </c>
      <c r="B1104" s="6">
        <v>60.04</v>
      </c>
      <c r="C1104" s="7">
        <v>2.1133299999999999</v>
      </c>
      <c r="D1104" s="6">
        <v>30.4</v>
      </c>
      <c r="G1104" s="5"/>
      <c r="H1104" s="5"/>
      <c r="I1104" s="5"/>
      <c r="J1104" s="6"/>
      <c r="K1104" s="7"/>
      <c r="L1104" s="6"/>
      <c r="O1104" s="5"/>
      <c r="Q1104" s="14"/>
    </row>
    <row r="1105" spans="1:17" x14ac:dyDescent="0.25">
      <c r="A1105" s="5">
        <v>1962.12</v>
      </c>
      <c r="B1105" s="6">
        <v>62.64</v>
      </c>
      <c r="C1105" s="7">
        <v>2.13</v>
      </c>
      <c r="D1105" s="6">
        <v>30.4</v>
      </c>
      <c r="G1105" s="5"/>
      <c r="H1105" s="5"/>
      <c r="I1105" s="5"/>
      <c r="J1105" s="6"/>
      <c r="K1105" s="7"/>
      <c r="L1105" s="6"/>
      <c r="O1105" s="5"/>
      <c r="Q1105" s="14"/>
    </row>
    <row r="1106" spans="1:17" x14ac:dyDescent="0.25">
      <c r="A1106" s="5">
        <v>1963.01</v>
      </c>
      <c r="B1106" s="6">
        <v>65.06</v>
      </c>
      <c r="C1106" s="7">
        <v>2.1366700000000001</v>
      </c>
      <c r="D1106" s="6">
        <v>30.4</v>
      </c>
      <c r="G1106" s="5"/>
      <c r="H1106" s="5"/>
      <c r="I1106" s="5"/>
      <c r="J1106" s="6"/>
      <c r="K1106" s="7"/>
      <c r="L1106" s="6"/>
      <c r="O1106" s="5"/>
      <c r="Q1106" s="14"/>
    </row>
    <row r="1107" spans="1:17" x14ac:dyDescent="0.25">
      <c r="A1107" s="5">
        <v>1963.02</v>
      </c>
      <c r="B1107" s="6">
        <v>65.92</v>
      </c>
      <c r="C1107" s="7">
        <v>2.1433300000000002</v>
      </c>
      <c r="D1107" s="6">
        <v>30.4</v>
      </c>
      <c r="G1107" s="5"/>
      <c r="H1107" s="5"/>
      <c r="I1107" s="5"/>
      <c r="J1107" s="6"/>
      <c r="K1107" s="7"/>
      <c r="L1107" s="6"/>
      <c r="O1107" s="5"/>
      <c r="Q1107" s="14"/>
    </row>
    <row r="1108" spans="1:17" x14ac:dyDescent="0.25">
      <c r="A1108" s="5">
        <v>1963.03</v>
      </c>
      <c r="B1108" s="6">
        <v>65.67</v>
      </c>
      <c r="C1108" s="7">
        <v>2.15</v>
      </c>
      <c r="D1108" s="6">
        <v>30.5</v>
      </c>
      <c r="G1108" s="5"/>
      <c r="H1108" s="5"/>
      <c r="I1108" s="5"/>
      <c r="J1108" s="6"/>
      <c r="K1108" s="7"/>
      <c r="L1108" s="6"/>
      <c r="O1108" s="5"/>
      <c r="Q1108" s="14"/>
    </row>
    <row r="1109" spans="1:17" x14ac:dyDescent="0.25">
      <c r="A1109" s="5">
        <v>1963.04</v>
      </c>
      <c r="B1109" s="6">
        <v>68.760000000000005</v>
      </c>
      <c r="C1109" s="7">
        <v>2.1666699999999999</v>
      </c>
      <c r="D1109" s="6">
        <v>30.5</v>
      </c>
      <c r="G1109" s="5"/>
      <c r="H1109" s="5"/>
      <c r="I1109" s="5"/>
      <c r="J1109" s="6"/>
      <c r="K1109" s="7"/>
      <c r="L1109" s="6"/>
      <c r="O1109" s="5"/>
      <c r="Q1109" s="14"/>
    </row>
    <row r="1110" spans="1:17" x14ac:dyDescent="0.25">
      <c r="A1110" s="5">
        <v>1963.05</v>
      </c>
      <c r="B1110" s="6">
        <v>70.14</v>
      </c>
      <c r="C1110" s="7">
        <v>2.1833300000000002</v>
      </c>
      <c r="D1110" s="6">
        <v>30.5</v>
      </c>
      <c r="G1110" s="5"/>
      <c r="H1110" s="5"/>
      <c r="I1110" s="5"/>
      <c r="J1110" s="6"/>
      <c r="K1110" s="7"/>
      <c r="L1110" s="6"/>
      <c r="O1110" s="5"/>
      <c r="Q1110" s="14"/>
    </row>
    <row r="1111" spans="1:17" x14ac:dyDescent="0.25">
      <c r="A1111" s="5">
        <v>1963.06</v>
      </c>
      <c r="B1111" s="6">
        <v>70.11</v>
      </c>
      <c r="C1111" s="7">
        <v>2.2000000000000002</v>
      </c>
      <c r="D1111" s="6">
        <v>30.6</v>
      </c>
      <c r="G1111" s="5"/>
      <c r="H1111" s="5"/>
      <c r="I1111" s="5"/>
      <c r="J1111" s="6"/>
      <c r="K1111" s="7"/>
      <c r="L1111" s="6"/>
      <c r="O1111" s="5"/>
      <c r="Q1111" s="14"/>
    </row>
    <row r="1112" spans="1:17" x14ac:dyDescent="0.25">
      <c r="A1112" s="5">
        <v>1963.07</v>
      </c>
      <c r="B1112" s="6">
        <v>69.069999999999993</v>
      </c>
      <c r="C1112" s="7">
        <v>2.2033299999999998</v>
      </c>
      <c r="D1112" s="6">
        <v>30.7</v>
      </c>
      <c r="G1112" s="5"/>
      <c r="H1112" s="5"/>
      <c r="I1112" s="5"/>
      <c r="J1112" s="6"/>
      <c r="K1112" s="7"/>
      <c r="L1112" s="6"/>
      <c r="O1112" s="5"/>
      <c r="Q1112" s="14"/>
    </row>
    <row r="1113" spans="1:17" x14ac:dyDescent="0.25">
      <c r="A1113" s="5">
        <v>1963.08</v>
      </c>
      <c r="B1113" s="6">
        <v>70.98</v>
      </c>
      <c r="C1113" s="7">
        <v>2.2066699999999999</v>
      </c>
      <c r="D1113" s="6">
        <v>30.7</v>
      </c>
      <c r="G1113" s="5"/>
      <c r="H1113" s="5"/>
      <c r="I1113" s="5"/>
      <c r="J1113" s="6"/>
      <c r="K1113" s="7"/>
      <c r="L1113" s="6"/>
      <c r="O1113" s="5"/>
      <c r="Q1113" s="14"/>
    </row>
    <row r="1114" spans="1:17" x14ac:dyDescent="0.25">
      <c r="A1114" s="5">
        <v>1963.09</v>
      </c>
      <c r="B1114" s="6">
        <v>72.849999999999994</v>
      </c>
      <c r="C1114" s="7">
        <v>2.21</v>
      </c>
      <c r="D1114" s="6">
        <v>30.7</v>
      </c>
      <c r="G1114" s="5"/>
      <c r="H1114" s="5"/>
      <c r="I1114" s="5"/>
      <c r="J1114" s="6"/>
      <c r="K1114" s="7"/>
      <c r="L1114" s="6"/>
      <c r="O1114" s="5"/>
      <c r="Q1114" s="14"/>
    </row>
    <row r="1115" spans="1:17" x14ac:dyDescent="0.25">
      <c r="A1115" s="5">
        <v>1963.1</v>
      </c>
      <c r="B1115" s="6">
        <v>73.03</v>
      </c>
      <c r="C1115" s="7">
        <v>2.23333</v>
      </c>
      <c r="D1115" s="6">
        <v>30.8</v>
      </c>
      <c r="G1115" s="5"/>
      <c r="H1115" s="5"/>
      <c r="I1115" s="5"/>
      <c r="J1115" s="6"/>
      <c r="K1115" s="7"/>
      <c r="L1115" s="6"/>
      <c r="O1115" s="5"/>
      <c r="Q1115" s="14"/>
    </row>
    <row r="1116" spans="1:17" x14ac:dyDescent="0.25">
      <c r="A1116" s="5">
        <v>1963.11</v>
      </c>
      <c r="B1116" s="6">
        <v>72.62</v>
      </c>
      <c r="C1116" s="7">
        <v>2.2566700000000002</v>
      </c>
      <c r="D1116" s="6">
        <v>30.8</v>
      </c>
      <c r="G1116" s="5"/>
      <c r="H1116" s="5"/>
      <c r="I1116" s="5"/>
      <c r="J1116" s="6"/>
      <c r="K1116" s="7"/>
      <c r="L1116" s="6"/>
      <c r="O1116" s="5"/>
      <c r="Q1116" s="14"/>
    </row>
    <row r="1117" spans="1:17" x14ac:dyDescent="0.25">
      <c r="A1117" s="5">
        <v>1963.12</v>
      </c>
      <c r="B1117" s="6">
        <v>74.17</v>
      </c>
      <c r="C1117" s="7">
        <v>2.2799999999999998</v>
      </c>
      <c r="D1117" s="6">
        <v>30.9</v>
      </c>
      <c r="G1117" s="5"/>
      <c r="H1117" s="5"/>
      <c r="I1117" s="5"/>
      <c r="J1117" s="6"/>
      <c r="K1117" s="7"/>
      <c r="L1117" s="6"/>
      <c r="O1117" s="5"/>
      <c r="Q1117" s="14"/>
    </row>
    <row r="1118" spans="1:17" x14ac:dyDescent="0.25">
      <c r="A1118" s="5">
        <v>1964.01</v>
      </c>
      <c r="B1118" s="6">
        <v>76.45</v>
      </c>
      <c r="C1118" s="7">
        <v>2.2966700000000002</v>
      </c>
      <c r="D1118" s="6">
        <v>30.9</v>
      </c>
      <c r="G1118" s="5"/>
      <c r="H1118" s="5"/>
      <c r="I1118" s="5"/>
      <c r="J1118" s="6"/>
      <c r="K1118" s="7"/>
      <c r="L1118" s="6"/>
      <c r="O1118" s="5"/>
      <c r="Q1118" s="14"/>
    </row>
    <row r="1119" spans="1:17" x14ac:dyDescent="0.25">
      <c r="A1119" s="5">
        <v>1964.02</v>
      </c>
      <c r="B1119" s="6">
        <v>77.39</v>
      </c>
      <c r="C1119" s="7">
        <v>2.3133300000000001</v>
      </c>
      <c r="D1119" s="6">
        <v>30.9</v>
      </c>
      <c r="G1119" s="5"/>
      <c r="H1119" s="5"/>
      <c r="I1119" s="5"/>
      <c r="J1119" s="6"/>
      <c r="K1119" s="7"/>
      <c r="L1119" s="6"/>
      <c r="O1119" s="5"/>
      <c r="Q1119" s="14"/>
    </row>
    <row r="1120" spans="1:17" x14ac:dyDescent="0.25">
      <c r="A1120" s="5">
        <v>1964.03</v>
      </c>
      <c r="B1120" s="6">
        <v>78.8</v>
      </c>
      <c r="C1120" s="7">
        <v>2.33</v>
      </c>
      <c r="D1120" s="6">
        <v>30.9</v>
      </c>
      <c r="G1120" s="5"/>
      <c r="H1120" s="5"/>
      <c r="I1120" s="5"/>
      <c r="J1120" s="6"/>
      <c r="K1120" s="7"/>
      <c r="L1120" s="6"/>
      <c r="O1120" s="5"/>
      <c r="Q1120" s="14"/>
    </row>
    <row r="1121" spans="1:17" x14ac:dyDescent="0.25">
      <c r="A1121" s="5">
        <v>1964.04</v>
      </c>
      <c r="B1121" s="6">
        <v>79.94</v>
      </c>
      <c r="C1121" s="7">
        <v>2.34667</v>
      </c>
      <c r="D1121" s="6">
        <v>30.9</v>
      </c>
      <c r="G1121" s="1"/>
      <c r="H1121" s="2"/>
      <c r="I1121" s="2"/>
      <c r="J1121" s="3"/>
      <c r="L1121" s="4"/>
      <c r="M1121" s="15"/>
      <c r="N1121" s="13"/>
      <c r="O1121" s="1"/>
      <c r="P1121" s="1"/>
      <c r="Q1121" s="1"/>
    </row>
    <row r="1122" spans="1:17" x14ac:dyDescent="0.25">
      <c r="A1122" s="5">
        <v>1964.05</v>
      </c>
      <c r="B1122" s="6">
        <v>80.72</v>
      </c>
      <c r="C1122" s="7">
        <v>2.3633299999999999</v>
      </c>
      <c r="D1122" s="6">
        <v>30.9</v>
      </c>
      <c r="G1122" s="5"/>
      <c r="H1122" s="5"/>
      <c r="I1122" s="5"/>
      <c r="J1122" s="5"/>
      <c r="K1122" s="7"/>
      <c r="L1122" s="6"/>
      <c r="O1122" s="5"/>
    </row>
    <row r="1123" spans="1:17" x14ac:dyDescent="0.25">
      <c r="A1123" s="5">
        <v>1964.06</v>
      </c>
      <c r="B1123" s="6">
        <v>80.239999999999995</v>
      </c>
      <c r="C1123" s="7">
        <v>2.38</v>
      </c>
      <c r="D1123" s="6">
        <v>31</v>
      </c>
      <c r="G1123" s="5"/>
      <c r="H1123" s="5"/>
      <c r="I1123" s="5"/>
      <c r="J1123" s="6"/>
      <c r="K1123" s="7"/>
      <c r="L1123" s="6"/>
      <c r="O1123" s="5"/>
      <c r="Q1123" s="14"/>
    </row>
    <row r="1124" spans="1:17" x14ac:dyDescent="0.25">
      <c r="A1124" s="5">
        <v>1964.07</v>
      </c>
      <c r="B1124" s="6">
        <v>83.22</v>
      </c>
      <c r="C1124" s="7">
        <v>2.4</v>
      </c>
      <c r="D1124" s="6">
        <v>31.1</v>
      </c>
      <c r="G1124" s="5"/>
      <c r="H1124" s="5"/>
      <c r="I1124" s="5"/>
      <c r="J1124" s="6"/>
      <c r="K1124" s="7"/>
      <c r="L1124" s="6"/>
      <c r="O1124" s="5"/>
      <c r="Q1124" s="14"/>
    </row>
    <row r="1125" spans="1:17" x14ac:dyDescent="0.25">
      <c r="A1125" s="5">
        <v>1964.08</v>
      </c>
      <c r="B1125" s="6">
        <v>82</v>
      </c>
      <c r="C1125" s="7">
        <v>2.42</v>
      </c>
      <c r="D1125" s="6">
        <v>31</v>
      </c>
      <c r="G1125" s="5"/>
      <c r="H1125" s="5"/>
      <c r="I1125" s="5"/>
      <c r="J1125" s="6"/>
      <c r="K1125" s="7"/>
      <c r="L1125" s="6"/>
      <c r="O1125" s="5"/>
      <c r="Q1125" s="14"/>
    </row>
    <row r="1126" spans="1:17" x14ac:dyDescent="0.25">
      <c r="A1126" s="5">
        <v>1964.09</v>
      </c>
      <c r="B1126" s="6">
        <v>83.41</v>
      </c>
      <c r="C1126" s="7">
        <v>2.44</v>
      </c>
      <c r="D1126" s="6">
        <v>31.1</v>
      </c>
      <c r="G1126" s="5"/>
      <c r="H1126" s="5"/>
      <c r="I1126" s="5"/>
      <c r="J1126" s="6"/>
      <c r="K1126" s="7"/>
      <c r="L1126" s="6"/>
      <c r="O1126" s="5"/>
      <c r="Q1126" s="14"/>
    </row>
    <row r="1127" spans="1:17" x14ac:dyDescent="0.25">
      <c r="A1127" s="5">
        <v>1964.1</v>
      </c>
      <c r="B1127" s="6">
        <v>84.85</v>
      </c>
      <c r="C1127" s="7">
        <v>2.46</v>
      </c>
      <c r="D1127" s="6">
        <v>31.1</v>
      </c>
      <c r="G1127" s="5"/>
      <c r="H1127" s="5"/>
      <c r="I1127" s="5"/>
      <c r="J1127" s="6"/>
      <c r="K1127" s="7"/>
      <c r="L1127" s="6"/>
      <c r="O1127" s="5"/>
      <c r="Q1127" s="14"/>
    </row>
    <row r="1128" spans="1:17" x14ac:dyDescent="0.25">
      <c r="A1128" s="5">
        <v>1964.11</v>
      </c>
      <c r="B1128" s="6">
        <v>85.44</v>
      </c>
      <c r="C1128" s="7">
        <v>2.48</v>
      </c>
      <c r="D1128" s="6">
        <v>31.2</v>
      </c>
      <c r="G1128" s="5"/>
      <c r="H1128" s="5"/>
      <c r="I1128" s="5"/>
      <c r="J1128" s="6"/>
      <c r="K1128" s="7"/>
      <c r="L1128" s="6"/>
      <c r="O1128" s="5"/>
      <c r="Q1128" s="14"/>
    </row>
    <row r="1129" spans="1:17" x14ac:dyDescent="0.25">
      <c r="A1129" s="5">
        <v>1964.12</v>
      </c>
      <c r="B1129" s="6">
        <v>83.96</v>
      </c>
      <c r="C1129" s="7">
        <v>2.5</v>
      </c>
      <c r="D1129" s="6">
        <v>31.2</v>
      </c>
      <c r="G1129" s="5"/>
      <c r="H1129" s="5"/>
      <c r="I1129" s="5"/>
      <c r="J1129" s="6"/>
      <c r="K1129" s="7"/>
      <c r="L1129" s="6"/>
      <c r="O1129" s="5"/>
      <c r="Q1129" s="14"/>
    </row>
    <row r="1130" spans="1:17" x14ac:dyDescent="0.25">
      <c r="A1130" s="5">
        <v>1965.01</v>
      </c>
      <c r="B1130" s="6">
        <v>86.12</v>
      </c>
      <c r="C1130" s="7">
        <v>2.51667</v>
      </c>
      <c r="D1130" s="6">
        <v>31.2</v>
      </c>
      <c r="G1130" s="5"/>
      <c r="H1130" s="5"/>
      <c r="I1130" s="5"/>
      <c r="J1130" s="6"/>
      <c r="K1130" s="7"/>
      <c r="L1130" s="6"/>
      <c r="O1130" s="5"/>
      <c r="Q1130" s="14"/>
    </row>
    <row r="1131" spans="1:17" x14ac:dyDescent="0.25">
      <c r="A1131" s="5">
        <v>1965.02</v>
      </c>
      <c r="B1131" s="6">
        <v>86.75</v>
      </c>
      <c r="C1131" s="7">
        <v>2.5333299999999999</v>
      </c>
      <c r="D1131" s="6">
        <v>31.2</v>
      </c>
      <c r="G1131" s="5"/>
      <c r="H1131" s="5"/>
      <c r="I1131" s="5"/>
      <c r="J1131" s="6"/>
      <c r="K1131" s="7"/>
      <c r="L1131" s="6"/>
      <c r="O1131" s="5"/>
      <c r="Q1131" s="14"/>
    </row>
    <row r="1132" spans="1:17" x14ac:dyDescent="0.25">
      <c r="A1132" s="5">
        <v>1965.03</v>
      </c>
      <c r="B1132" s="6">
        <v>86.83</v>
      </c>
      <c r="C1132" s="7">
        <v>2.5499999999999998</v>
      </c>
      <c r="D1132" s="6">
        <v>31.3</v>
      </c>
      <c r="G1132" s="5"/>
      <c r="H1132" s="5"/>
      <c r="I1132" s="5"/>
      <c r="J1132" s="6"/>
      <c r="K1132" s="7"/>
      <c r="L1132" s="6"/>
      <c r="O1132" s="5"/>
      <c r="Q1132" s="14"/>
    </row>
    <row r="1133" spans="1:17" x14ac:dyDescent="0.25">
      <c r="A1133" s="5">
        <v>1965.04</v>
      </c>
      <c r="B1133" s="6">
        <v>87.97</v>
      </c>
      <c r="C1133" s="7">
        <v>2.57</v>
      </c>
      <c r="D1133" s="6">
        <v>31.4</v>
      </c>
      <c r="G1133" s="5"/>
      <c r="H1133" s="5"/>
      <c r="I1133" s="5"/>
      <c r="J1133" s="6"/>
      <c r="K1133" s="7"/>
      <c r="L1133" s="6"/>
      <c r="O1133" s="5"/>
      <c r="Q1133" s="14"/>
    </row>
    <row r="1134" spans="1:17" x14ac:dyDescent="0.25">
      <c r="A1134" s="5">
        <v>1965.05</v>
      </c>
      <c r="B1134" s="6">
        <v>89.28</v>
      </c>
      <c r="C1134" s="7">
        <v>2.59</v>
      </c>
      <c r="D1134" s="6">
        <v>31.4</v>
      </c>
      <c r="G1134" s="5"/>
      <c r="H1134" s="5"/>
      <c r="I1134" s="5"/>
      <c r="J1134" s="6"/>
      <c r="K1134" s="7"/>
      <c r="L1134" s="6"/>
      <c r="O1134" s="5"/>
      <c r="Q1134" s="14"/>
    </row>
    <row r="1135" spans="1:17" x14ac:dyDescent="0.25">
      <c r="A1135" s="5">
        <v>1965.06</v>
      </c>
      <c r="B1135" s="6">
        <v>85.04</v>
      </c>
      <c r="C1135" s="7">
        <v>2.61</v>
      </c>
      <c r="D1135" s="6">
        <v>31.6</v>
      </c>
      <c r="G1135" s="5"/>
      <c r="H1135" s="5"/>
      <c r="I1135" s="5"/>
      <c r="J1135" s="6"/>
      <c r="K1135" s="7"/>
      <c r="L1135" s="6"/>
      <c r="O1135" s="5"/>
      <c r="Q1135" s="14"/>
    </row>
    <row r="1136" spans="1:17" x14ac:dyDescent="0.25">
      <c r="A1136" s="5">
        <v>1965.07</v>
      </c>
      <c r="B1136" s="6">
        <v>84.91</v>
      </c>
      <c r="C1136" s="7">
        <v>2.6266699999999998</v>
      </c>
      <c r="D1136" s="6">
        <v>31.6</v>
      </c>
      <c r="G1136" s="5"/>
      <c r="H1136" s="5"/>
      <c r="I1136" s="5"/>
      <c r="J1136" s="6"/>
      <c r="K1136" s="7"/>
      <c r="L1136" s="6"/>
      <c r="O1136" s="5"/>
      <c r="Q1136" s="14"/>
    </row>
    <row r="1137" spans="1:17" x14ac:dyDescent="0.25">
      <c r="A1137" s="5">
        <v>1965.08</v>
      </c>
      <c r="B1137" s="6">
        <v>86.49</v>
      </c>
      <c r="C1137" s="7">
        <v>2.6433300000000002</v>
      </c>
      <c r="D1137" s="6">
        <v>31.6</v>
      </c>
      <c r="G1137" s="5"/>
      <c r="H1137" s="5"/>
      <c r="I1137" s="5"/>
      <c r="J1137" s="6"/>
      <c r="K1137" s="7"/>
      <c r="L1137" s="6"/>
      <c r="O1137" s="5"/>
      <c r="Q1137" s="14"/>
    </row>
    <row r="1138" spans="1:17" x14ac:dyDescent="0.25">
      <c r="A1138" s="5">
        <v>1965.09</v>
      </c>
      <c r="B1138" s="6">
        <v>89.38</v>
      </c>
      <c r="C1138" s="7">
        <v>2.66</v>
      </c>
      <c r="D1138" s="6">
        <v>31.6</v>
      </c>
      <c r="G1138" s="5"/>
      <c r="H1138" s="5"/>
      <c r="I1138" s="5"/>
      <c r="J1138" s="6"/>
      <c r="K1138" s="7"/>
      <c r="L1138" s="6"/>
      <c r="O1138" s="5"/>
      <c r="Q1138" s="14"/>
    </row>
    <row r="1139" spans="1:17" x14ac:dyDescent="0.25">
      <c r="A1139" s="5">
        <v>1965.1</v>
      </c>
      <c r="B1139" s="6">
        <v>91.39</v>
      </c>
      <c r="C1139" s="7">
        <v>2.68</v>
      </c>
      <c r="D1139" s="6">
        <v>31.7</v>
      </c>
      <c r="G1139" s="5"/>
      <c r="H1139" s="5"/>
      <c r="I1139" s="5"/>
      <c r="J1139" s="6"/>
      <c r="K1139" s="7"/>
      <c r="L1139" s="6"/>
      <c r="O1139" s="5"/>
      <c r="Q1139" s="14"/>
    </row>
    <row r="1140" spans="1:17" x14ac:dyDescent="0.25">
      <c r="A1140" s="5">
        <v>1965.11</v>
      </c>
      <c r="B1140" s="6">
        <v>92.15</v>
      </c>
      <c r="C1140" s="7">
        <v>2.7</v>
      </c>
      <c r="D1140" s="6">
        <v>31.7</v>
      </c>
      <c r="G1140" s="5"/>
      <c r="H1140" s="5"/>
      <c r="I1140" s="5"/>
      <c r="J1140" s="6"/>
      <c r="K1140" s="7"/>
      <c r="L1140" s="6"/>
      <c r="O1140" s="5"/>
      <c r="Q1140" s="14"/>
    </row>
    <row r="1141" spans="1:17" x14ac:dyDescent="0.25">
      <c r="A1141" s="5">
        <v>1965.12</v>
      </c>
      <c r="B1141" s="6">
        <v>91.73</v>
      </c>
      <c r="C1141" s="7">
        <v>2.72</v>
      </c>
      <c r="D1141" s="6">
        <v>31.8</v>
      </c>
      <c r="G1141" s="1"/>
      <c r="H1141" s="2"/>
      <c r="I1141" s="2"/>
      <c r="J1141" s="3"/>
      <c r="L1141" s="4"/>
      <c r="M1141" s="15"/>
      <c r="N1141" s="13"/>
      <c r="O1141" s="1"/>
      <c r="P1141" s="1"/>
      <c r="Q1141" s="1"/>
    </row>
    <row r="1142" spans="1:17" x14ac:dyDescent="0.25">
      <c r="A1142" s="5">
        <v>1966.01</v>
      </c>
      <c r="B1142" s="6">
        <v>93.32</v>
      </c>
      <c r="C1142" s="7">
        <v>2.74</v>
      </c>
      <c r="D1142" s="6">
        <v>31.8</v>
      </c>
      <c r="G1142" s="5"/>
      <c r="H1142" s="5"/>
      <c r="I1142" s="5"/>
      <c r="J1142" s="5"/>
      <c r="K1142" s="7"/>
      <c r="L1142" s="6"/>
      <c r="O1142" s="5"/>
    </row>
    <row r="1143" spans="1:17" x14ac:dyDescent="0.25">
      <c r="A1143" s="5">
        <v>1966.02</v>
      </c>
      <c r="B1143" s="6">
        <v>92.69</v>
      </c>
      <c r="C1143" s="7">
        <v>2.76</v>
      </c>
      <c r="D1143" s="6">
        <v>32</v>
      </c>
      <c r="G1143" s="5"/>
      <c r="H1143" s="5"/>
      <c r="I1143" s="5"/>
      <c r="J1143" s="6"/>
      <c r="K1143" s="7"/>
      <c r="L1143" s="6"/>
      <c r="O1143" s="5"/>
      <c r="Q1143" s="14"/>
    </row>
    <row r="1144" spans="1:17" x14ac:dyDescent="0.25">
      <c r="A1144" s="5">
        <v>1966.03</v>
      </c>
      <c r="B1144" s="6">
        <v>88.88</v>
      </c>
      <c r="C1144" s="7">
        <v>2.78</v>
      </c>
      <c r="D1144" s="6">
        <v>32.1</v>
      </c>
      <c r="G1144" s="5"/>
      <c r="H1144" s="5"/>
      <c r="I1144" s="5"/>
      <c r="J1144" s="6"/>
      <c r="K1144" s="7"/>
      <c r="L1144" s="6"/>
      <c r="O1144" s="5"/>
      <c r="Q1144" s="14"/>
    </row>
    <row r="1145" spans="1:17" x14ac:dyDescent="0.25">
      <c r="A1145" s="5">
        <v>1966.04</v>
      </c>
      <c r="B1145" s="6">
        <v>91.6</v>
      </c>
      <c r="C1145" s="7">
        <v>2.7966700000000002</v>
      </c>
      <c r="D1145" s="6">
        <v>32.299999999999997</v>
      </c>
      <c r="G1145" s="5"/>
      <c r="H1145" s="5"/>
      <c r="I1145" s="5"/>
      <c r="J1145" s="6"/>
      <c r="K1145" s="7"/>
      <c r="L1145" s="6"/>
      <c r="O1145" s="5"/>
      <c r="Q1145" s="14"/>
    </row>
    <row r="1146" spans="1:17" x14ac:dyDescent="0.25">
      <c r="A1146" s="5">
        <v>1966.05</v>
      </c>
      <c r="B1146" s="6">
        <v>86.78</v>
      </c>
      <c r="C1146" s="7">
        <v>2.8133300000000001</v>
      </c>
      <c r="D1146" s="6">
        <v>32.299999999999997</v>
      </c>
      <c r="G1146" s="5"/>
      <c r="H1146" s="5"/>
      <c r="I1146" s="5"/>
      <c r="J1146" s="6"/>
      <c r="K1146" s="7"/>
      <c r="L1146" s="6"/>
      <c r="O1146" s="5"/>
      <c r="Q1146" s="14"/>
    </row>
    <row r="1147" spans="1:17" x14ac:dyDescent="0.25">
      <c r="A1147" s="5">
        <v>1966.06</v>
      </c>
      <c r="B1147" s="6">
        <v>86.06</v>
      </c>
      <c r="C1147" s="7">
        <v>2.83</v>
      </c>
      <c r="D1147" s="6">
        <v>32.4</v>
      </c>
      <c r="G1147" s="5"/>
      <c r="H1147" s="5"/>
      <c r="I1147" s="5"/>
      <c r="J1147" s="6"/>
      <c r="K1147" s="7"/>
      <c r="L1147" s="6"/>
      <c r="O1147" s="5"/>
      <c r="Q1147" s="14"/>
    </row>
    <row r="1148" spans="1:17" x14ac:dyDescent="0.25">
      <c r="A1148" s="5">
        <v>1966.07</v>
      </c>
      <c r="B1148" s="6">
        <v>85.84</v>
      </c>
      <c r="C1148" s="7">
        <v>2.85</v>
      </c>
      <c r="D1148" s="6">
        <v>32.5</v>
      </c>
      <c r="G1148" s="5"/>
      <c r="H1148" s="5"/>
      <c r="I1148" s="5"/>
      <c r="J1148" s="6"/>
      <c r="K1148" s="7"/>
      <c r="L1148" s="6"/>
      <c r="O1148" s="5"/>
      <c r="Q1148" s="14"/>
    </row>
    <row r="1149" spans="1:17" x14ac:dyDescent="0.25">
      <c r="A1149" s="5">
        <v>1966.08</v>
      </c>
      <c r="B1149" s="6">
        <v>80.650000000000006</v>
      </c>
      <c r="C1149" s="7">
        <v>2.87</v>
      </c>
      <c r="D1149" s="6">
        <v>32.700000000000003</v>
      </c>
      <c r="G1149" s="5"/>
      <c r="H1149" s="5"/>
      <c r="I1149" s="5"/>
      <c r="J1149" s="6"/>
      <c r="K1149" s="7"/>
      <c r="L1149" s="6"/>
      <c r="O1149" s="5"/>
      <c r="Q1149" s="14"/>
    </row>
    <row r="1150" spans="1:17" x14ac:dyDescent="0.25">
      <c r="A1150" s="5">
        <v>1966.09</v>
      </c>
      <c r="B1150" s="6">
        <v>77.81</v>
      </c>
      <c r="C1150" s="7">
        <v>2.89</v>
      </c>
      <c r="D1150" s="6">
        <v>32.700000000000003</v>
      </c>
      <c r="G1150" s="5"/>
      <c r="H1150" s="5"/>
      <c r="I1150" s="5"/>
      <c r="J1150" s="6"/>
      <c r="K1150" s="7"/>
      <c r="L1150" s="6"/>
      <c r="O1150" s="5"/>
      <c r="Q1150" s="14"/>
    </row>
    <row r="1151" spans="1:17" x14ac:dyDescent="0.25">
      <c r="A1151" s="5">
        <v>1966.1</v>
      </c>
      <c r="B1151" s="6">
        <v>77.13</v>
      </c>
      <c r="C1151" s="7">
        <v>2.8833299999999999</v>
      </c>
      <c r="D1151" s="6">
        <v>32.9</v>
      </c>
      <c r="G1151" s="5"/>
      <c r="H1151" s="5"/>
      <c r="I1151" s="5"/>
      <c r="J1151" s="6"/>
      <c r="K1151" s="7"/>
      <c r="L1151" s="6"/>
      <c r="O1151" s="5"/>
      <c r="Q1151" s="14"/>
    </row>
    <row r="1152" spans="1:17" x14ac:dyDescent="0.25">
      <c r="A1152" s="5">
        <v>1966.11</v>
      </c>
      <c r="B1152" s="6">
        <v>80.989999999999995</v>
      </c>
      <c r="C1152" s="7">
        <v>2.8766699999999998</v>
      </c>
      <c r="D1152" s="6">
        <v>32.9</v>
      </c>
      <c r="G1152" s="5"/>
      <c r="H1152" s="5"/>
      <c r="I1152" s="5"/>
      <c r="J1152" s="6"/>
      <c r="K1152" s="7"/>
      <c r="L1152" s="6"/>
      <c r="O1152" s="5"/>
      <c r="Q1152" s="14"/>
    </row>
    <row r="1153" spans="1:17" x14ac:dyDescent="0.25">
      <c r="A1153" s="5">
        <v>1966.12</v>
      </c>
      <c r="B1153" s="6">
        <v>81.33</v>
      </c>
      <c r="C1153" s="7">
        <v>2.87</v>
      </c>
      <c r="D1153" s="6">
        <v>32.9</v>
      </c>
      <c r="G1153" s="5"/>
      <c r="H1153" s="5"/>
      <c r="I1153" s="5"/>
      <c r="J1153" s="6"/>
      <c r="K1153" s="7"/>
      <c r="L1153" s="6"/>
      <c r="O1153" s="5"/>
      <c r="Q1153" s="14"/>
    </row>
    <row r="1154" spans="1:17" x14ac:dyDescent="0.25">
      <c r="A1154" s="5">
        <v>1967.01</v>
      </c>
      <c r="B1154" s="6">
        <v>84.45</v>
      </c>
      <c r="C1154" s="7">
        <v>2.88</v>
      </c>
      <c r="D1154" s="6">
        <v>32.9</v>
      </c>
      <c r="G1154" s="5"/>
      <c r="H1154" s="5"/>
      <c r="I1154" s="5"/>
      <c r="J1154" s="6"/>
      <c r="K1154" s="7"/>
      <c r="L1154" s="6"/>
      <c r="O1154" s="5"/>
      <c r="Q1154" s="14"/>
    </row>
    <row r="1155" spans="1:17" x14ac:dyDescent="0.25">
      <c r="A1155" s="5">
        <v>1967.02</v>
      </c>
      <c r="B1155" s="6">
        <v>87.36</v>
      </c>
      <c r="C1155" s="7">
        <v>2.89</v>
      </c>
      <c r="D1155" s="6">
        <v>32.9</v>
      </c>
      <c r="G1155" s="5"/>
      <c r="H1155" s="5"/>
      <c r="I1155" s="5"/>
      <c r="J1155" s="6"/>
      <c r="K1155" s="7"/>
      <c r="L1155" s="6"/>
      <c r="O1155" s="5"/>
      <c r="Q1155" s="14"/>
    </row>
    <row r="1156" spans="1:17" x14ac:dyDescent="0.25">
      <c r="A1156" s="5">
        <v>1967.03</v>
      </c>
      <c r="B1156" s="6">
        <v>89.42</v>
      </c>
      <c r="C1156" s="7">
        <v>2.9</v>
      </c>
      <c r="D1156" s="6">
        <v>33</v>
      </c>
      <c r="G1156" s="5"/>
      <c r="H1156" s="5"/>
      <c r="I1156" s="5"/>
      <c r="J1156" s="6"/>
      <c r="K1156" s="7"/>
      <c r="L1156" s="6"/>
      <c r="O1156" s="5"/>
      <c r="Q1156" s="14"/>
    </row>
    <row r="1157" spans="1:17" x14ac:dyDescent="0.25">
      <c r="A1157" s="5">
        <v>1967.04</v>
      </c>
      <c r="B1157" s="6">
        <v>90.96</v>
      </c>
      <c r="C1157" s="7">
        <v>2.9</v>
      </c>
      <c r="D1157" s="6">
        <v>33.1</v>
      </c>
      <c r="G1157" s="5"/>
      <c r="H1157" s="5"/>
      <c r="I1157" s="5"/>
      <c r="J1157" s="6"/>
      <c r="K1157" s="7"/>
      <c r="L1157" s="6"/>
      <c r="O1157" s="5"/>
      <c r="Q1157" s="14"/>
    </row>
    <row r="1158" spans="1:17" x14ac:dyDescent="0.25">
      <c r="A1158" s="5">
        <v>1967.05</v>
      </c>
      <c r="B1158" s="6">
        <v>92.59</v>
      </c>
      <c r="C1158" s="7">
        <v>2.9</v>
      </c>
      <c r="D1158" s="6">
        <v>33.200000000000003</v>
      </c>
      <c r="G1158" s="5"/>
      <c r="H1158" s="5"/>
      <c r="I1158" s="5"/>
      <c r="J1158" s="6"/>
      <c r="K1158" s="7"/>
      <c r="L1158" s="6"/>
      <c r="O1158" s="5"/>
      <c r="Q1158" s="14"/>
    </row>
    <row r="1159" spans="1:17" x14ac:dyDescent="0.25">
      <c r="A1159" s="5">
        <v>1967.06</v>
      </c>
      <c r="B1159" s="6">
        <v>91.43</v>
      </c>
      <c r="C1159" s="7">
        <v>2.9</v>
      </c>
      <c r="D1159" s="6">
        <v>33.299999999999997</v>
      </c>
      <c r="G1159" s="5"/>
      <c r="H1159" s="5"/>
      <c r="I1159" s="5"/>
      <c r="J1159" s="6"/>
      <c r="K1159" s="7"/>
      <c r="L1159" s="6"/>
      <c r="O1159" s="5"/>
      <c r="Q1159" s="14"/>
    </row>
    <row r="1160" spans="1:17" x14ac:dyDescent="0.25">
      <c r="A1160" s="5">
        <v>1967.07</v>
      </c>
      <c r="B1160" s="6">
        <v>93.01</v>
      </c>
      <c r="C1160" s="7">
        <v>2.9066700000000001</v>
      </c>
      <c r="D1160" s="6">
        <v>33.4</v>
      </c>
      <c r="G1160" s="5"/>
      <c r="H1160" s="5"/>
      <c r="I1160" s="5"/>
      <c r="J1160" s="6"/>
      <c r="K1160" s="7"/>
      <c r="L1160" s="6"/>
      <c r="O1160" s="5"/>
      <c r="Q1160" s="14"/>
    </row>
    <row r="1161" spans="1:17" x14ac:dyDescent="0.25">
      <c r="A1161" s="5">
        <v>1967.08</v>
      </c>
      <c r="B1161" s="6">
        <v>94.49</v>
      </c>
      <c r="C1161" s="7">
        <v>2.9133300000000002</v>
      </c>
      <c r="D1161" s="6">
        <v>33.5</v>
      </c>
      <c r="G1161" s="1"/>
      <c r="H1161" s="2"/>
      <c r="I1161" s="2"/>
      <c r="J1161" s="3"/>
      <c r="L1161" s="4"/>
      <c r="M1161" s="15"/>
      <c r="N1161" s="13"/>
      <c r="O1161" s="1"/>
      <c r="P1161" s="1"/>
      <c r="Q1161" s="1"/>
    </row>
    <row r="1162" spans="1:17" x14ac:dyDescent="0.25">
      <c r="A1162" s="5">
        <v>1967.09</v>
      </c>
      <c r="B1162" s="6">
        <v>95.81</v>
      </c>
      <c r="C1162" s="7">
        <v>2.92</v>
      </c>
      <c r="D1162" s="6">
        <v>33.6</v>
      </c>
      <c r="G1162" s="5"/>
      <c r="H1162" s="5"/>
      <c r="I1162" s="5"/>
      <c r="J1162" s="5"/>
      <c r="K1162" s="7"/>
      <c r="L1162" s="6"/>
      <c r="O1162" s="5"/>
    </row>
    <row r="1163" spans="1:17" x14ac:dyDescent="0.25">
      <c r="A1163" s="5">
        <v>1967.1</v>
      </c>
      <c r="B1163" s="6">
        <v>95.66</v>
      </c>
      <c r="C1163" s="7">
        <v>2.92</v>
      </c>
      <c r="D1163" s="6">
        <v>33.700000000000003</v>
      </c>
      <c r="G1163" s="5"/>
      <c r="H1163" s="5"/>
      <c r="I1163" s="5"/>
      <c r="J1163" s="6"/>
      <c r="K1163" s="7"/>
      <c r="L1163" s="6"/>
      <c r="O1163" s="5"/>
      <c r="Q1163" s="14"/>
    </row>
    <row r="1164" spans="1:17" x14ac:dyDescent="0.25">
      <c r="A1164" s="5">
        <v>1967.11</v>
      </c>
      <c r="B1164" s="6">
        <v>92.66</v>
      </c>
      <c r="C1164" s="7">
        <v>2.92</v>
      </c>
      <c r="D1164" s="6">
        <v>33.799999999999997</v>
      </c>
      <c r="G1164" s="5"/>
      <c r="H1164" s="5"/>
      <c r="I1164" s="5"/>
      <c r="J1164" s="6"/>
      <c r="K1164" s="7"/>
      <c r="L1164" s="6"/>
      <c r="O1164" s="5"/>
      <c r="Q1164" s="14"/>
    </row>
    <row r="1165" spans="1:17" x14ac:dyDescent="0.25">
      <c r="A1165" s="5">
        <v>1967.12</v>
      </c>
      <c r="B1165" s="6">
        <v>95.3</v>
      </c>
      <c r="C1165" s="7">
        <v>2.92</v>
      </c>
      <c r="D1165" s="6">
        <v>33.9</v>
      </c>
      <c r="G1165" s="5"/>
      <c r="H1165" s="5"/>
      <c r="I1165" s="5"/>
      <c r="J1165" s="6"/>
      <c r="K1165" s="7"/>
      <c r="L1165" s="6"/>
      <c r="O1165" s="5"/>
      <c r="Q1165" s="14"/>
    </row>
    <row r="1166" spans="1:17" x14ac:dyDescent="0.25">
      <c r="A1166" s="5">
        <v>1968.01</v>
      </c>
      <c r="B1166" s="6">
        <v>95.04</v>
      </c>
      <c r="C1166" s="7">
        <v>2.93</v>
      </c>
      <c r="D1166" s="6">
        <v>34.1</v>
      </c>
      <c r="G1166" s="5"/>
      <c r="H1166" s="5"/>
      <c r="I1166" s="5"/>
      <c r="J1166" s="6"/>
      <c r="K1166" s="7"/>
      <c r="L1166" s="6"/>
      <c r="O1166" s="5"/>
      <c r="Q1166" s="14"/>
    </row>
    <row r="1167" spans="1:17" x14ac:dyDescent="0.25">
      <c r="A1167" s="5">
        <v>1968.02</v>
      </c>
      <c r="B1167" s="6">
        <v>90.75</v>
      </c>
      <c r="C1167" s="7">
        <v>2.94</v>
      </c>
      <c r="D1167" s="6">
        <v>34.200000000000003</v>
      </c>
      <c r="G1167" s="5"/>
      <c r="H1167" s="5"/>
      <c r="I1167" s="5"/>
      <c r="J1167" s="6"/>
      <c r="K1167" s="7"/>
      <c r="L1167" s="6"/>
      <c r="O1167" s="5"/>
      <c r="Q1167" s="14"/>
    </row>
    <row r="1168" spans="1:17" x14ac:dyDescent="0.25">
      <c r="A1168" s="5">
        <v>1968.03</v>
      </c>
      <c r="B1168" s="6">
        <v>89.09</v>
      </c>
      <c r="C1168" s="7">
        <v>2.95</v>
      </c>
      <c r="D1168" s="6">
        <v>34.299999999999997</v>
      </c>
      <c r="G1168" s="5"/>
      <c r="H1168" s="5"/>
      <c r="I1168" s="5"/>
      <c r="J1168" s="6"/>
      <c r="K1168" s="7"/>
      <c r="L1168" s="6"/>
      <c r="O1168" s="5"/>
      <c r="Q1168" s="14"/>
    </row>
    <row r="1169" spans="1:17" x14ac:dyDescent="0.25">
      <c r="A1169" s="5">
        <v>1968.04</v>
      </c>
      <c r="B1169" s="6">
        <v>95.67</v>
      </c>
      <c r="C1169" s="7">
        <v>2.96333</v>
      </c>
      <c r="D1169" s="6">
        <v>34.4</v>
      </c>
      <c r="G1169" s="5"/>
      <c r="H1169" s="5"/>
      <c r="I1169" s="5"/>
      <c r="J1169" s="6"/>
      <c r="K1169" s="7"/>
      <c r="L1169" s="6"/>
      <c r="O1169" s="5"/>
      <c r="Q1169" s="14"/>
    </row>
    <row r="1170" spans="1:17" x14ac:dyDescent="0.25">
      <c r="A1170" s="5">
        <v>1968.05</v>
      </c>
      <c r="B1170" s="6">
        <v>97.87</v>
      </c>
      <c r="C1170" s="7">
        <v>2.9766699999999999</v>
      </c>
      <c r="D1170" s="6">
        <v>34.5</v>
      </c>
      <c r="G1170" s="5"/>
      <c r="H1170" s="5"/>
      <c r="I1170" s="5"/>
      <c r="J1170" s="6"/>
      <c r="K1170" s="7"/>
      <c r="L1170" s="6"/>
      <c r="O1170" s="5"/>
      <c r="Q1170" s="14"/>
    </row>
    <row r="1171" spans="1:17" x14ac:dyDescent="0.25">
      <c r="A1171" s="5">
        <v>1968.06</v>
      </c>
      <c r="B1171" s="6">
        <v>100.5</v>
      </c>
      <c r="C1171" s="7">
        <v>2.99</v>
      </c>
      <c r="D1171" s="6">
        <v>34.700000000000003</v>
      </c>
      <c r="G1171" s="5"/>
      <c r="H1171" s="5"/>
      <c r="I1171" s="5"/>
      <c r="J1171" s="6"/>
      <c r="K1171" s="7"/>
      <c r="L1171" s="6"/>
      <c r="O1171" s="5"/>
      <c r="Q1171" s="14"/>
    </row>
    <row r="1172" spans="1:17" x14ac:dyDescent="0.25">
      <c r="A1172" s="5">
        <v>1968.07</v>
      </c>
      <c r="B1172" s="6">
        <v>100.3</v>
      </c>
      <c r="C1172" s="7">
        <v>3.0033300000000001</v>
      </c>
      <c r="D1172" s="6">
        <v>34.9</v>
      </c>
      <c r="G1172" s="5"/>
      <c r="H1172" s="5"/>
      <c r="I1172" s="5"/>
      <c r="J1172" s="6"/>
      <c r="K1172" s="7"/>
      <c r="L1172" s="6"/>
      <c r="O1172" s="5"/>
      <c r="Q1172" s="14"/>
    </row>
    <row r="1173" spans="1:17" x14ac:dyDescent="0.25">
      <c r="A1173" s="5">
        <v>1968.08</v>
      </c>
      <c r="B1173" s="6">
        <v>98.11</v>
      </c>
      <c r="C1173" s="7">
        <v>3.01667</v>
      </c>
      <c r="D1173" s="6">
        <v>35</v>
      </c>
      <c r="G1173" s="5"/>
      <c r="H1173" s="5"/>
      <c r="I1173" s="5"/>
      <c r="J1173" s="6"/>
      <c r="K1173" s="7"/>
      <c r="L1173" s="6"/>
      <c r="O1173" s="5"/>
      <c r="Q1173" s="14"/>
    </row>
    <row r="1174" spans="1:17" x14ac:dyDescent="0.25">
      <c r="A1174" s="5">
        <v>1968.09</v>
      </c>
      <c r="B1174" s="6">
        <v>101.3</v>
      </c>
      <c r="C1174" s="7">
        <v>3.03</v>
      </c>
      <c r="D1174" s="6">
        <v>35.1</v>
      </c>
      <c r="G1174" s="5"/>
      <c r="H1174" s="5"/>
      <c r="I1174" s="5"/>
      <c r="J1174" s="6"/>
      <c r="K1174" s="7"/>
      <c r="L1174" s="6"/>
      <c r="O1174" s="5"/>
      <c r="Q1174" s="14"/>
    </row>
    <row r="1175" spans="1:17" x14ac:dyDescent="0.25">
      <c r="A1175" s="5">
        <v>1968.1</v>
      </c>
      <c r="B1175" s="6">
        <v>103.8</v>
      </c>
      <c r="C1175" s="7">
        <v>3.0433300000000001</v>
      </c>
      <c r="D1175" s="6">
        <v>35.299999999999997</v>
      </c>
      <c r="G1175" s="5"/>
      <c r="H1175" s="5"/>
      <c r="I1175" s="5"/>
      <c r="J1175" s="6"/>
      <c r="K1175" s="7"/>
      <c r="L1175" s="6"/>
      <c r="O1175" s="5"/>
      <c r="Q1175" s="14"/>
    </row>
    <row r="1176" spans="1:17" x14ac:dyDescent="0.25">
      <c r="A1176" s="5">
        <v>1968.11</v>
      </c>
      <c r="B1176" s="6">
        <v>105.4</v>
      </c>
      <c r="C1176" s="7">
        <v>3.05667</v>
      </c>
      <c r="D1176" s="6">
        <v>35.4</v>
      </c>
      <c r="G1176" s="5"/>
      <c r="H1176" s="5"/>
      <c r="I1176" s="5"/>
      <c r="J1176" s="6"/>
      <c r="K1176" s="7"/>
      <c r="L1176" s="6"/>
      <c r="O1176" s="5"/>
      <c r="Q1176" s="14"/>
    </row>
    <row r="1177" spans="1:17" x14ac:dyDescent="0.25">
      <c r="A1177" s="5">
        <v>1968.12</v>
      </c>
      <c r="B1177" s="6">
        <v>106.5</v>
      </c>
      <c r="C1177" s="7">
        <v>3.07</v>
      </c>
      <c r="D1177" s="6">
        <v>35.5</v>
      </c>
      <c r="G1177" s="5"/>
      <c r="H1177" s="5"/>
      <c r="I1177" s="5"/>
      <c r="J1177" s="6"/>
      <c r="K1177" s="7"/>
      <c r="L1177" s="6"/>
      <c r="O1177" s="5"/>
      <c r="Q1177" s="14"/>
    </row>
    <row r="1178" spans="1:17" x14ac:dyDescent="0.25">
      <c r="A1178" s="5">
        <v>1969.01</v>
      </c>
      <c r="B1178" s="6">
        <v>102</v>
      </c>
      <c r="C1178" s="7">
        <v>3.08</v>
      </c>
      <c r="D1178" s="6">
        <v>35.6</v>
      </c>
      <c r="G1178" s="5"/>
      <c r="H1178" s="5"/>
      <c r="I1178" s="5"/>
      <c r="J1178" s="6"/>
      <c r="K1178" s="7"/>
      <c r="L1178" s="6"/>
      <c r="O1178" s="5"/>
      <c r="Q1178" s="14"/>
    </row>
    <row r="1179" spans="1:17" x14ac:dyDescent="0.25">
      <c r="A1179" s="5">
        <v>1969.02</v>
      </c>
      <c r="B1179" s="6">
        <v>101.5</v>
      </c>
      <c r="C1179" s="7">
        <v>3.09</v>
      </c>
      <c r="D1179" s="6">
        <v>35.799999999999997</v>
      </c>
      <c r="G1179" s="5"/>
      <c r="H1179" s="5"/>
      <c r="I1179" s="5"/>
      <c r="J1179" s="6"/>
      <c r="K1179" s="7"/>
      <c r="L1179" s="6"/>
      <c r="O1179" s="5"/>
      <c r="Q1179" s="14"/>
    </row>
    <row r="1180" spans="1:17" x14ac:dyDescent="0.25">
      <c r="A1180" s="5">
        <v>1969.03</v>
      </c>
      <c r="B1180" s="6">
        <v>99.3</v>
      </c>
      <c r="C1180" s="7">
        <v>3.1</v>
      </c>
      <c r="D1180" s="6">
        <v>36.1</v>
      </c>
      <c r="G1180" s="5"/>
      <c r="H1180" s="5"/>
      <c r="I1180" s="5"/>
      <c r="J1180" s="6"/>
      <c r="K1180" s="7"/>
      <c r="L1180" s="6"/>
      <c r="O1180" s="5"/>
      <c r="Q1180" s="14"/>
    </row>
    <row r="1181" spans="1:17" x14ac:dyDescent="0.25">
      <c r="A1181" s="5">
        <v>1969.04</v>
      </c>
      <c r="B1181" s="6">
        <v>101.3</v>
      </c>
      <c r="C1181" s="7">
        <v>3.11</v>
      </c>
      <c r="D1181" s="6">
        <v>36.299999999999997</v>
      </c>
      <c r="G1181" s="1"/>
      <c r="H1181" s="2"/>
      <c r="I1181" s="2"/>
      <c r="J1181" s="3"/>
      <c r="L1181" s="4"/>
      <c r="M1181" s="15"/>
      <c r="N1181" s="13"/>
      <c r="O1181" s="1"/>
      <c r="P1181" s="1"/>
      <c r="Q1181" s="1"/>
    </row>
    <row r="1182" spans="1:17" x14ac:dyDescent="0.25">
      <c r="A1182" s="5">
        <v>1969.05</v>
      </c>
      <c r="B1182" s="6">
        <v>104.6</v>
      </c>
      <c r="C1182" s="7">
        <v>3.12</v>
      </c>
      <c r="D1182" s="6">
        <v>36.4</v>
      </c>
      <c r="G1182" s="5"/>
      <c r="H1182" s="5"/>
      <c r="I1182" s="5"/>
      <c r="J1182" s="5"/>
      <c r="K1182" s="7"/>
      <c r="L1182" s="6"/>
      <c r="O1182" s="5"/>
    </row>
    <row r="1183" spans="1:17" x14ac:dyDescent="0.25">
      <c r="A1183" s="5">
        <v>1969.06</v>
      </c>
      <c r="B1183" s="6">
        <v>99.14</v>
      </c>
      <c r="C1183" s="7">
        <v>3.13</v>
      </c>
      <c r="D1183" s="6">
        <v>36.6</v>
      </c>
      <c r="G1183" s="5"/>
      <c r="H1183" s="5"/>
      <c r="I1183" s="5"/>
      <c r="J1183" s="6"/>
      <c r="K1183" s="7"/>
      <c r="L1183" s="6"/>
      <c r="O1183" s="5"/>
      <c r="Q1183" s="14"/>
    </row>
    <row r="1184" spans="1:17" x14ac:dyDescent="0.25">
      <c r="A1184" s="5">
        <v>1969.07</v>
      </c>
      <c r="B1184" s="6">
        <v>94.71</v>
      </c>
      <c r="C1184" s="7">
        <v>3.1366700000000001</v>
      </c>
      <c r="D1184" s="6">
        <v>36.799999999999997</v>
      </c>
      <c r="G1184" s="5"/>
      <c r="H1184" s="5"/>
      <c r="I1184" s="5"/>
      <c r="J1184" s="6"/>
      <c r="K1184" s="7"/>
      <c r="L1184" s="6"/>
      <c r="O1184" s="5"/>
      <c r="Q1184" s="14"/>
    </row>
    <row r="1185" spans="1:17" x14ac:dyDescent="0.25">
      <c r="A1185" s="5">
        <v>1969.08</v>
      </c>
      <c r="B1185" s="6">
        <v>94.18</v>
      </c>
      <c r="C1185" s="7">
        <v>3.1433300000000002</v>
      </c>
      <c r="D1185" s="6">
        <v>37</v>
      </c>
      <c r="G1185" s="5"/>
      <c r="H1185" s="5"/>
      <c r="I1185" s="5"/>
      <c r="J1185" s="6"/>
      <c r="K1185" s="7"/>
      <c r="L1185" s="6"/>
      <c r="O1185" s="5"/>
      <c r="Q1185" s="14"/>
    </row>
    <row r="1186" spans="1:17" x14ac:dyDescent="0.25">
      <c r="A1186" s="5">
        <v>1969.09</v>
      </c>
      <c r="B1186" s="6">
        <v>94.51</v>
      </c>
      <c r="C1186" s="7">
        <v>3.15</v>
      </c>
      <c r="D1186" s="6">
        <v>37.1</v>
      </c>
      <c r="G1186" s="5"/>
      <c r="H1186" s="5"/>
      <c r="I1186" s="5"/>
      <c r="J1186" s="6"/>
      <c r="K1186" s="7"/>
      <c r="L1186" s="6"/>
      <c r="O1186" s="5"/>
      <c r="Q1186" s="14"/>
    </row>
    <row r="1187" spans="1:17" x14ac:dyDescent="0.25">
      <c r="A1187" s="5">
        <v>1969.1</v>
      </c>
      <c r="B1187" s="6">
        <v>95.52</v>
      </c>
      <c r="C1187" s="7">
        <v>3.15333</v>
      </c>
      <c r="D1187" s="6">
        <v>37.299999999999997</v>
      </c>
      <c r="G1187" s="5"/>
      <c r="H1187" s="5"/>
      <c r="I1187" s="5"/>
      <c r="J1187" s="6"/>
      <c r="K1187" s="7"/>
      <c r="L1187" s="6"/>
      <c r="O1187" s="5"/>
      <c r="Q1187" s="14"/>
    </row>
    <row r="1188" spans="1:17" x14ac:dyDescent="0.25">
      <c r="A1188" s="5">
        <v>1969.11</v>
      </c>
      <c r="B1188" s="6">
        <v>96.21</v>
      </c>
      <c r="C1188" s="7">
        <v>3.1566700000000001</v>
      </c>
      <c r="D1188" s="6">
        <v>37.5</v>
      </c>
      <c r="G1188" s="5"/>
      <c r="H1188" s="5"/>
      <c r="I1188" s="5"/>
      <c r="J1188" s="6"/>
      <c r="K1188" s="7"/>
      <c r="L1188" s="6"/>
      <c r="O1188" s="5"/>
      <c r="Q1188" s="14"/>
    </row>
    <row r="1189" spans="1:17" x14ac:dyDescent="0.25">
      <c r="A1189" s="5">
        <v>1969.12</v>
      </c>
      <c r="B1189" s="6">
        <v>91.11</v>
      </c>
      <c r="C1189" s="7">
        <v>3.16</v>
      </c>
      <c r="D1189" s="6">
        <v>37.700000000000003</v>
      </c>
      <c r="G1189" s="5"/>
      <c r="H1189" s="5"/>
      <c r="I1189" s="5"/>
      <c r="J1189" s="6"/>
      <c r="K1189" s="7"/>
      <c r="L1189" s="6"/>
      <c r="O1189" s="5"/>
      <c r="Q1189" s="14"/>
    </row>
    <row r="1190" spans="1:17" x14ac:dyDescent="0.25">
      <c r="A1190" s="5">
        <v>1970.01</v>
      </c>
      <c r="B1190" s="6">
        <v>90.31</v>
      </c>
      <c r="C1190" s="7">
        <v>3.1633300000000002</v>
      </c>
      <c r="D1190" s="6">
        <v>37.799999999999997</v>
      </c>
      <c r="G1190" s="5"/>
      <c r="H1190" s="5"/>
      <c r="I1190" s="5"/>
      <c r="J1190" s="6"/>
      <c r="K1190" s="7"/>
      <c r="L1190" s="6"/>
      <c r="O1190" s="5"/>
      <c r="Q1190" s="14"/>
    </row>
    <row r="1191" spans="1:17" x14ac:dyDescent="0.25">
      <c r="A1191" s="5">
        <v>1970.02</v>
      </c>
      <c r="B1191" s="6">
        <v>87.16</v>
      </c>
      <c r="C1191" s="7">
        <v>3.1666699999999999</v>
      </c>
      <c r="D1191" s="6">
        <v>38</v>
      </c>
      <c r="G1191" s="5"/>
      <c r="H1191" s="5"/>
      <c r="I1191" s="5"/>
      <c r="J1191" s="6"/>
      <c r="K1191" s="7"/>
      <c r="L1191" s="6"/>
      <c r="O1191" s="5"/>
      <c r="Q1191" s="14"/>
    </row>
    <row r="1192" spans="1:17" x14ac:dyDescent="0.25">
      <c r="A1192" s="5">
        <v>1970.03</v>
      </c>
      <c r="B1192" s="6">
        <v>88.65</v>
      </c>
      <c r="C1192" s="7">
        <v>3.17</v>
      </c>
      <c r="D1192" s="6">
        <v>38.200000000000003</v>
      </c>
      <c r="G1192" s="5"/>
      <c r="H1192" s="5"/>
      <c r="I1192" s="5"/>
      <c r="J1192" s="6"/>
      <c r="K1192" s="7"/>
      <c r="L1192" s="6"/>
      <c r="O1192" s="5"/>
      <c r="Q1192" s="14"/>
    </row>
    <row r="1193" spans="1:17" x14ac:dyDescent="0.25">
      <c r="A1193" s="5">
        <v>1970.04</v>
      </c>
      <c r="B1193" s="6">
        <v>85.95</v>
      </c>
      <c r="C1193" s="7">
        <v>3.17333</v>
      </c>
      <c r="D1193" s="6">
        <v>38.5</v>
      </c>
      <c r="G1193" s="5"/>
      <c r="H1193" s="5"/>
      <c r="I1193" s="5"/>
      <c r="J1193" s="6"/>
      <c r="K1193" s="7"/>
      <c r="L1193" s="6"/>
      <c r="O1193" s="5"/>
      <c r="Q1193" s="14"/>
    </row>
    <row r="1194" spans="1:17" x14ac:dyDescent="0.25">
      <c r="A1194" s="5">
        <v>1970.05</v>
      </c>
      <c r="B1194" s="6">
        <v>76.06</v>
      </c>
      <c r="C1194" s="7">
        <v>3.1766700000000001</v>
      </c>
      <c r="D1194" s="6">
        <v>38.6</v>
      </c>
      <c r="G1194" s="5"/>
      <c r="H1194" s="5"/>
      <c r="I1194" s="5"/>
      <c r="J1194" s="6"/>
      <c r="K1194" s="7"/>
      <c r="L1194" s="6"/>
      <c r="O1194" s="5"/>
      <c r="Q1194" s="14"/>
    </row>
    <row r="1195" spans="1:17" x14ac:dyDescent="0.25">
      <c r="A1195" s="5">
        <v>1970.06</v>
      </c>
      <c r="B1195" s="6">
        <v>75.59</v>
      </c>
      <c r="C1195" s="7">
        <v>3.18</v>
      </c>
      <c r="D1195" s="6">
        <v>38.799999999999997</v>
      </c>
      <c r="G1195" s="5"/>
      <c r="H1195" s="5"/>
      <c r="I1195" s="5"/>
      <c r="J1195" s="6"/>
      <c r="K1195" s="7"/>
      <c r="L1195" s="6"/>
      <c r="O1195" s="5"/>
      <c r="Q1195" s="14"/>
    </row>
    <row r="1196" spans="1:17" x14ac:dyDescent="0.25">
      <c r="A1196" s="5">
        <v>1970.07</v>
      </c>
      <c r="B1196" s="6">
        <v>75.72</v>
      </c>
      <c r="C1196" s="7">
        <v>3.1833300000000002</v>
      </c>
      <c r="D1196" s="6">
        <v>39</v>
      </c>
      <c r="G1196" s="5"/>
      <c r="H1196" s="5"/>
      <c r="I1196" s="5"/>
      <c r="J1196" s="6"/>
      <c r="K1196" s="7"/>
      <c r="L1196" s="6"/>
      <c r="O1196" s="5"/>
      <c r="Q1196" s="14"/>
    </row>
    <row r="1197" spans="1:17" x14ac:dyDescent="0.25">
      <c r="A1197" s="5">
        <v>1970.08</v>
      </c>
      <c r="B1197" s="6">
        <v>77.92</v>
      </c>
      <c r="C1197" s="7">
        <v>3.1866699999999999</v>
      </c>
      <c r="D1197" s="6">
        <v>39</v>
      </c>
      <c r="G1197" s="5"/>
      <c r="H1197" s="5"/>
      <c r="I1197" s="5"/>
      <c r="J1197" s="6"/>
      <c r="K1197" s="7"/>
      <c r="L1197" s="6"/>
      <c r="O1197" s="5"/>
      <c r="Q1197" s="14"/>
    </row>
    <row r="1198" spans="1:17" x14ac:dyDescent="0.25">
      <c r="A1198" s="5">
        <v>1970.09</v>
      </c>
      <c r="B1198" s="6">
        <v>82.58</v>
      </c>
      <c r="C1198" s="7">
        <v>3.19</v>
      </c>
      <c r="D1198" s="6">
        <v>39.200000000000003</v>
      </c>
      <c r="G1198" s="5"/>
      <c r="H1198" s="5"/>
      <c r="I1198" s="5"/>
      <c r="J1198" s="6"/>
      <c r="K1198" s="7"/>
      <c r="L1198" s="6"/>
      <c r="O1198" s="5"/>
      <c r="Q1198" s="14"/>
    </row>
    <row r="1199" spans="1:17" x14ac:dyDescent="0.25">
      <c r="A1199" s="5">
        <v>1970.1</v>
      </c>
      <c r="B1199" s="6">
        <v>84.37</v>
      </c>
      <c r="C1199" s="7">
        <v>3.17333</v>
      </c>
      <c r="D1199" s="6">
        <v>39.4</v>
      </c>
      <c r="G1199" s="5"/>
      <c r="H1199" s="5"/>
      <c r="I1199" s="5"/>
      <c r="J1199" s="6"/>
      <c r="K1199" s="7"/>
      <c r="L1199" s="6"/>
      <c r="O1199" s="5"/>
      <c r="Q1199" s="14"/>
    </row>
    <row r="1200" spans="1:17" x14ac:dyDescent="0.25">
      <c r="A1200" s="5">
        <v>1970.11</v>
      </c>
      <c r="B1200" s="6">
        <v>84.28</v>
      </c>
      <c r="C1200" s="7">
        <v>3.1566700000000001</v>
      </c>
      <c r="D1200" s="6">
        <v>39.6</v>
      </c>
      <c r="G1200" s="5"/>
      <c r="H1200" s="5"/>
      <c r="I1200" s="5"/>
      <c r="J1200" s="6"/>
      <c r="K1200" s="7"/>
      <c r="L1200" s="6"/>
      <c r="O1200" s="5"/>
      <c r="Q1200" s="14"/>
    </row>
    <row r="1201" spans="1:17" x14ac:dyDescent="0.25">
      <c r="A1201" s="5">
        <v>1970.12</v>
      </c>
      <c r="B1201" s="6">
        <v>90.05</v>
      </c>
      <c r="C1201" s="7">
        <v>3.14</v>
      </c>
      <c r="D1201" s="6">
        <v>39.799999999999997</v>
      </c>
      <c r="G1201" s="1"/>
      <c r="H1201" s="2"/>
      <c r="I1201" s="2"/>
      <c r="J1201" s="3"/>
      <c r="L1201" s="4"/>
      <c r="M1201" s="15"/>
      <c r="N1201" s="13"/>
      <c r="O1201" s="1"/>
      <c r="P1201" s="1"/>
      <c r="Q1201" s="1"/>
    </row>
    <row r="1202" spans="1:17" x14ac:dyDescent="0.25">
      <c r="A1202" s="5">
        <v>1971.01</v>
      </c>
      <c r="B1202" s="6">
        <v>93.49</v>
      </c>
      <c r="C1202" s="7">
        <v>3.13</v>
      </c>
      <c r="D1202" s="6">
        <v>39.799999999999997</v>
      </c>
      <c r="G1202" s="5"/>
      <c r="H1202" s="5"/>
      <c r="I1202" s="5"/>
      <c r="J1202" s="5"/>
      <c r="K1202" s="7"/>
      <c r="L1202" s="6"/>
      <c r="O1202" s="5"/>
    </row>
    <row r="1203" spans="1:17" x14ac:dyDescent="0.25">
      <c r="A1203" s="5">
        <v>1971.02</v>
      </c>
      <c r="B1203" s="6">
        <v>97.11</v>
      </c>
      <c r="C1203" s="7">
        <v>3.12</v>
      </c>
      <c r="D1203" s="6">
        <v>39.9</v>
      </c>
      <c r="G1203" s="5"/>
      <c r="H1203" s="5"/>
      <c r="I1203" s="5"/>
      <c r="J1203" s="6"/>
      <c r="K1203" s="7"/>
      <c r="L1203" s="6"/>
      <c r="O1203" s="5"/>
      <c r="Q1203" s="14"/>
    </row>
    <row r="1204" spans="1:17" x14ac:dyDescent="0.25">
      <c r="A1204" s="5">
        <v>1971.03</v>
      </c>
      <c r="B1204" s="6">
        <v>99.6</v>
      </c>
      <c r="C1204" s="7">
        <v>3.11</v>
      </c>
      <c r="D1204" s="6">
        <v>40</v>
      </c>
      <c r="G1204" s="5"/>
      <c r="H1204" s="5"/>
      <c r="I1204" s="5"/>
      <c r="J1204" s="6"/>
      <c r="K1204" s="7"/>
      <c r="L1204" s="6"/>
      <c r="O1204" s="5"/>
      <c r="Q1204" s="14"/>
    </row>
    <row r="1205" spans="1:17" x14ac:dyDescent="0.25">
      <c r="A1205" s="5">
        <v>1971.04</v>
      </c>
      <c r="B1205" s="6">
        <v>103</v>
      </c>
      <c r="C1205" s="7">
        <v>3.1066699999999998</v>
      </c>
      <c r="D1205" s="6">
        <v>40.1</v>
      </c>
      <c r="G1205" s="5"/>
      <c r="H1205" s="5"/>
      <c r="I1205" s="5"/>
      <c r="J1205" s="6"/>
      <c r="K1205" s="7"/>
      <c r="L1205" s="6"/>
      <c r="O1205" s="5"/>
      <c r="Q1205" s="14"/>
    </row>
    <row r="1206" spans="1:17" x14ac:dyDescent="0.25">
      <c r="A1206" s="5">
        <v>1971.05</v>
      </c>
      <c r="B1206" s="6">
        <v>101.6</v>
      </c>
      <c r="C1206" s="7">
        <v>3.1033300000000001</v>
      </c>
      <c r="D1206" s="6">
        <v>40.299999999999997</v>
      </c>
      <c r="G1206" s="5"/>
      <c r="H1206" s="5"/>
      <c r="I1206" s="5"/>
      <c r="J1206" s="6"/>
      <c r="K1206" s="7"/>
      <c r="L1206" s="6"/>
      <c r="O1206" s="5"/>
      <c r="Q1206" s="14"/>
    </row>
    <row r="1207" spans="1:17" x14ac:dyDescent="0.25">
      <c r="A1207" s="5">
        <v>1971.06</v>
      </c>
      <c r="B1207" s="6">
        <v>99.72</v>
      </c>
      <c r="C1207" s="7">
        <v>3.1</v>
      </c>
      <c r="D1207" s="6">
        <v>40.6</v>
      </c>
      <c r="G1207" s="5"/>
      <c r="H1207" s="5"/>
      <c r="I1207" s="5"/>
      <c r="J1207" s="6"/>
      <c r="K1207" s="7"/>
      <c r="L1207" s="6"/>
      <c r="O1207" s="5"/>
      <c r="Q1207" s="14"/>
    </row>
    <row r="1208" spans="1:17" x14ac:dyDescent="0.25">
      <c r="A1208" s="5">
        <v>1971.07</v>
      </c>
      <c r="B1208" s="6">
        <v>99</v>
      </c>
      <c r="C1208" s="7">
        <v>3.09667</v>
      </c>
      <c r="D1208" s="6">
        <v>40.700000000000003</v>
      </c>
      <c r="G1208" s="5"/>
      <c r="H1208" s="5"/>
      <c r="I1208" s="5"/>
      <c r="J1208" s="6"/>
      <c r="K1208" s="7"/>
      <c r="L1208" s="6"/>
      <c r="O1208" s="5"/>
      <c r="Q1208" s="14"/>
    </row>
    <row r="1209" spans="1:17" x14ac:dyDescent="0.25">
      <c r="A1209" s="5">
        <v>1971.08</v>
      </c>
      <c r="B1209" s="6">
        <v>97.24</v>
      </c>
      <c r="C1209" s="7">
        <v>3.0933299999999999</v>
      </c>
      <c r="D1209" s="6">
        <v>40.799999999999997</v>
      </c>
      <c r="G1209" s="5"/>
      <c r="H1209" s="5"/>
      <c r="I1209" s="5"/>
      <c r="J1209" s="6"/>
      <c r="K1209" s="7"/>
      <c r="L1209" s="6"/>
      <c r="O1209" s="5"/>
      <c r="Q1209" s="14"/>
    </row>
    <row r="1210" spans="1:17" x14ac:dyDescent="0.25">
      <c r="A1210" s="5">
        <v>1971.09</v>
      </c>
      <c r="B1210" s="6">
        <v>99.4</v>
      </c>
      <c r="C1210" s="7">
        <v>3.09</v>
      </c>
      <c r="D1210" s="6">
        <v>40.799999999999997</v>
      </c>
      <c r="G1210" s="5"/>
      <c r="H1210" s="5"/>
      <c r="I1210" s="5"/>
      <c r="J1210" s="6"/>
      <c r="K1210" s="7"/>
      <c r="L1210" s="6"/>
      <c r="O1210" s="5"/>
      <c r="Q1210" s="14"/>
    </row>
    <row r="1211" spans="1:17" x14ac:dyDescent="0.25">
      <c r="A1211" s="5">
        <v>1971.1</v>
      </c>
      <c r="B1211" s="6">
        <v>97.29</v>
      </c>
      <c r="C1211" s="7">
        <v>3.0833300000000001</v>
      </c>
      <c r="D1211" s="6">
        <v>40.9</v>
      </c>
      <c r="G1211" s="5"/>
      <c r="H1211" s="5"/>
      <c r="I1211" s="5"/>
      <c r="J1211" s="6"/>
      <c r="K1211" s="7"/>
      <c r="L1211" s="6"/>
      <c r="O1211" s="5"/>
      <c r="Q1211" s="14"/>
    </row>
    <row r="1212" spans="1:17" x14ac:dyDescent="0.25">
      <c r="A1212" s="5">
        <v>1971.11</v>
      </c>
      <c r="B1212" s="6">
        <v>92.78</v>
      </c>
      <c r="C1212" s="7">
        <v>3.07667</v>
      </c>
      <c r="D1212" s="6">
        <v>40.9</v>
      </c>
      <c r="G1212" s="5"/>
      <c r="H1212" s="5"/>
      <c r="I1212" s="5"/>
      <c r="J1212" s="6"/>
      <c r="K1212" s="7"/>
      <c r="L1212" s="6"/>
      <c r="O1212" s="5"/>
      <c r="Q1212" s="14"/>
    </row>
    <row r="1213" spans="1:17" x14ac:dyDescent="0.25">
      <c r="A1213" s="5">
        <v>1971.12</v>
      </c>
      <c r="B1213" s="6">
        <v>99.17</v>
      </c>
      <c r="C1213" s="7">
        <v>3.07</v>
      </c>
      <c r="D1213" s="6">
        <v>41.1</v>
      </c>
      <c r="G1213" s="5"/>
      <c r="H1213" s="5"/>
      <c r="I1213" s="5"/>
      <c r="J1213" s="6"/>
      <c r="K1213" s="7"/>
      <c r="L1213" s="6"/>
      <c r="O1213" s="5"/>
      <c r="Q1213" s="14"/>
    </row>
    <row r="1214" spans="1:17" x14ac:dyDescent="0.25">
      <c r="A1214" s="5">
        <v>1972.01</v>
      </c>
      <c r="B1214" s="6">
        <v>103.3</v>
      </c>
      <c r="C1214" s="7">
        <v>3.07</v>
      </c>
      <c r="D1214" s="6">
        <v>41.1</v>
      </c>
      <c r="G1214" s="5"/>
      <c r="H1214" s="5"/>
      <c r="I1214" s="5"/>
      <c r="J1214" s="6"/>
      <c r="K1214" s="7"/>
      <c r="L1214" s="6"/>
      <c r="O1214" s="5"/>
      <c r="Q1214" s="14"/>
    </row>
    <row r="1215" spans="1:17" x14ac:dyDescent="0.25">
      <c r="A1215" s="5">
        <v>1972.02</v>
      </c>
      <c r="B1215" s="6">
        <v>105.2</v>
      </c>
      <c r="C1215" s="7">
        <v>3.07</v>
      </c>
      <c r="D1215" s="6">
        <v>41.3</v>
      </c>
      <c r="G1215" s="5"/>
      <c r="H1215" s="5"/>
      <c r="I1215" s="5"/>
      <c r="J1215" s="6"/>
      <c r="K1215" s="7"/>
      <c r="L1215" s="6"/>
      <c r="O1215" s="5"/>
      <c r="Q1215" s="14"/>
    </row>
    <row r="1216" spans="1:17" x14ac:dyDescent="0.25">
      <c r="A1216" s="5">
        <v>1972.03</v>
      </c>
      <c r="B1216" s="6">
        <v>107.7</v>
      </c>
      <c r="C1216" s="7">
        <v>3.07</v>
      </c>
      <c r="D1216" s="6">
        <v>41.4</v>
      </c>
      <c r="G1216" s="5"/>
      <c r="H1216" s="5"/>
      <c r="I1216" s="5"/>
      <c r="J1216" s="6"/>
      <c r="K1216" s="7"/>
      <c r="L1216" s="6"/>
      <c r="O1216" s="5"/>
      <c r="Q1216" s="14"/>
    </row>
    <row r="1217" spans="1:17" x14ac:dyDescent="0.25">
      <c r="A1217" s="5">
        <v>1972.04</v>
      </c>
      <c r="B1217" s="6">
        <v>108.8</v>
      </c>
      <c r="C1217" s="7">
        <v>3.07</v>
      </c>
      <c r="D1217" s="6">
        <v>41.5</v>
      </c>
      <c r="G1217" s="5"/>
      <c r="H1217" s="5"/>
      <c r="I1217" s="5"/>
      <c r="J1217" s="6"/>
      <c r="K1217" s="7"/>
      <c r="L1217" s="6"/>
      <c r="O1217" s="5"/>
      <c r="Q1217" s="14"/>
    </row>
    <row r="1218" spans="1:17" x14ac:dyDescent="0.25">
      <c r="A1218" s="5">
        <v>1972.05</v>
      </c>
      <c r="B1218" s="6">
        <v>107.7</v>
      </c>
      <c r="C1218" s="7">
        <v>3.07</v>
      </c>
      <c r="D1218" s="6">
        <v>41.6</v>
      </c>
      <c r="G1218" s="5"/>
      <c r="H1218" s="5"/>
      <c r="I1218" s="5"/>
      <c r="J1218" s="6"/>
      <c r="K1218" s="7"/>
      <c r="L1218" s="6"/>
      <c r="O1218" s="5"/>
      <c r="Q1218" s="14"/>
    </row>
    <row r="1219" spans="1:17" x14ac:dyDescent="0.25">
      <c r="A1219" s="5">
        <v>1972.06</v>
      </c>
      <c r="B1219" s="6">
        <v>108</v>
      </c>
      <c r="C1219" s="7">
        <v>3.07</v>
      </c>
      <c r="D1219" s="6">
        <v>41.7</v>
      </c>
      <c r="G1219" s="5"/>
      <c r="H1219" s="5"/>
      <c r="I1219" s="5"/>
      <c r="J1219" s="6"/>
      <c r="K1219" s="7"/>
      <c r="L1219" s="6"/>
      <c r="O1219" s="5"/>
      <c r="Q1219" s="14"/>
    </row>
    <row r="1220" spans="1:17" x14ac:dyDescent="0.25">
      <c r="A1220" s="5">
        <v>1972.07</v>
      </c>
      <c r="B1220" s="6">
        <v>107.2</v>
      </c>
      <c r="C1220" s="7">
        <v>3.0733299999999999</v>
      </c>
      <c r="D1220" s="6">
        <v>41.9</v>
      </c>
      <c r="G1220" s="5"/>
      <c r="H1220" s="5"/>
      <c r="I1220" s="5"/>
      <c r="J1220" s="6"/>
      <c r="K1220" s="7"/>
      <c r="L1220" s="6"/>
      <c r="O1220" s="5"/>
      <c r="Q1220" s="14"/>
    </row>
    <row r="1221" spans="1:17" x14ac:dyDescent="0.25">
      <c r="A1221" s="5">
        <v>1972.08</v>
      </c>
      <c r="B1221" s="6">
        <v>111</v>
      </c>
      <c r="C1221" s="7">
        <v>3.07667</v>
      </c>
      <c r="D1221" s="6">
        <v>42</v>
      </c>
      <c r="G1221" s="1"/>
      <c r="H1221" s="2"/>
      <c r="I1221" s="2"/>
      <c r="J1221" s="3"/>
      <c r="L1221" s="4"/>
      <c r="M1221" s="15"/>
      <c r="N1221" s="13"/>
      <c r="O1221" s="1"/>
      <c r="P1221" s="1"/>
      <c r="Q1221" s="1"/>
    </row>
    <row r="1222" spans="1:17" x14ac:dyDescent="0.25">
      <c r="A1222" s="5">
        <v>1972.09</v>
      </c>
      <c r="B1222" s="6">
        <v>109.4</v>
      </c>
      <c r="C1222" s="7">
        <v>3.08</v>
      </c>
      <c r="D1222" s="6">
        <v>42.1</v>
      </c>
      <c r="G1222" s="5"/>
      <c r="H1222" s="5"/>
      <c r="I1222" s="5"/>
      <c r="J1222" s="5"/>
      <c r="K1222" s="7"/>
      <c r="L1222" s="6"/>
      <c r="O1222" s="5"/>
    </row>
    <row r="1223" spans="1:17" x14ac:dyDescent="0.25">
      <c r="A1223" s="5">
        <v>1972.1</v>
      </c>
      <c r="B1223" s="6">
        <v>109.6</v>
      </c>
      <c r="C1223" s="7">
        <v>3.1033300000000001</v>
      </c>
      <c r="D1223" s="6">
        <v>42.3</v>
      </c>
      <c r="G1223" s="5"/>
      <c r="H1223" s="5"/>
      <c r="I1223" s="5"/>
      <c r="J1223" s="6"/>
      <c r="K1223" s="7"/>
      <c r="L1223" s="6"/>
      <c r="O1223" s="5"/>
      <c r="Q1223" s="14"/>
    </row>
    <row r="1224" spans="1:17" x14ac:dyDescent="0.25">
      <c r="A1224" s="5">
        <v>1972.11</v>
      </c>
      <c r="B1224" s="6">
        <v>115.1</v>
      </c>
      <c r="C1224" s="7">
        <v>3.1266699999999998</v>
      </c>
      <c r="D1224" s="6">
        <v>42.4</v>
      </c>
      <c r="G1224" s="5"/>
      <c r="H1224" s="5"/>
      <c r="I1224" s="5"/>
      <c r="J1224" s="6"/>
      <c r="K1224" s="7"/>
      <c r="L1224" s="6"/>
      <c r="O1224" s="5"/>
      <c r="Q1224" s="14"/>
    </row>
    <row r="1225" spans="1:17" x14ac:dyDescent="0.25">
      <c r="A1225" s="5">
        <v>1972.12</v>
      </c>
      <c r="B1225" s="6">
        <v>117.5</v>
      </c>
      <c r="C1225" s="7">
        <v>3.15</v>
      </c>
      <c r="D1225" s="6">
        <v>42.5</v>
      </c>
      <c r="G1225" s="5"/>
      <c r="H1225" s="5"/>
      <c r="I1225" s="5"/>
      <c r="J1225" s="6"/>
      <c r="K1225" s="7"/>
      <c r="L1225" s="6"/>
      <c r="O1225" s="5"/>
      <c r="Q1225" s="14"/>
    </row>
    <row r="1226" spans="1:17" x14ac:dyDescent="0.25">
      <c r="A1226" s="5">
        <v>1973.01</v>
      </c>
      <c r="B1226" s="6">
        <v>118.4</v>
      </c>
      <c r="C1226" s="7">
        <v>3.1566700000000001</v>
      </c>
      <c r="D1226" s="6">
        <v>42.6</v>
      </c>
      <c r="G1226" s="5"/>
      <c r="H1226" s="5"/>
      <c r="I1226" s="5"/>
      <c r="J1226" s="6"/>
      <c r="K1226" s="7"/>
      <c r="L1226" s="6"/>
      <c r="O1226" s="5"/>
      <c r="Q1226" s="14"/>
    </row>
    <row r="1227" spans="1:17" x14ac:dyDescent="0.25">
      <c r="A1227" s="5">
        <v>1973.02</v>
      </c>
      <c r="B1227" s="6">
        <v>114.2</v>
      </c>
      <c r="C1227" s="7">
        <v>3.1633300000000002</v>
      </c>
      <c r="D1227" s="6">
        <v>42.9</v>
      </c>
      <c r="G1227" s="5"/>
      <c r="H1227" s="5"/>
      <c r="I1227" s="5"/>
      <c r="J1227" s="6"/>
      <c r="K1227" s="7"/>
      <c r="L1227" s="6"/>
      <c r="O1227" s="5"/>
      <c r="Q1227" s="14"/>
    </row>
    <row r="1228" spans="1:17" x14ac:dyDescent="0.25">
      <c r="A1228" s="5">
        <v>1973.03</v>
      </c>
      <c r="B1228" s="6">
        <v>112.4</v>
      </c>
      <c r="C1228" s="7">
        <v>3.17</v>
      </c>
      <c r="D1228" s="6">
        <v>43.3</v>
      </c>
      <c r="G1228" s="5"/>
      <c r="H1228" s="5"/>
      <c r="I1228" s="5"/>
      <c r="J1228" s="6"/>
      <c r="K1228" s="7"/>
      <c r="L1228" s="6"/>
      <c r="O1228" s="5"/>
      <c r="Q1228" s="14"/>
    </row>
    <row r="1229" spans="1:17" x14ac:dyDescent="0.25">
      <c r="A1229" s="5">
        <v>1973.04</v>
      </c>
      <c r="B1229" s="6">
        <v>110.3</v>
      </c>
      <c r="C1229" s="7">
        <v>3.1866699999999999</v>
      </c>
      <c r="D1229" s="6">
        <v>43.6</v>
      </c>
      <c r="G1229" s="5"/>
      <c r="H1229" s="5"/>
      <c r="I1229" s="5"/>
      <c r="J1229" s="6"/>
      <c r="K1229" s="7"/>
      <c r="L1229" s="6"/>
      <c r="O1229" s="5"/>
      <c r="Q1229" s="14"/>
    </row>
    <row r="1230" spans="1:17" x14ac:dyDescent="0.25">
      <c r="A1230" s="5">
        <v>1973.05</v>
      </c>
      <c r="B1230" s="6">
        <v>107.2</v>
      </c>
      <c r="C1230" s="7">
        <v>3.2033299999999998</v>
      </c>
      <c r="D1230" s="6">
        <v>43.9</v>
      </c>
      <c r="G1230" s="5"/>
      <c r="H1230" s="5"/>
      <c r="I1230" s="5"/>
      <c r="J1230" s="6"/>
      <c r="K1230" s="7"/>
      <c r="L1230" s="6"/>
      <c r="O1230" s="5"/>
      <c r="Q1230" s="14"/>
    </row>
    <row r="1231" spans="1:17" x14ac:dyDescent="0.25">
      <c r="A1231" s="5">
        <v>1973.06</v>
      </c>
      <c r="B1231" s="6">
        <v>104.8</v>
      </c>
      <c r="C1231" s="7">
        <v>3.22</v>
      </c>
      <c r="D1231" s="6">
        <v>44.2</v>
      </c>
      <c r="G1231" s="5"/>
      <c r="H1231" s="5"/>
      <c r="I1231" s="5"/>
      <c r="J1231" s="6"/>
      <c r="K1231" s="7"/>
      <c r="L1231" s="6"/>
      <c r="O1231" s="5"/>
      <c r="Q1231" s="14"/>
    </row>
    <row r="1232" spans="1:17" x14ac:dyDescent="0.25">
      <c r="A1232" s="5">
        <v>1973.07</v>
      </c>
      <c r="B1232" s="6">
        <v>105.8</v>
      </c>
      <c r="C1232" s="7">
        <v>3.2366700000000002</v>
      </c>
      <c r="D1232" s="6">
        <v>44.3</v>
      </c>
      <c r="G1232" s="5"/>
      <c r="H1232" s="5"/>
      <c r="I1232" s="5"/>
      <c r="J1232" s="6"/>
      <c r="K1232" s="7"/>
      <c r="L1232" s="6"/>
      <c r="O1232" s="5"/>
      <c r="Q1232" s="14"/>
    </row>
    <row r="1233" spans="1:17" x14ac:dyDescent="0.25">
      <c r="A1233" s="5">
        <v>1973.08</v>
      </c>
      <c r="B1233" s="6">
        <v>103.8</v>
      </c>
      <c r="C1233" s="7">
        <v>3.2533300000000001</v>
      </c>
      <c r="D1233" s="6">
        <v>45.1</v>
      </c>
      <c r="G1233" s="5"/>
      <c r="H1233" s="5"/>
      <c r="I1233" s="5"/>
      <c r="J1233" s="6"/>
      <c r="K1233" s="7"/>
      <c r="L1233" s="6"/>
      <c r="O1233" s="5"/>
      <c r="Q1233" s="14"/>
    </row>
    <row r="1234" spans="1:17" x14ac:dyDescent="0.25">
      <c r="A1234" s="5">
        <v>1973.09</v>
      </c>
      <c r="B1234" s="6">
        <v>105.6</v>
      </c>
      <c r="C1234" s="7">
        <v>3.27</v>
      </c>
      <c r="D1234" s="6">
        <v>45.2</v>
      </c>
      <c r="G1234" s="5"/>
      <c r="H1234" s="5"/>
      <c r="I1234" s="5"/>
      <c r="J1234" s="6"/>
      <c r="K1234" s="7"/>
      <c r="L1234" s="6"/>
      <c r="O1234" s="5"/>
      <c r="Q1234" s="14"/>
    </row>
    <row r="1235" spans="1:17" x14ac:dyDescent="0.25">
      <c r="A1235" s="5">
        <v>1973.1</v>
      </c>
      <c r="B1235" s="6">
        <v>109.8</v>
      </c>
      <c r="C1235" s="7">
        <v>3.30667</v>
      </c>
      <c r="D1235" s="6">
        <v>45.6</v>
      </c>
      <c r="G1235" s="5"/>
      <c r="H1235" s="5"/>
      <c r="I1235" s="5"/>
      <c r="J1235" s="6"/>
      <c r="K1235" s="7"/>
      <c r="L1235" s="6"/>
      <c r="O1235" s="5"/>
      <c r="Q1235" s="14"/>
    </row>
    <row r="1236" spans="1:17" x14ac:dyDescent="0.25">
      <c r="A1236" s="5">
        <v>1973.11</v>
      </c>
      <c r="B1236" s="6">
        <v>102</v>
      </c>
      <c r="C1236" s="7">
        <v>3.3433299999999999</v>
      </c>
      <c r="D1236" s="6">
        <v>45.9</v>
      </c>
      <c r="G1236" s="5"/>
      <c r="H1236" s="5"/>
      <c r="I1236" s="5"/>
      <c r="J1236" s="6"/>
      <c r="K1236" s="7"/>
      <c r="L1236" s="6"/>
      <c r="O1236" s="5"/>
      <c r="Q1236" s="14"/>
    </row>
    <row r="1237" spans="1:17" x14ac:dyDescent="0.25">
      <c r="A1237" s="5">
        <v>1973.12</v>
      </c>
      <c r="B1237" s="6">
        <v>94.78</v>
      </c>
      <c r="C1237" s="7">
        <v>3.38</v>
      </c>
      <c r="D1237" s="6">
        <v>46.2</v>
      </c>
      <c r="G1237" s="5"/>
      <c r="H1237" s="5"/>
      <c r="I1237" s="5"/>
      <c r="J1237" s="6"/>
      <c r="K1237" s="7"/>
      <c r="L1237" s="6"/>
      <c r="O1237" s="5"/>
      <c r="Q1237" s="14"/>
    </row>
    <row r="1238" spans="1:17" x14ac:dyDescent="0.25">
      <c r="A1238" s="5">
        <v>1974.01</v>
      </c>
      <c r="B1238" s="6">
        <v>96.11</v>
      </c>
      <c r="C1238" s="7">
        <v>3.4</v>
      </c>
      <c r="D1238" s="6">
        <v>46.6</v>
      </c>
      <c r="G1238" s="5"/>
      <c r="H1238" s="5"/>
      <c r="I1238" s="5"/>
      <c r="J1238" s="6"/>
      <c r="K1238" s="7"/>
      <c r="L1238" s="6"/>
      <c r="O1238" s="5"/>
      <c r="Q1238" s="14"/>
    </row>
    <row r="1239" spans="1:17" x14ac:dyDescent="0.25">
      <c r="A1239" s="5">
        <v>1974.02</v>
      </c>
      <c r="B1239" s="6">
        <v>93.45</v>
      </c>
      <c r="C1239" s="7">
        <v>3.42</v>
      </c>
      <c r="D1239" s="6">
        <v>47.2</v>
      </c>
      <c r="G1239" s="5"/>
      <c r="H1239" s="5"/>
      <c r="I1239" s="5"/>
      <c r="J1239" s="6"/>
      <c r="K1239" s="7"/>
      <c r="L1239" s="6"/>
      <c r="O1239" s="5"/>
      <c r="Q1239" s="14"/>
    </row>
    <row r="1240" spans="1:17" x14ac:dyDescent="0.25">
      <c r="A1240" s="5">
        <v>1974.03</v>
      </c>
      <c r="B1240" s="6">
        <v>97.44</v>
      </c>
      <c r="C1240" s="7">
        <v>3.44</v>
      </c>
      <c r="D1240" s="6">
        <v>47.8</v>
      </c>
      <c r="G1240" s="5"/>
      <c r="H1240" s="5"/>
      <c r="I1240" s="5"/>
      <c r="J1240" s="6"/>
      <c r="K1240" s="7"/>
      <c r="L1240" s="6"/>
      <c r="O1240" s="5"/>
      <c r="Q1240" s="14"/>
    </row>
    <row r="1241" spans="1:17" x14ac:dyDescent="0.25">
      <c r="A1241" s="5">
        <v>1974.04</v>
      </c>
      <c r="B1241" s="6">
        <v>92.46</v>
      </c>
      <c r="C1241" s="7">
        <v>3.46</v>
      </c>
      <c r="D1241" s="6">
        <v>48</v>
      </c>
      <c r="G1241" s="1"/>
      <c r="H1241" s="2"/>
      <c r="I1241" s="2"/>
      <c r="J1241" s="3"/>
      <c r="L1241" s="4"/>
      <c r="M1241" s="15"/>
      <c r="N1241" s="13"/>
      <c r="O1241" s="1"/>
      <c r="P1241" s="1"/>
      <c r="Q1241" s="1"/>
    </row>
    <row r="1242" spans="1:17" x14ac:dyDescent="0.25">
      <c r="A1242" s="5">
        <v>1974.05</v>
      </c>
      <c r="B1242" s="6">
        <v>89.67</v>
      </c>
      <c r="C1242" s="7">
        <v>3.48</v>
      </c>
      <c r="D1242" s="6">
        <v>48.6</v>
      </c>
      <c r="G1242" s="5"/>
      <c r="H1242" s="5"/>
      <c r="I1242" s="5"/>
      <c r="J1242" s="5"/>
      <c r="K1242" s="7"/>
      <c r="L1242" s="6"/>
      <c r="O1242" s="5"/>
    </row>
    <row r="1243" spans="1:17" x14ac:dyDescent="0.25">
      <c r="A1243" s="5">
        <v>1974.06</v>
      </c>
      <c r="B1243" s="6">
        <v>89.79</v>
      </c>
      <c r="C1243" s="7">
        <v>3.5</v>
      </c>
      <c r="D1243" s="6">
        <v>49</v>
      </c>
      <c r="G1243" s="5"/>
      <c r="H1243" s="5"/>
      <c r="I1243" s="5"/>
      <c r="J1243" s="6"/>
      <c r="K1243" s="7"/>
      <c r="L1243" s="6"/>
      <c r="O1243" s="5"/>
      <c r="Q1243" s="14"/>
    </row>
    <row r="1244" spans="1:17" x14ac:dyDescent="0.25">
      <c r="A1244" s="5">
        <v>1974.07</v>
      </c>
      <c r="B1244" s="6">
        <v>79.31</v>
      </c>
      <c r="C1244" s="7">
        <v>3.53</v>
      </c>
      <c r="D1244" s="6">
        <v>49.4</v>
      </c>
      <c r="G1244" s="5"/>
      <c r="H1244" s="5"/>
      <c r="I1244" s="5"/>
      <c r="J1244" s="6"/>
      <c r="K1244" s="7"/>
      <c r="L1244" s="6"/>
      <c r="O1244" s="5"/>
      <c r="Q1244" s="14"/>
    </row>
    <row r="1245" spans="1:17" x14ac:dyDescent="0.25">
      <c r="A1245" s="5">
        <v>1974.08</v>
      </c>
      <c r="B1245" s="6">
        <v>76.03</v>
      </c>
      <c r="C1245" s="7">
        <v>3.56</v>
      </c>
      <c r="D1245" s="6">
        <v>50</v>
      </c>
      <c r="G1245" s="5"/>
      <c r="H1245" s="5"/>
      <c r="I1245" s="5"/>
      <c r="J1245" s="6"/>
      <c r="K1245" s="7"/>
      <c r="L1245" s="6"/>
      <c r="O1245" s="5"/>
      <c r="Q1245" s="14"/>
    </row>
    <row r="1246" spans="1:17" x14ac:dyDescent="0.25">
      <c r="A1246" s="5">
        <v>1974.09</v>
      </c>
      <c r="B1246" s="6">
        <v>68.12</v>
      </c>
      <c r="C1246" s="7">
        <v>3.59</v>
      </c>
      <c r="D1246" s="6">
        <v>50.6</v>
      </c>
      <c r="G1246" s="5"/>
      <c r="H1246" s="5"/>
      <c r="I1246" s="5"/>
      <c r="J1246" s="6"/>
      <c r="K1246" s="7"/>
      <c r="L1246" s="6"/>
      <c r="O1246" s="5"/>
      <c r="Q1246" s="14"/>
    </row>
    <row r="1247" spans="1:17" x14ac:dyDescent="0.25">
      <c r="A1247" s="5">
        <v>1974.1</v>
      </c>
      <c r="B1247" s="6">
        <v>69.44</v>
      </c>
      <c r="C1247" s="7">
        <v>3.5933299999999999</v>
      </c>
      <c r="D1247" s="6">
        <v>51.1</v>
      </c>
      <c r="G1247" s="5"/>
      <c r="H1247" s="5"/>
      <c r="I1247" s="5"/>
      <c r="J1247" s="6"/>
      <c r="K1247" s="7"/>
      <c r="L1247" s="6"/>
      <c r="O1247" s="5"/>
      <c r="Q1247" s="14"/>
    </row>
    <row r="1248" spans="1:17" x14ac:dyDescent="0.25">
      <c r="A1248" s="5">
        <v>1974.11</v>
      </c>
      <c r="B1248" s="6">
        <v>71.739999999999995</v>
      </c>
      <c r="C1248" s="7">
        <v>3.59667</v>
      </c>
      <c r="D1248" s="6">
        <v>51.5</v>
      </c>
      <c r="G1248" s="5"/>
      <c r="H1248" s="5"/>
      <c r="I1248" s="5"/>
      <c r="J1248" s="6"/>
      <c r="K1248" s="7"/>
      <c r="L1248" s="6"/>
      <c r="O1248" s="5"/>
      <c r="Q1248" s="14"/>
    </row>
    <row r="1249" spans="1:17" x14ac:dyDescent="0.25">
      <c r="A1249" s="5">
        <v>1974.12</v>
      </c>
      <c r="B1249" s="6">
        <v>67.069999999999993</v>
      </c>
      <c r="C1249" s="7">
        <v>3.6</v>
      </c>
      <c r="D1249" s="6">
        <v>51.9</v>
      </c>
      <c r="G1249" s="5"/>
      <c r="H1249" s="5"/>
      <c r="I1249" s="5"/>
      <c r="J1249" s="6"/>
      <c r="K1249" s="7"/>
      <c r="L1249" s="6"/>
      <c r="O1249" s="5"/>
      <c r="Q1249" s="14"/>
    </row>
    <row r="1250" spans="1:17" x14ac:dyDescent="0.25">
      <c r="A1250" s="5">
        <v>1975.01</v>
      </c>
      <c r="B1250" s="6">
        <v>72.56</v>
      </c>
      <c r="C1250" s="7">
        <v>3.6233300000000002</v>
      </c>
      <c r="D1250" s="6">
        <v>52.1</v>
      </c>
      <c r="G1250" s="5"/>
      <c r="H1250" s="5"/>
      <c r="I1250" s="5"/>
      <c r="J1250" s="6"/>
      <c r="K1250" s="7"/>
      <c r="L1250" s="6"/>
      <c r="O1250" s="5"/>
      <c r="Q1250" s="14"/>
    </row>
    <row r="1251" spans="1:17" x14ac:dyDescent="0.25">
      <c r="A1251" s="5">
        <v>1975.02</v>
      </c>
      <c r="B1251" s="6">
        <v>80.099999999999994</v>
      </c>
      <c r="C1251" s="7">
        <v>3.6466699999999999</v>
      </c>
      <c r="D1251" s="6">
        <v>52.5</v>
      </c>
      <c r="G1251" s="5"/>
      <c r="H1251" s="5"/>
      <c r="I1251" s="5"/>
      <c r="J1251" s="6"/>
      <c r="K1251" s="7"/>
      <c r="L1251" s="6"/>
      <c r="O1251" s="5"/>
      <c r="Q1251" s="14"/>
    </row>
    <row r="1252" spans="1:17" x14ac:dyDescent="0.25">
      <c r="A1252" s="5">
        <v>1975.03</v>
      </c>
      <c r="B1252" s="6">
        <v>83.78</v>
      </c>
      <c r="C1252" s="7">
        <v>3.67</v>
      </c>
      <c r="D1252" s="6">
        <v>52.7</v>
      </c>
      <c r="G1252" s="5"/>
      <c r="H1252" s="5"/>
      <c r="I1252" s="5"/>
      <c r="J1252" s="6"/>
      <c r="K1252" s="7"/>
      <c r="L1252" s="6"/>
      <c r="O1252" s="5"/>
      <c r="Q1252" s="14"/>
    </row>
    <row r="1253" spans="1:17" x14ac:dyDescent="0.25">
      <c r="A1253" s="5">
        <v>1975.04</v>
      </c>
      <c r="B1253" s="6">
        <v>84.72</v>
      </c>
      <c r="C1253" s="7">
        <v>3.6833300000000002</v>
      </c>
      <c r="D1253" s="6">
        <v>52.9</v>
      </c>
      <c r="G1253" s="5"/>
      <c r="H1253" s="5"/>
      <c r="I1253" s="5"/>
      <c r="J1253" s="6"/>
      <c r="K1253" s="7"/>
      <c r="L1253" s="6"/>
      <c r="O1253" s="5"/>
      <c r="Q1253" s="14"/>
    </row>
    <row r="1254" spans="1:17" x14ac:dyDescent="0.25">
      <c r="A1254" s="5">
        <v>1975.05</v>
      </c>
      <c r="B1254" s="6">
        <v>90.1</v>
      </c>
      <c r="C1254" s="7">
        <v>3.6966700000000001</v>
      </c>
      <c r="D1254" s="6">
        <v>53.2</v>
      </c>
      <c r="G1254" s="5"/>
      <c r="H1254" s="5"/>
      <c r="I1254" s="5"/>
      <c r="J1254" s="6"/>
      <c r="K1254" s="7"/>
      <c r="L1254" s="6"/>
      <c r="O1254" s="5"/>
      <c r="Q1254" s="14"/>
    </row>
    <row r="1255" spans="1:17" x14ac:dyDescent="0.25">
      <c r="A1255" s="5">
        <v>1975.06</v>
      </c>
      <c r="B1255" s="6">
        <v>92.4</v>
      </c>
      <c r="C1255" s="7">
        <v>3.71</v>
      </c>
      <c r="D1255" s="6">
        <v>53.6</v>
      </c>
      <c r="G1255" s="5"/>
      <c r="H1255" s="5"/>
      <c r="I1255" s="5"/>
      <c r="J1255" s="6"/>
      <c r="K1255" s="7"/>
      <c r="L1255" s="6"/>
      <c r="O1255" s="5"/>
      <c r="Q1255" s="14"/>
    </row>
    <row r="1256" spans="1:17" x14ac:dyDescent="0.25">
      <c r="A1256" s="5">
        <v>1975.07</v>
      </c>
      <c r="B1256" s="6">
        <v>92.49</v>
      </c>
      <c r="C1256" s="7">
        <v>3.71</v>
      </c>
      <c r="D1256" s="6">
        <v>54.2</v>
      </c>
      <c r="G1256" s="5"/>
      <c r="H1256" s="5"/>
      <c r="I1256" s="5"/>
      <c r="J1256" s="6"/>
      <c r="K1256" s="7"/>
      <c r="L1256" s="6"/>
      <c r="O1256" s="5"/>
      <c r="Q1256" s="14"/>
    </row>
    <row r="1257" spans="1:17" x14ac:dyDescent="0.25">
      <c r="A1257" s="5">
        <v>1975.08</v>
      </c>
      <c r="B1257" s="6">
        <v>85.71</v>
      </c>
      <c r="C1257" s="7">
        <v>3.71</v>
      </c>
      <c r="D1257" s="6">
        <v>54.3</v>
      </c>
      <c r="G1257" s="5"/>
      <c r="H1257" s="5"/>
      <c r="I1257" s="5"/>
      <c r="J1257" s="6"/>
      <c r="K1257" s="7"/>
      <c r="L1257" s="6"/>
      <c r="O1257" s="5"/>
      <c r="Q1257" s="14"/>
    </row>
    <row r="1258" spans="1:17" x14ac:dyDescent="0.25">
      <c r="A1258" s="5">
        <v>1975.09</v>
      </c>
      <c r="B1258" s="6">
        <v>84.67</v>
      </c>
      <c r="C1258" s="7">
        <v>3.71</v>
      </c>
      <c r="D1258" s="6">
        <v>54.6</v>
      </c>
      <c r="G1258" s="5"/>
      <c r="H1258" s="5"/>
      <c r="I1258" s="5"/>
      <c r="J1258" s="6"/>
      <c r="K1258" s="7"/>
      <c r="L1258" s="6"/>
      <c r="O1258" s="5"/>
      <c r="Q1258" s="14"/>
    </row>
    <row r="1259" spans="1:17" x14ac:dyDescent="0.25">
      <c r="A1259" s="5">
        <v>1975.1</v>
      </c>
      <c r="B1259" s="6">
        <v>88.57</v>
      </c>
      <c r="C1259" s="7">
        <v>3.7</v>
      </c>
      <c r="D1259" s="6">
        <v>54.9</v>
      </c>
      <c r="G1259" s="5"/>
      <c r="H1259" s="5"/>
      <c r="I1259" s="5"/>
      <c r="J1259" s="6"/>
      <c r="K1259" s="7"/>
      <c r="L1259" s="6"/>
      <c r="O1259" s="5"/>
      <c r="Q1259" s="14"/>
    </row>
    <row r="1260" spans="1:17" x14ac:dyDescent="0.25">
      <c r="A1260" s="5">
        <v>1975.11</v>
      </c>
      <c r="B1260" s="6">
        <v>90.07</v>
      </c>
      <c r="C1260" s="7">
        <v>3.69</v>
      </c>
      <c r="D1260" s="6">
        <v>55.3</v>
      </c>
      <c r="G1260" s="5"/>
      <c r="H1260" s="5"/>
      <c r="I1260" s="5"/>
      <c r="J1260" s="6"/>
      <c r="K1260" s="7"/>
      <c r="L1260" s="6"/>
      <c r="O1260" s="5"/>
      <c r="Q1260" s="14"/>
    </row>
    <row r="1261" spans="1:17" x14ac:dyDescent="0.25">
      <c r="A1261" s="5">
        <v>1975.12</v>
      </c>
      <c r="B1261" s="6">
        <v>88.7</v>
      </c>
      <c r="C1261" s="7">
        <v>3.68</v>
      </c>
      <c r="D1261" s="6">
        <v>55.5</v>
      </c>
      <c r="G1261" s="1"/>
      <c r="H1261" s="2"/>
      <c r="I1261" s="2"/>
      <c r="J1261" s="3"/>
      <c r="L1261" s="4"/>
      <c r="M1261" s="15"/>
      <c r="N1261" s="13"/>
      <c r="O1261" s="1"/>
      <c r="P1261" s="1"/>
      <c r="Q1261" s="1"/>
    </row>
    <row r="1262" spans="1:17" x14ac:dyDescent="0.25">
      <c r="A1262" s="5">
        <v>1976.01</v>
      </c>
      <c r="B1262" s="6">
        <v>96.86</v>
      </c>
      <c r="C1262" s="7">
        <v>3.6833300000000002</v>
      </c>
      <c r="D1262" s="6">
        <v>55.6</v>
      </c>
      <c r="G1262" s="5"/>
      <c r="H1262" s="5"/>
      <c r="I1262" s="5"/>
      <c r="J1262" s="5"/>
      <c r="K1262" s="7"/>
      <c r="L1262" s="6"/>
      <c r="O1262" s="5"/>
    </row>
    <row r="1263" spans="1:17" x14ac:dyDescent="0.25">
      <c r="A1263" s="5">
        <v>1976.02</v>
      </c>
      <c r="B1263" s="6">
        <v>100.6</v>
      </c>
      <c r="C1263" s="7">
        <v>3.6866699999999999</v>
      </c>
      <c r="D1263" s="6">
        <v>55.8</v>
      </c>
      <c r="G1263" s="5"/>
      <c r="H1263" s="5"/>
      <c r="I1263" s="5"/>
      <c r="J1263" s="6"/>
      <c r="K1263" s="7"/>
      <c r="L1263" s="6"/>
      <c r="O1263" s="5"/>
      <c r="Q1263" s="14"/>
    </row>
    <row r="1264" spans="1:17" x14ac:dyDescent="0.25">
      <c r="A1264" s="5">
        <v>1976.03</v>
      </c>
      <c r="B1264" s="6">
        <v>101.1</v>
      </c>
      <c r="C1264" s="7">
        <v>3.69</v>
      </c>
      <c r="D1264" s="6">
        <v>55.9</v>
      </c>
      <c r="G1264" s="5"/>
      <c r="H1264" s="5"/>
      <c r="I1264" s="5"/>
      <c r="J1264" s="6"/>
      <c r="K1264" s="7"/>
      <c r="L1264" s="6"/>
      <c r="O1264" s="5"/>
      <c r="Q1264" s="14"/>
    </row>
    <row r="1265" spans="1:17" x14ac:dyDescent="0.25">
      <c r="A1265" s="5">
        <v>1976.04</v>
      </c>
      <c r="B1265" s="6">
        <v>101.9</v>
      </c>
      <c r="C1265" s="7">
        <v>3.71333</v>
      </c>
      <c r="D1265" s="6">
        <v>56.1</v>
      </c>
      <c r="G1265" s="5"/>
      <c r="H1265" s="5"/>
      <c r="I1265" s="5"/>
      <c r="J1265" s="6"/>
      <c r="K1265" s="7"/>
      <c r="L1265" s="6"/>
      <c r="O1265" s="5"/>
      <c r="Q1265" s="14"/>
    </row>
    <row r="1266" spans="1:17" x14ac:dyDescent="0.25">
      <c r="A1266" s="5">
        <v>1976.05</v>
      </c>
      <c r="B1266" s="6">
        <v>101.2</v>
      </c>
      <c r="C1266" s="7">
        <v>3.7366700000000002</v>
      </c>
      <c r="D1266" s="6">
        <v>56.5</v>
      </c>
      <c r="G1266" s="5"/>
      <c r="H1266" s="5"/>
      <c r="I1266" s="5"/>
      <c r="J1266" s="6"/>
      <c r="K1266" s="7"/>
      <c r="L1266" s="6"/>
      <c r="O1266" s="5"/>
      <c r="Q1266" s="14"/>
    </row>
    <row r="1267" spans="1:17" x14ac:dyDescent="0.25">
      <c r="A1267" s="5">
        <v>1976.06</v>
      </c>
      <c r="B1267" s="6">
        <v>101.8</v>
      </c>
      <c r="C1267" s="7">
        <v>3.76</v>
      </c>
      <c r="D1267" s="6">
        <v>56.8</v>
      </c>
      <c r="G1267" s="5"/>
      <c r="H1267" s="5"/>
      <c r="I1267" s="5"/>
      <c r="J1267" s="6"/>
      <c r="K1267" s="7"/>
      <c r="L1267" s="6"/>
      <c r="O1267" s="5"/>
      <c r="Q1267" s="14"/>
    </row>
    <row r="1268" spans="1:17" x14ac:dyDescent="0.25">
      <c r="A1268" s="5">
        <v>1976.07</v>
      </c>
      <c r="B1268" s="6">
        <v>104.2</v>
      </c>
      <c r="C1268" s="7">
        <v>3.79</v>
      </c>
      <c r="D1268" s="6">
        <v>57.1</v>
      </c>
      <c r="G1268" s="5"/>
      <c r="H1268" s="5"/>
      <c r="I1268" s="5"/>
      <c r="J1268" s="6"/>
      <c r="K1268" s="7"/>
      <c r="L1268" s="6"/>
      <c r="O1268" s="5"/>
      <c r="Q1268" s="14"/>
    </row>
    <row r="1269" spans="1:17" x14ac:dyDescent="0.25">
      <c r="A1269" s="5">
        <v>1976.08</v>
      </c>
      <c r="B1269" s="6">
        <v>103.3</v>
      </c>
      <c r="C1269" s="7">
        <v>3.82</v>
      </c>
      <c r="D1269" s="6">
        <v>57.4</v>
      </c>
      <c r="G1269" s="5"/>
      <c r="H1269" s="5"/>
      <c r="I1269" s="5"/>
      <c r="J1269" s="6"/>
      <c r="K1269" s="7"/>
      <c r="L1269" s="6"/>
      <c r="O1269" s="5"/>
      <c r="Q1269" s="14"/>
    </row>
    <row r="1270" spans="1:17" x14ac:dyDescent="0.25">
      <c r="A1270" s="5">
        <v>1976.09</v>
      </c>
      <c r="B1270" s="6">
        <v>105.5</v>
      </c>
      <c r="C1270" s="7">
        <v>3.85</v>
      </c>
      <c r="D1270" s="6">
        <v>57.6</v>
      </c>
      <c r="G1270" s="5"/>
      <c r="H1270" s="5"/>
      <c r="I1270" s="5"/>
      <c r="J1270" s="6"/>
      <c r="K1270" s="7"/>
      <c r="L1270" s="6"/>
      <c r="O1270" s="5"/>
      <c r="Q1270" s="14"/>
    </row>
    <row r="1271" spans="1:17" x14ac:dyDescent="0.25">
      <c r="A1271" s="5">
        <v>1976.1</v>
      </c>
      <c r="B1271" s="6">
        <v>101.9</v>
      </c>
      <c r="C1271" s="7">
        <v>3.9166699999999999</v>
      </c>
      <c r="D1271" s="6">
        <v>57.9</v>
      </c>
      <c r="G1271" s="5"/>
      <c r="H1271" s="5"/>
      <c r="I1271" s="5"/>
      <c r="J1271" s="6"/>
      <c r="K1271" s="7"/>
      <c r="L1271" s="6"/>
      <c r="O1271" s="5"/>
      <c r="Q1271" s="14"/>
    </row>
    <row r="1272" spans="1:17" x14ac:dyDescent="0.25">
      <c r="A1272" s="5">
        <v>1976.11</v>
      </c>
      <c r="B1272" s="6">
        <v>101.2</v>
      </c>
      <c r="C1272" s="7">
        <v>3.98333</v>
      </c>
      <c r="D1272" s="6">
        <v>58</v>
      </c>
      <c r="G1272" s="5"/>
      <c r="H1272" s="5"/>
      <c r="I1272" s="5"/>
      <c r="J1272" s="6"/>
      <c r="K1272" s="7"/>
      <c r="L1272" s="6"/>
      <c r="O1272" s="5"/>
      <c r="Q1272" s="14"/>
    </row>
    <row r="1273" spans="1:17" x14ac:dyDescent="0.25">
      <c r="A1273" s="5">
        <v>1976.12</v>
      </c>
      <c r="B1273" s="6">
        <v>104.7</v>
      </c>
      <c r="C1273" s="7">
        <v>4.05</v>
      </c>
      <c r="D1273" s="6">
        <v>58.2</v>
      </c>
      <c r="G1273" s="5"/>
      <c r="H1273" s="5"/>
      <c r="I1273" s="5"/>
      <c r="J1273" s="6"/>
      <c r="K1273" s="7"/>
      <c r="L1273" s="6"/>
      <c r="O1273" s="5"/>
      <c r="Q1273" s="14"/>
    </row>
    <row r="1274" spans="1:17" x14ac:dyDescent="0.25">
      <c r="A1274" s="5">
        <v>1977.01</v>
      </c>
      <c r="B1274" s="6">
        <v>103.8</v>
      </c>
      <c r="C1274" s="7">
        <v>4.0966699999999996</v>
      </c>
      <c r="D1274" s="6">
        <v>58.5</v>
      </c>
      <c r="G1274" s="5"/>
      <c r="H1274" s="5"/>
      <c r="I1274" s="5"/>
      <c r="J1274" s="6"/>
      <c r="K1274" s="7"/>
      <c r="L1274" s="6"/>
      <c r="O1274" s="5"/>
      <c r="Q1274" s="14"/>
    </row>
    <row r="1275" spans="1:17" x14ac:dyDescent="0.25">
      <c r="A1275" s="5">
        <v>1977.02</v>
      </c>
      <c r="B1275" s="6">
        <v>101</v>
      </c>
      <c r="C1275" s="7">
        <v>4.1433299999999997</v>
      </c>
      <c r="D1275" s="6">
        <v>59.1</v>
      </c>
      <c r="G1275" s="5"/>
      <c r="H1275" s="5"/>
      <c r="I1275" s="5"/>
      <c r="J1275" s="6"/>
      <c r="K1275" s="7"/>
      <c r="L1275" s="6"/>
      <c r="O1275" s="5"/>
      <c r="Q1275" s="14"/>
    </row>
    <row r="1276" spans="1:17" x14ac:dyDescent="0.25">
      <c r="A1276" s="5">
        <v>1977.03</v>
      </c>
      <c r="B1276" s="6">
        <v>100.6</v>
      </c>
      <c r="C1276" s="7">
        <v>4.1900000000000004</v>
      </c>
      <c r="D1276" s="6">
        <v>59.5</v>
      </c>
      <c r="G1276" s="5"/>
      <c r="H1276" s="5"/>
      <c r="I1276" s="5"/>
      <c r="J1276" s="6"/>
      <c r="K1276" s="7"/>
      <c r="L1276" s="6"/>
      <c r="O1276" s="5"/>
      <c r="Q1276" s="14"/>
    </row>
    <row r="1277" spans="1:17" x14ac:dyDescent="0.25">
      <c r="A1277" s="5">
        <v>1977.04</v>
      </c>
      <c r="B1277" s="6">
        <v>99.05</v>
      </c>
      <c r="C1277" s="7">
        <v>4.2466699999999999</v>
      </c>
      <c r="D1277" s="6">
        <v>60</v>
      </c>
      <c r="G1277" s="5"/>
      <c r="H1277" s="5"/>
      <c r="I1277" s="5"/>
      <c r="J1277" s="6"/>
      <c r="K1277" s="7"/>
      <c r="L1277" s="6"/>
      <c r="O1277" s="5"/>
      <c r="Q1277" s="14"/>
    </row>
    <row r="1278" spans="1:17" x14ac:dyDescent="0.25">
      <c r="A1278" s="5">
        <v>1977.05</v>
      </c>
      <c r="B1278" s="6">
        <v>98.76</v>
      </c>
      <c r="C1278" s="7">
        <v>4.3033299999999999</v>
      </c>
      <c r="D1278" s="6">
        <v>60.3</v>
      </c>
      <c r="G1278" s="5"/>
      <c r="H1278" s="5"/>
      <c r="I1278" s="5"/>
      <c r="J1278" s="6"/>
      <c r="K1278" s="7"/>
      <c r="L1278" s="6"/>
      <c r="O1278" s="5"/>
      <c r="Q1278" s="14"/>
    </row>
    <row r="1279" spans="1:17" x14ac:dyDescent="0.25">
      <c r="A1279" s="5">
        <v>1977.06</v>
      </c>
      <c r="B1279" s="6">
        <v>99.29</v>
      </c>
      <c r="C1279" s="7">
        <v>4.3600000000000003</v>
      </c>
      <c r="D1279" s="6">
        <v>60.7</v>
      </c>
      <c r="G1279" s="5"/>
      <c r="H1279" s="5"/>
      <c r="I1279" s="5"/>
      <c r="J1279" s="6"/>
      <c r="K1279" s="7"/>
      <c r="L1279" s="6"/>
      <c r="O1279" s="5"/>
      <c r="Q1279" s="14"/>
    </row>
    <row r="1280" spans="1:17" x14ac:dyDescent="0.25">
      <c r="A1280" s="5">
        <v>1977.07</v>
      </c>
      <c r="B1280" s="6">
        <v>100.2</v>
      </c>
      <c r="C1280" s="7">
        <v>4.4066700000000001</v>
      </c>
      <c r="D1280" s="6">
        <v>61</v>
      </c>
      <c r="G1280" s="5"/>
      <c r="H1280" s="5"/>
      <c r="I1280" s="5"/>
      <c r="J1280" s="6"/>
      <c r="K1280" s="7"/>
      <c r="L1280" s="6"/>
      <c r="O1280" s="5"/>
      <c r="Q1280" s="14"/>
    </row>
    <row r="1281" spans="1:17" x14ac:dyDescent="0.25">
      <c r="A1281" s="5">
        <v>1977.08</v>
      </c>
      <c r="B1281" s="6">
        <v>97.75</v>
      </c>
      <c r="C1281" s="7">
        <v>4.4533300000000002</v>
      </c>
      <c r="D1281" s="6">
        <v>61.2</v>
      </c>
      <c r="G1281" s="1"/>
      <c r="H1281" s="2"/>
      <c r="I1281" s="2"/>
      <c r="J1281" s="3"/>
      <c r="L1281" s="4"/>
      <c r="M1281" s="15"/>
      <c r="N1281" s="13"/>
      <c r="O1281" s="1"/>
      <c r="P1281" s="1"/>
      <c r="Q1281" s="1"/>
    </row>
    <row r="1282" spans="1:17" x14ac:dyDescent="0.25">
      <c r="A1282" s="5">
        <v>1977.09</v>
      </c>
      <c r="B1282" s="6">
        <v>96.23</v>
      </c>
      <c r="C1282" s="7">
        <v>4.5</v>
      </c>
      <c r="D1282" s="6">
        <v>61.4</v>
      </c>
      <c r="G1282" s="5"/>
      <c r="H1282" s="5"/>
      <c r="I1282" s="5"/>
      <c r="J1282" s="5"/>
      <c r="K1282" s="7"/>
      <c r="L1282" s="6"/>
      <c r="O1282" s="5"/>
    </row>
    <row r="1283" spans="1:17" x14ac:dyDescent="0.25">
      <c r="A1283" s="5">
        <v>1977.1</v>
      </c>
      <c r="B1283" s="6">
        <v>93.74</v>
      </c>
      <c r="C1283" s="7">
        <v>4.5566700000000004</v>
      </c>
      <c r="D1283" s="6">
        <v>61.6</v>
      </c>
      <c r="G1283" s="5"/>
      <c r="H1283" s="5"/>
      <c r="I1283" s="5"/>
      <c r="J1283" s="6"/>
      <c r="K1283" s="7"/>
      <c r="L1283" s="6"/>
      <c r="O1283" s="5"/>
      <c r="Q1283" s="14"/>
    </row>
    <row r="1284" spans="1:17" x14ac:dyDescent="0.25">
      <c r="A1284" s="5">
        <v>1977.11</v>
      </c>
      <c r="B1284" s="6">
        <v>94.28</v>
      </c>
      <c r="C1284" s="7">
        <v>4.6133300000000004</v>
      </c>
      <c r="D1284" s="6">
        <v>61.9</v>
      </c>
      <c r="G1284" s="5"/>
      <c r="H1284" s="5"/>
      <c r="I1284" s="5"/>
      <c r="J1284" s="6"/>
      <c r="K1284" s="7"/>
      <c r="L1284" s="6"/>
      <c r="O1284" s="5"/>
      <c r="Q1284" s="14"/>
    </row>
    <row r="1285" spans="1:17" x14ac:dyDescent="0.25">
      <c r="A1285" s="5">
        <v>1977.12</v>
      </c>
      <c r="B1285" s="6">
        <v>93.82</v>
      </c>
      <c r="C1285" s="7">
        <v>4.67</v>
      </c>
      <c r="D1285" s="6">
        <v>62.1</v>
      </c>
      <c r="G1285" s="5"/>
      <c r="H1285" s="5"/>
      <c r="I1285" s="5"/>
      <c r="J1285" s="6"/>
      <c r="K1285" s="7"/>
      <c r="L1285" s="6"/>
      <c r="O1285" s="5"/>
      <c r="Q1285" s="14"/>
    </row>
    <row r="1286" spans="1:17" x14ac:dyDescent="0.25">
      <c r="A1286" s="5">
        <v>1978.01</v>
      </c>
      <c r="B1286" s="6">
        <v>90.25</v>
      </c>
      <c r="C1286" s="7">
        <v>4.71333</v>
      </c>
      <c r="D1286" s="6">
        <v>62.5</v>
      </c>
      <c r="G1286" s="5"/>
      <c r="H1286" s="5"/>
      <c r="I1286" s="5"/>
      <c r="J1286" s="6"/>
      <c r="K1286" s="7"/>
      <c r="L1286" s="6"/>
      <c r="O1286" s="5"/>
      <c r="Q1286" s="14"/>
    </row>
    <row r="1287" spans="1:17" x14ac:dyDescent="0.25">
      <c r="A1287" s="5">
        <v>1978.02</v>
      </c>
      <c r="B1287" s="6">
        <v>88.98</v>
      </c>
      <c r="C1287" s="7">
        <v>4.7566699999999997</v>
      </c>
      <c r="D1287" s="6">
        <v>62.9</v>
      </c>
      <c r="G1287" s="5"/>
      <c r="H1287" s="5"/>
      <c r="I1287" s="5"/>
      <c r="J1287" s="6"/>
      <c r="K1287" s="7"/>
      <c r="L1287" s="6"/>
      <c r="O1287" s="5"/>
      <c r="Q1287" s="14"/>
    </row>
    <row r="1288" spans="1:17" x14ac:dyDescent="0.25">
      <c r="A1288" s="5">
        <v>1978.03</v>
      </c>
      <c r="B1288" s="6">
        <v>88.82</v>
      </c>
      <c r="C1288" s="7">
        <v>4.8</v>
      </c>
      <c r="D1288" s="6">
        <v>63.4</v>
      </c>
      <c r="G1288" s="5"/>
      <c r="H1288" s="5"/>
      <c r="I1288" s="5"/>
      <c r="J1288" s="6"/>
      <c r="K1288" s="7"/>
      <c r="L1288" s="6"/>
      <c r="O1288" s="5"/>
      <c r="Q1288" s="14"/>
    </row>
    <row r="1289" spans="1:17" x14ac:dyDescent="0.25">
      <c r="A1289" s="5">
        <v>1978.04</v>
      </c>
      <c r="B1289" s="6">
        <v>92.71</v>
      </c>
      <c r="C1289" s="7">
        <v>4.8366699999999998</v>
      </c>
      <c r="D1289" s="6">
        <v>63.9</v>
      </c>
      <c r="G1289" s="5"/>
      <c r="H1289" s="5"/>
      <c r="I1289" s="5"/>
      <c r="J1289" s="6"/>
      <c r="K1289" s="7"/>
      <c r="L1289" s="6"/>
      <c r="O1289" s="5"/>
      <c r="Q1289" s="14"/>
    </row>
    <row r="1290" spans="1:17" x14ac:dyDescent="0.25">
      <c r="A1290" s="5">
        <v>1978.05</v>
      </c>
      <c r="B1290" s="6">
        <v>97.41</v>
      </c>
      <c r="C1290" s="7">
        <v>4.8733300000000002</v>
      </c>
      <c r="D1290" s="6">
        <v>64.5</v>
      </c>
      <c r="G1290" s="5"/>
      <c r="H1290" s="5"/>
      <c r="I1290" s="5"/>
      <c r="J1290" s="6"/>
      <c r="K1290" s="7"/>
      <c r="L1290" s="6"/>
      <c r="O1290" s="5"/>
      <c r="Q1290" s="14"/>
    </row>
    <row r="1291" spans="1:17" x14ac:dyDescent="0.25">
      <c r="A1291" s="5">
        <v>1978.06</v>
      </c>
      <c r="B1291" s="6">
        <v>97.66</v>
      </c>
      <c r="C1291" s="7">
        <v>4.91</v>
      </c>
      <c r="D1291" s="6">
        <v>65.2</v>
      </c>
      <c r="G1291" s="5"/>
      <c r="H1291" s="5"/>
      <c r="I1291" s="5"/>
      <c r="J1291" s="6"/>
      <c r="K1291" s="7"/>
      <c r="L1291" s="6"/>
      <c r="O1291" s="5"/>
      <c r="Q1291" s="14"/>
    </row>
    <row r="1292" spans="1:17" x14ac:dyDescent="0.25">
      <c r="A1292" s="5">
        <v>1978.07</v>
      </c>
      <c r="B1292" s="6">
        <v>97.19</v>
      </c>
      <c r="C1292" s="7">
        <v>4.9466700000000001</v>
      </c>
      <c r="D1292" s="6">
        <v>65.7</v>
      </c>
      <c r="G1292" s="5"/>
      <c r="H1292" s="5"/>
      <c r="I1292" s="5"/>
      <c r="J1292" s="6"/>
      <c r="K1292" s="7"/>
      <c r="L1292" s="6"/>
      <c r="O1292" s="5"/>
      <c r="Q1292" s="14"/>
    </row>
    <row r="1293" spans="1:17" x14ac:dyDescent="0.25">
      <c r="A1293" s="5">
        <v>1978.08</v>
      </c>
      <c r="B1293" s="6">
        <v>103.9</v>
      </c>
      <c r="C1293" s="7">
        <v>4.9833299999999996</v>
      </c>
      <c r="D1293" s="6">
        <v>66</v>
      </c>
      <c r="G1293" s="5"/>
      <c r="H1293" s="5"/>
      <c r="I1293" s="5"/>
      <c r="J1293" s="6"/>
      <c r="K1293" s="7"/>
      <c r="L1293" s="6"/>
      <c r="O1293" s="5"/>
      <c r="Q1293" s="14"/>
    </row>
    <row r="1294" spans="1:17" x14ac:dyDescent="0.25">
      <c r="A1294" s="5">
        <v>1978.09</v>
      </c>
      <c r="B1294" s="6">
        <v>103.9</v>
      </c>
      <c r="C1294" s="7">
        <v>5.0199999999999996</v>
      </c>
      <c r="D1294" s="6">
        <v>66.5</v>
      </c>
      <c r="G1294" s="5"/>
      <c r="H1294" s="5"/>
      <c r="I1294" s="5"/>
      <c r="J1294" s="6"/>
      <c r="K1294" s="7"/>
      <c r="L1294" s="6"/>
      <c r="O1294" s="5"/>
      <c r="Q1294" s="14"/>
    </row>
    <row r="1295" spans="1:17" x14ac:dyDescent="0.25">
      <c r="A1295" s="5">
        <v>1978.1</v>
      </c>
      <c r="B1295" s="6">
        <v>100.6</v>
      </c>
      <c r="C1295" s="7">
        <v>5.03667</v>
      </c>
      <c r="D1295" s="6">
        <v>67.099999999999994</v>
      </c>
      <c r="G1295" s="5"/>
      <c r="H1295" s="5"/>
      <c r="I1295" s="5"/>
      <c r="J1295" s="6"/>
      <c r="K1295" s="7"/>
      <c r="L1295" s="6"/>
      <c r="O1295" s="5"/>
      <c r="Q1295" s="14"/>
    </row>
    <row r="1296" spans="1:17" x14ac:dyDescent="0.25">
      <c r="A1296" s="5">
        <v>1978.11</v>
      </c>
      <c r="B1296" s="6">
        <v>94.71</v>
      </c>
      <c r="C1296" s="7">
        <v>5.0533299999999999</v>
      </c>
      <c r="D1296" s="6">
        <v>67.400000000000006</v>
      </c>
      <c r="G1296" s="5"/>
      <c r="H1296" s="5"/>
      <c r="I1296" s="5"/>
      <c r="J1296" s="6"/>
      <c r="K1296" s="7"/>
      <c r="L1296" s="6"/>
      <c r="O1296" s="5"/>
      <c r="Q1296" s="14"/>
    </row>
    <row r="1297" spans="1:17" x14ac:dyDescent="0.25">
      <c r="A1297" s="5">
        <v>1978.12</v>
      </c>
      <c r="B1297" s="6">
        <v>96.11</v>
      </c>
      <c r="C1297" s="7">
        <v>5.07</v>
      </c>
      <c r="D1297" s="6">
        <v>67.7</v>
      </c>
      <c r="G1297" s="5"/>
      <c r="H1297" s="5"/>
      <c r="I1297" s="5"/>
      <c r="J1297" s="6"/>
      <c r="K1297" s="7"/>
      <c r="L1297" s="6"/>
      <c r="O1297" s="5"/>
      <c r="Q1297" s="14"/>
    </row>
    <row r="1298" spans="1:17" x14ac:dyDescent="0.25">
      <c r="A1298" s="5">
        <v>1979.01</v>
      </c>
      <c r="B1298" s="6">
        <v>99.71</v>
      </c>
      <c r="C1298" s="7">
        <v>5.1133300000000004</v>
      </c>
      <c r="D1298" s="6">
        <v>68.3</v>
      </c>
      <c r="G1298" s="5"/>
      <c r="H1298" s="5"/>
      <c r="I1298" s="5"/>
      <c r="J1298" s="6"/>
      <c r="K1298" s="7"/>
      <c r="L1298" s="6"/>
      <c r="O1298" s="5"/>
      <c r="Q1298" s="14"/>
    </row>
    <row r="1299" spans="1:17" x14ac:dyDescent="0.25">
      <c r="A1299" s="5">
        <v>1979.02</v>
      </c>
      <c r="B1299" s="6">
        <v>98.23</v>
      </c>
      <c r="C1299" s="7">
        <v>5.1566700000000001</v>
      </c>
      <c r="D1299" s="6">
        <v>69.099999999999994</v>
      </c>
      <c r="G1299" s="5"/>
      <c r="H1299" s="5"/>
      <c r="I1299" s="5"/>
      <c r="J1299" s="6"/>
      <c r="K1299" s="7"/>
      <c r="L1299" s="6"/>
      <c r="O1299" s="5"/>
      <c r="Q1299" s="14"/>
    </row>
    <row r="1300" spans="1:17" x14ac:dyDescent="0.25">
      <c r="A1300" s="5">
        <v>1979.03</v>
      </c>
      <c r="B1300" s="6">
        <v>100.1</v>
      </c>
      <c r="C1300" s="7">
        <v>5.2</v>
      </c>
      <c r="D1300" s="6">
        <v>69.8</v>
      </c>
      <c r="G1300" s="5"/>
      <c r="H1300" s="5"/>
      <c r="I1300" s="5"/>
      <c r="J1300" s="6"/>
      <c r="K1300" s="7"/>
      <c r="L1300" s="6"/>
      <c r="O1300" s="5"/>
      <c r="Q1300" s="14"/>
    </row>
    <row r="1301" spans="1:17" x14ac:dyDescent="0.25">
      <c r="A1301" s="5">
        <v>1979.04</v>
      </c>
      <c r="B1301" s="6">
        <v>102.1</v>
      </c>
      <c r="C1301" s="7">
        <v>5.2466699999999999</v>
      </c>
      <c r="D1301" s="6">
        <v>70.599999999999994</v>
      </c>
      <c r="G1301" s="1"/>
      <c r="H1301" s="2"/>
      <c r="I1301" s="2"/>
      <c r="J1301" s="3"/>
      <c r="L1301" s="4"/>
      <c r="M1301" s="15"/>
      <c r="N1301" s="13"/>
      <c r="O1301" s="1"/>
      <c r="P1301" s="1"/>
      <c r="Q1301" s="1"/>
    </row>
    <row r="1302" spans="1:17" x14ac:dyDescent="0.25">
      <c r="A1302" s="5">
        <v>1979.05</v>
      </c>
      <c r="B1302" s="6">
        <v>99.73</v>
      </c>
      <c r="C1302" s="7">
        <v>5.2933300000000001</v>
      </c>
      <c r="D1302" s="6">
        <v>71.5</v>
      </c>
      <c r="G1302" s="5"/>
      <c r="H1302" s="5"/>
      <c r="I1302" s="5"/>
      <c r="J1302" s="5"/>
      <c r="K1302" s="7"/>
      <c r="L1302" s="6"/>
      <c r="O1302" s="5"/>
    </row>
    <row r="1303" spans="1:17" x14ac:dyDescent="0.25">
      <c r="A1303" s="5">
        <v>1979.06</v>
      </c>
      <c r="B1303" s="6">
        <v>101.7</v>
      </c>
      <c r="C1303" s="7">
        <v>5.34</v>
      </c>
      <c r="D1303" s="6">
        <v>72.3</v>
      </c>
      <c r="G1303" s="5"/>
      <c r="H1303" s="5"/>
      <c r="I1303" s="5"/>
      <c r="J1303" s="6"/>
      <c r="K1303" s="7"/>
      <c r="L1303" s="6"/>
      <c r="O1303" s="5"/>
      <c r="Q1303" s="14"/>
    </row>
    <row r="1304" spans="1:17" x14ac:dyDescent="0.25">
      <c r="A1304" s="5">
        <v>1979.07</v>
      </c>
      <c r="B1304" s="6">
        <v>102.7</v>
      </c>
      <c r="C1304" s="7">
        <v>5.3966700000000003</v>
      </c>
      <c r="D1304" s="6">
        <v>73.099999999999994</v>
      </c>
      <c r="G1304" s="5"/>
      <c r="H1304" s="5"/>
      <c r="I1304" s="5"/>
      <c r="J1304" s="6"/>
      <c r="K1304" s="7"/>
      <c r="L1304" s="6"/>
      <c r="O1304" s="5"/>
      <c r="Q1304" s="14"/>
    </row>
    <row r="1305" spans="1:17" x14ac:dyDescent="0.25">
      <c r="A1305" s="5">
        <v>1979.08</v>
      </c>
      <c r="B1305" s="6">
        <v>107.4</v>
      </c>
      <c r="C1305" s="7">
        <v>5.4533300000000002</v>
      </c>
      <c r="D1305" s="6">
        <v>73.8</v>
      </c>
      <c r="G1305" s="5"/>
      <c r="H1305" s="5"/>
      <c r="I1305" s="5"/>
      <c r="J1305" s="6"/>
      <c r="K1305" s="7"/>
      <c r="L1305" s="6"/>
      <c r="O1305" s="5"/>
      <c r="Q1305" s="14"/>
    </row>
    <row r="1306" spans="1:17" x14ac:dyDescent="0.25">
      <c r="A1306" s="5">
        <v>1979.09</v>
      </c>
      <c r="B1306" s="6">
        <v>108.6</v>
      </c>
      <c r="C1306" s="7">
        <v>5.51</v>
      </c>
      <c r="D1306" s="6">
        <v>74.599999999999994</v>
      </c>
      <c r="G1306" s="5"/>
      <c r="H1306" s="5"/>
      <c r="I1306" s="5"/>
      <c r="J1306" s="6"/>
      <c r="K1306" s="7"/>
      <c r="L1306" s="6"/>
      <c r="O1306" s="5"/>
      <c r="Q1306" s="14"/>
    </row>
    <row r="1307" spans="1:17" x14ac:dyDescent="0.25">
      <c r="A1307" s="5">
        <v>1979.1</v>
      </c>
      <c r="B1307" s="6">
        <v>104.5</v>
      </c>
      <c r="C1307" s="7">
        <v>5.5566700000000004</v>
      </c>
      <c r="D1307" s="6">
        <v>75.2</v>
      </c>
      <c r="G1307" s="5"/>
      <c r="H1307" s="5"/>
      <c r="I1307" s="5"/>
      <c r="J1307" s="6"/>
      <c r="K1307" s="7"/>
      <c r="L1307" s="6"/>
      <c r="O1307" s="5"/>
      <c r="Q1307" s="14"/>
    </row>
    <row r="1308" spans="1:17" x14ac:dyDescent="0.25">
      <c r="A1308" s="5">
        <v>1979.11</v>
      </c>
      <c r="B1308" s="6">
        <v>103.7</v>
      </c>
      <c r="C1308" s="7">
        <v>5.6033299999999997</v>
      </c>
      <c r="D1308" s="6">
        <v>75.900000000000006</v>
      </c>
      <c r="G1308" s="5"/>
      <c r="H1308" s="5"/>
      <c r="I1308" s="5"/>
      <c r="J1308" s="6"/>
      <c r="K1308" s="7"/>
      <c r="L1308" s="6"/>
      <c r="O1308" s="5"/>
      <c r="Q1308" s="14"/>
    </row>
    <row r="1309" spans="1:17" x14ac:dyDescent="0.25">
      <c r="A1309" s="5">
        <v>1979.12</v>
      </c>
      <c r="B1309" s="6">
        <v>107.8</v>
      </c>
      <c r="C1309" s="7">
        <v>5.65</v>
      </c>
      <c r="D1309" s="6">
        <v>76.7</v>
      </c>
      <c r="G1309" s="5"/>
      <c r="H1309" s="5"/>
      <c r="I1309" s="5"/>
      <c r="J1309" s="6"/>
      <c r="K1309" s="7"/>
      <c r="L1309" s="6"/>
      <c r="O1309" s="5"/>
      <c r="Q1309" s="14"/>
    </row>
    <row r="1310" spans="1:17" x14ac:dyDescent="0.25">
      <c r="A1310" s="5">
        <v>1980.01</v>
      </c>
      <c r="B1310" s="6">
        <v>110.9</v>
      </c>
      <c r="C1310" s="7">
        <v>5.7</v>
      </c>
      <c r="D1310" s="6">
        <v>77.8</v>
      </c>
      <c r="G1310" s="5"/>
      <c r="H1310" s="5"/>
      <c r="I1310" s="5"/>
      <c r="J1310" s="6"/>
      <c r="K1310" s="7"/>
      <c r="L1310" s="6"/>
      <c r="O1310" s="5"/>
      <c r="Q1310" s="14"/>
    </row>
    <row r="1311" spans="1:17" x14ac:dyDescent="0.25">
      <c r="A1311" s="5">
        <v>1980.02</v>
      </c>
      <c r="B1311" s="6">
        <v>115.3</v>
      </c>
      <c r="C1311" s="7">
        <v>5.75</v>
      </c>
      <c r="D1311" s="6">
        <v>78.900000000000006</v>
      </c>
      <c r="G1311" s="5"/>
      <c r="H1311" s="5"/>
      <c r="I1311" s="5"/>
      <c r="J1311" s="6"/>
      <c r="K1311" s="7"/>
      <c r="L1311" s="6"/>
      <c r="O1311" s="5"/>
      <c r="Q1311" s="14"/>
    </row>
    <row r="1312" spans="1:17" x14ac:dyDescent="0.25">
      <c r="A1312" s="5">
        <v>1980.03</v>
      </c>
      <c r="B1312" s="6">
        <v>104.7</v>
      </c>
      <c r="C1312" s="7">
        <v>5.8</v>
      </c>
      <c r="D1312" s="6">
        <v>80.099999999999994</v>
      </c>
      <c r="G1312" s="5"/>
      <c r="H1312" s="5"/>
      <c r="I1312" s="5"/>
      <c r="J1312" s="6"/>
      <c r="K1312" s="7"/>
      <c r="L1312" s="6"/>
      <c r="O1312" s="5"/>
      <c r="Q1312" s="14"/>
    </row>
    <row r="1313" spans="1:17" x14ac:dyDescent="0.25">
      <c r="A1313" s="5">
        <v>1980.04</v>
      </c>
      <c r="B1313" s="6">
        <v>103</v>
      </c>
      <c r="C1313" s="7">
        <v>5.8466699999999996</v>
      </c>
      <c r="D1313" s="6">
        <v>81</v>
      </c>
      <c r="G1313" s="5"/>
      <c r="H1313" s="5"/>
      <c r="I1313" s="5"/>
      <c r="J1313" s="6"/>
      <c r="K1313" s="7"/>
      <c r="L1313" s="6"/>
      <c r="O1313" s="5"/>
      <c r="Q1313" s="14"/>
    </row>
    <row r="1314" spans="1:17" x14ac:dyDescent="0.25">
      <c r="A1314" s="5">
        <v>1980.05</v>
      </c>
      <c r="B1314" s="6">
        <v>107.7</v>
      </c>
      <c r="C1314" s="7">
        <v>5.8933299999999997</v>
      </c>
      <c r="D1314" s="6">
        <v>81.8</v>
      </c>
      <c r="G1314" s="5"/>
      <c r="H1314" s="5"/>
      <c r="I1314" s="5"/>
      <c r="J1314" s="6"/>
      <c r="K1314" s="7"/>
      <c r="L1314" s="6"/>
      <c r="O1314" s="5"/>
      <c r="Q1314" s="14"/>
    </row>
    <row r="1315" spans="1:17" x14ac:dyDescent="0.25">
      <c r="A1315" s="5">
        <v>1980.06</v>
      </c>
      <c r="B1315" s="6">
        <v>114.6</v>
      </c>
      <c r="C1315" s="7">
        <v>5.94</v>
      </c>
      <c r="D1315" s="6">
        <v>82.7</v>
      </c>
      <c r="G1315" s="5"/>
      <c r="H1315" s="5"/>
      <c r="I1315" s="5"/>
      <c r="J1315" s="6"/>
      <c r="K1315" s="7"/>
      <c r="L1315" s="6"/>
      <c r="O1315" s="5"/>
      <c r="Q1315" s="14"/>
    </row>
    <row r="1316" spans="1:17" x14ac:dyDescent="0.25">
      <c r="A1316" s="5">
        <v>1980.07</v>
      </c>
      <c r="B1316" s="6">
        <v>119.8</v>
      </c>
      <c r="C1316" s="7">
        <v>5.9833299999999996</v>
      </c>
      <c r="D1316" s="6">
        <v>82.7</v>
      </c>
      <c r="G1316" s="5"/>
      <c r="H1316" s="5"/>
      <c r="I1316" s="5"/>
      <c r="J1316" s="6"/>
      <c r="K1316" s="7"/>
      <c r="L1316" s="6"/>
      <c r="O1316" s="5"/>
      <c r="Q1316" s="14"/>
    </row>
    <row r="1317" spans="1:17" x14ac:dyDescent="0.25">
      <c r="A1317" s="5">
        <v>1980.08</v>
      </c>
      <c r="B1317" s="6">
        <v>123.5</v>
      </c>
      <c r="C1317" s="7">
        <v>6.0266700000000002</v>
      </c>
      <c r="D1317" s="6">
        <v>83.3</v>
      </c>
      <c r="G1317" s="5"/>
      <c r="H1317" s="5"/>
      <c r="I1317" s="5"/>
      <c r="J1317" s="6"/>
      <c r="K1317" s="7"/>
      <c r="L1317" s="6"/>
      <c r="O1317" s="5"/>
      <c r="Q1317" s="14"/>
    </row>
    <row r="1318" spans="1:17" x14ac:dyDescent="0.25">
      <c r="A1318" s="5">
        <v>1980.09</v>
      </c>
      <c r="B1318" s="6">
        <v>126.5</v>
      </c>
      <c r="C1318" s="7">
        <v>6.07</v>
      </c>
      <c r="D1318" s="6">
        <v>84</v>
      </c>
      <c r="G1318" s="5"/>
      <c r="H1318" s="5"/>
      <c r="I1318" s="5"/>
      <c r="J1318" s="6"/>
      <c r="K1318" s="7"/>
      <c r="L1318" s="6"/>
      <c r="O1318" s="5"/>
      <c r="Q1318" s="14"/>
    </row>
    <row r="1319" spans="1:17" x14ac:dyDescent="0.25">
      <c r="A1319" s="5">
        <v>1980.1</v>
      </c>
      <c r="B1319" s="6">
        <v>130.19999999999999</v>
      </c>
      <c r="C1319" s="7">
        <v>6.1</v>
      </c>
      <c r="D1319" s="6">
        <v>84.8</v>
      </c>
      <c r="G1319" s="5"/>
      <c r="H1319" s="5"/>
      <c r="I1319" s="5"/>
      <c r="J1319" s="6"/>
      <c r="K1319" s="7"/>
      <c r="L1319" s="6"/>
      <c r="O1319" s="5"/>
      <c r="Q1319" s="14"/>
    </row>
    <row r="1320" spans="1:17" x14ac:dyDescent="0.25">
      <c r="A1320" s="5">
        <v>1980.11</v>
      </c>
      <c r="B1320" s="6">
        <v>135.69999999999999</v>
      </c>
      <c r="C1320" s="7">
        <v>6.13</v>
      </c>
      <c r="D1320" s="6">
        <v>85.5</v>
      </c>
      <c r="G1320" s="5"/>
      <c r="H1320" s="5"/>
      <c r="I1320" s="5"/>
      <c r="J1320" s="6"/>
      <c r="K1320" s="7"/>
      <c r="L1320" s="6"/>
      <c r="O1320" s="5"/>
      <c r="Q1320" s="14"/>
    </row>
    <row r="1321" spans="1:17" x14ac:dyDescent="0.25">
      <c r="A1321" s="5">
        <v>1980.12</v>
      </c>
      <c r="B1321" s="6">
        <v>133.5</v>
      </c>
      <c r="C1321" s="7">
        <v>6.16</v>
      </c>
      <c r="D1321" s="6">
        <v>86.3</v>
      </c>
      <c r="G1321" s="1"/>
      <c r="H1321" s="2"/>
      <c r="I1321" s="2"/>
      <c r="J1321" s="3"/>
      <c r="L1321" s="4"/>
      <c r="M1321" s="15"/>
      <c r="N1321" s="13"/>
      <c r="O1321" s="1"/>
      <c r="P1321" s="1"/>
      <c r="Q1321" s="1"/>
    </row>
    <row r="1322" spans="1:17" x14ac:dyDescent="0.25">
      <c r="A1322" s="5">
        <v>1981.01</v>
      </c>
      <c r="B1322" s="6">
        <v>133</v>
      </c>
      <c r="C1322" s="7">
        <v>6.2</v>
      </c>
      <c r="D1322" s="6">
        <v>87</v>
      </c>
      <c r="G1322" s="5"/>
      <c r="H1322" s="5"/>
      <c r="I1322" s="5"/>
      <c r="J1322" s="5"/>
      <c r="K1322" s="7"/>
      <c r="L1322" s="6"/>
      <c r="O1322" s="5"/>
    </row>
    <row r="1323" spans="1:17" x14ac:dyDescent="0.25">
      <c r="A1323" s="5">
        <v>1981.02</v>
      </c>
      <c r="B1323" s="6">
        <v>128.4</v>
      </c>
      <c r="C1323" s="7">
        <v>6.24</v>
      </c>
      <c r="D1323" s="6">
        <v>87.9</v>
      </c>
      <c r="G1323" s="5"/>
      <c r="H1323" s="5"/>
      <c r="I1323" s="5"/>
      <c r="J1323" s="6"/>
      <c r="K1323" s="7"/>
      <c r="L1323" s="6"/>
      <c r="O1323" s="5"/>
      <c r="Q1323" s="14"/>
    </row>
    <row r="1324" spans="1:17" x14ac:dyDescent="0.25">
      <c r="A1324" s="5">
        <v>1981.03</v>
      </c>
      <c r="B1324" s="6">
        <v>133.19999999999999</v>
      </c>
      <c r="C1324" s="7">
        <v>6.28</v>
      </c>
      <c r="D1324" s="6">
        <v>88.5</v>
      </c>
      <c r="G1324" s="5"/>
      <c r="H1324" s="5"/>
      <c r="I1324" s="5"/>
      <c r="J1324" s="6"/>
      <c r="K1324" s="7"/>
      <c r="L1324" s="6"/>
      <c r="O1324" s="5"/>
      <c r="Q1324" s="14"/>
    </row>
    <row r="1325" spans="1:17" x14ac:dyDescent="0.25">
      <c r="A1325" s="5">
        <v>1981.04</v>
      </c>
      <c r="B1325" s="6">
        <v>134.4</v>
      </c>
      <c r="C1325" s="7">
        <v>6.3166700000000002</v>
      </c>
      <c r="D1325" s="6">
        <v>89.1</v>
      </c>
      <c r="G1325" s="5"/>
      <c r="H1325" s="5"/>
      <c r="I1325" s="5"/>
      <c r="J1325" s="6"/>
      <c r="K1325" s="7"/>
      <c r="L1325" s="6"/>
      <c r="O1325" s="5"/>
      <c r="Q1325" s="14"/>
    </row>
    <row r="1326" spans="1:17" x14ac:dyDescent="0.25">
      <c r="A1326" s="5">
        <v>1981.05</v>
      </c>
      <c r="B1326" s="6">
        <v>131.69999999999999</v>
      </c>
      <c r="C1326" s="7">
        <v>6.3533299999999997</v>
      </c>
      <c r="D1326" s="6">
        <v>89.8</v>
      </c>
      <c r="G1326" s="5"/>
      <c r="H1326" s="5"/>
      <c r="I1326" s="5"/>
      <c r="J1326" s="6"/>
      <c r="K1326" s="7"/>
      <c r="L1326" s="6"/>
      <c r="O1326" s="5"/>
      <c r="Q1326" s="14"/>
    </row>
    <row r="1327" spans="1:17" x14ac:dyDescent="0.25">
      <c r="A1327" s="5">
        <v>1981.06</v>
      </c>
      <c r="B1327" s="6">
        <v>132.30000000000001</v>
      </c>
      <c r="C1327" s="7">
        <v>6.39</v>
      </c>
      <c r="D1327" s="6">
        <v>90.6</v>
      </c>
      <c r="G1327" s="5"/>
      <c r="H1327" s="5"/>
      <c r="I1327" s="5"/>
      <c r="J1327" s="6"/>
      <c r="K1327" s="7"/>
      <c r="L1327" s="6"/>
      <c r="O1327" s="5"/>
      <c r="Q1327" s="14"/>
    </row>
    <row r="1328" spans="1:17" x14ac:dyDescent="0.25">
      <c r="A1328" s="5">
        <v>1981.07</v>
      </c>
      <c r="B1328" s="6">
        <v>129.1</v>
      </c>
      <c r="C1328" s="7">
        <v>6.4333299999999998</v>
      </c>
      <c r="D1328" s="6">
        <v>91.6</v>
      </c>
      <c r="G1328" s="5"/>
      <c r="H1328" s="5"/>
      <c r="I1328" s="5"/>
      <c r="J1328" s="6"/>
      <c r="K1328" s="7"/>
      <c r="L1328" s="6"/>
      <c r="O1328" s="5"/>
      <c r="Q1328" s="14"/>
    </row>
    <row r="1329" spans="1:17" x14ac:dyDescent="0.25">
      <c r="A1329" s="5">
        <v>1981.08</v>
      </c>
      <c r="B1329" s="6">
        <v>129.6</v>
      </c>
      <c r="C1329" s="7">
        <v>6.4766700000000004</v>
      </c>
      <c r="D1329" s="6">
        <v>92.3</v>
      </c>
      <c r="G1329" s="5"/>
      <c r="H1329" s="5"/>
      <c r="I1329" s="5"/>
      <c r="J1329" s="6"/>
      <c r="K1329" s="7"/>
      <c r="L1329" s="6"/>
      <c r="O1329" s="5"/>
      <c r="Q1329" s="14"/>
    </row>
    <row r="1330" spans="1:17" x14ac:dyDescent="0.25">
      <c r="A1330" s="5">
        <v>1981.09</v>
      </c>
      <c r="B1330" s="6">
        <v>118.3</v>
      </c>
      <c r="C1330" s="7">
        <v>6.52</v>
      </c>
      <c r="D1330" s="6">
        <v>93.2</v>
      </c>
      <c r="G1330" s="5"/>
      <c r="H1330" s="5"/>
      <c r="I1330" s="5"/>
      <c r="J1330" s="6"/>
      <c r="K1330" s="7"/>
      <c r="L1330" s="6"/>
      <c r="O1330" s="5"/>
      <c r="Q1330" s="14"/>
    </row>
    <row r="1331" spans="1:17" x14ac:dyDescent="0.25">
      <c r="A1331" s="5">
        <v>1981.1</v>
      </c>
      <c r="B1331" s="6">
        <v>119.8</v>
      </c>
      <c r="C1331" s="7">
        <v>6.5566700000000004</v>
      </c>
      <c r="D1331" s="6">
        <v>93.4</v>
      </c>
      <c r="G1331" s="5"/>
      <c r="H1331" s="5"/>
      <c r="I1331" s="5"/>
      <c r="J1331" s="6"/>
      <c r="K1331" s="7"/>
      <c r="L1331" s="6"/>
      <c r="O1331" s="5"/>
      <c r="Q1331" s="14"/>
    </row>
    <row r="1332" spans="1:17" x14ac:dyDescent="0.25">
      <c r="A1332" s="5">
        <v>1981.11</v>
      </c>
      <c r="B1332" s="6">
        <v>122.9</v>
      </c>
      <c r="C1332" s="7">
        <v>6.5933299999999999</v>
      </c>
      <c r="D1332" s="6">
        <v>93.7</v>
      </c>
      <c r="G1332" s="5"/>
      <c r="H1332" s="5"/>
      <c r="I1332" s="5"/>
      <c r="J1332" s="6"/>
      <c r="K1332" s="7"/>
      <c r="L1332" s="6"/>
      <c r="O1332" s="5"/>
      <c r="Q1332" s="14"/>
    </row>
    <row r="1333" spans="1:17" x14ac:dyDescent="0.25">
      <c r="A1333" s="5">
        <v>1981.12</v>
      </c>
      <c r="B1333" s="6">
        <v>123.8</v>
      </c>
      <c r="C1333" s="7">
        <v>6.63</v>
      </c>
      <c r="D1333" s="6">
        <v>94</v>
      </c>
      <c r="G1333" s="5"/>
      <c r="H1333" s="5"/>
      <c r="I1333" s="5"/>
      <c r="J1333" s="6"/>
      <c r="K1333" s="7"/>
      <c r="L1333" s="6"/>
      <c r="O1333" s="5"/>
      <c r="Q1333" s="14"/>
    </row>
    <row r="1334" spans="1:17" x14ac:dyDescent="0.25">
      <c r="A1334" s="5">
        <v>1982.01</v>
      </c>
      <c r="B1334" s="6">
        <v>117.3</v>
      </c>
      <c r="C1334" s="7">
        <v>6.66</v>
      </c>
      <c r="D1334" s="6">
        <v>94.3</v>
      </c>
      <c r="G1334" s="5"/>
      <c r="H1334" s="5"/>
      <c r="I1334" s="5"/>
      <c r="J1334" s="6"/>
      <c r="K1334" s="7"/>
      <c r="L1334" s="6"/>
      <c r="O1334" s="5"/>
      <c r="Q1334" s="14"/>
    </row>
    <row r="1335" spans="1:17" x14ac:dyDescent="0.25">
      <c r="A1335" s="5">
        <v>1982.02</v>
      </c>
      <c r="B1335" s="6">
        <v>114.5</v>
      </c>
      <c r="C1335" s="7">
        <v>6.69</v>
      </c>
      <c r="D1335" s="6">
        <v>94.6</v>
      </c>
      <c r="G1335" s="5"/>
      <c r="H1335" s="5"/>
      <c r="I1335" s="5"/>
      <c r="J1335" s="6"/>
      <c r="K1335" s="7"/>
      <c r="L1335" s="6"/>
      <c r="O1335" s="5"/>
      <c r="Q1335" s="14"/>
    </row>
    <row r="1336" spans="1:17" x14ac:dyDescent="0.25">
      <c r="A1336" s="5">
        <v>1982.03</v>
      </c>
      <c r="B1336" s="6">
        <v>110.8</v>
      </c>
      <c r="C1336" s="7">
        <v>6.72</v>
      </c>
      <c r="D1336" s="6">
        <v>94.5</v>
      </c>
      <c r="G1336" s="5"/>
      <c r="H1336" s="5"/>
      <c r="I1336" s="5"/>
      <c r="J1336" s="6"/>
      <c r="K1336" s="7"/>
      <c r="L1336" s="6"/>
      <c r="O1336" s="5"/>
      <c r="Q1336" s="14"/>
    </row>
    <row r="1337" spans="1:17" x14ac:dyDescent="0.25">
      <c r="A1337" s="5">
        <v>1982.04</v>
      </c>
      <c r="B1337" s="6">
        <v>116.3</v>
      </c>
      <c r="C1337" s="7">
        <v>6.75</v>
      </c>
      <c r="D1337" s="6">
        <v>94.9</v>
      </c>
      <c r="G1337" s="5"/>
      <c r="H1337" s="5"/>
      <c r="I1337" s="5"/>
      <c r="J1337" s="6"/>
      <c r="K1337" s="7"/>
      <c r="L1337" s="6"/>
      <c r="O1337" s="5"/>
      <c r="Q1337" s="14"/>
    </row>
    <row r="1338" spans="1:17" x14ac:dyDescent="0.25">
      <c r="A1338" s="5">
        <v>1982.05</v>
      </c>
      <c r="B1338" s="6">
        <v>116.4</v>
      </c>
      <c r="C1338" s="7">
        <v>6.78</v>
      </c>
      <c r="D1338" s="6">
        <v>95.8</v>
      </c>
      <c r="G1338" s="5"/>
      <c r="H1338" s="5"/>
      <c r="I1338" s="5"/>
      <c r="J1338" s="6"/>
      <c r="K1338" s="7"/>
      <c r="L1338" s="6"/>
      <c r="O1338" s="5"/>
      <c r="Q1338" s="14"/>
    </row>
    <row r="1339" spans="1:17" x14ac:dyDescent="0.25">
      <c r="A1339" s="5">
        <v>1982.06</v>
      </c>
      <c r="B1339" s="6">
        <v>109.7</v>
      </c>
      <c r="C1339" s="7">
        <v>6.81</v>
      </c>
      <c r="D1339" s="6">
        <v>97</v>
      </c>
      <c r="G1339" s="5"/>
      <c r="H1339" s="5"/>
      <c r="I1339" s="5"/>
      <c r="J1339" s="6"/>
      <c r="K1339" s="7"/>
      <c r="L1339" s="6"/>
      <c r="O1339" s="5"/>
      <c r="Q1339" s="14"/>
    </row>
    <row r="1340" spans="1:17" x14ac:dyDescent="0.25">
      <c r="A1340" s="5">
        <v>1982.07</v>
      </c>
      <c r="B1340" s="6">
        <v>109.4</v>
      </c>
      <c r="C1340" s="7">
        <v>6.8233300000000003</v>
      </c>
      <c r="D1340" s="6">
        <v>97.5</v>
      </c>
      <c r="G1340" s="5"/>
      <c r="H1340" s="5"/>
      <c r="I1340" s="5"/>
      <c r="J1340" s="6"/>
      <c r="K1340" s="7"/>
      <c r="L1340" s="6"/>
      <c r="O1340" s="5"/>
      <c r="Q1340" s="14"/>
    </row>
    <row r="1341" spans="1:17" x14ac:dyDescent="0.25">
      <c r="A1341" s="5">
        <v>1982.08</v>
      </c>
      <c r="B1341" s="6">
        <v>109.7</v>
      </c>
      <c r="C1341" s="7">
        <v>6.8366699999999998</v>
      </c>
      <c r="D1341" s="6">
        <v>97.7</v>
      </c>
      <c r="G1341" s="1"/>
      <c r="H1341" s="2"/>
      <c r="I1341" s="2"/>
      <c r="J1341" s="3"/>
      <c r="L1341" s="4"/>
      <c r="M1341" s="15"/>
      <c r="N1341" s="13"/>
      <c r="O1341" s="1"/>
      <c r="P1341" s="1"/>
      <c r="Q1341" s="1"/>
    </row>
    <row r="1342" spans="1:17" x14ac:dyDescent="0.25">
      <c r="A1342" s="5">
        <v>1982.09</v>
      </c>
      <c r="B1342" s="6">
        <v>122.4</v>
      </c>
      <c r="C1342" s="7">
        <v>6.85</v>
      </c>
      <c r="D1342" s="6">
        <v>97.9</v>
      </c>
      <c r="G1342" s="5"/>
      <c r="H1342" s="5"/>
      <c r="I1342" s="5"/>
      <c r="J1342" s="5"/>
      <c r="K1342" s="7"/>
      <c r="L1342" s="6"/>
      <c r="O1342" s="5"/>
    </row>
    <row r="1343" spans="1:17" x14ac:dyDescent="0.25">
      <c r="A1343" s="5">
        <v>1982.1</v>
      </c>
      <c r="B1343" s="6">
        <v>132.69999999999999</v>
      </c>
      <c r="C1343" s="7">
        <v>6.8566700000000003</v>
      </c>
      <c r="D1343" s="6">
        <v>98.2</v>
      </c>
      <c r="G1343" s="5"/>
      <c r="H1343" s="5"/>
      <c r="I1343" s="5"/>
      <c r="J1343" s="6"/>
      <c r="K1343" s="7"/>
      <c r="L1343" s="6"/>
      <c r="O1343" s="5"/>
      <c r="Q1343" s="14"/>
    </row>
    <row r="1344" spans="1:17" x14ac:dyDescent="0.25">
      <c r="A1344" s="5">
        <v>1982.11</v>
      </c>
      <c r="B1344" s="6">
        <v>138.1</v>
      </c>
      <c r="C1344" s="7">
        <v>6.8633300000000004</v>
      </c>
      <c r="D1344" s="6">
        <v>98</v>
      </c>
      <c r="G1344" s="5"/>
      <c r="H1344" s="5"/>
      <c r="I1344" s="5"/>
      <c r="J1344" s="6"/>
      <c r="K1344" s="7"/>
      <c r="L1344" s="6"/>
      <c r="O1344" s="5"/>
      <c r="Q1344" s="14"/>
    </row>
    <row r="1345" spans="1:17" x14ac:dyDescent="0.25">
      <c r="A1345" s="5">
        <v>1982.12</v>
      </c>
      <c r="B1345" s="6">
        <v>139.4</v>
      </c>
      <c r="C1345" s="7">
        <v>6.87</v>
      </c>
      <c r="D1345" s="6">
        <v>97.6</v>
      </c>
      <c r="G1345" s="5"/>
      <c r="H1345" s="5"/>
      <c r="I1345" s="5"/>
      <c r="J1345" s="6"/>
      <c r="K1345" s="7"/>
      <c r="L1345" s="6"/>
      <c r="O1345" s="5"/>
      <c r="Q1345" s="14"/>
    </row>
    <row r="1346" spans="1:17" x14ac:dyDescent="0.25">
      <c r="A1346" s="5">
        <v>1983.01</v>
      </c>
      <c r="B1346" s="6">
        <v>144.30000000000001</v>
      </c>
      <c r="C1346" s="7">
        <v>6.8833299999999999</v>
      </c>
      <c r="D1346" s="6">
        <v>97.8</v>
      </c>
      <c r="G1346" s="5"/>
      <c r="H1346" s="5"/>
      <c r="I1346" s="5"/>
      <c r="J1346" s="6"/>
      <c r="K1346" s="7"/>
      <c r="L1346" s="6"/>
      <c r="O1346" s="5"/>
      <c r="Q1346" s="14"/>
    </row>
    <row r="1347" spans="1:17" x14ac:dyDescent="0.25">
      <c r="A1347" s="5">
        <v>1983.02</v>
      </c>
      <c r="B1347" s="6">
        <v>146.80000000000001</v>
      </c>
      <c r="C1347" s="7">
        <v>6.8966700000000003</v>
      </c>
      <c r="D1347" s="6">
        <v>97.9</v>
      </c>
      <c r="G1347" s="5"/>
      <c r="H1347" s="5"/>
      <c r="I1347" s="5"/>
      <c r="J1347" s="6"/>
      <c r="K1347" s="7"/>
      <c r="L1347" s="6"/>
      <c r="O1347" s="5"/>
      <c r="Q1347" s="14"/>
    </row>
    <row r="1348" spans="1:17" x14ac:dyDescent="0.25">
      <c r="A1348" s="5">
        <v>1983.03</v>
      </c>
      <c r="B1348" s="6">
        <v>151.9</v>
      </c>
      <c r="C1348" s="7">
        <v>6.91</v>
      </c>
      <c r="D1348" s="6">
        <v>97.9</v>
      </c>
      <c r="G1348" s="5"/>
      <c r="H1348" s="5"/>
      <c r="I1348" s="5"/>
      <c r="J1348" s="6"/>
      <c r="K1348" s="7"/>
      <c r="L1348" s="6"/>
      <c r="O1348" s="5"/>
      <c r="Q1348" s="14"/>
    </row>
    <row r="1349" spans="1:17" x14ac:dyDescent="0.25">
      <c r="A1349" s="5">
        <v>1983.04</v>
      </c>
      <c r="B1349" s="6">
        <v>157.69999999999999</v>
      </c>
      <c r="C1349" s="7">
        <v>6.92</v>
      </c>
      <c r="D1349" s="6">
        <v>98.6</v>
      </c>
      <c r="G1349" s="5"/>
      <c r="H1349" s="5"/>
      <c r="I1349" s="5"/>
      <c r="J1349" s="6"/>
      <c r="K1349" s="7"/>
      <c r="L1349" s="6"/>
      <c r="O1349" s="5"/>
      <c r="Q1349" s="14"/>
    </row>
    <row r="1350" spans="1:17" x14ac:dyDescent="0.25">
      <c r="A1350" s="5">
        <v>1983.05</v>
      </c>
      <c r="B1350" s="6">
        <v>164.1</v>
      </c>
      <c r="C1350" s="7">
        <v>6.93</v>
      </c>
      <c r="D1350" s="6">
        <v>99.2</v>
      </c>
      <c r="G1350" s="5"/>
      <c r="H1350" s="5"/>
      <c r="I1350" s="5"/>
      <c r="J1350" s="6"/>
      <c r="K1350" s="7"/>
      <c r="L1350" s="6"/>
      <c r="O1350" s="5"/>
      <c r="Q1350" s="14"/>
    </row>
    <row r="1351" spans="1:17" x14ac:dyDescent="0.25">
      <c r="A1351" s="5">
        <v>1983.06</v>
      </c>
      <c r="B1351" s="6">
        <v>166.4</v>
      </c>
      <c r="C1351" s="7">
        <v>6.94</v>
      </c>
      <c r="D1351" s="6">
        <v>99.5</v>
      </c>
      <c r="G1351" s="5"/>
      <c r="H1351" s="5"/>
      <c r="I1351" s="5"/>
      <c r="J1351" s="6"/>
      <c r="K1351" s="7"/>
      <c r="L1351" s="6"/>
      <c r="O1351" s="5"/>
      <c r="Q1351" s="14"/>
    </row>
    <row r="1352" spans="1:17" x14ac:dyDescent="0.25">
      <c r="A1352" s="5">
        <v>1983.07</v>
      </c>
      <c r="B1352" s="6">
        <v>167</v>
      </c>
      <c r="C1352" s="7">
        <v>6.96</v>
      </c>
      <c r="D1352" s="6">
        <v>99.9</v>
      </c>
      <c r="G1352" s="5"/>
      <c r="H1352" s="5"/>
      <c r="I1352" s="5"/>
      <c r="J1352" s="6"/>
      <c r="K1352" s="7"/>
      <c r="L1352" s="6"/>
      <c r="O1352" s="5"/>
      <c r="Q1352" s="14"/>
    </row>
    <row r="1353" spans="1:17" x14ac:dyDescent="0.25">
      <c r="A1353" s="5">
        <v>1983.08</v>
      </c>
      <c r="B1353" s="6">
        <v>162.4</v>
      </c>
      <c r="C1353" s="7">
        <v>6.98</v>
      </c>
      <c r="D1353" s="6">
        <v>100.2</v>
      </c>
      <c r="G1353" s="5"/>
      <c r="H1353" s="5"/>
      <c r="I1353" s="5"/>
      <c r="J1353" s="6"/>
      <c r="K1353" s="7"/>
      <c r="L1353" s="6"/>
      <c r="O1353" s="5"/>
      <c r="Q1353" s="14"/>
    </row>
    <row r="1354" spans="1:17" x14ac:dyDescent="0.25">
      <c r="A1354" s="5">
        <v>1983.09</v>
      </c>
      <c r="B1354" s="6">
        <v>167.2</v>
      </c>
      <c r="C1354" s="7">
        <v>7</v>
      </c>
      <c r="D1354" s="6">
        <v>100.7</v>
      </c>
      <c r="G1354" s="5"/>
      <c r="H1354" s="5"/>
      <c r="I1354" s="5"/>
      <c r="J1354" s="6"/>
      <c r="K1354" s="7"/>
      <c r="L1354" s="6"/>
      <c r="O1354" s="5"/>
      <c r="Q1354" s="14"/>
    </row>
    <row r="1355" spans="1:17" x14ac:dyDescent="0.25">
      <c r="A1355" s="5">
        <v>1983.1</v>
      </c>
      <c r="B1355" s="6">
        <v>167.7</v>
      </c>
      <c r="C1355" s="7">
        <v>7.03</v>
      </c>
      <c r="D1355" s="6">
        <v>101</v>
      </c>
      <c r="G1355" s="5"/>
      <c r="H1355" s="5"/>
      <c r="I1355" s="5"/>
      <c r="J1355" s="6"/>
      <c r="K1355" s="7"/>
      <c r="L1355" s="6"/>
      <c r="O1355" s="5"/>
      <c r="Q1355" s="14"/>
    </row>
    <row r="1356" spans="1:17" x14ac:dyDescent="0.25">
      <c r="A1356" s="5">
        <v>1983.11</v>
      </c>
      <c r="B1356" s="6">
        <v>165.2</v>
      </c>
      <c r="C1356" s="7">
        <v>7.06</v>
      </c>
      <c r="D1356" s="6">
        <v>101.2</v>
      </c>
      <c r="G1356" s="5"/>
      <c r="H1356" s="5"/>
      <c r="I1356" s="5"/>
      <c r="J1356" s="6"/>
      <c r="K1356" s="7"/>
      <c r="L1356" s="6"/>
      <c r="O1356" s="5"/>
      <c r="Q1356" s="14"/>
    </row>
    <row r="1357" spans="1:17" x14ac:dyDescent="0.25">
      <c r="A1357" s="5">
        <v>1983.12</v>
      </c>
      <c r="B1357" s="6">
        <v>164.4</v>
      </c>
      <c r="C1357" s="7">
        <v>7.09</v>
      </c>
      <c r="D1357" s="6">
        <v>101.3</v>
      </c>
      <c r="G1357" s="5"/>
      <c r="H1357" s="5"/>
      <c r="I1357" s="5"/>
      <c r="J1357" s="6"/>
      <c r="K1357" s="7"/>
      <c r="L1357" s="6"/>
      <c r="O1357" s="5"/>
      <c r="Q1357" s="14"/>
    </row>
    <row r="1358" spans="1:17" x14ac:dyDescent="0.25">
      <c r="A1358" s="5">
        <v>1984.01</v>
      </c>
      <c r="B1358" s="6">
        <v>166.4</v>
      </c>
      <c r="C1358" s="7">
        <v>7.12</v>
      </c>
      <c r="D1358" s="6">
        <v>101.9</v>
      </c>
      <c r="G1358" s="5"/>
      <c r="H1358" s="5"/>
      <c r="I1358" s="5"/>
      <c r="J1358" s="6"/>
      <c r="K1358" s="7"/>
      <c r="L1358" s="6"/>
      <c r="O1358" s="5"/>
      <c r="Q1358" s="14"/>
    </row>
    <row r="1359" spans="1:17" x14ac:dyDescent="0.25">
      <c r="A1359" s="5">
        <v>1984.02</v>
      </c>
      <c r="B1359" s="6">
        <v>157.30000000000001</v>
      </c>
      <c r="C1359" s="7">
        <v>7.15</v>
      </c>
      <c r="D1359" s="6">
        <v>102.4</v>
      </c>
      <c r="G1359" s="5"/>
      <c r="H1359" s="5"/>
      <c r="I1359" s="5"/>
      <c r="J1359" s="6"/>
      <c r="K1359" s="7"/>
      <c r="L1359" s="6"/>
      <c r="O1359" s="5"/>
      <c r="Q1359" s="14"/>
    </row>
    <row r="1360" spans="1:17" x14ac:dyDescent="0.25">
      <c r="A1360" s="5">
        <v>1984.03</v>
      </c>
      <c r="B1360" s="6">
        <v>157.4</v>
      </c>
      <c r="C1360" s="7">
        <v>7.18</v>
      </c>
      <c r="D1360" s="6">
        <v>102.6</v>
      </c>
      <c r="G1360" s="5"/>
      <c r="H1360" s="5"/>
      <c r="I1360" s="5"/>
      <c r="J1360" s="6"/>
      <c r="K1360" s="7"/>
      <c r="L1360" s="6"/>
      <c r="O1360" s="5"/>
      <c r="Q1360" s="14"/>
    </row>
    <row r="1361" spans="1:17" x14ac:dyDescent="0.25">
      <c r="A1361" s="5">
        <v>1984.04</v>
      </c>
      <c r="B1361" s="6">
        <v>157.6</v>
      </c>
      <c r="C1361" s="7">
        <v>7.2233299999999998</v>
      </c>
      <c r="D1361" s="6">
        <v>103.1</v>
      </c>
      <c r="G1361" s="1"/>
      <c r="H1361" s="2"/>
      <c r="I1361" s="2"/>
      <c r="J1361" s="3"/>
      <c r="L1361" s="4"/>
      <c r="M1361" s="15"/>
      <c r="N1361" s="13"/>
      <c r="O1361" s="1"/>
      <c r="P1361" s="1"/>
      <c r="Q1361" s="1"/>
    </row>
    <row r="1362" spans="1:17" x14ac:dyDescent="0.25">
      <c r="A1362" s="5">
        <v>1984.05</v>
      </c>
      <c r="B1362" s="6">
        <v>156.6</v>
      </c>
      <c r="C1362" s="7">
        <v>7.2666700000000004</v>
      </c>
      <c r="D1362" s="6">
        <v>103.4</v>
      </c>
      <c r="G1362" s="5"/>
      <c r="H1362" s="5"/>
      <c r="I1362" s="5"/>
      <c r="J1362" s="5"/>
      <c r="K1362" s="7"/>
      <c r="L1362" s="6"/>
      <c r="O1362" s="5"/>
    </row>
    <row r="1363" spans="1:17" x14ac:dyDescent="0.25">
      <c r="A1363" s="5">
        <v>1984.06</v>
      </c>
      <c r="B1363" s="6">
        <v>153.1</v>
      </c>
      <c r="C1363" s="7">
        <v>7.31</v>
      </c>
      <c r="D1363" s="6">
        <v>103.7</v>
      </c>
      <c r="G1363" s="5"/>
      <c r="H1363" s="5"/>
      <c r="I1363" s="5"/>
      <c r="J1363" s="6"/>
      <c r="K1363" s="7"/>
      <c r="L1363" s="6"/>
      <c r="O1363" s="5"/>
      <c r="Q1363" s="14"/>
    </row>
    <row r="1364" spans="1:17" x14ac:dyDescent="0.25">
      <c r="A1364" s="5">
        <v>1984.07</v>
      </c>
      <c r="B1364" s="6">
        <v>151.1</v>
      </c>
      <c r="C1364" s="7">
        <v>7.3333300000000001</v>
      </c>
      <c r="D1364" s="6">
        <v>104.1</v>
      </c>
      <c r="G1364" s="5"/>
      <c r="H1364" s="5"/>
      <c r="I1364" s="5"/>
      <c r="J1364" s="6"/>
      <c r="K1364" s="7"/>
      <c r="L1364" s="6"/>
      <c r="O1364" s="5"/>
      <c r="Q1364" s="14"/>
    </row>
    <row r="1365" spans="1:17" x14ac:dyDescent="0.25">
      <c r="A1365" s="5">
        <v>1984.08</v>
      </c>
      <c r="B1365" s="6">
        <v>164.4</v>
      </c>
      <c r="C1365" s="7">
        <v>7.3566700000000003</v>
      </c>
      <c r="D1365" s="6">
        <v>104.5</v>
      </c>
      <c r="G1365" s="5"/>
      <c r="H1365" s="5"/>
      <c r="I1365" s="5"/>
      <c r="J1365" s="6"/>
      <c r="K1365" s="7"/>
      <c r="L1365" s="6"/>
      <c r="O1365" s="5"/>
      <c r="Q1365" s="14"/>
    </row>
    <row r="1366" spans="1:17" x14ac:dyDescent="0.25">
      <c r="A1366" s="5">
        <v>1984.09</v>
      </c>
      <c r="B1366" s="6">
        <v>166.1</v>
      </c>
      <c r="C1366" s="7">
        <v>7.38</v>
      </c>
      <c r="D1366" s="6">
        <v>105</v>
      </c>
      <c r="G1366" s="5"/>
      <c r="H1366" s="5"/>
      <c r="I1366" s="5"/>
      <c r="J1366" s="6"/>
      <c r="K1366" s="7"/>
      <c r="L1366" s="6"/>
      <c r="O1366" s="5"/>
      <c r="Q1366" s="14"/>
    </row>
    <row r="1367" spans="1:17" x14ac:dyDescent="0.25">
      <c r="A1367" s="5">
        <v>1984.1</v>
      </c>
      <c r="B1367" s="6">
        <v>164.8</v>
      </c>
      <c r="C1367" s="7">
        <v>7.43</v>
      </c>
      <c r="D1367" s="6">
        <v>105.3</v>
      </c>
      <c r="G1367" s="5"/>
      <c r="H1367" s="5"/>
      <c r="I1367" s="5"/>
      <c r="J1367" s="6"/>
      <c r="K1367" s="7"/>
      <c r="L1367" s="6"/>
      <c r="O1367" s="5"/>
      <c r="Q1367" s="14"/>
    </row>
    <row r="1368" spans="1:17" x14ac:dyDescent="0.25">
      <c r="A1368" s="5">
        <v>1984.11</v>
      </c>
      <c r="B1368" s="6">
        <v>166.3</v>
      </c>
      <c r="C1368" s="7">
        <v>7.48</v>
      </c>
      <c r="D1368" s="6">
        <v>105.3</v>
      </c>
      <c r="G1368" s="5"/>
      <c r="H1368" s="5"/>
      <c r="I1368" s="5"/>
      <c r="J1368" s="6"/>
      <c r="K1368" s="7"/>
      <c r="L1368" s="6"/>
      <c r="O1368" s="5"/>
      <c r="Q1368" s="14"/>
    </row>
    <row r="1369" spans="1:17" x14ac:dyDescent="0.25">
      <c r="A1369" s="5">
        <v>1984.12</v>
      </c>
      <c r="B1369" s="6">
        <v>164.5</v>
      </c>
      <c r="C1369" s="7">
        <v>7.53</v>
      </c>
      <c r="D1369" s="6">
        <v>105.3</v>
      </c>
      <c r="G1369" s="5"/>
      <c r="H1369" s="5"/>
      <c r="I1369" s="5"/>
      <c r="J1369" s="6"/>
      <c r="K1369" s="7"/>
      <c r="L1369" s="6"/>
      <c r="O1369" s="5"/>
      <c r="Q1369" s="14"/>
    </row>
    <row r="1370" spans="1:17" x14ac:dyDescent="0.25">
      <c r="A1370" s="5">
        <v>1985.01</v>
      </c>
      <c r="B1370" s="6">
        <v>171.6</v>
      </c>
      <c r="C1370" s="7">
        <v>7.5733300000000003</v>
      </c>
      <c r="D1370" s="6">
        <v>105.5</v>
      </c>
      <c r="G1370" s="5"/>
      <c r="H1370" s="5"/>
      <c r="I1370" s="5"/>
      <c r="J1370" s="6"/>
      <c r="K1370" s="7"/>
      <c r="L1370" s="6"/>
      <c r="O1370" s="5"/>
      <c r="Q1370" s="14"/>
    </row>
    <row r="1371" spans="1:17" x14ac:dyDescent="0.25">
      <c r="A1371" s="5">
        <v>1985.02</v>
      </c>
      <c r="B1371" s="6">
        <v>180.9</v>
      </c>
      <c r="C1371" s="7">
        <v>7.6166700000000001</v>
      </c>
      <c r="D1371" s="6">
        <v>106</v>
      </c>
      <c r="G1371" s="5"/>
      <c r="H1371" s="5"/>
      <c r="I1371" s="5"/>
      <c r="J1371" s="6"/>
      <c r="K1371" s="7"/>
      <c r="L1371" s="6"/>
      <c r="O1371" s="5"/>
      <c r="Q1371" s="14"/>
    </row>
    <row r="1372" spans="1:17" x14ac:dyDescent="0.25">
      <c r="A1372" s="5">
        <v>1985.03</v>
      </c>
      <c r="B1372" s="6">
        <v>179.4</v>
      </c>
      <c r="C1372" s="7">
        <v>7.66</v>
      </c>
      <c r="D1372" s="6">
        <v>106.4</v>
      </c>
      <c r="G1372" s="5"/>
      <c r="H1372" s="5"/>
      <c r="I1372" s="5"/>
      <c r="J1372" s="6"/>
      <c r="K1372" s="7"/>
      <c r="L1372" s="6"/>
      <c r="O1372" s="5"/>
      <c r="Q1372" s="14"/>
    </row>
    <row r="1373" spans="1:17" x14ac:dyDescent="0.25">
      <c r="A1373" s="5">
        <v>1985.04</v>
      </c>
      <c r="B1373" s="6">
        <v>180.6</v>
      </c>
      <c r="C1373" s="7">
        <v>7.6866700000000003</v>
      </c>
      <c r="D1373" s="6">
        <v>106.9</v>
      </c>
      <c r="G1373" s="5"/>
      <c r="H1373" s="5"/>
      <c r="I1373" s="5"/>
      <c r="J1373" s="6"/>
      <c r="K1373" s="7"/>
      <c r="L1373" s="6"/>
      <c r="O1373" s="5"/>
      <c r="Q1373" s="14"/>
    </row>
    <row r="1374" spans="1:17" x14ac:dyDescent="0.25">
      <c r="A1374" s="5">
        <v>1985.05</v>
      </c>
      <c r="B1374" s="6">
        <v>184.9</v>
      </c>
      <c r="C1374" s="7">
        <v>7.71333</v>
      </c>
      <c r="D1374" s="6">
        <v>107.3</v>
      </c>
      <c r="G1374" s="5"/>
      <c r="H1374" s="5"/>
      <c r="I1374" s="5"/>
      <c r="J1374" s="6"/>
      <c r="K1374" s="7"/>
      <c r="L1374" s="6"/>
      <c r="O1374" s="5"/>
      <c r="Q1374" s="14"/>
    </row>
    <row r="1375" spans="1:17" x14ac:dyDescent="0.25">
      <c r="A1375" s="5">
        <v>1985.06</v>
      </c>
      <c r="B1375" s="6">
        <v>188.9</v>
      </c>
      <c r="C1375" s="7">
        <v>7.74</v>
      </c>
      <c r="D1375" s="6">
        <v>107.6</v>
      </c>
      <c r="G1375" s="5"/>
      <c r="H1375" s="5"/>
      <c r="I1375" s="5"/>
      <c r="J1375" s="6"/>
      <c r="K1375" s="7"/>
      <c r="L1375" s="6"/>
      <c r="O1375" s="5"/>
      <c r="Q1375" s="14"/>
    </row>
    <row r="1376" spans="1:17" x14ac:dyDescent="0.25">
      <c r="A1376" s="5">
        <v>1985.07</v>
      </c>
      <c r="B1376" s="6">
        <v>192.5</v>
      </c>
      <c r="C1376" s="7">
        <v>7.7733299999999996</v>
      </c>
      <c r="D1376" s="6">
        <v>107.8</v>
      </c>
      <c r="G1376" s="5"/>
      <c r="H1376" s="5"/>
      <c r="I1376" s="5"/>
      <c r="J1376" s="6"/>
      <c r="K1376" s="7"/>
      <c r="L1376" s="6"/>
      <c r="O1376" s="5"/>
      <c r="Q1376" s="14"/>
    </row>
    <row r="1377" spans="1:17" x14ac:dyDescent="0.25">
      <c r="A1377" s="5">
        <v>1985.08</v>
      </c>
      <c r="B1377" s="6">
        <v>188.3</v>
      </c>
      <c r="C1377" s="7">
        <v>7.8066700000000004</v>
      </c>
      <c r="D1377" s="6">
        <v>108</v>
      </c>
      <c r="G1377" s="5"/>
      <c r="H1377" s="5"/>
      <c r="I1377" s="5"/>
      <c r="J1377" s="6"/>
      <c r="K1377" s="7"/>
      <c r="L1377" s="6"/>
      <c r="O1377" s="5"/>
      <c r="Q1377" s="14"/>
    </row>
    <row r="1378" spans="1:17" x14ac:dyDescent="0.25">
      <c r="A1378" s="5">
        <v>1985.09</v>
      </c>
      <c r="B1378" s="6">
        <v>184.1</v>
      </c>
      <c r="C1378" s="7">
        <v>7.84</v>
      </c>
      <c r="D1378" s="6">
        <v>108.3</v>
      </c>
      <c r="G1378" s="5"/>
      <c r="H1378" s="5"/>
      <c r="I1378" s="5"/>
      <c r="J1378" s="6"/>
      <c r="K1378" s="7"/>
      <c r="L1378" s="6"/>
      <c r="O1378" s="5"/>
      <c r="Q1378" s="14"/>
    </row>
    <row r="1379" spans="1:17" x14ac:dyDescent="0.25">
      <c r="A1379" s="5">
        <v>1985.1</v>
      </c>
      <c r="B1379" s="6">
        <v>186.2</v>
      </c>
      <c r="C1379" s="7">
        <v>7.86</v>
      </c>
      <c r="D1379" s="6">
        <v>108.7</v>
      </c>
      <c r="G1379" s="5"/>
      <c r="H1379" s="5"/>
      <c r="I1379" s="5"/>
      <c r="J1379" s="6"/>
      <c r="K1379" s="7"/>
      <c r="L1379" s="6"/>
      <c r="O1379" s="5"/>
      <c r="Q1379" s="14"/>
    </row>
    <row r="1380" spans="1:17" x14ac:dyDescent="0.25">
      <c r="A1380" s="5">
        <v>1985.11</v>
      </c>
      <c r="B1380" s="6">
        <v>197.5</v>
      </c>
      <c r="C1380" s="7">
        <v>7.88</v>
      </c>
      <c r="D1380" s="6">
        <v>109</v>
      </c>
      <c r="G1380" s="5"/>
      <c r="H1380" s="5"/>
      <c r="I1380" s="5"/>
      <c r="J1380" s="6"/>
      <c r="K1380" s="7"/>
      <c r="L1380" s="6"/>
      <c r="O1380" s="5"/>
      <c r="Q1380" s="14"/>
    </row>
    <row r="1381" spans="1:17" x14ac:dyDescent="0.25">
      <c r="A1381" s="5">
        <v>1985.12</v>
      </c>
      <c r="B1381" s="6">
        <v>207.3</v>
      </c>
      <c r="C1381" s="7">
        <v>7.9</v>
      </c>
      <c r="D1381" s="6">
        <v>109.3</v>
      </c>
      <c r="G1381" s="1"/>
      <c r="H1381" s="2"/>
      <c r="I1381" s="2"/>
      <c r="J1381" s="3"/>
      <c r="L1381" s="4"/>
      <c r="M1381" s="15"/>
      <c r="N1381" s="13"/>
      <c r="O1381" s="1"/>
      <c r="P1381" s="1"/>
      <c r="Q1381" s="1"/>
    </row>
    <row r="1382" spans="1:17" x14ac:dyDescent="0.25">
      <c r="A1382" s="5">
        <v>1986.01</v>
      </c>
      <c r="B1382" s="6">
        <v>208.2</v>
      </c>
      <c r="C1382" s="7">
        <v>7.94</v>
      </c>
      <c r="D1382" s="6">
        <v>109.6</v>
      </c>
      <c r="G1382" s="5"/>
      <c r="H1382" s="5"/>
      <c r="I1382" s="5"/>
      <c r="J1382" s="5"/>
      <c r="K1382" s="7"/>
      <c r="L1382" s="6"/>
      <c r="O1382" s="5"/>
    </row>
    <row r="1383" spans="1:17" x14ac:dyDescent="0.25">
      <c r="A1383" s="5">
        <v>1986.02</v>
      </c>
      <c r="B1383" s="6">
        <v>219.4</v>
      </c>
      <c r="C1383" s="7">
        <v>7.98</v>
      </c>
      <c r="D1383" s="6">
        <v>109.3</v>
      </c>
      <c r="G1383" s="5"/>
      <c r="H1383" s="5"/>
      <c r="I1383" s="5"/>
      <c r="J1383" s="6"/>
      <c r="K1383" s="7"/>
      <c r="L1383" s="6"/>
      <c r="O1383" s="5"/>
      <c r="Q1383" s="14"/>
    </row>
    <row r="1384" spans="1:17" x14ac:dyDescent="0.25">
      <c r="A1384" s="5">
        <v>1986.03</v>
      </c>
      <c r="B1384" s="6">
        <v>232.3</v>
      </c>
      <c r="C1384" s="7">
        <v>8.02</v>
      </c>
      <c r="D1384" s="6">
        <v>108.8</v>
      </c>
      <c r="G1384" s="5"/>
      <c r="H1384" s="5"/>
      <c r="I1384" s="5"/>
      <c r="J1384" s="6"/>
      <c r="K1384" s="7"/>
      <c r="L1384" s="6"/>
      <c r="O1384" s="5"/>
      <c r="Q1384" s="14"/>
    </row>
    <row r="1385" spans="1:17" x14ac:dyDescent="0.25">
      <c r="A1385" s="5">
        <v>1986.04</v>
      </c>
      <c r="B1385" s="6">
        <v>238</v>
      </c>
      <c r="C1385" s="7">
        <v>8.0466700000000007</v>
      </c>
      <c r="D1385" s="6">
        <v>108.6</v>
      </c>
      <c r="G1385" s="5"/>
      <c r="H1385" s="5"/>
      <c r="I1385" s="5"/>
      <c r="J1385" s="6"/>
      <c r="K1385" s="7"/>
      <c r="L1385" s="6"/>
      <c r="O1385" s="5"/>
      <c r="Q1385" s="14"/>
    </row>
    <row r="1386" spans="1:17" x14ac:dyDescent="0.25">
      <c r="A1386" s="5">
        <v>1986.05</v>
      </c>
      <c r="B1386" s="6">
        <v>238.5</v>
      </c>
      <c r="C1386" s="7">
        <v>8.0733300000000003</v>
      </c>
      <c r="D1386" s="6">
        <v>108.9</v>
      </c>
      <c r="G1386" s="5"/>
      <c r="H1386" s="5"/>
      <c r="I1386" s="5"/>
      <c r="J1386" s="6"/>
      <c r="K1386" s="7"/>
      <c r="L1386" s="6"/>
      <c r="O1386" s="5"/>
      <c r="Q1386" s="14"/>
    </row>
    <row r="1387" spans="1:17" x14ac:dyDescent="0.25">
      <c r="A1387" s="5">
        <v>1986.06</v>
      </c>
      <c r="B1387" s="6">
        <v>245.3</v>
      </c>
      <c r="C1387" s="7">
        <v>8.1</v>
      </c>
      <c r="D1387" s="6">
        <v>109.5</v>
      </c>
      <c r="G1387" s="5"/>
      <c r="H1387" s="5"/>
      <c r="I1387" s="5"/>
      <c r="J1387" s="6"/>
      <c r="K1387" s="7"/>
      <c r="L1387" s="6"/>
      <c r="O1387" s="5"/>
      <c r="Q1387" s="14"/>
    </row>
    <row r="1388" spans="1:17" x14ac:dyDescent="0.25">
      <c r="A1388" s="5">
        <v>1986.07</v>
      </c>
      <c r="B1388" s="6">
        <v>240.2</v>
      </c>
      <c r="C1388" s="7">
        <v>8.1433300000000006</v>
      </c>
      <c r="D1388" s="6">
        <v>109.5</v>
      </c>
      <c r="G1388" s="5"/>
      <c r="H1388" s="5"/>
      <c r="I1388" s="5"/>
      <c r="J1388" s="6"/>
      <c r="K1388" s="7"/>
      <c r="L1388" s="6"/>
      <c r="O1388" s="5"/>
      <c r="Q1388" s="14"/>
    </row>
    <row r="1389" spans="1:17" x14ac:dyDescent="0.25">
      <c r="A1389" s="5">
        <v>1986.08</v>
      </c>
      <c r="B1389" s="6">
        <v>245</v>
      </c>
      <c r="C1389" s="7">
        <v>8.1866699999999994</v>
      </c>
      <c r="D1389" s="6">
        <v>109.7</v>
      </c>
      <c r="G1389" s="5"/>
      <c r="H1389" s="5"/>
      <c r="I1389" s="5"/>
      <c r="J1389" s="6"/>
      <c r="K1389" s="7"/>
      <c r="L1389" s="6"/>
      <c r="O1389" s="5"/>
      <c r="Q1389" s="14"/>
    </row>
    <row r="1390" spans="1:17" x14ac:dyDescent="0.25">
      <c r="A1390" s="5">
        <v>1986.09</v>
      </c>
      <c r="B1390" s="6">
        <v>238.3</v>
      </c>
      <c r="C1390" s="7">
        <v>8.23</v>
      </c>
      <c r="D1390" s="6">
        <v>110.2</v>
      </c>
      <c r="G1390" s="5"/>
      <c r="H1390" s="5"/>
      <c r="I1390" s="5"/>
      <c r="J1390" s="6"/>
      <c r="K1390" s="7"/>
      <c r="L1390" s="6"/>
      <c r="O1390" s="5"/>
      <c r="Q1390" s="14"/>
    </row>
    <row r="1391" spans="1:17" x14ac:dyDescent="0.25">
      <c r="A1391" s="5">
        <v>1986.1</v>
      </c>
      <c r="B1391" s="6">
        <v>237.4</v>
      </c>
      <c r="C1391" s="7">
        <v>8.2466699999999999</v>
      </c>
      <c r="D1391" s="6">
        <v>110.3</v>
      </c>
      <c r="G1391" s="5"/>
      <c r="H1391" s="5"/>
      <c r="I1391" s="5"/>
      <c r="J1391" s="6"/>
      <c r="K1391" s="7"/>
      <c r="L1391" s="6"/>
      <c r="O1391" s="5"/>
      <c r="Q1391" s="14"/>
    </row>
    <row r="1392" spans="1:17" x14ac:dyDescent="0.25">
      <c r="A1392" s="5">
        <v>1986.11</v>
      </c>
      <c r="B1392" s="6">
        <v>245.1</v>
      </c>
      <c r="C1392" s="7">
        <v>8.2633299999999998</v>
      </c>
      <c r="D1392" s="6">
        <v>110.4</v>
      </c>
      <c r="G1392" s="5"/>
      <c r="H1392" s="5"/>
      <c r="I1392" s="5"/>
      <c r="J1392" s="6"/>
      <c r="K1392" s="7"/>
      <c r="L1392" s="6"/>
      <c r="O1392" s="5"/>
      <c r="Q1392" s="14"/>
    </row>
    <row r="1393" spans="1:17" x14ac:dyDescent="0.25">
      <c r="A1393" s="5">
        <v>1986.12</v>
      </c>
      <c r="B1393" s="6">
        <v>248.6</v>
      </c>
      <c r="C1393" s="7">
        <v>8.2799999999999994</v>
      </c>
      <c r="D1393" s="6">
        <v>110.5</v>
      </c>
      <c r="G1393" s="5"/>
      <c r="H1393" s="5"/>
      <c r="I1393" s="5"/>
      <c r="J1393" s="6"/>
      <c r="K1393" s="7"/>
      <c r="L1393" s="6"/>
      <c r="O1393" s="5"/>
      <c r="Q1393" s="14"/>
    </row>
    <row r="1394" spans="1:17" x14ac:dyDescent="0.25">
      <c r="A1394" s="5">
        <v>1987.01</v>
      </c>
      <c r="B1394" s="6">
        <v>264.5</v>
      </c>
      <c r="C1394" s="7">
        <v>8.3000000000000007</v>
      </c>
      <c r="D1394" s="6">
        <v>111.2</v>
      </c>
      <c r="G1394" s="5"/>
      <c r="H1394" s="5"/>
      <c r="I1394" s="5"/>
      <c r="J1394" s="6"/>
      <c r="K1394" s="7"/>
      <c r="L1394" s="6"/>
      <c r="O1394" s="5"/>
      <c r="Q1394" s="14"/>
    </row>
    <row r="1395" spans="1:17" x14ac:dyDescent="0.25">
      <c r="A1395" s="5">
        <v>1987.02</v>
      </c>
      <c r="B1395" s="6">
        <v>280.89999999999998</v>
      </c>
      <c r="C1395" s="7">
        <v>8.32</v>
      </c>
      <c r="D1395" s="6">
        <v>111.6</v>
      </c>
      <c r="G1395" s="5"/>
      <c r="H1395" s="5"/>
      <c r="I1395" s="5"/>
      <c r="J1395" s="6"/>
      <c r="K1395" s="7"/>
      <c r="L1395" s="6"/>
      <c r="O1395" s="5"/>
      <c r="Q1395" s="14"/>
    </row>
    <row r="1396" spans="1:17" x14ac:dyDescent="0.25">
      <c r="A1396" s="5">
        <v>1987.03</v>
      </c>
      <c r="B1396" s="6">
        <v>292.5</v>
      </c>
      <c r="C1396" s="7">
        <v>8.34</v>
      </c>
      <c r="D1396" s="6">
        <v>112.1</v>
      </c>
      <c r="G1396" s="5"/>
      <c r="H1396" s="5"/>
      <c r="I1396" s="5"/>
      <c r="J1396" s="6"/>
      <c r="K1396" s="7"/>
      <c r="L1396" s="6"/>
      <c r="O1396" s="5"/>
      <c r="Q1396" s="14"/>
    </row>
    <row r="1397" spans="1:17" x14ac:dyDescent="0.25">
      <c r="A1397" s="5">
        <v>1987.04</v>
      </c>
      <c r="B1397" s="6">
        <v>289.3</v>
      </c>
      <c r="C1397" s="7">
        <v>8.4</v>
      </c>
      <c r="D1397" s="6">
        <v>112.7</v>
      </c>
      <c r="G1397" s="5"/>
      <c r="H1397" s="5"/>
      <c r="I1397" s="5"/>
      <c r="J1397" s="6"/>
      <c r="K1397" s="7"/>
      <c r="L1397" s="6"/>
      <c r="O1397" s="5"/>
      <c r="Q1397" s="14"/>
    </row>
    <row r="1398" spans="1:17" x14ac:dyDescent="0.25">
      <c r="A1398" s="5">
        <v>1987.05</v>
      </c>
      <c r="B1398" s="6">
        <v>289.10000000000002</v>
      </c>
      <c r="C1398" s="7">
        <v>8.4600000000000009</v>
      </c>
      <c r="D1398" s="6">
        <v>113.1</v>
      </c>
      <c r="G1398" s="5"/>
      <c r="H1398" s="5"/>
      <c r="I1398" s="5"/>
      <c r="J1398" s="6"/>
      <c r="K1398" s="7"/>
      <c r="L1398" s="6"/>
      <c r="O1398" s="5"/>
      <c r="Q1398" s="14"/>
    </row>
    <row r="1399" spans="1:17" x14ac:dyDescent="0.25">
      <c r="A1399" s="5">
        <v>1987.06</v>
      </c>
      <c r="B1399" s="6">
        <v>301.39999999999998</v>
      </c>
      <c r="C1399" s="7">
        <v>8.52</v>
      </c>
      <c r="D1399" s="6">
        <v>113.5</v>
      </c>
      <c r="G1399" s="5"/>
      <c r="H1399" s="5"/>
      <c r="I1399" s="5"/>
      <c r="J1399" s="6"/>
      <c r="K1399" s="7"/>
      <c r="L1399" s="6"/>
      <c r="O1399" s="5"/>
      <c r="Q1399" s="14"/>
    </row>
    <row r="1400" spans="1:17" x14ac:dyDescent="0.25">
      <c r="A1400" s="5">
        <v>1987.07</v>
      </c>
      <c r="B1400" s="6">
        <v>310.10000000000002</v>
      </c>
      <c r="C1400" s="7">
        <v>8.5666700000000002</v>
      </c>
      <c r="D1400" s="6">
        <v>113.8</v>
      </c>
      <c r="G1400" s="5"/>
      <c r="H1400" s="5"/>
      <c r="I1400" s="5"/>
      <c r="J1400" s="6"/>
      <c r="K1400" s="7"/>
      <c r="L1400" s="6"/>
      <c r="O1400" s="5"/>
      <c r="Q1400" s="14"/>
    </row>
    <row r="1401" spans="1:17" x14ac:dyDescent="0.25">
      <c r="A1401" s="5">
        <v>1987.08</v>
      </c>
      <c r="B1401" s="6">
        <v>329.4</v>
      </c>
      <c r="C1401" s="7">
        <v>8.6133299999999995</v>
      </c>
      <c r="D1401" s="6">
        <v>114.4</v>
      </c>
      <c r="G1401" s="1"/>
      <c r="H1401" s="2"/>
      <c r="I1401" s="2"/>
      <c r="J1401" s="3"/>
      <c r="L1401" s="4"/>
      <c r="M1401" s="15"/>
      <c r="N1401" s="13"/>
      <c r="O1401" s="1"/>
      <c r="P1401" s="1"/>
      <c r="Q1401" s="1"/>
    </row>
    <row r="1402" spans="1:17" x14ac:dyDescent="0.25">
      <c r="A1402" s="5">
        <v>1987.09</v>
      </c>
      <c r="B1402" s="6">
        <v>318.7</v>
      </c>
      <c r="C1402" s="7">
        <v>8.66</v>
      </c>
      <c r="D1402" s="6">
        <v>115</v>
      </c>
      <c r="G1402" s="5"/>
      <c r="H1402" s="5"/>
      <c r="I1402" s="5"/>
      <c r="J1402" s="5"/>
      <c r="K1402" s="7"/>
      <c r="L1402" s="6"/>
      <c r="O1402" s="5"/>
    </row>
    <row r="1403" spans="1:17" x14ac:dyDescent="0.25">
      <c r="A1403" s="5">
        <v>1987.1</v>
      </c>
      <c r="B1403" s="6">
        <v>280.2</v>
      </c>
      <c r="C1403" s="7">
        <v>8.7100000000000009</v>
      </c>
      <c r="D1403" s="6">
        <v>115.3</v>
      </c>
      <c r="G1403" s="5"/>
      <c r="H1403" s="5"/>
      <c r="I1403" s="5"/>
      <c r="J1403" s="6"/>
      <c r="K1403" s="7"/>
      <c r="L1403" s="6"/>
      <c r="O1403" s="5"/>
      <c r="Q1403" s="14"/>
    </row>
    <row r="1404" spans="1:17" x14ac:dyDescent="0.25">
      <c r="A1404" s="5">
        <v>1987.11</v>
      </c>
      <c r="B1404" s="6">
        <v>245</v>
      </c>
      <c r="C1404" s="7">
        <v>8.76</v>
      </c>
      <c r="D1404" s="6">
        <v>115.4</v>
      </c>
      <c r="G1404" s="5"/>
      <c r="H1404" s="5"/>
      <c r="I1404" s="5"/>
      <c r="J1404" s="6"/>
      <c r="K1404" s="7"/>
      <c r="L1404" s="6"/>
      <c r="O1404" s="5"/>
      <c r="Q1404" s="14"/>
    </row>
    <row r="1405" spans="1:17" x14ac:dyDescent="0.25">
      <c r="A1405" s="5">
        <v>1987.12</v>
      </c>
      <c r="B1405" s="6">
        <v>241</v>
      </c>
      <c r="C1405" s="7">
        <v>8.81</v>
      </c>
      <c r="D1405" s="6">
        <v>115.4</v>
      </c>
      <c r="G1405" s="5"/>
      <c r="H1405" s="5"/>
      <c r="I1405" s="5"/>
      <c r="J1405" s="6"/>
      <c r="K1405" s="7"/>
      <c r="L1405" s="6"/>
      <c r="O1405" s="5"/>
      <c r="Q1405" s="14"/>
    </row>
    <row r="1406" spans="1:17" x14ac:dyDescent="0.25">
      <c r="A1406" s="5">
        <v>1988.01</v>
      </c>
      <c r="B1406" s="6">
        <v>250.5</v>
      </c>
      <c r="C1406" s="7">
        <v>8.8566699999999994</v>
      </c>
      <c r="D1406" s="6">
        <v>115.7</v>
      </c>
      <c r="G1406" s="5"/>
      <c r="H1406" s="5"/>
      <c r="I1406" s="5"/>
      <c r="J1406" s="6"/>
      <c r="K1406" s="7"/>
      <c r="L1406" s="6"/>
      <c r="O1406" s="5"/>
      <c r="Q1406" s="14"/>
    </row>
    <row r="1407" spans="1:17" x14ac:dyDescent="0.25">
      <c r="A1407" s="5">
        <v>1988.02</v>
      </c>
      <c r="B1407" s="6">
        <v>258.10000000000002</v>
      </c>
      <c r="C1407" s="7">
        <v>8.9033300000000004</v>
      </c>
      <c r="D1407" s="6">
        <v>116</v>
      </c>
      <c r="G1407" s="5"/>
      <c r="H1407" s="5"/>
      <c r="I1407" s="5"/>
      <c r="J1407" s="6"/>
      <c r="K1407" s="7"/>
      <c r="L1407" s="6"/>
      <c r="O1407" s="5"/>
      <c r="Q1407" s="14"/>
    </row>
    <row r="1408" spans="1:17" x14ac:dyDescent="0.25">
      <c r="A1408" s="5">
        <v>1988.03</v>
      </c>
      <c r="B1408" s="6">
        <v>265.7</v>
      </c>
      <c r="C1408" s="7">
        <v>8.9499999999999993</v>
      </c>
      <c r="D1408" s="6">
        <v>116.5</v>
      </c>
      <c r="G1408" s="5"/>
      <c r="H1408" s="5"/>
      <c r="I1408" s="5"/>
      <c r="J1408" s="6"/>
      <c r="K1408" s="7"/>
      <c r="L1408" s="6"/>
      <c r="O1408" s="5"/>
      <c r="Q1408" s="14"/>
    </row>
    <row r="1409" spans="1:17" x14ac:dyDescent="0.25">
      <c r="A1409" s="5">
        <v>1988.04</v>
      </c>
      <c r="B1409" s="6">
        <v>262.60000000000002</v>
      </c>
      <c r="C1409" s="7">
        <v>9.0433299999999992</v>
      </c>
      <c r="D1409" s="6">
        <v>117.1</v>
      </c>
      <c r="G1409" s="5"/>
      <c r="H1409" s="5"/>
      <c r="I1409" s="5"/>
      <c r="J1409" s="6"/>
      <c r="K1409" s="7"/>
      <c r="L1409" s="6"/>
      <c r="O1409" s="5"/>
      <c r="Q1409" s="14"/>
    </row>
    <row r="1410" spans="1:17" x14ac:dyDescent="0.25">
      <c r="A1410" s="5">
        <v>1988.05</v>
      </c>
      <c r="B1410" s="6">
        <v>256.10000000000002</v>
      </c>
      <c r="C1410" s="7">
        <v>9.1366700000000005</v>
      </c>
      <c r="D1410" s="6">
        <v>117.5</v>
      </c>
      <c r="G1410" s="5"/>
      <c r="H1410" s="5"/>
      <c r="I1410" s="5"/>
      <c r="J1410" s="6"/>
      <c r="K1410" s="7"/>
      <c r="L1410" s="6"/>
      <c r="O1410" s="5"/>
      <c r="Q1410" s="14"/>
    </row>
    <row r="1411" spans="1:17" x14ac:dyDescent="0.25">
      <c r="A1411" s="5">
        <v>1988.06</v>
      </c>
      <c r="B1411" s="6">
        <v>270.7</v>
      </c>
      <c r="C1411" s="7">
        <v>9.23</v>
      </c>
      <c r="D1411" s="6">
        <v>118</v>
      </c>
      <c r="G1411" s="5"/>
      <c r="H1411" s="5"/>
      <c r="I1411" s="5"/>
      <c r="J1411" s="6"/>
      <c r="K1411" s="7"/>
      <c r="L1411" s="6"/>
      <c r="O1411" s="5"/>
      <c r="Q1411" s="14"/>
    </row>
    <row r="1412" spans="1:17" x14ac:dyDescent="0.25">
      <c r="A1412" s="5">
        <v>1988.07</v>
      </c>
      <c r="B1412" s="6">
        <v>269.10000000000002</v>
      </c>
      <c r="C1412" s="7">
        <v>9.3066700000000004</v>
      </c>
      <c r="D1412" s="6">
        <v>118.5</v>
      </c>
      <c r="G1412" s="5"/>
      <c r="H1412" s="5"/>
      <c r="I1412" s="5"/>
      <c r="J1412" s="6"/>
      <c r="K1412" s="7"/>
      <c r="L1412" s="6"/>
      <c r="O1412" s="5"/>
      <c r="Q1412" s="14"/>
    </row>
    <row r="1413" spans="1:17" x14ac:dyDescent="0.25">
      <c r="A1413" s="5">
        <v>1988.08</v>
      </c>
      <c r="B1413" s="6">
        <v>263.7</v>
      </c>
      <c r="C1413" s="7">
        <v>9.3833300000000008</v>
      </c>
      <c r="D1413" s="6">
        <v>119</v>
      </c>
      <c r="G1413" s="5"/>
      <c r="H1413" s="5"/>
      <c r="I1413" s="5"/>
      <c r="J1413" s="6"/>
      <c r="K1413" s="7"/>
      <c r="L1413" s="6"/>
      <c r="O1413" s="5"/>
      <c r="Q1413" s="14"/>
    </row>
    <row r="1414" spans="1:17" x14ac:dyDescent="0.25">
      <c r="A1414" s="5">
        <v>1988.09</v>
      </c>
      <c r="B1414" s="6">
        <v>268</v>
      </c>
      <c r="C1414" s="7">
        <v>9.4600000000000009</v>
      </c>
      <c r="D1414" s="6">
        <v>119.8</v>
      </c>
      <c r="G1414" s="5"/>
      <c r="H1414" s="5"/>
      <c r="I1414" s="5"/>
      <c r="J1414" s="6"/>
      <c r="K1414" s="7"/>
      <c r="L1414" s="6"/>
      <c r="O1414" s="5"/>
      <c r="Q1414" s="14"/>
    </row>
    <row r="1415" spans="1:17" x14ac:dyDescent="0.25">
      <c r="A1415" s="5">
        <v>1988.1</v>
      </c>
      <c r="B1415" s="6">
        <v>277.39999999999998</v>
      </c>
      <c r="C1415" s="7">
        <v>9.5500000000000007</v>
      </c>
      <c r="D1415" s="6">
        <v>120.2</v>
      </c>
      <c r="G1415" s="5"/>
      <c r="H1415" s="5"/>
      <c r="I1415" s="5"/>
      <c r="J1415" s="6"/>
      <c r="K1415" s="7"/>
      <c r="L1415" s="6"/>
      <c r="O1415" s="5"/>
      <c r="Q1415" s="14"/>
    </row>
    <row r="1416" spans="1:17" x14ac:dyDescent="0.25">
      <c r="A1416" s="5">
        <v>1988.11</v>
      </c>
      <c r="B1416" s="6">
        <v>271</v>
      </c>
      <c r="C1416" s="7">
        <v>9.64</v>
      </c>
      <c r="D1416" s="6">
        <v>120.3</v>
      </c>
      <c r="G1416" s="5"/>
      <c r="H1416" s="5"/>
      <c r="I1416" s="5"/>
      <c r="J1416" s="6"/>
      <c r="K1416" s="7"/>
      <c r="L1416" s="6"/>
      <c r="O1416" s="5"/>
      <c r="Q1416" s="14"/>
    </row>
    <row r="1417" spans="1:17" x14ac:dyDescent="0.25">
      <c r="A1417" s="5">
        <v>1988.12</v>
      </c>
      <c r="B1417" s="6">
        <v>276.5</v>
      </c>
      <c r="C1417" s="7">
        <v>9.75</v>
      </c>
      <c r="D1417" s="6">
        <v>120.5</v>
      </c>
      <c r="G1417" s="5"/>
      <c r="H1417" s="5"/>
      <c r="I1417" s="5"/>
      <c r="J1417" s="6"/>
      <c r="K1417" s="7"/>
      <c r="L1417" s="6"/>
      <c r="O1417" s="5"/>
      <c r="Q1417" s="14"/>
    </row>
    <row r="1418" spans="1:17" x14ac:dyDescent="0.25">
      <c r="A1418" s="5">
        <v>1989.01</v>
      </c>
      <c r="B1418" s="6">
        <v>285.39999999999998</v>
      </c>
      <c r="C1418" s="7">
        <v>9.8133300000000006</v>
      </c>
      <c r="D1418" s="6">
        <v>121.1</v>
      </c>
      <c r="G1418" s="5"/>
      <c r="H1418" s="5"/>
      <c r="I1418" s="5"/>
      <c r="J1418" s="6"/>
      <c r="K1418" s="7"/>
      <c r="L1418" s="6"/>
      <c r="O1418" s="5"/>
      <c r="Q1418" s="14"/>
    </row>
    <row r="1419" spans="1:17" x14ac:dyDescent="0.25">
      <c r="A1419" s="5">
        <v>1989.02</v>
      </c>
      <c r="B1419" s="6">
        <v>294</v>
      </c>
      <c r="C1419" s="7">
        <v>9.8966700000000003</v>
      </c>
      <c r="D1419" s="6">
        <v>121.6</v>
      </c>
      <c r="G1419" s="5"/>
      <c r="H1419" s="5"/>
      <c r="I1419" s="5"/>
      <c r="J1419" s="6"/>
      <c r="K1419" s="7"/>
      <c r="L1419" s="6"/>
      <c r="O1419" s="5"/>
      <c r="Q1419" s="14"/>
    </row>
    <row r="1420" spans="1:17" x14ac:dyDescent="0.25">
      <c r="A1420" s="5">
        <v>1989.03</v>
      </c>
      <c r="B1420" s="6">
        <v>292.7</v>
      </c>
      <c r="C1420" s="7">
        <v>10.01</v>
      </c>
      <c r="D1420" s="6">
        <v>122.3</v>
      </c>
      <c r="G1420" s="5"/>
      <c r="H1420" s="5"/>
      <c r="I1420" s="5"/>
      <c r="J1420" s="6"/>
      <c r="K1420" s="7"/>
      <c r="L1420" s="6"/>
      <c r="O1420" s="5"/>
      <c r="Q1420" s="14"/>
    </row>
    <row r="1421" spans="1:17" x14ac:dyDescent="0.25">
      <c r="A1421" s="5">
        <v>1989.04</v>
      </c>
      <c r="B1421" s="6">
        <v>302.3</v>
      </c>
      <c r="C1421" s="7">
        <v>10.0867</v>
      </c>
      <c r="D1421" s="6">
        <v>123.1</v>
      </c>
      <c r="G1421" s="1"/>
      <c r="H1421" s="2"/>
      <c r="I1421" s="2"/>
      <c r="J1421" s="3"/>
      <c r="L1421" s="4"/>
      <c r="M1421" s="15"/>
      <c r="N1421" s="13"/>
      <c r="O1421" s="1"/>
      <c r="P1421" s="1"/>
      <c r="Q1421" s="1"/>
    </row>
    <row r="1422" spans="1:17" x14ac:dyDescent="0.25">
      <c r="A1422" s="5">
        <v>1989.05</v>
      </c>
      <c r="B1422" s="6">
        <v>313.89999999999998</v>
      </c>
      <c r="C1422" s="7">
        <v>10.193300000000001</v>
      </c>
      <c r="D1422" s="6">
        <v>123.8</v>
      </c>
      <c r="G1422" s="5"/>
      <c r="H1422" s="5"/>
      <c r="I1422" s="5"/>
      <c r="J1422" s="5"/>
      <c r="K1422" s="7"/>
      <c r="L1422" s="6"/>
      <c r="O1422" s="5"/>
    </row>
    <row r="1423" spans="1:17" x14ac:dyDescent="0.25">
      <c r="A1423" s="5">
        <v>1989.06</v>
      </c>
      <c r="B1423" s="6">
        <v>323.7</v>
      </c>
      <c r="C1423" s="7">
        <v>10.37</v>
      </c>
      <c r="D1423" s="6">
        <v>124.1</v>
      </c>
      <c r="G1423" s="5"/>
      <c r="H1423" s="5"/>
      <c r="I1423" s="5"/>
      <c r="J1423" s="6"/>
      <c r="K1423" s="7"/>
      <c r="L1423" s="6"/>
      <c r="O1423" s="5"/>
      <c r="Q1423" s="14"/>
    </row>
    <row r="1424" spans="1:17" x14ac:dyDescent="0.25">
      <c r="A1424" s="5">
        <v>1989.07</v>
      </c>
      <c r="B1424" s="6">
        <v>331.9</v>
      </c>
      <c r="C1424" s="7">
        <v>10.423299999999999</v>
      </c>
      <c r="D1424" s="6">
        <v>124.4</v>
      </c>
      <c r="G1424" s="5"/>
      <c r="H1424" s="5"/>
      <c r="I1424" s="5"/>
      <c r="J1424" s="6"/>
      <c r="K1424" s="7"/>
      <c r="L1424" s="6"/>
      <c r="O1424" s="5"/>
      <c r="Q1424" s="14"/>
    </row>
    <row r="1425" spans="1:17" x14ac:dyDescent="0.25">
      <c r="A1425" s="5">
        <v>1989.08</v>
      </c>
      <c r="B1425" s="6">
        <v>346.6</v>
      </c>
      <c r="C1425" s="7">
        <v>10.5467</v>
      </c>
      <c r="D1425" s="6">
        <v>124.6</v>
      </c>
      <c r="G1425" s="5"/>
      <c r="H1425" s="5"/>
      <c r="I1425" s="5"/>
      <c r="J1425" s="6"/>
      <c r="K1425" s="7"/>
      <c r="L1425" s="6"/>
      <c r="O1425" s="5"/>
      <c r="Q1425" s="14"/>
    </row>
    <row r="1426" spans="1:17" x14ac:dyDescent="0.25">
      <c r="A1426" s="5">
        <v>1989.09</v>
      </c>
      <c r="B1426" s="6">
        <v>347.3</v>
      </c>
      <c r="C1426" s="7">
        <v>10.73</v>
      </c>
      <c r="D1426" s="6">
        <v>125</v>
      </c>
      <c r="G1426" s="5"/>
      <c r="H1426" s="5"/>
      <c r="I1426" s="5"/>
      <c r="J1426" s="6"/>
      <c r="K1426" s="7"/>
      <c r="L1426" s="6"/>
      <c r="O1426" s="5"/>
      <c r="Q1426" s="14"/>
    </row>
    <row r="1427" spans="1:17" x14ac:dyDescent="0.25">
      <c r="A1427" s="5">
        <v>1989.1</v>
      </c>
      <c r="B1427" s="6">
        <v>347.4</v>
      </c>
      <c r="C1427" s="7">
        <v>10.7967</v>
      </c>
      <c r="D1427" s="6">
        <v>125.6</v>
      </c>
      <c r="G1427" s="5"/>
      <c r="H1427" s="5"/>
      <c r="I1427" s="5"/>
      <c r="J1427" s="6"/>
      <c r="K1427" s="7"/>
      <c r="L1427" s="6"/>
      <c r="O1427" s="5"/>
      <c r="Q1427" s="14"/>
    </row>
    <row r="1428" spans="1:17" x14ac:dyDescent="0.25">
      <c r="A1428" s="5">
        <v>1989.11</v>
      </c>
      <c r="B1428" s="6">
        <v>340.2</v>
      </c>
      <c r="C1428" s="7">
        <v>10.923299999999999</v>
      </c>
      <c r="D1428" s="6">
        <v>125.9</v>
      </c>
      <c r="G1428" s="5"/>
      <c r="H1428" s="5"/>
      <c r="I1428" s="5"/>
      <c r="J1428" s="6"/>
      <c r="K1428" s="7"/>
      <c r="L1428" s="6"/>
      <c r="O1428" s="5"/>
      <c r="Q1428" s="14"/>
    </row>
    <row r="1429" spans="1:17" x14ac:dyDescent="0.25">
      <c r="A1429" s="5">
        <v>1989.12</v>
      </c>
      <c r="B1429" s="6">
        <v>348.6</v>
      </c>
      <c r="C1429" s="7">
        <v>11.06</v>
      </c>
      <c r="D1429" s="6">
        <v>126.1</v>
      </c>
      <c r="G1429" s="5"/>
      <c r="H1429" s="5"/>
      <c r="I1429" s="5"/>
      <c r="J1429" s="6"/>
      <c r="K1429" s="7"/>
      <c r="L1429" s="6"/>
      <c r="O1429" s="5"/>
      <c r="Q1429" s="14"/>
    </row>
    <row r="1430" spans="1:17" x14ac:dyDescent="0.25">
      <c r="A1430" s="5">
        <v>1990.01</v>
      </c>
      <c r="B1430" s="6">
        <v>339.97</v>
      </c>
      <c r="C1430" s="7">
        <v>11.14</v>
      </c>
      <c r="D1430" s="6">
        <v>127.4</v>
      </c>
      <c r="G1430" s="5"/>
      <c r="H1430" s="5"/>
      <c r="I1430" s="5"/>
      <c r="J1430" s="6"/>
      <c r="K1430" s="7"/>
      <c r="L1430" s="6"/>
      <c r="O1430" s="5"/>
      <c r="Q1430" s="14"/>
    </row>
    <row r="1431" spans="1:17" x14ac:dyDescent="0.25">
      <c r="A1431" s="5">
        <v>1990.02</v>
      </c>
      <c r="B1431" s="6">
        <v>330.45</v>
      </c>
      <c r="C1431" s="7">
        <v>11.23</v>
      </c>
      <c r="D1431" s="6">
        <v>128</v>
      </c>
      <c r="G1431" s="5"/>
      <c r="H1431" s="5"/>
      <c r="I1431" s="5"/>
      <c r="J1431" s="6"/>
      <c r="K1431" s="7"/>
      <c r="L1431" s="6"/>
      <c r="O1431" s="5"/>
      <c r="Q1431" s="14"/>
    </row>
    <row r="1432" spans="1:17" x14ac:dyDescent="0.25">
      <c r="A1432" s="5">
        <v>1990.03</v>
      </c>
      <c r="B1432" s="6">
        <v>338.46</v>
      </c>
      <c r="C1432" s="7">
        <v>11.32</v>
      </c>
      <c r="D1432" s="6">
        <v>128.69999999999999</v>
      </c>
      <c r="G1432" s="5"/>
      <c r="H1432" s="5"/>
      <c r="I1432" s="5"/>
      <c r="J1432" s="6"/>
      <c r="K1432" s="7"/>
      <c r="L1432" s="6"/>
      <c r="O1432" s="5"/>
      <c r="Q1432" s="14"/>
    </row>
    <row r="1433" spans="1:17" x14ac:dyDescent="0.25">
      <c r="A1433" s="5">
        <v>1990.04</v>
      </c>
      <c r="B1433" s="6">
        <v>338.18</v>
      </c>
      <c r="C1433" s="7">
        <v>11.4367</v>
      </c>
      <c r="D1433" s="6">
        <v>128.9</v>
      </c>
      <c r="G1433" s="5"/>
      <c r="H1433" s="5"/>
      <c r="I1433" s="5"/>
      <c r="J1433" s="6"/>
      <c r="K1433" s="7"/>
      <c r="L1433" s="6"/>
      <c r="O1433" s="5"/>
      <c r="Q1433" s="14"/>
    </row>
    <row r="1434" spans="1:17" x14ac:dyDescent="0.25">
      <c r="A1434" s="5">
        <v>1990.05</v>
      </c>
      <c r="B1434" s="6">
        <v>350.25</v>
      </c>
      <c r="C1434" s="7">
        <v>11.5533</v>
      </c>
      <c r="D1434" s="6">
        <v>129.19999999999999</v>
      </c>
      <c r="G1434" s="5"/>
      <c r="H1434" s="5"/>
      <c r="I1434" s="5"/>
      <c r="J1434" s="6"/>
      <c r="K1434" s="7"/>
      <c r="L1434" s="6"/>
      <c r="O1434" s="5"/>
      <c r="Q1434" s="14"/>
    </row>
    <row r="1435" spans="1:17" x14ac:dyDescent="0.25">
      <c r="A1435" s="5">
        <v>1990.06</v>
      </c>
      <c r="B1435" s="6">
        <v>360.39</v>
      </c>
      <c r="C1435" s="7">
        <v>11.66</v>
      </c>
      <c r="D1435" s="6">
        <v>129.9</v>
      </c>
      <c r="G1435" s="5"/>
      <c r="H1435" s="5"/>
      <c r="I1435" s="5"/>
      <c r="J1435" s="6"/>
      <c r="K1435" s="7"/>
      <c r="L1435" s="6"/>
      <c r="O1435" s="5"/>
      <c r="Q1435" s="14"/>
    </row>
    <row r="1436" spans="1:17" x14ac:dyDescent="0.25">
      <c r="A1436" s="5">
        <v>1990.07</v>
      </c>
      <c r="B1436" s="6">
        <v>360.03</v>
      </c>
      <c r="C1436" s="7">
        <v>11.726699999999999</v>
      </c>
      <c r="D1436" s="6">
        <v>130.4</v>
      </c>
      <c r="G1436" s="5"/>
      <c r="H1436" s="5"/>
      <c r="I1436" s="5"/>
      <c r="J1436" s="6"/>
      <c r="K1436" s="7"/>
      <c r="L1436" s="6"/>
      <c r="O1436" s="5"/>
      <c r="Q1436" s="14"/>
    </row>
    <row r="1437" spans="1:17" x14ac:dyDescent="0.25">
      <c r="A1437" s="5">
        <v>1990.08</v>
      </c>
      <c r="B1437" s="6">
        <v>330.75</v>
      </c>
      <c r="C1437" s="7">
        <v>11.783300000000001</v>
      </c>
      <c r="D1437" s="6">
        <v>131.6</v>
      </c>
      <c r="G1437" s="5"/>
      <c r="H1437" s="5"/>
      <c r="I1437" s="5"/>
      <c r="J1437" s="6"/>
      <c r="K1437" s="7"/>
      <c r="L1437" s="6"/>
      <c r="O1437" s="5"/>
      <c r="Q1437" s="14"/>
    </row>
    <row r="1438" spans="1:17" x14ac:dyDescent="0.25">
      <c r="A1438" s="5">
        <v>1990.09</v>
      </c>
      <c r="B1438" s="6">
        <v>315.41000000000003</v>
      </c>
      <c r="C1438" s="7">
        <v>11.83</v>
      </c>
      <c r="D1438" s="6">
        <v>132.69999999999999</v>
      </c>
      <c r="G1438" s="5"/>
      <c r="H1438" s="5"/>
      <c r="I1438" s="5"/>
      <c r="J1438" s="6"/>
      <c r="K1438" s="7"/>
      <c r="L1438" s="6"/>
      <c r="O1438" s="5"/>
      <c r="Q1438" s="14"/>
    </row>
    <row r="1439" spans="1:17" x14ac:dyDescent="0.25">
      <c r="A1439" s="5">
        <v>1990.1</v>
      </c>
      <c r="B1439" s="6">
        <v>307.12</v>
      </c>
      <c r="C1439" s="7">
        <v>11.9267</v>
      </c>
      <c r="D1439" s="6">
        <v>133.5</v>
      </c>
      <c r="G1439" s="5"/>
      <c r="H1439" s="5"/>
      <c r="I1439" s="5"/>
      <c r="J1439" s="6"/>
      <c r="K1439" s="7"/>
      <c r="L1439" s="6"/>
      <c r="O1439" s="5"/>
      <c r="Q1439" s="14"/>
    </row>
    <row r="1440" spans="1:17" x14ac:dyDescent="0.25">
      <c r="A1440" s="5">
        <v>1990.11</v>
      </c>
      <c r="B1440" s="6">
        <v>315.29000000000002</v>
      </c>
      <c r="C1440" s="7">
        <v>12.013299999999999</v>
      </c>
      <c r="D1440" s="6">
        <v>133.80000000000001</v>
      </c>
      <c r="G1440" s="5"/>
      <c r="H1440" s="5"/>
      <c r="I1440" s="5"/>
      <c r="J1440" s="6"/>
      <c r="K1440" s="7"/>
      <c r="L1440" s="6"/>
      <c r="O1440" s="5"/>
      <c r="Q1440" s="14"/>
    </row>
    <row r="1441" spans="1:17" x14ac:dyDescent="0.25">
      <c r="A1441" s="5">
        <v>1990.12</v>
      </c>
      <c r="B1441" s="6">
        <v>328.75</v>
      </c>
      <c r="C1441" s="7">
        <v>12.09</v>
      </c>
      <c r="D1441" s="6">
        <v>133.80000000000001</v>
      </c>
      <c r="G1441" s="1"/>
      <c r="H1441" s="2"/>
      <c r="I1441" s="2"/>
      <c r="J1441" s="3"/>
      <c r="L1441" s="4"/>
      <c r="M1441" s="15"/>
      <c r="N1441" s="13"/>
      <c r="O1441" s="1"/>
      <c r="P1441" s="1"/>
      <c r="Q1441" s="1"/>
    </row>
    <row r="1442" spans="1:17" x14ac:dyDescent="0.25">
      <c r="A1442" s="5">
        <v>1991.01</v>
      </c>
      <c r="B1442" s="6">
        <v>325.49</v>
      </c>
      <c r="C1442" s="7">
        <v>12.1067</v>
      </c>
      <c r="D1442" s="6">
        <v>134.6</v>
      </c>
      <c r="G1442" s="5"/>
      <c r="H1442" s="5"/>
      <c r="I1442" s="5"/>
      <c r="J1442" s="5"/>
      <c r="K1442" s="7"/>
      <c r="L1442" s="6"/>
      <c r="O1442" s="5"/>
    </row>
    <row r="1443" spans="1:17" x14ac:dyDescent="0.25">
      <c r="A1443" s="5">
        <v>1991.02</v>
      </c>
      <c r="B1443" s="6">
        <v>362.26</v>
      </c>
      <c r="C1443" s="7">
        <v>12.113300000000001</v>
      </c>
      <c r="D1443" s="6">
        <v>134.80000000000001</v>
      </c>
      <c r="G1443" s="5"/>
      <c r="H1443" s="5"/>
      <c r="I1443" s="5"/>
      <c r="J1443" s="6"/>
      <c r="K1443" s="7"/>
      <c r="L1443" s="6"/>
      <c r="O1443" s="5"/>
      <c r="Q1443" s="14"/>
    </row>
    <row r="1444" spans="1:17" x14ac:dyDescent="0.25">
      <c r="A1444" s="5">
        <v>1991.03</v>
      </c>
      <c r="B1444" s="6">
        <v>372.28</v>
      </c>
      <c r="C1444" s="7">
        <v>12.11</v>
      </c>
      <c r="D1444" s="6">
        <v>135</v>
      </c>
      <c r="G1444" s="5"/>
      <c r="H1444" s="5"/>
      <c r="I1444" s="5"/>
      <c r="J1444" s="6"/>
      <c r="K1444" s="7"/>
      <c r="L1444" s="6"/>
      <c r="O1444" s="5"/>
      <c r="Q1444" s="14"/>
    </row>
    <row r="1445" spans="1:17" x14ac:dyDescent="0.25">
      <c r="A1445" s="5">
        <v>1991.04</v>
      </c>
      <c r="B1445" s="6">
        <v>379.68</v>
      </c>
      <c r="C1445" s="7">
        <v>12.13</v>
      </c>
      <c r="D1445" s="6">
        <v>135.19999999999999</v>
      </c>
      <c r="G1445" s="5"/>
      <c r="H1445" s="5"/>
      <c r="I1445" s="5"/>
      <c r="J1445" s="6"/>
      <c r="K1445" s="7"/>
      <c r="L1445" s="6"/>
      <c r="O1445" s="5"/>
      <c r="Q1445" s="14"/>
    </row>
    <row r="1446" spans="1:17" x14ac:dyDescent="0.25">
      <c r="A1446" s="5">
        <v>1991.05</v>
      </c>
      <c r="B1446" s="6">
        <v>377.99</v>
      </c>
      <c r="C1446" s="7">
        <v>12.14</v>
      </c>
      <c r="D1446" s="6">
        <v>135.6</v>
      </c>
      <c r="G1446" s="5"/>
      <c r="H1446" s="5"/>
      <c r="I1446" s="5"/>
      <c r="J1446" s="6"/>
      <c r="K1446" s="7"/>
      <c r="L1446" s="6"/>
      <c r="O1446" s="5"/>
      <c r="Q1446" s="14"/>
    </row>
    <row r="1447" spans="1:17" x14ac:dyDescent="0.25">
      <c r="A1447" s="5">
        <v>1991.06</v>
      </c>
      <c r="B1447" s="6">
        <v>378.29</v>
      </c>
      <c r="C1447" s="7">
        <v>12.15</v>
      </c>
      <c r="D1447" s="6">
        <v>136</v>
      </c>
      <c r="G1447" s="5"/>
      <c r="H1447" s="5"/>
      <c r="I1447" s="5"/>
      <c r="J1447" s="6"/>
      <c r="K1447" s="7"/>
      <c r="L1447" s="6"/>
      <c r="O1447" s="5"/>
      <c r="Q1447" s="14"/>
    </row>
    <row r="1448" spans="1:17" x14ac:dyDescent="0.25">
      <c r="A1448" s="5">
        <v>1991.07</v>
      </c>
      <c r="B1448" s="6">
        <v>380.23</v>
      </c>
      <c r="C1448" s="7">
        <v>12.193300000000001</v>
      </c>
      <c r="D1448" s="6">
        <v>136.19999999999999</v>
      </c>
      <c r="G1448" s="5"/>
      <c r="H1448" s="5"/>
      <c r="I1448" s="5"/>
      <c r="J1448" s="6"/>
      <c r="K1448" s="7"/>
      <c r="L1448" s="6"/>
      <c r="O1448" s="5"/>
      <c r="Q1448" s="14"/>
    </row>
    <row r="1449" spans="1:17" x14ac:dyDescent="0.25">
      <c r="A1449" s="5">
        <v>1991.08</v>
      </c>
      <c r="B1449" s="6">
        <v>389.4</v>
      </c>
      <c r="C1449" s="7">
        <v>12.236700000000001</v>
      </c>
      <c r="D1449" s="6">
        <v>136.6</v>
      </c>
      <c r="G1449" s="5"/>
      <c r="H1449" s="5"/>
      <c r="I1449" s="5"/>
      <c r="J1449" s="6"/>
      <c r="K1449" s="7"/>
      <c r="L1449" s="6"/>
      <c r="O1449" s="5"/>
      <c r="Q1449" s="14"/>
    </row>
    <row r="1450" spans="1:17" x14ac:dyDescent="0.25">
      <c r="A1450" s="5">
        <v>1991.09</v>
      </c>
      <c r="B1450" s="6">
        <v>387.2</v>
      </c>
      <c r="C1450" s="7">
        <v>12.28</v>
      </c>
      <c r="D1450" s="6">
        <v>137.19999999999999</v>
      </c>
      <c r="G1450" s="5"/>
      <c r="H1450" s="5"/>
      <c r="I1450" s="5"/>
      <c r="J1450" s="6"/>
      <c r="K1450" s="7"/>
      <c r="L1450" s="6"/>
      <c r="O1450" s="5"/>
      <c r="Q1450" s="14"/>
    </row>
    <row r="1451" spans="1:17" x14ac:dyDescent="0.25">
      <c r="A1451" s="5">
        <v>1991.1</v>
      </c>
      <c r="B1451" s="6">
        <v>386.88</v>
      </c>
      <c r="C1451" s="7">
        <v>12.253299999999999</v>
      </c>
      <c r="D1451" s="6">
        <v>137.4</v>
      </c>
      <c r="G1451" s="5"/>
      <c r="H1451" s="5"/>
      <c r="I1451" s="5"/>
      <c r="J1451" s="6"/>
      <c r="K1451" s="7"/>
      <c r="L1451" s="6"/>
      <c r="O1451" s="5"/>
      <c r="Q1451" s="14"/>
    </row>
    <row r="1452" spans="1:17" x14ac:dyDescent="0.25">
      <c r="A1452" s="5">
        <v>1991.11</v>
      </c>
      <c r="B1452" s="6">
        <v>385.92</v>
      </c>
      <c r="C1452" s="7">
        <v>12.226699999999999</v>
      </c>
      <c r="D1452" s="6">
        <v>137.80000000000001</v>
      </c>
      <c r="G1452" s="5"/>
      <c r="H1452" s="5"/>
      <c r="I1452" s="5"/>
      <c r="J1452" s="6"/>
      <c r="K1452" s="7"/>
      <c r="L1452" s="6"/>
      <c r="O1452" s="5"/>
      <c r="Q1452" s="14"/>
    </row>
    <row r="1453" spans="1:17" x14ac:dyDescent="0.25">
      <c r="A1453" s="5">
        <v>1991.12</v>
      </c>
      <c r="B1453" s="6">
        <v>388.51</v>
      </c>
      <c r="C1453" s="7">
        <v>12.2</v>
      </c>
      <c r="D1453" s="6">
        <v>137.9</v>
      </c>
      <c r="G1453" s="5"/>
      <c r="H1453" s="5"/>
      <c r="I1453" s="5"/>
      <c r="J1453" s="6"/>
      <c r="K1453" s="7"/>
      <c r="L1453" s="6"/>
      <c r="O1453" s="5"/>
      <c r="Q1453" s="14"/>
    </row>
    <row r="1454" spans="1:17" x14ac:dyDescent="0.25">
      <c r="A1454" s="5">
        <v>1992.01</v>
      </c>
      <c r="B1454" s="6">
        <v>416.08</v>
      </c>
      <c r="C1454" s="7">
        <v>12.24</v>
      </c>
      <c r="D1454" s="6">
        <v>138.1</v>
      </c>
      <c r="G1454" s="5"/>
      <c r="H1454" s="5"/>
      <c r="I1454" s="5"/>
      <c r="J1454" s="6"/>
      <c r="K1454" s="7"/>
      <c r="L1454" s="6"/>
      <c r="O1454" s="5"/>
      <c r="Q1454" s="14"/>
    </row>
    <row r="1455" spans="1:17" x14ac:dyDescent="0.25">
      <c r="A1455" s="5">
        <v>1992.02</v>
      </c>
      <c r="B1455" s="6">
        <v>412.56</v>
      </c>
      <c r="C1455" s="7">
        <v>12.28</v>
      </c>
      <c r="D1455" s="6">
        <v>138.6</v>
      </c>
      <c r="G1455" s="5"/>
      <c r="H1455" s="5"/>
      <c r="I1455" s="5"/>
      <c r="J1455" s="6"/>
      <c r="K1455" s="7"/>
      <c r="L1455" s="6"/>
      <c r="O1455" s="5"/>
      <c r="Q1455" s="14"/>
    </row>
    <row r="1456" spans="1:17" x14ac:dyDescent="0.25">
      <c r="A1456" s="5">
        <v>1992.03</v>
      </c>
      <c r="B1456" s="6">
        <v>407.36</v>
      </c>
      <c r="C1456" s="7">
        <v>12.32</v>
      </c>
      <c r="D1456" s="6">
        <v>139.30000000000001</v>
      </c>
      <c r="G1456" s="5"/>
      <c r="H1456" s="5"/>
      <c r="I1456" s="5"/>
      <c r="J1456" s="6"/>
      <c r="K1456" s="7"/>
      <c r="L1456" s="6"/>
      <c r="O1456" s="5"/>
      <c r="Q1456" s="14"/>
    </row>
    <row r="1457" spans="1:17" x14ac:dyDescent="0.25">
      <c r="A1457" s="5">
        <v>1992.04</v>
      </c>
      <c r="B1457" s="6">
        <v>407.41</v>
      </c>
      <c r="C1457" s="7">
        <v>12.32</v>
      </c>
      <c r="D1457" s="6">
        <v>139.5</v>
      </c>
      <c r="G1457" s="5"/>
      <c r="H1457" s="5"/>
      <c r="I1457" s="5"/>
      <c r="J1457" s="6"/>
      <c r="K1457" s="7"/>
      <c r="L1457" s="6"/>
      <c r="O1457" s="5"/>
      <c r="Q1457" s="14"/>
    </row>
    <row r="1458" spans="1:17" x14ac:dyDescent="0.25">
      <c r="A1458" s="5">
        <v>1992.05</v>
      </c>
      <c r="B1458" s="6">
        <v>414.81</v>
      </c>
      <c r="C1458" s="7">
        <v>12.32</v>
      </c>
      <c r="D1458" s="6">
        <v>139.69999999999999</v>
      </c>
      <c r="G1458" s="5"/>
      <c r="H1458" s="5"/>
      <c r="I1458" s="5"/>
      <c r="J1458" s="6"/>
      <c r="K1458" s="7"/>
      <c r="L1458" s="6"/>
      <c r="O1458" s="5"/>
      <c r="Q1458" s="14"/>
    </row>
    <row r="1459" spans="1:17" x14ac:dyDescent="0.25">
      <c r="A1459" s="5">
        <v>1992.06</v>
      </c>
      <c r="B1459" s="6">
        <v>408.27</v>
      </c>
      <c r="C1459" s="7">
        <v>12.32</v>
      </c>
      <c r="D1459" s="6">
        <v>140.19999999999999</v>
      </c>
      <c r="G1459" s="5"/>
      <c r="H1459" s="5"/>
      <c r="I1459" s="5"/>
      <c r="J1459" s="6"/>
      <c r="K1459" s="7"/>
      <c r="L1459" s="6"/>
      <c r="O1459" s="5"/>
      <c r="Q1459" s="14"/>
    </row>
    <row r="1460" spans="1:17" x14ac:dyDescent="0.25">
      <c r="A1460" s="5">
        <v>1992.07</v>
      </c>
      <c r="B1460" s="6">
        <v>415.05</v>
      </c>
      <c r="C1460" s="7">
        <v>12.343299999999999</v>
      </c>
      <c r="D1460" s="6">
        <v>140.5</v>
      </c>
      <c r="G1460" s="5"/>
      <c r="H1460" s="5"/>
      <c r="I1460" s="5"/>
      <c r="J1460" s="6"/>
      <c r="K1460" s="7"/>
      <c r="L1460" s="6"/>
      <c r="O1460" s="5"/>
      <c r="Q1460" s="14"/>
    </row>
    <row r="1461" spans="1:17" x14ac:dyDescent="0.25">
      <c r="A1461" s="5">
        <v>1992.08</v>
      </c>
      <c r="B1461" s="6">
        <v>417.93</v>
      </c>
      <c r="C1461" s="7">
        <v>12.3667</v>
      </c>
      <c r="D1461" s="6">
        <v>140.9</v>
      </c>
      <c r="G1461" s="1"/>
      <c r="H1461" s="2"/>
      <c r="I1461" s="2"/>
      <c r="J1461" s="3"/>
      <c r="L1461" s="4"/>
      <c r="M1461" s="15"/>
      <c r="N1461" s="13"/>
      <c r="O1461" s="1"/>
      <c r="P1461" s="1"/>
      <c r="Q1461" s="1"/>
    </row>
    <row r="1462" spans="1:17" x14ac:dyDescent="0.25">
      <c r="A1462" s="5">
        <v>1992.09</v>
      </c>
      <c r="B1462" s="6">
        <v>418.48</v>
      </c>
      <c r="C1462" s="7">
        <v>12.4</v>
      </c>
      <c r="D1462" s="6">
        <v>141.30000000000001</v>
      </c>
      <c r="G1462" s="5"/>
      <c r="H1462" s="5"/>
      <c r="I1462" s="5"/>
      <c r="J1462" s="5"/>
      <c r="K1462" s="7"/>
      <c r="L1462" s="6"/>
      <c r="O1462" s="5"/>
    </row>
    <row r="1463" spans="1:17" x14ac:dyDescent="0.25">
      <c r="A1463" s="5">
        <v>1992.1</v>
      </c>
      <c r="B1463" s="6">
        <v>412.5</v>
      </c>
      <c r="C1463" s="7">
        <v>12.386699999999999</v>
      </c>
      <c r="D1463" s="6">
        <v>141.80000000000001</v>
      </c>
      <c r="G1463" s="5"/>
      <c r="H1463" s="5"/>
      <c r="I1463" s="5"/>
      <c r="J1463" s="6"/>
      <c r="K1463" s="7"/>
      <c r="L1463" s="6"/>
      <c r="O1463" s="5"/>
      <c r="Q1463" s="14"/>
    </row>
    <row r="1464" spans="1:17" x14ac:dyDescent="0.25">
      <c r="A1464" s="5">
        <v>1992.11</v>
      </c>
      <c r="B1464" s="6">
        <v>422.84</v>
      </c>
      <c r="C1464" s="7">
        <v>12.3833</v>
      </c>
      <c r="D1464" s="6">
        <v>142</v>
      </c>
      <c r="G1464" s="5"/>
      <c r="H1464" s="5"/>
      <c r="I1464" s="5"/>
      <c r="J1464" s="6"/>
      <c r="K1464" s="7"/>
      <c r="L1464" s="6"/>
      <c r="O1464" s="5"/>
      <c r="Q1464" s="14"/>
    </row>
    <row r="1465" spans="1:17" x14ac:dyDescent="0.25">
      <c r="A1465" s="5">
        <v>1992.12</v>
      </c>
      <c r="B1465" s="6">
        <v>435.64</v>
      </c>
      <c r="C1465" s="7">
        <v>12.39</v>
      </c>
      <c r="D1465" s="6">
        <v>141.9</v>
      </c>
      <c r="G1465" s="5"/>
      <c r="H1465" s="5"/>
      <c r="I1465" s="5"/>
      <c r="J1465" s="6"/>
      <c r="K1465" s="7"/>
      <c r="L1465" s="6"/>
      <c r="O1465" s="5"/>
      <c r="Q1465" s="14"/>
    </row>
    <row r="1466" spans="1:17" x14ac:dyDescent="0.25">
      <c r="A1466" s="5">
        <v>1993.01</v>
      </c>
      <c r="B1466" s="6">
        <v>435.23</v>
      </c>
      <c r="C1466" s="7">
        <v>12.4133</v>
      </c>
      <c r="D1466" s="6">
        <v>142.6</v>
      </c>
      <c r="G1466" s="5"/>
      <c r="H1466" s="5"/>
      <c r="I1466" s="5"/>
      <c r="J1466" s="6"/>
      <c r="K1466" s="7"/>
      <c r="L1466" s="6"/>
      <c r="O1466" s="5"/>
      <c r="Q1466" s="14"/>
    </row>
    <row r="1467" spans="1:17" x14ac:dyDescent="0.25">
      <c r="A1467" s="5">
        <v>1993.02</v>
      </c>
      <c r="B1467" s="6">
        <v>441.7</v>
      </c>
      <c r="C1467" s="7">
        <v>12.4467</v>
      </c>
      <c r="D1467" s="6">
        <v>143.1</v>
      </c>
      <c r="G1467" s="5"/>
      <c r="H1467" s="5"/>
      <c r="I1467" s="5"/>
      <c r="J1467" s="6"/>
      <c r="K1467" s="7"/>
      <c r="L1467" s="6"/>
      <c r="O1467" s="5"/>
      <c r="Q1467" s="14"/>
    </row>
    <row r="1468" spans="1:17" x14ac:dyDescent="0.25">
      <c r="A1468" s="5">
        <v>1993.03</v>
      </c>
      <c r="B1468" s="6">
        <v>450.16</v>
      </c>
      <c r="C1468" s="7">
        <v>12.48</v>
      </c>
      <c r="D1468" s="6">
        <v>143.6</v>
      </c>
      <c r="G1468" s="5"/>
      <c r="H1468" s="5"/>
      <c r="I1468" s="5"/>
      <c r="J1468" s="6"/>
      <c r="K1468" s="7"/>
      <c r="L1468" s="6"/>
      <c r="O1468" s="5"/>
      <c r="Q1468" s="14"/>
    </row>
    <row r="1469" spans="1:17" x14ac:dyDescent="0.25">
      <c r="A1469" s="5">
        <v>1993.04</v>
      </c>
      <c r="B1469" s="6">
        <v>443.08</v>
      </c>
      <c r="C1469" s="7">
        <v>12.4933</v>
      </c>
      <c r="D1469" s="6">
        <v>144</v>
      </c>
      <c r="G1469" s="5"/>
      <c r="H1469" s="5"/>
      <c r="I1469" s="5"/>
      <c r="J1469" s="6"/>
      <c r="K1469" s="7"/>
      <c r="L1469" s="6"/>
      <c r="O1469" s="5"/>
      <c r="Q1469" s="14"/>
    </row>
    <row r="1470" spans="1:17" x14ac:dyDescent="0.25">
      <c r="A1470" s="5">
        <v>1993.05</v>
      </c>
      <c r="B1470" s="6">
        <v>445.25</v>
      </c>
      <c r="C1470" s="7">
        <v>12.5067</v>
      </c>
      <c r="D1470" s="6">
        <v>144.19999999999999</v>
      </c>
      <c r="G1470" s="5"/>
      <c r="H1470" s="5"/>
      <c r="I1470" s="5"/>
      <c r="J1470" s="6"/>
      <c r="K1470" s="7"/>
      <c r="L1470" s="6"/>
      <c r="O1470" s="5"/>
      <c r="Q1470" s="14"/>
    </row>
    <row r="1471" spans="1:17" x14ac:dyDescent="0.25">
      <c r="A1471" s="5">
        <v>1993.06</v>
      </c>
      <c r="B1471" s="6">
        <v>448.06</v>
      </c>
      <c r="C1471" s="7">
        <v>12.52</v>
      </c>
      <c r="D1471" s="6">
        <v>144.4</v>
      </c>
      <c r="G1471" s="5"/>
      <c r="H1471" s="5"/>
      <c r="I1471" s="5"/>
      <c r="J1471" s="6"/>
      <c r="K1471" s="7"/>
      <c r="L1471" s="6"/>
      <c r="O1471" s="5"/>
      <c r="Q1471" s="14"/>
    </row>
    <row r="1472" spans="1:17" x14ac:dyDescent="0.25">
      <c r="A1472" s="5">
        <v>1993.07</v>
      </c>
      <c r="B1472" s="6">
        <v>447.29</v>
      </c>
      <c r="C1472" s="7">
        <v>12.52</v>
      </c>
      <c r="D1472" s="6">
        <v>144.4</v>
      </c>
      <c r="G1472" s="5"/>
      <c r="H1472" s="5"/>
      <c r="I1472" s="5"/>
      <c r="J1472" s="6"/>
      <c r="K1472" s="7"/>
      <c r="L1472" s="6"/>
      <c r="O1472" s="5"/>
      <c r="Q1472" s="14"/>
    </row>
    <row r="1473" spans="1:17" x14ac:dyDescent="0.25">
      <c r="A1473" s="5">
        <v>1993.08</v>
      </c>
      <c r="B1473" s="6">
        <v>454.13</v>
      </c>
      <c r="C1473" s="7">
        <v>12.52</v>
      </c>
      <c r="D1473" s="6">
        <v>144.80000000000001</v>
      </c>
      <c r="G1473" s="5"/>
      <c r="H1473" s="5"/>
      <c r="I1473" s="5"/>
      <c r="J1473" s="6"/>
      <c r="K1473" s="7"/>
      <c r="L1473" s="6"/>
      <c r="O1473" s="5"/>
      <c r="Q1473" s="14"/>
    </row>
    <row r="1474" spans="1:17" x14ac:dyDescent="0.25">
      <c r="A1474" s="5">
        <v>1993.09</v>
      </c>
      <c r="B1474" s="6">
        <v>459.24</v>
      </c>
      <c r="C1474" s="7">
        <v>12.52</v>
      </c>
      <c r="D1474" s="6">
        <v>145.1</v>
      </c>
      <c r="G1474" s="5"/>
      <c r="H1474" s="5"/>
      <c r="I1474" s="5"/>
      <c r="J1474" s="6"/>
      <c r="K1474" s="7"/>
      <c r="L1474" s="6"/>
      <c r="O1474" s="5"/>
      <c r="Q1474" s="14"/>
    </row>
    <row r="1475" spans="1:17" x14ac:dyDescent="0.25">
      <c r="A1475" s="5">
        <v>1993.1</v>
      </c>
      <c r="B1475" s="6">
        <v>463.9</v>
      </c>
      <c r="C1475" s="7">
        <v>12.54</v>
      </c>
      <c r="D1475" s="6">
        <v>145.69999999999999</v>
      </c>
      <c r="G1475" s="5"/>
      <c r="H1475" s="5"/>
      <c r="I1475" s="5"/>
      <c r="J1475" s="6"/>
      <c r="K1475" s="7"/>
      <c r="L1475" s="6"/>
      <c r="O1475" s="5"/>
      <c r="Q1475" s="14"/>
    </row>
    <row r="1476" spans="1:17" x14ac:dyDescent="0.25">
      <c r="A1476" s="5">
        <v>1993.11</v>
      </c>
      <c r="B1476" s="6">
        <v>462.89</v>
      </c>
      <c r="C1476" s="7">
        <v>12.56</v>
      </c>
      <c r="D1476" s="6">
        <v>145.80000000000001</v>
      </c>
      <c r="G1476" s="5"/>
      <c r="H1476" s="5"/>
      <c r="I1476" s="5"/>
      <c r="J1476" s="6"/>
      <c r="K1476" s="7"/>
      <c r="L1476" s="6"/>
      <c r="O1476" s="5"/>
      <c r="Q1476" s="14"/>
    </row>
    <row r="1477" spans="1:17" x14ac:dyDescent="0.25">
      <c r="A1477" s="5">
        <v>1993.12</v>
      </c>
      <c r="B1477" s="6">
        <v>465.95</v>
      </c>
      <c r="C1477" s="7">
        <v>12.58</v>
      </c>
      <c r="D1477" s="6">
        <v>145.80000000000001</v>
      </c>
      <c r="G1477" s="5"/>
      <c r="H1477" s="5"/>
      <c r="I1477" s="5"/>
      <c r="J1477" s="6"/>
      <c r="K1477" s="7"/>
      <c r="L1477" s="6"/>
      <c r="O1477" s="5"/>
      <c r="Q1477" s="14"/>
    </row>
    <row r="1478" spans="1:17" x14ac:dyDescent="0.25">
      <c r="A1478" s="5">
        <v>1994.01</v>
      </c>
      <c r="B1478" s="6">
        <v>472.99</v>
      </c>
      <c r="C1478" s="7">
        <v>12.6233</v>
      </c>
      <c r="D1478" s="6">
        <v>146.19999999999999</v>
      </c>
      <c r="G1478" s="5"/>
      <c r="H1478" s="5"/>
      <c r="I1478" s="5"/>
      <c r="J1478" s="6"/>
      <c r="K1478" s="7"/>
      <c r="L1478" s="6"/>
      <c r="O1478" s="5"/>
      <c r="Q1478" s="14"/>
    </row>
    <row r="1479" spans="1:17" x14ac:dyDescent="0.25">
      <c r="A1479" s="5">
        <v>1994.02</v>
      </c>
      <c r="B1479" s="6">
        <v>471.58</v>
      </c>
      <c r="C1479" s="7">
        <v>12.666700000000001</v>
      </c>
      <c r="D1479" s="6">
        <v>146.69999999999999</v>
      </c>
      <c r="G1479" s="5"/>
      <c r="H1479" s="5"/>
      <c r="I1479" s="5"/>
      <c r="J1479" s="6"/>
      <c r="K1479" s="7"/>
      <c r="L1479" s="6"/>
      <c r="O1479" s="5"/>
      <c r="Q1479" s="14"/>
    </row>
    <row r="1480" spans="1:17" x14ac:dyDescent="0.25">
      <c r="A1480" s="5">
        <v>1994.03</v>
      </c>
      <c r="B1480" s="6">
        <v>463.81</v>
      </c>
      <c r="C1480" s="7">
        <v>12.71</v>
      </c>
      <c r="D1480" s="6">
        <v>147.19999999999999</v>
      </c>
      <c r="G1480" s="5"/>
      <c r="H1480" s="5"/>
      <c r="I1480" s="5"/>
      <c r="J1480" s="6"/>
      <c r="K1480" s="7"/>
      <c r="L1480" s="6"/>
      <c r="O1480" s="5"/>
      <c r="Q1480" s="14"/>
    </row>
    <row r="1481" spans="1:17" x14ac:dyDescent="0.25">
      <c r="A1481" s="5">
        <v>1994.04</v>
      </c>
      <c r="B1481" s="6">
        <v>447.23</v>
      </c>
      <c r="C1481" s="7">
        <v>12.753299999999999</v>
      </c>
      <c r="D1481" s="6">
        <v>147.4</v>
      </c>
      <c r="G1481" s="1"/>
      <c r="H1481" s="2"/>
      <c r="I1481" s="2"/>
      <c r="J1481" s="3"/>
      <c r="L1481" s="4"/>
      <c r="M1481" s="15"/>
      <c r="N1481" s="13"/>
      <c r="O1481" s="1"/>
      <c r="P1481" s="1"/>
      <c r="Q1481" s="1"/>
    </row>
    <row r="1482" spans="1:17" x14ac:dyDescent="0.25">
      <c r="A1482" s="5">
        <v>1994.05</v>
      </c>
      <c r="B1482" s="6">
        <v>450.9</v>
      </c>
      <c r="C1482" s="7">
        <v>12.7967</v>
      </c>
      <c r="D1482" s="6">
        <v>147.5</v>
      </c>
      <c r="G1482" s="5"/>
      <c r="H1482" s="5"/>
      <c r="I1482" s="5"/>
      <c r="J1482" s="5"/>
      <c r="K1482" s="7"/>
      <c r="L1482" s="6"/>
      <c r="O1482" s="5"/>
    </row>
    <row r="1483" spans="1:17" x14ac:dyDescent="0.25">
      <c r="A1483" s="5">
        <v>1994.06</v>
      </c>
      <c r="B1483" s="6">
        <v>454.83</v>
      </c>
      <c r="C1483" s="7">
        <v>12.84</v>
      </c>
      <c r="D1483" s="6">
        <v>148</v>
      </c>
      <c r="G1483" s="5"/>
      <c r="H1483" s="5"/>
      <c r="I1483" s="5"/>
      <c r="J1483" s="6"/>
      <c r="K1483" s="7"/>
      <c r="L1483" s="6"/>
      <c r="O1483" s="5"/>
      <c r="Q1483" s="14"/>
    </row>
    <row r="1484" spans="1:17" x14ac:dyDescent="0.25">
      <c r="A1484" s="5">
        <v>1994.07</v>
      </c>
      <c r="B1484" s="6">
        <v>451.4</v>
      </c>
      <c r="C1484" s="7">
        <v>12.87</v>
      </c>
      <c r="D1484" s="6">
        <v>148.4</v>
      </c>
      <c r="G1484" s="5"/>
      <c r="H1484" s="5"/>
      <c r="I1484" s="5"/>
      <c r="J1484" s="6"/>
      <c r="K1484" s="7"/>
      <c r="L1484" s="6"/>
      <c r="O1484" s="5"/>
      <c r="Q1484" s="14"/>
    </row>
    <row r="1485" spans="1:17" x14ac:dyDescent="0.25">
      <c r="A1485" s="5">
        <v>1994.08</v>
      </c>
      <c r="B1485" s="6">
        <v>464.24</v>
      </c>
      <c r="C1485" s="7">
        <v>12.9</v>
      </c>
      <c r="D1485" s="6">
        <v>149</v>
      </c>
      <c r="G1485" s="5"/>
      <c r="H1485" s="5"/>
      <c r="I1485" s="5"/>
      <c r="J1485" s="6"/>
      <c r="K1485" s="7"/>
      <c r="L1485" s="6"/>
      <c r="O1485" s="5"/>
      <c r="Q1485" s="14"/>
    </row>
    <row r="1486" spans="1:17" x14ac:dyDescent="0.25">
      <c r="A1486" s="5">
        <v>1994.09</v>
      </c>
      <c r="B1486" s="6">
        <v>466.96</v>
      </c>
      <c r="C1486" s="7">
        <v>12.92</v>
      </c>
      <c r="D1486" s="6">
        <v>149.4</v>
      </c>
      <c r="G1486" s="5"/>
      <c r="H1486" s="5"/>
      <c r="I1486" s="5"/>
      <c r="J1486" s="6"/>
      <c r="K1486" s="7"/>
      <c r="L1486" s="6"/>
      <c r="O1486" s="5"/>
      <c r="Q1486" s="14"/>
    </row>
    <row r="1487" spans="1:17" x14ac:dyDescent="0.25">
      <c r="A1487" s="5">
        <v>1994.1</v>
      </c>
      <c r="B1487" s="6">
        <v>463.81</v>
      </c>
      <c r="C1487" s="7">
        <v>13.013299999999999</v>
      </c>
      <c r="D1487" s="6">
        <v>149.5</v>
      </c>
      <c r="G1487" s="5"/>
      <c r="H1487" s="5"/>
      <c r="I1487" s="5"/>
      <c r="J1487" s="6"/>
      <c r="K1487" s="7"/>
      <c r="L1487" s="6"/>
      <c r="O1487" s="5"/>
      <c r="Q1487" s="14"/>
    </row>
    <row r="1488" spans="1:17" x14ac:dyDescent="0.25">
      <c r="A1488" s="5">
        <v>1994.11</v>
      </c>
      <c r="B1488" s="6">
        <v>461.01</v>
      </c>
      <c r="C1488" s="7">
        <v>13.0967</v>
      </c>
      <c r="D1488" s="6">
        <v>149.69999999999999</v>
      </c>
      <c r="G1488" s="5"/>
      <c r="H1488" s="5"/>
      <c r="I1488" s="5"/>
      <c r="J1488" s="6"/>
      <c r="K1488" s="7"/>
      <c r="L1488" s="6"/>
      <c r="O1488" s="5"/>
      <c r="Q1488" s="14"/>
    </row>
    <row r="1489" spans="1:17" x14ac:dyDescent="0.25">
      <c r="A1489" s="5">
        <v>1994.12</v>
      </c>
      <c r="B1489" s="6">
        <v>455.19</v>
      </c>
      <c r="C1489" s="7">
        <v>13.17</v>
      </c>
      <c r="D1489" s="6">
        <v>149.69999999999999</v>
      </c>
      <c r="G1489" s="5"/>
      <c r="H1489" s="5"/>
      <c r="I1489" s="5"/>
      <c r="J1489" s="6"/>
      <c r="K1489" s="7"/>
      <c r="L1489" s="6"/>
      <c r="O1489" s="5"/>
      <c r="Q1489" s="14"/>
    </row>
    <row r="1490" spans="1:17" x14ac:dyDescent="0.25">
      <c r="A1490" s="5">
        <v>1995.01</v>
      </c>
      <c r="B1490" s="6">
        <v>465.25</v>
      </c>
      <c r="C1490" s="7">
        <v>13.18</v>
      </c>
      <c r="D1490" s="6">
        <v>150.30000000000001</v>
      </c>
      <c r="G1490" s="5"/>
      <c r="H1490" s="5"/>
      <c r="I1490" s="5"/>
      <c r="J1490" s="6"/>
      <c r="K1490" s="7"/>
      <c r="L1490" s="6"/>
      <c r="O1490" s="5"/>
      <c r="Q1490" s="14"/>
    </row>
    <row r="1491" spans="1:17" x14ac:dyDescent="0.25">
      <c r="A1491" s="5">
        <v>1995.02</v>
      </c>
      <c r="B1491" s="6">
        <v>481.92</v>
      </c>
      <c r="C1491" s="7">
        <v>13.18</v>
      </c>
      <c r="D1491" s="6">
        <v>150.9</v>
      </c>
      <c r="G1491" s="5"/>
      <c r="H1491" s="5"/>
      <c r="I1491" s="5"/>
      <c r="J1491" s="6"/>
      <c r="K1491" s="7"/>
      <c r="L1491" s="6"/>
      <c r="O1491" s="5"/>
      <c r="Q1491" s="14"/>
    </row>
    <row r="1492" spans="1:17" x14ac:dyDescent="0.25">
      <c r="A1492" s="5">
        <v>1995.03</v>
      </c>
      <c r="B1492" s="6">
        <v>493.15</v>
      </c>
      <c r="C1492" s="7">
        <v>13.17</v>
      </c>
      <c r="D1492" s="6">
        <v>151.4</v>
      </c>
      <c r="G1492" s="5"/>
      <c r="H1492" s="5"/>
      <c r="I1492" s="5"/>
      <c r="J1492" s="6"/>
      <c r="K1492" s="7"/>
      <c r="L1492" s="6"/>
      <c r="O1492" s="5"/>
      <c r="Q1492" s="14"/>
    </row>
    <row r="1493" spans="1:17" x14ac:dyDescent="0.25">
      <c r="A1493" s="5">
        <v>1995.04</v>
      </c>
      <c r="B1493" s="6">
        <v>507.91</v>
      </c>
      <c r="C1493" s="7">
        <v>13.2433</v>
      </c>
      <c r="D1493" s="6">
        <v>151.9</v>
      </c>
      <c r="G1493" s="5"/>
      <c r="H1493" s="5"/>
      <c r="I1493" s="5"/>
      <c r="J1493" s="6"/>
      <c r="K1493" s="7"/>
      <c r="L1493" s="6"/>
      <c r="O1493" s="5"/>
      <c r="Q1493" s="14"/>
    </row>
    <row r="1494" spans="1:17" x14ac:dyDescent="0.25">
      <c r="A1494" s="5">
        <v>1995.05</v>
      </c>
      <c r="B1494" s="6">
        <v>523.80999999999995</v>
      </c>
      <c r="C1494" s="7">
        <v>13.306699999999999</v>
      </c>
      <c r="D1494" s="6">
        <v>152.19999999999999</v>
      </c>
      <c r="G1494" s="5"/>
      <c r="H1494" s="5"/>
      <c r="I1494" s="5"/>
      <c r="J1494" s="6"/>
      <c r="K1494" s="7"/>
      <c r="L1494" s="6"/>
      <c r="O1494" s="5"/>
      <c r="Q1494" s="14"/>
    </row>
    <row r="1495" spans="1:17" x14ac:dyDescent="0.25">
      <c r="A1495" s="5">
        <v>1995.06</v>
      </c>
      <c r="B1495" s="6">
        <v>539.35</v>
      </c>
      <c r="C1495" s="7">
        <v>13.36</v>
      </c>
      <c r="D1495" s="6">
        <v>152.5</v>
      </c>
      <c r="G1495" s="5"/>
      <c r="H1495" s="5"/>
      <c r="I1495" s="5"/>
      <c r="J1495" s="6"/>
      <c r="K1495" s="7"/>
      <c r="L1495" s="6"/>
      <c r="O1495" s="5"/>
      <c r="Q1495" s="14"/>
    </row>
    <row r="1496" spans="1:17" x14ac:dyDescent="0.25">
      <c r="A1496" s="5">
        <v>1995.07</v>
      </c>
      <c r="B1496" s="6">
        <v>557.37</v>
      </c>
      <c r="C1496" s="7">
        <v>13.44</v>
      </c>
      <c r="D1496" s="6">
        <v>152.5</v>
      </c>
      <c r="G1496" s="5"/>
      <c r="H1496" s="5"/>
      <c r="I1496" s="5"/>
      <c r="J1496" s="6"/>
      <c r="K1496" s="7"/>
      <c r="L1496" s="6"/>
      <c r="O1496" s="5"/>
      <c r="Q1496" s="14"/>
    </row>
    <row r="1497" spans="1:17" x14ac:dyDescent="0.25">
      <c r="A1497" s="5">
        <v>1995.08</v>
      </c>
      <c r="B1497" s="6">
        <v>559.11</v>
      </c>
      <c r="C1497" s="7">
        <v>13.51</v>
      </c>
      <c r="D1497" s="6">
        <v>152.9</v>
      </c>
      <c r="G1497" s="5"/>
      <c r="H1497" s="5"/>
      <c r="I1497" s="5"/>
      <c r="J1497" s="6"/>
      <c r="K1497" s="7"/>
      <c r="L1497" s="6"/>
      <c r="O1497" s="5"/>
      <c r="Q1497" s="14"/>
    </row>
    <row r="1498" spans="1:17" x14ac:dyDescent="0.25">
      <c r="A1498" s="5">
        <v>1995.09</v>
      </c>
      <c r="B1498" s="6">
        <v>578.77</v>
      </c>
      <c r="C1498" s="7">
        <v>13.58</v>
      </c>
      <c r="D1498" s="6">
        <v>153.19999999999999</v>
      </c>
      <c r="G1498" s="5"/>
      <c r="H1498" s="5"/>
      <c r="I1498" s="5"/>
      <c r="J1498" s="6"/>
      <c r="K1498" s="7"/>
      <c r="L1498" s="6"/>
      <c r="O1498" s="5"/>
      <c r="Q1498" s="14"/>
    </row>
    <row r="1499" spans="1:17" x14ac:dyDescent="0.25">
      <c r="A1499" s="5">
        <v>1995.1</v>
      </c>
      <c r="B1499" s="6">
        <v>582.91999999999996</v>
      </c>
      <c r="C1499" s="7">
        <v>13.65</v>
      </c>
      <c r="D1499" s="6">
        <v>153.69999999999999</v>
      </c>
      <c r="G1499" s="5"/>
      <c r="H1499" s="5"/>
      <c r="I1499" s="5"/>
      <c r="J1499" s="6"/>
      <c r="K1499" s="7"/>
      <c r="L1499" s="6"/>
      <c r="O1499" s="5"/>
      <c r="Q1499" s="14"/>
    </row>
    <row r="1500" spans="1:17" x14ac:dyDescent="0.25">
      <c r="A1500" s="5">
        <v>1995.11</v>
      </c>
      <c r="B1500" s="6">
        <v>595.53</v>
      </c>
      <c r="C1500" s="7">
        <v>13.72</v>
      </c>
      <c r="D1500" s="6">
        <v>153.6</v>
      </c>
      <c r="G1500" s="5"/>
      <c r="H1500" s="5"/>
      <c r="I1500" s="5"/>
      <c r="J1500" s="6"/>
      <c r="K1500" s="7"/>
      <c r="L1500" s="6"/>
      <c r="O1500" s="5"/>
      <c r="Q1500" s="14"/>
    </row>
    <row r="1501" spans="1:17" x14ac:dyDescent="0.25">
      <c r="A1501" s="5">
        <v>1995.12</v>
      </c>
      <c r="B1501" s="6">
        <v>614.57000000000005</v>
      </c>
      <c r="C1501" s="7">
        <v>13.79</v>
      </c>
      <c r="D1501" s="6">
        <v>153.5</v>
      </c>
      <c r="G1501" s="1"/>
      <c r="H1501" s="2"/>
      <c r="I1501" s="2"/>
      <c r="J1501" s="3"/>
      <c r="L1501" s="4"/>
      <c r="M1501" s="15"/>
      <c r="N1501" s="13"/>
      <c r="O1501" s="1"/>
      <c r="P1501" s="1"/>
      <c r="Q1501" s="1"/>
    </row>
    <row r="1502" spans="1:17" x14ac:dyDescent="0.25">
      <c r="A1502" s="5">
        <v>1996.01</v>
      </c>
      <c r="B1502" s="6">
        <v>614.41999999999996</v>
      </c>
      <c r="C1502" s="7">
        <v>13.8933</v>
      </c>
      <c r="D1502" s="6">
        <v>154.4</v>
      </c>
      <c r="G1502" s="5"/>
      <c r="H1502" s="5"/>
      <c r="I1502" s="5"/>
      <c r="J1502" s="5"/>
      <c r="K1502" s="7"/>
      <c r="L1502" s="6"/>
      <c r="O1502" s="5"/>
    </row>
    <row r="1503" spans="1:17" x14ac:dyDescent="0.25">
      <c r="A1503" s="5">
        <v>1996.02</v>
      </c>
      <c r="B1503" s="6">
        <v>649.54</v>
      </c>
      <c r="C1503" s="7">
        <v>13.996700000000001</v>
      </c>
      <c r="D1503" s="6">
        <v>154.9</v>
      </c>
      <c r="G1503" s="5"/>
      <c r="H1503" s="5"/>
      <c r="I1503" s="5"/>
      <c r="J1503" s="6"/>
      <c r="K1503" s="7"/>
      <c r="L1503" s="6"/>
      <c r="O1503" s="5"/>
      <c r="Q1503" s="14"/>
    </row>
    <row r="1504" spans="1:17" x14ac:dyDescent="0.25">
      <c r="A1504" s="5">
        <v>1996.03</v>
      </c>
      <c r="B1504" s="6">
        <v>647.07000000000005</v>
      </c>
      <c r="C1504" s="7">
        <v>14.1</v>
      </c>
      <c r="D1504" s="6">
        <v>155.69999999999999</v>
      </c>
      <c r="G1504" s="5"/>
      <c r="H1504" s="5"/>
      <c r="I1504" s="5"/>
      <c r="J1504" s="6"/>
      <c r="K1504" s="7"/>
      <c r="L1504" s="6"/>
      <c r="O1504" s="5"/>
      <c r="Q1504" s="14"/>
    </row>
    <row r="1505" spans="1:17" x14ac:dyDescent="0.25">
      <c r="A1505" s="5">
        <v>1996.04</v>
      </c>
      <c r="B1505" s="6">
        <v>647.16999999999996</v>
      </c>
      <c r="C1505" s="7">
        <v>14.156700000000001</v>
      </c>
      <c r="D1505" s="6">
        <v>156.30000000000001</v>
      </c>
      <c r="G1505" s="5"/>
      <c r="H1505" s="5"/>
      <c r="I1505" s="5"/>
      <c r="J1505" s="6"/>
      <c r="K1505" s="7"/>
      <c r="L1505" s="6"/>
      <c r="O1505" s="5"/>
      <c r="Q1505" s="14"/>
    </row>
    <row r="1506" spans="1:17" x14ac:dyDescent="0.25">
      <c r="A1506" s="5">
        <v>1996.05</v>
      </c>
      <c r="B1506" s="6">
        <v>661.23</v>
      </c>
      <c r="C1506" s="7">
        <v>14.2133</v>
      </c>
      <c r="D1506" s="6">
        <v>156.6</v>
      </c>
      <c r="G1506" s="5"/>
      <c r="H1506" s="5"/>
      <c r="I1506" s="5"/>
      <c r="J1506" s="6"/>
      <c r="K1506" s="7"/>
      <c r="L1506" s="6"/>
      <c r="O1506" s="5"/>
      <c r="Q1506" s="14"/>
    </row>
    <row r="1507" spans="1:17" x14ac:dyDescent="0.25">
      <c r="A1507" s="5">
        <v>1996.06</v>
      </c>
      <c r="B1507" s="6">
        <v>668.5</v>
      </c>
      <c r="C1507" s="7">
        <v>14.27</v>
      </c>
      <c r="D1507" s="6">
        <v>156.69999999999999</v>
      </c>
      <c r="G1507" s="5"/>
      <c r="H1507" s="5"/>
      <c r="I1507" s="5"/>
      <c r="J1507" s="6"/>
      <c r="K1507" s="7"/>
      <c r="L1507" s="6"/>
      <c r="O1507" s="5"/>
      <c r="Q1507" s="14"/>
    </row>
    <row r="1508" spans="1:17" x14ac:dyDescent="0.25">
      <c r="A1508" s="5">
        <v>1996.07</v>
      </c>
      <c r="B1508" s="6">
        <v>644.07000000000005</v>
      </c>
      <c r="C1508" s="7">
        <v>14.4</v>
      </c>
      <c r="D1508" s="6">
        <v>157</v>
      </c>
      <c r="G1508" s="5"/>
      <c r="H1508" s="5"/>
      <c r="I1508" s="5"/>
      <c r="J1508" s="6"/>
      <c r="K1508" s="7"/>
      <c r="L1508" s="6"/>
      <c r="O1508" s="5"/>
      <c r="Q1508" s="14"/>
    </row>
    <row r="1509" spans="1:17" x14ac:dyDescent="0.25">
      <c r="A1509" s="5">
        <v>1996.08</v>
      </c>
      <c r="B1509" s="6">
        <v>662.68</v>
      </c>
      <c r="C1509" s="7">
        <v>14.53</v>
      </c>
      <c r="D1509" s="6">
        <v>157.30000000000001</v>
      </c>
      <c r="G1509" s="5"/>
      <c r="H1509" s="5"/>
      <c r="I1509" s="5"/>
      <c r="J1509" s="6"/>
      <c r="K1509" s="7"/>
      <c r="L1509" s="6"/>
      <c r="O1509" s="5"/>
      <c r="Q1509" s="14"/>
    </row>
    <row r="1510" spans="1:17" x14ac:dyDescent="0.25">
      <c r="A1510" s="5">
        <v>1996.09</v>
      </c>
      <c r="B1510" s="6">
        <v>674.88</v>
      </c>
      <c r="C1510" s="7">
        <v>14.66</v>
      </c>
      <c r="D1510" s="6">
        <v>157.80000000000001</v>
      </c>
      <c r="G1510" s="5"/>
      <c r="H1510" s="5"/>
      <c r="I1510" s="5"/>
      <c r="J1510" s="6"/>
      <c r="K1510" s="7"/>
      <c r="L1510" s="6"/>
      <c r="O1510" s="5"/>
      <c r="Q1510" s="14"/>
    </row>
    <row r="1511" spans="1:17" x14ac:dyDescent="0.25">
      <c r="A1511" s="5">
        <v>1996.1</v>
      </c>
      <c r="B1511" s="6">
        <v>701.46</v>
      </c>
      <c r="C1511" s="7">
        <v>14.74</v>
      </c>
      <c r="D1511" s="6">
        <v>158.30000000000001</v>
      </c>
      <c r="G1511" s="5"/>
      <c r="H1511" s="5"/>
      <c r="I1511" s="5"/>
      <c r="J1511" s="6"/>
      <c r="K1511" s="7"/>
      <c r="L1511" s="6"/>
      <c r="O1511" s="5"/>
      <c r="Q1511" s="14"/>
    </row>
    <row r="1512" spans="1:17" x14ac:dyDescent="0.25">
      <c r="A1512" s="5">
        <v>1996.11</v>
      </c>
      <c r="B1512" s="6">
        <v>735.67</v>
      </c>
      <c r="C1512" s="7">
        <v>14.82</v>
      </c>
      <c r="D1512" s="6">
        <v>158.6</v>
      </c>
      <c r="G1512" s="5"/>
      <c r="H1512" s="5"/>
      <c r="I1512" s="5"/>
      <c r="J1512" s="6"/>
      <c r="K1512" s="7"/>
      <c r="L1512" s="6"/>
      <c r="O1512" s="5"/>
      <c r="Q1512" s="14"/>
    </row>
    <row r="1513" spans="1:17" x14ac:dyDescent="0.25">
      <c r="A1513" s="5">
        <v>1996.12</v>
      </c>
      <c r="B1513" s="6">
        <v>743.25</v>
      </c>
      <c r="C1513" s="7">
        <v>14.9</v>
      </c>
      <c r="D1513" s="6">
        <v>158.6</v>
      </c>
      <c r="G1513" s="5"/>
      <c r="H1513" s="5"/>
      <c r="I1513" s="5"/>
      <c r="J1513" s="6"/>
      <c r="K1513" s="7"/>
      <c r="L1513" s="6"/>
      <c r="O1513" s="5"/>
      <c r="Q1513" s="14"/>
    </row>
    <row r="1514" spans="1:17" x14ac:dyDescent="0.25">
      <c r="A1514" s="5">
        <v>1997.01</v>
      </c>
      <c r="B1514" s="6">
        <v>766.22</v>
      </c>
      <c r="C1514" s="7">
        <v>14.9533</v>
      </c>
      <c r="D1514" s="6">
        <v>159.1</v>
      </c>
      <c r="G1514" s="5"/>
      <c r="H1514" s="5"/>
      <c r="I1514" s="5"/>
      <c r="J1514" s="6"/>
      <c r="K1514" s="7"/>
      <c r="L1514" s="6"/>
      <c r="O1514" s="5"/>
      <c r="Q1514" s="14"/>
    </row>
    <row r="1515" spans="1:17" x14ac:dyDescent="0.25">
      <c r="A1515" s="5">
        <v>1997.02</v>
      </c>
      <c r="B1515" s="6">
        <v>798.39</v>
      </c>
      <c r="C1515" s="7">
        <v>15.0067</v>
      </c>
      <c r="D1515" s="6">
        <v>159.6</v>
      </c>
      <c r="G1515" s="5"/>
      <c r="H1515" s="5"/>
      <c r="I1515" s="5"/>
      <c r="J1515" s="6"/>
      <c r="K1515" s="7"/>
      <c r="L1515" s="6"/>
      <c r="O1515" s="5"/>
      <c r="Q1515" s="14"/>
    </row>
    <row r="1516" spans="1:17" x14ac:dyDescent="0.25">
      <c r="A1516" s="5">
        <v>1997.03</v>
      </c>
      <c r="B1516" s="6">
        <v>792.16</v>
      </c>
      <c r="C1516" s="7">
        <v>15.06</v>
      </c>
      <c r="D1516" s="6">
        <v>160</v>
      </c>
      <c r="G1516" s="5"/>
      <c r="H1516" s="5"/>
      <c r="I1516" s="5"/>
      <c r="J1516" s="6"/>
      <c r="K1516" s="7"/>
      <c r="L1516" s="6"/>
      <c r="O1516" s="5"/>
      <c r="Q1516" s="14"/>
    </row>
    <row r="1517" spans="1:17" x14ac:dyDescent="0.25">
      <c r="A1517" s="5">
        <v>1997.04</v>
      </c>
      <c r="B1517" s="6">
        <v>763.93</v>
      </c>
      <c r="C1517" s="7">
        <v>15.093299999999999</v>
      </c>
      <c r="D1517" s="6">
        <v>160.19999999999999</v>
      </c>
      <c r="G1517" s="5"/>
      <c r="H1517" s="5"/>
      <c r="I1517" s="5"/>
      <c r="J1517" s="6"/>
      <c r="K1517" s="7"/>
      <c r="L1517" s="6"/>
      <c r="O1517" s="5"/>
      <c r="Q1517" s="14"/>
    </row>
    <row r="1518" spans="1:17" x14ac:dyDescent="0.25">
      <c r="A1518" s="5">
        <v>1997.05</v>
      </c>
      <c r="B1518" s="6">
        <v>833.09</v>
      </c>
      <c r="C1518" s="7">
        <v>15.1267</v>
      </c>
      <c r="D1518" s="6">
        <v>160.1</v>
      </c>
      <c r="G1518" s="5"/>
      <c r="H1518" s="5"/>
      <c r="I1518" s="5"/>
      <c r="J1518" s="6"/>
      <c r="K1518" s="7"/>
      <c r="L1518" s="6"/>
      <c r="O1518" s="5"/>
      <c r="Q1518" s="14"/>
    </row>
    <row r="1519" spans="1:17" x14ac:dyDescent="0.25">
      <c r="A1519" s="5">
        <v>1997.06</v>
      </c>
      <c r="B1519" s="6">
        <v>876.29</v>
      </c>
      <c r="C1519" s="7">
        <v>15.16</v>
      </c>
      <c r="D1519" s="6">
        <v>160.30000000000001</v>
      </c>
      <c r="G1519" s="5"/>
      <c r="H1519" s="5"/>
      <c r="I1519" s="5"/>
      <c r="J1519" s="6"/>
      <c r="K1519" s="7"/>
      <c r="L1519" s="6"/>
      <c r="O1519" s="5"/>
      <c r="Q1519" s="14"/>
    </row>
    <row r="1520" spans="1:17" x14ac:dyDescent="0.25">
      <c r="A1520" s="5">
        <v>1997.07</v>
      </c>
      <c r="B1520" s="6">
        <v>925.29</v>
      </c>
      <c r="C1520" s="7">
        <v>15.216699999999999</v>
      </c>
      <c r="D1520" s="6">
        <v>160.5</v>
      </c>
      <c r="G1520" s="5"/>
      <c r="H1520" s="5"/>
      <c r="I1520" s="5"/>
      <c r="J1520" s="6"/>
      <c r="K1520" s="7"/>
      <c r="L1520" s="6"/>
      <c r="O1520" s="5"/>
      <c r="Q1520" s="14"/>
    </row>
    <row r="1521" spans="1:17" x14ac:dyDescent="0.25">
      <c r="A1521" s="5">
        <v>1997.08</v>
      </c>
      <c r="B1521" s="6">
        <v>927.24</v>
      </c>
      <c r="C1521" s="7">
        <v>15.273300000000001</v>
      </c>
      <c r="D1521" s="6">
        <v>160.80000000000001</v>
      </c>
      <c r="G1521" s="1"/>
      <c r="H1521" s="2"/>
      <c r="I1521" s="2"/>
      <c r="J1521" s="3"/>
      <c r="L1521" s="4"/>
      <c r="M1521" s="15"/>
      <c r="N1521" s="13"/>
      <c r="O1521" s="1"/>
      <c r="P1521" s="1"/>
      <c r="Q1521" s="1"/>
    </row>
    <row r="1522" spans="1:17" x14ac:dyDescent="0.25">
      <c r="A1522" s="5">
        <v>1997.09</v>
      </c>
      <c r="B1522" s="6">
        <v>937.02</v>
      </c>
      <c r="C1522" s="7">
        <v>15.33</v>
      </c>
      <c r="D1522" s="6">
        <v>161.19999999999999</v>
      </c>
      <c r="G1522" s="5"/>
      <c r="H1522" s="5"/>
      <c r="I1522" s="5"/>
      <c r="J1522" s="5"/>
      <c r="K1522" s="7"/>
      <c r="L1522" s="6"/>
      <c r="O1522" s="5"/>
    </row>
    <row r="1523" spans="1:17" x14ac:dyDescent="0.25">
      <c r="A1523" s="5">
        <v>1997.1</v>
      </c>
      <c r="B1523" s="6">
        <v>951.16</v>
      </c>
      <c r="C1523" s="7">
        <v>15.386699999999999</v>
      </c>
      <c r="D1523" s="6">
        <v>161.6</v>
      </c>
      <c r="G1523" s="5"/>
      <c r="H1523" s="5"/>
      <c r="I1523" s="5"/>
      <c r="J1523" s="6"/>
      <c r="K1523" s="7"/>
      <c r="L1523" s="6"/>
      <c r="O1523" s="5"/>
      <c r="Q1523" s="14"/>
    </row>
    <row r="1524" spans="1:17" x14ac:dyDescent="0.25">
      <c r="A1524" s="5">
        <v>1997.11</v>
      </c>
      <c r="B1524" s="6">
        <v>938.92</v>
      </c>
      <c r="C1524" s="7">
        <v>15.443300000000001</v>
      </c>
      <c r="D1524" s="6">
        <v>161.5</v>
      </c>
      <c r="G1524" s="5"/>
      <c r="H1524" s="5"/>
      <c r="I1524" s="5"/>
      <c r="J1524" s="6"/>
      <c r="K1524" s="7"/>
      <c r="L1524" s="6"/>
      <c r="O1524" s="5"/>
      <c r="Q1524" s="14"/>
    </row>
    <row r="1525" spans="1:17" x14ac:dyDescent="0.25">
      <c r="A1525" s="5">
        <v>1997.12</v>
      </c>
      <c r="B1525" s="6">
        <v>962.37</v>
      </c>
      <c r="C1525" s="7">
        <v>15.5</v>
      </c>
      <c r="D1525" s="6">
        <v>161.30000000000001</v>
      </c>
      <c r="G1525" s="5"/>
      <c r="H1525" s="5"/>
      <c r="I1525" s="5"/>
      <c r="J1525" s="6"/>
      <c r="K1525" s="7"/>
      <c r="L1525" s="6"/>
      <c r="O1525" s="5"/>
      <c r="Q1525" s="14"/>
    </row>
    <row r="1526" spans="1:17" x14ac:dyDescent="0.25">
      <c r="A1526" s="5">
        <v>1998.01</v>
      </c>
      <c r="B1526" s="6">
        <v>963.36</v>
      </c>
      <c r="C1526" s="7">
        <v>15.55</v>
      </c>
      <c r="D1526" s="6">
        <v>161.6</v>
      </c>
      <c r="G1526" s="5"/>
      <c r="H1526" s="5"/>
      <c r="I1526" s="5"/>
      <c r="J1526" s="6"/>
      <c r="K1526" s="7"/>
      <c r="L1526" s="6"/>
      <c r="O1526" s="5"/>
      <c r="Q1526" s="14"/>
    </row>
    <row r="1527" spans="1:17" x14ac:dyDescent="0.25">
      <c r="A1527" s="5">
        <v>1998.02</v>
      </c>
      <c r="B1527" s="6">
        <v>1023.74</v>
      </c>
      <c r="C1527" s="7">
        <v>15.6</v>
      </c>
      <c r="D1527" s="6">
        <v>161.9</v>
      </c>
      <c r="G1527" s="5"/>
      <c r="H1527" s="5"/>
      <c r="I1527" s="5"/>
      <c r="J1527" s="6"/>
      <c r="K1527" s="7"/>
      <c r="L1527" s="6"/>
      <c r="O1527" s="5"/>
      <c r="Q1527" s="14"/>
    </row>
    <row r="1528" spans="1:17" x14ac:dyDescent="0.25">
      <c r="A1528" s="5">
        <v>1998.03</v>
      </c>
      <c r="B1528" s="6">
        <v>1076.83</v>
      </c>
      <c r="C1528" s="7">
        <v>15.64</v>
      </c>
      <c r="D1528" s="6">
        <v>162.19999999999999</v>
      </c>
      <c r="G1528" s="5"/>
      <c r="H1528" s="5"/>
      <c r="I1528" s="5"/>
      <c r="J1528" s="6"/>
      <c r="K1528" s="7"/>
      <c r="L1528" s="6"/>
      <c r="O1528" s="5"/>
      <c r="Q1528" s="14"/>
    </row>
    <row r="1529" spans="1:17" x14ac:dyDescent="0.25">
      <c r="A1529" s="5">
        <v>1998.04</v>
      </c>
      <c r="B1529" s="6">
        <v>1112.2</v>
      </c>
      <c r="C1529" s="7">
        <v>15.75</v>
      </c>
      <c r="D1529" s="6">
        <v>162.5</v>
      </c>
      <c r="G1529" s="5"/>
      <c r="H1529" s="5"/>
      <c r="I1529" s="5"/>
      <c r="J1529" s="6"/>
      <c r="K1529" s="7"/>
      <c r="L1529" s="6"/>
      <c r="O1529" s="5"/>
      <c r="Q1529" s="14"/>
    </row>
    <row r="1530" spans="1:17" x14ac:dyDescent="0.25">
      <c r="A1530" s="5">
        <v>1998.05</v>
      </c>
      <c r="B1530" s="6">
        <v>1108.42</v>
      </c>
      <c r="C1530" s="7">
        <v>15.85</v>
      </c>
      <c r="D1530" s="6">
        <v>162.80000000000001</v>
      </c>
      <c r="G1530" s="5"/>
      <c r="H1530" s="5"/>
      <c r="I1530" s="5"/>
      <c r="J1530" s="6"/>
      <c r="K1530" s="7"/>
      <c r="L1530" s="6"/>
      <c r="O1530" s="5"/>
      <c r="Q1530" s="14"/>
    </row>
    <row r="1531" spans="1:17" x14ac:dyDescent="0.25">
      <c r="A1531" s="5">
        <v>1998.06</v>
      </c>
      <c r="B1531" s="6">
        <v>1108.3900000000001</v>
      </c>
      <c r="C1531" s="7">
        <v>15.95</v>
      </c>
      <c r="D1531" s="6">
        <v>163</v>
      </c>
      <c r="G1531" s="5"/>
      <c r="H1531" s="5"/>
      <c r="I1531" s="5"/>
      <c r="J1531" s="6"/>
      <c r="K1531" s="7"/>
      <c r="L1531" s="6"/>
      <c r="O1531" s="5"/>
      <c r="Q1531" s="14"/>
    </row>
    <row r="1532" spans="1:17" x14ac:dyDescent="0.25">
      <c r="A1532" s="5">
        <v>1998.07</v>
      </c>
      <c r="B1532" s="6">
        <v>1156.58</v>
      </c>
      <c r="C1532" s="7">
        <v>16.0167</v>
      </c>
      <c r="D1532" s="6">
        <v>163.19999999999999</v>
      </c>
      <c r="G1532" s="5"/>
      <c r="H1532" s="5"/>
      <c r="I1532" s="5"/>
      <c r="J1532" s="6"/>
      <c r="K1532" s="7"/>
      <c r="L1532" s="6"/>
      <c r="O1532" s="5"/>
      <c r="Q1532" s="14"/>
    </row>
    <row r="1533" spans="1:17" x14ac:dyDescent="0.25">
      <c r="A1533" s="5">
        <v>1998.08</v>
      </c>
      <c r="B1533" s="6">
        <v>1074.6199999999999</v>
      </c>
      <c r="C1533" s="7">
        <v>16.083300000000001</v>
      </c>
      <c r="D1533" s="6">
        <v>163.4</v>
      </c>
      <c r="G1533" s="5"/>
      <c r="H1533" s="5"/>
      <c r="I1533" s="5"/>
      <c r="J1533" s="6"/>
      <c r="K1533" s="7"/>
      <c r="L1533" s="6"/>
      <c r="O1533" s="5"/>
      <c r="Q1533" s="14"/>
    </row>
    <row r="1534" spans="1:17" x14ac:dyDescent="0.25">
      <c r="A1534" s="5">
        <v>1998.09</v>
      </c>
      <c r="B1534" s="6">
        <v>1020.64</v>
      </c>
      <c r="C1534" s="7">
        <v>16.14</v>
      </c>
      <c r="D1534" s="6">
        <v>163.6</v>
      </c>
      <c r="G1534" s="5"/>
      <c r="H1534" s="5"/>
      <c r="I1534" s="5"/>
      <c r="J1534" s="6"/>
      <c r="K1534" s="7"/>
      <c r="L1534" s="6"/>
      <c r="O1534" s="5"/>
      <c r="Q1534" s="14"/>
    </row>
    <row r="1535" spans="1:17" x14ac:dyDescent="0.25">
      <c r="A1535" s="5">
        <v>1998.1</v>
      </c>
      <c r="B1535" s="6">
        <v>1032.47</v>
      </c>
      <c r="C1535" s="7">
        <v>16.166699999999999</v>
      </c>
      <c r="D1535" s="6">
        <v>164</v>
      </c>
      <c r="G1535" s="5"/>
      <c r="H1535" s="5"/>
      <c r="I1535" s="5"/>
      <c r="J1535" s="6"/>
      <c r="K1535" s="7"/>
      <c r="L1535" s="6"/>
      <c r="O1535" s="5"/>
      <c r="Q1535" s="14"/>
    </row>
    <row r="1536" spans="1:17" x14ac:dyDescent="0.25">
      <c r="A1536" s="5">
        <v>1998.11</v>
      </c>
      <c r="B1536" s="6">
        <v>1144.43</v>
      </c>
      <c r="C1536" s="7">
        <v>16.183299999999999</v>
      </c>
      <c r="D1536" s="6">
        <v>164</v>
      </c>
      <c r="G1536" s="5"/>
      <c r="H1536" s="5"/>
      <c r="I1536" s="5"/>
      <c r="J1536" s="6"/>
      <c r="K1536" s="7"/>
      <c r="L1536" s="6"/>
      <c r="O1536" s="5"/>
      <c r="Q1536" s="14"/>
    </row>
    <row r="1537" spans="1:17" x14ac:dyDescent="0.25">
      <c r="A1537" s="5">
        <v>1998.12</v>
      </c>
      <c r="B1537" s="6">
        <v>1190.05</v>
      </c>
      <c r="C1537" s="7">
        <v>16.2</v>
      </c>
      <c r="D1537" s="6">
        <v>163.9</v>
      </c>
      <c r="G1537" s="5"/>
      <c r="H1537" s="5"/>
      <c r="I1537" s="5"/>
      <c r="J1537" s="6"/>
      <c r="K1537" s="7"/>
      <c r="L1537" s="6"/>
      <c r="O1537" s="5"/>
      <c r="Q1537" s="14"/>
    </row>
    <row r="1538" spans="1:17" x14ac:dyDescent="0.25">
      <c r="A1538" s="5">
        <v>1999.01</v>
      </c>
      <c r="B1538" s="6">
        <v>1248.77</v>
      </c>
      <c r="C1538" s="7">
        <v>16.283333330000001</v>
      </c>
      <c r="D1538" s="6">
        <v>164.3</v>
      </c>
      <c r="G1538" s="5"/>
      <c r="H1538" s="5"/>
      <c r="I1538" s="5"/>
      <c r="J1538" s="6"/>
      <c r="K1538" s="7"/>
      <c r="L1538" s="6"/>
      <c r="O1538" s="5"/>
      <c r="Q1538" s="14"/>
    </row>
    <row r="1539" spans="1:17" x14ac:dyDescent="0.25">
      <c r="A1539" s="5">
        <v>1999.02</v>
      </c>
      <c r="B1539" s="6">
        <v>1246.58</v>
      </c>
      <c r="C1539" s="7">
        <v>16.366666670000001</v>
      </c>
      <c r="D1539" s="6">
        <v>164.5</v>
      </c>
      <c r="G1539" s="5"/>
      <c r="H1539" s="5"/>
      <c r="I1539" s="5"/>
      <c r="J1539" s="6"/>
      <c r="K1539" s="7"/>
      <c r="L1539" s="6"/>
      <c r="O1539" s="5"/>
      <c r="Q1539" s="14"/>
    </row>
    <row r="1540" spans="1:17" x14ac:dyDescent="0.25">
      <c r="A1540" s="5">
        <v>1999.03</v>
      </c>
      <c r="B1540" s="6">
        <v>1281.6600000000001</v>
      </c>
      <c r="C1540" s="7">
        <v>16.45</v>
      </c>
      <c r="D1540" s="6">
        <v>165</v>
      </c>
      <c r="G1540" s="5"/>
      <c r="H1540" s="5"/>
      <c r="I1540" s="5"/>
      <c r="J1540" s="6"/>
      <c r="K1540" s="7"/>
      <c r="L1540" s="6"/>
      <c r="O1540" s="5"/>
      <c r="Q1540" s="14"/>
    </row>
    <row r="1541" spans="1:17" x14ac:dyDescent="0.25">
      <c r="A1541" s="5">
        <v>1999.04</v>
      </c>
      <c r="B1541" s="6">
        <v>1334.76</v>
      </c>
      <c r="C1541" s="7">
        <f>C1540*2/3+C1543/3</f>
        <v>16.45</v>
      </c>
      <c r="D1541" s="6">
        <v>166.2</v>
      </c>
      <c r="G1541" s="1"/>
      <c r="H1541" s="2"/>
      <c r="I1541" s="2"/>
      <c r="J1541" s="3"/>
      <c r="L1541" s="4"/>
      <c r="M1541" s="15"/>
      <c r="N1541" s="13"/>
      <c r="O1541" s="1"/>
      <c r="P1541" s="1"/>
      <c r="Q1541" s="1"/>
    </row>
    <row r="1542" spans="1:17" x14ac:dyDescent="0.25">
      <c r="A1542" s="5">
        <v>1999.05</v>
      </c>
      <c r="B1542" s="6">
        <v>1332.07</v>
      </c>
      <c r="C1542" s="7">
        <f>C1540/3+C1543*2/3</f>
        <v>16.45</v>
      </c>
      <c r="D1542" s="6">
        <v>166.2</v>
      </c>
      <c r="G1542" s="5"/>
      <c r="H1542" s="5"/>
      <c r="I1542" s="5"/>
      <c r="J1542" s="5"/>
      <c r="K1542" s="7"/>
      <c r="L1542" s="6"/>
      <c r="O1542" s="5"/>
    </row>
    <row r="1543" spans="1:17" x14ac:dyDescent="0.25">
      <c r="A1543" s="5">
        <v>1999.06</v>
      </c>
      <c r="B1543" s="6">
        <v>1322.55</v>
      </c>
      <c r="C1543" s="7">
        <v>16.45</v>
      </c>
      <c r="D1543" s="6">
        <v>166.2</v>
      </c>
      <c r="G1543" s="5"/>
      <c r="H1543" s="5"/>
      <c r="I1543" s="5"/>
      <c r="J1543" s="6"/>
      <c r="K1543" s="7"/>
      <c r="L1543" s="6"/>
      <c r="O1543" s="5"/>
      <c r="Q1543" s="14"/>
    </row>
    <row r="1544" spans="1:17" x14ac:dyDescent="0.25">
      <c r="A1544" s="5">
        <v>1999.07</v>
      </c>
      <c r="B1544" s="6">
        <v>1380.99</v>
      </c>
      <c r="C1544" s="7">
        <f>C1543*2/3+C1546/3</f>
        <v>16.513333333333335</v>
      </c>
      <c r="D1544" s="6">
        <v>166.7</v>
      </c>
      <c r="G1544" s="5"/>
      <c r="H1544" s="5"/>
      <c r="I1544" s="5"/>
      <c r="J1544" s="6"/>
      <c r="K1544" s="7"/>
      <c r="L1544" s="6"/>
      <c r="O1544" s="5"/>
      <c r="Q1544" s="14"/>
    </row>
    <row r="1545" spans="1:17" x14ac:dyDescent="0.25">
      <c r="A1545" s="5">
        <v>1999.08</v>
      </c>
      <c r="B1545" s="6">
        <v>1327.49</v>
      </c>
      <c r="C1545" s="7">
        <f>C1543/3+C1546*2/3</f>
        <v>16.576666666666668</v>
      </c>
      <c r="D1545" s="6">
        <v>167.1</v>
      </c>
      <c r="G1545" s="5"/>
      <c r="H1545" s="5"/>
      <c r="I1545" s="5"/>
      <c r="J1545" s="6"/>
      <c r="K1545" s="7"/>
      <c r="L1545" s="6"/>
      <c r="O1545" s="5"/>
      <c r="Q1545" s="14"/>
    </row>
    <row r="1546" spans="1:17" x14ac:dyDescent="0.25">
      <c r="A1546" s="5">
        <v>1999.09</v>
      </c>
      <c r="B1546" s="6">
        <v>1318.17</v>
      </c>
      <c r="C1546" s="7">
        <v>16.64</v>
      </c>
      <c r="D1546" s="6">
        <v>167.9</v>
      </c>
      <c r="G1546" s="5"/>
      <c r="H1546" s="5"/>
      <c r="I1546" s="5"/>
      <c r="J1546" s="6"/>
      <c r="K1546" s="7"/>
      <c r="L1546" s="6"/>
      <c r="O1546" s="5"/>
      <c r="Q1546" s="14"/>
    </row>
    <row r="1547" spans="1:17" x14ac:dyDescent="0.25">
      <c r="A1547" s="5">
        <v>1999.1</v>
      </c>
      <c r="B1547" s="6">
        <v>1300.01</v>
      </c>
      <c r="C1547" s="7">
        <f>C1546*2/3+C1549/3</f>
        <v>16.656666666666666</v>
      </c>
      <c r="D1547" s="6">
        <v>168.2</v>
      </c>
      <c r="G1547" s="5"/>
      <c r="H1547" s="5"/>
      <c r="I1547" s="5"/>
      <c r="J1547" s="6"/>
      <c r="K1547" s="7"/>
      <c r="L1547" s="6"/>
      <c r="O1547" s="5"/>
      <c r="Q1547" s="14"/>
    </row>
    <row r="1548" spans="1:17" x14ac:dyDescent="0.25">
      <c r="A1548" s="5">
        <v>1999.11</v>
      </c>
      <c r="B1548" s="6">
        <v>1391</v>
      </c>
      <c r="C1548" s="7">
        <f>C1546/3+C1549*2/3</f>
        <v>16.673333333333332</v>
      </c>
      <c r="D1548" s="6">
        <v>168.3</v>
      </c>
      <c r="G1548" s="5"/>
      <c r="H1548" s="5"/>
      <c r="I1548" s="5"/>
      <c r="J1548" s="6"/>
      <c r="K1548" s="7"/>
      <c r="L1548" s="6"/>
      <c r="O1548" s="5"/>
      <c r="Q1548" s="14"/>
    </row>
    <row r="1549" spans="1:17" x14ac:dyDescent="0.25">
      <c r="A1549" s="5">
        <v>1999.12</v>
      </c>
      <c r="B1549" s="6">
        <v>1428.68</v>
      </c>
      <c r="C1549" s="7">
        <v>16.690000000000001</v>
      </c>
      <c r="D1549" s="6">
        <v>168.3</v>
      </c>
      <c r="G1549" s="5"/>
      <c r="H1549" s="5"/>
      <c r="I1549" s="5"/>
      <c r="J1549" s="6"/>
      <c r="K1549" s="7"/>
      <c r="L1549" s="6"/>
      <c r="O1549" s="5"/>
      <c r="Q1549" s="14"/>
    </row>
    <row r="1550" spans="1:17" x14ac:dyDescent="0.25">
      <c r="A1550" s="5">
        <v>2000.01</v>
      </c>
      <c r="B1550" s="6">
        <v>1425.59</v>
      </c>
      <c r="C1550" s="7">
        <f>C1549*2/3+C1552/3</f>
        <v>16.713333333333335</v>
      </c>
      <c r="D1550" s="6">
        <v>168.8</v>
      </c>
      <c r="G1550" s="5"/>
      <c r="H1550" s="5"/>
      <c r="I1550" s="5"/>
      <c r="J1550" s="6"/>
      <c r="K1550" s="7"/>
      <c r="L1550" s="6"/>
      <c r="O1550" s="5"/>
      <c r="Q1550" s="14"/>
    </row>
    <row r="1551" spans="1:17" x14ac:dyDescent="0.25">
      <c r="A1551" s="5">
        <v>2000.02</v>
      </c>
      <c r="B1551" s="6">
        <v>1388.87</v>
      </c>
      <c r="C1551" s="7">
        <f>C1549/3+C1552*2/3</f>
        <v>16.736666666666668</v>
      </c>
      <c r="D1551" s="6">
        <v>169.8</v>
      </c>
      <c r="G1551" s="5"/>
      <c r="H1551" s="5"/>
      <c r="I1551" s="5"/>
      <c r="J1551" s="6"/>
      <c r="K1551" s="7"/>
      <c r="L1551" s="6"/>
      <c r="O1551" s="5"/>
      <c r="Q1551" s="14"/>
    </row>
    <row r="1552" spans="1:17" x14ac:dyDescent="0.25">
      <c r="A1552" s="5">
        <v>2000.03</v>
      </c>
      <c r="B1552" s="6">
        <v>1442.21</v>
      </c>
      <c r="C1552" s="8">
        <v>16.760000000000002</v>
      </c>
      <c r="D1552" s="6">
        <v>171.2</v>
      </c>
      <c r="G1552" s="5"/>
      <c r="H1552" s="5"/>
      <c r="I1552" s="5"/>
      <c r="J1552" s="6"/>
      <c r="K1552" s="7"/>
      <c r="L1552" s="6"/>
      <c r="O1552" s="5"/>
      <c r="Q1552" s="14"/>
    </row>
    <row r="1553" spans="1:17" x14ac:dyDescent="0.25">
      <c r="A1553" s="5">
        <v>2000.04</v>
      </c>
      <c r="B1553" s="6">
        <v>1461.36</v>
      </c>
      <c r="C1553" s="7">
        <f>C1552*2/3+C1555/3</f>
        <v>16.740000000000002</v>
      </c>
      <c r="D1553" s="6">
        <v>171.3</v>
      </c>
      <c r="G1553" s="5"/>
      <c r="H1553" s="5"/>
      <c r="I1553" s="5"/>
      <c r="J1553" s="6"/>
      <c r="K1553" s="7"/>
      <c r="L1553" s="6"/>
      <c r="O1553" s="5"/>
      <c r="Q1553" s="14"/>
    </row>
    <row r="1554" spans="1:17" x14ac:dyDescent="0.25">
      <c r="A1554" s="5">
        <v>2000.05</v>
      </c>
      <c r="B1554" s="6">
        <v>1418.48</v>
      </c>
      <c r="C1554" s="7">
        <f>C1552/3+C1555*2/3</f>
        <v>16.72</v>
      </c>
      <c r="D1554" s="6">
        <v>171.5</v>
      </c>
      <c r="G1554" s="5"/>
      <c r="H1554" s="5"/>
      <c r="I1554" s="5"/>
      <c r="J1554" s="6"/>
      <c r="K1554" s="7"/>
      <c r="L1554" s="6"/>
      <c r="O1554" s="5"/>
      <c r="Q1554" s="14"/>
    </row>
    <row r="1555" spans="1:17" x14ac:dyDescent="0.25">
      <c r="A1555" s="5">
        <v>2000.06</v>
      </c>
      <c r="B1555" s="6">
        <v>1461.96</v>
      </c>
      <c r="C1555" s="7">
        <v>16.7</v>
      </c>
      <c r="D1555" s="6">
        <v>172.4</v>
      </c>
      <c r="G1555" s="5"/>
      <c r="H1555" s="5"/>
      <c r="I1555" s="5"/>
      <c r="J1555" s="6"/>
      <c r="K1555" s="7"/>
      <c r="L1555" s="6"/>
      <c r="O1555" s="5"/>
      <c r="Q1555" s="14"/>
    </row>
    <row r="1556" spans="1:17" x14ac:dyDescent="0.25">
      <c r="A1556" s="5">
        <v>2000.07</v>
      </c>
      <c r="B1556" s="6">
        <v>1473</v>
      </c>
      <c r="C1556" s="7">
        <f>C1555*2/3+C1558/3</f>
        <v>16.583333333333332</v>
      </c>
      <c r="D1556" s="6">
        <v>172.8</v>
      </c>
      <c r="G1556" s="5"/>
      <c r="H1556" s="5"/>
      <c r="I1556" s="5"/>
      <c r="J1556" s="6"/>
      <c r="K1556" s="7"/>
      <c r="L1556" s="6"/>
      <c r="O1556" s="5"/>
      <c r="Q1556" s="14"/>
    </row>
    <row r="1557" spans="1:17" x14ac:dyDescent="0.25">
      <c r="A1557" s="5">
        <v>2000.08</v>
      </c>
      <c r="B1557" s="6">
        <v>1485.46</v>
      </c>
      <c r="C1557" s="7">
        <f>C1555/3+C1558*2/3</f>
        <v>16.466666666666669</v>
      </c>
      <c r="D1557" s="6">
        <v>172.8</v>
      </c>
      <c r="G1557" s="5"/>
      <c r="H1557" s="5"/>
      <c r="I1557" s="5"/>
      <c r="J1557" s="6"/>
      <c r="K1557" s="7"/>
      <c r="L1557" s="6"/>
      <c r="O1557" s="5"/>
      <c r="Q1557" s="14"/>
    </row>
    <row r="1558" spans="1:17" x14ac:dyDescent="0.25">
      <c r="A1558" s="5">
        <v>2000.09</v>
      </c>
      <c r="B1558" s="6">
        <v>1468.05</v>
      </c>
      <c r="C1558" s="7">
        <v>16.350000000000001</v>
      </c>
      <c r="D1558" s="6">
        <v>173.7</v>
      </c>
      <c r="G1558" s="5"/>
      <c r="H1558" s="5"/>
      <c r="I1558" s="5"/>
      <c r="J1558" s="6"/>
      <c r="K1558" s="7"/>
      <c r="L1558" s="6"/>
      <c r="O1558" s="5"/>
      <c r="Q1558" s="14"/>
    </row>
    <row r="1559" spans="1:17" x14ac:dyDescent="0.25">
      <c r="A1559" s="5">
        <v>2000.1</v>
      </c>
      <c r="B1559" s="6">
        <v>1390.14</v>
      </c>
      <c r="C1559" s="7">
        <f>C1558*2/3+C1561/3</f>
        <v>16.323333333333334</v>
      </c>
      <c r="D1559" s="6">
        <v>174</v>
      </c>
      <c r="G1559" s="5"/>
      <c r="H1559" s="5"/>
      <c r="I1559" s="5"/>
      <c r="J1559" s="6"/>
      <c r="K1559" s="7"/>
      <c r="L1559" s="6"/>
      <c r="O1559" s="5"/>
      <c r="Q1559" s="14"/>
    </row>
    <row r="1560" spans="1:17" x14ac:dyDescent="0.25">
      <c r="A1560" s="5">
        <v>2000.11</v>
      </c>
      <c r="B1560" s="6">
        <v>1378.04</v>
      </c>
      <c r="C1560" s="7">
        <f>C1558/3+C1561*2/3</f>
        <v>16.296666666666667</v>
      </c>
      <c r="D1560" s="6">
        <v>174.1</v>
      </c>
      <c r="G1560" s="5"/>
      <c r="H1560" s="5"/>
      <c r="I1560" s="5"/>
      <c r="J1560" s="6"/>
      <c r="K1560" s="7"/>
      <c r="L1560" s="6"/>
      <c r="O1560" s="5"/>
      <c r="Q1560" s="14"/>
    </row>
    <row r="1561" spans="1:17" x14ac:dyDescent="0.25">
      <c r="A1561" s="5">
        <v>2000.12</v>
      </c>
      <c r="B1561" s="6">
        <v>1330.93</v>
      </c>
      <c r="C1561" s="8">
        <v>16.27</v>
      </c>
      <c r="D1561" s="6">
        <v>174</v>
      </c>
      <c r="G1561" s="1"/>
      <c r="H1561" s="2"/>
      <c r="I1561" s="2"/>
      <c r="J1561" s="3"/>
      <c r="L1561" s="4"/>
      <c r="M1561" s="15"/>
      <c r="N1561" s="13"/>
      <c r="O1561" s="1"/>
      <c r="P1561" s="1"/>
      <c r="Q1561" s="1"/>
    </row>
    <row r="1562" spans="1:17" x14ac:dyDescent="0.25">
      <c r="A1562" s="5">
        <v>2001.01</v>
      </c>
      <c r="B1562" s="6">
        <v>1335.63</v>
      </c>
      <c r="C1562" s="7">
        <f>C1561*2/3+C1564/3</f>
        <v>16.169999999999998</v>
      </c>
      <c r="D1562" s="6">
        <v>175.1</v>
      </c>
      <c r="G1562" s="5"/>
      <c r="H1562" s="5"/>
      <c r="I1562" s="5"/>
      <c r="J1562" s="5"/>
      <c r="K1562" s="7"/>
      <c r="L1562" s="6"/>
      <c r="O1562" s="5"/>
    </row>
    <row r="1563" spans="1:17" x14ac:dyDescent="0.25">
      <c r="A1563" s="5">
        <v>2001.02</v>
      </c>
      <c r="B1563" s="6">
        <v>1305.75</v>
      </c>
      <c r="C1563" s="7">
        <f>C1561/3+C1564*2/3</f>
        <v>16.07</v>
      </c>
      <c r="D1563" s="6">
        <v>175.8</v>
      </c>
      <c r="G1563" s="5"/>
      <c r="H1563" s="5"/>
      <c r="I1563" s="5"/>
      <c r="J1563" s="6"/>
      <c r="K1563" s="7"/>
      <c r="L1563" s="6"/>
      <c r="O1563" s="5"/>
      <c r="Q1563" s="14"/>
    </row>
    <row r="1564" spans="1:17" x14ac:dyDescent="0.25">
      <c r="A1564" s="5">
        <v>2001.03</v>
      </c>
      <c r="B1564" s="6">
        <v>1185.8499999999999</v>
      </c>
      <c r="C1564" s="7">
        <v>15.97</v>
      </c>
      <c r="D1564" s="6">
        <v>176.2</v>
      </c>
      <c r="G1564" s="5"/>
      <c r="H1564" s="5"/>
      <c r="I1564" s="5"/>
      <c r="J1564" s="6"/>
      <c r="K1564" s="7"/>
      <c r="L1564" s="6"/>
      <c r="O1564" s="5"/>
      <c r="Q1564" s="14"/>
    </row>
    <row r="1565" spans="1:17" x14ac:dyDescent="0.25">
      <c r="A1565" s="5">
        <v>2001.04</v>
      </c>
      <c r="B1565" s="6">
        <v>1189.8399999999999</v>
      </c>
      <c r="C1565" s="7">
        <f>C1564*2/3+C1567/3</f>
        <v>15.876666666666665</v>
      </c>
      <c r="D1565" s="6">
        <v>176.9</v>
      </c>
      <c r="G1565" s="5"/>
      <c r="H1565" s="5"/>
      <c r="I1565" s="5"/>
      <c r="J1565" s="6"/>
      <c r="K1565" s="7"/>
      <c r="L1565" s="6"/>
      <c r="O1565" s="5"/>
      <c r="Q1565" s="14"/>
    </row>
    <row r="1566" spans="1:17" x14ac:dyDescent="0.25">
      <c r="A1566" s="5">
        <v>2001.05</v>
      </c>
      <c r="B1566" s="6">
        <v>1270.3699999999999</v>
      </c>
      <c r="C1566" s="7">
        <f>C1564/3+C1567*2/3</f>
        <v>15.783333333333331</v>
      </c>
      <c r="D1566" s="6">
        <v>177.7</v>
      </c>
      <c r="G1566" s="5"/>
      <c r="H1566" s="5"/>
      <c r="J1566" s="6"/>
      <c r="K1566" s="7"/>
      <c r="L1566" s="6"/>
    </row>
    <row r="1567" spans="1:17" x14ac:dyDescent="0.25">
      <c r="A1567" s="5">
        <v>2001.06</v>
      </c>
      <c r="B1567" s="6">
        <v>1238.71</v>
      </c>
      <c r="C1567" s="7">
        <v>15.69</v>
      </c>
      <c r="D1567" s="6">
        <v>178</v>
      </c>
      <c r="G1567" s="5"/>
      <c r="H1567" s="5"/>
      <c r="J1567" s="6"/>
      <c r="K1567" s="7"/>
      <c r="L1567" s="6"/>
    </row>
    <row r="1568" spans="1:17" x14ac:dyDescent="0.25">
      <c r="A1568" s="5">
        <v>2001.07</v>
      </c>
      <c r="B1568" s="6">
        <v>1204.45</v>
      </c>
      <c r="C1568" s="7">
        <f>C1567*2/3+C1570/3</f>
        <v>15.706666666666667</v>
      </c>
      <c r="D1568" s="6">
        <v>177.5</v>
      </c>
      <c r="G1568" s="5"/>
      <c r="H1568" s="5"/>
      <c r="J1568" s="6"/>
      <c r="K1568" s="7"/>
      <c r="L1568" s="6"/>
    </row>
    <row r="1569" spans="1:12" x14ac:dyDescent="0.25">
      <c r="A1569" s="5">
        <v>2001.08</v>
      </c>
      <c r="B1569" s="6">
        <v>1178.5</v>
      </c>
      <c r="C1569" s="7">
        <f>C1567/3+C1570*2/3</f>
        <v>15.723333333333333</v>
      </c>
      <c r="D1569" s="6">
        <v>177.5</v>
      </c>
      <c r="G1569" s="5"/>
      <c r="H1569" s="5"/>
      <c r="J1569" s="6"/>
      <c r="K1569" s="7"/>
      <c r="L1569" s="6"/>
    </row>
    <row r="1570" spans="1:12" x14ac:dyDescent="0.25">
      <c r="A1570" s="5">
        <v>2001.09</v>
      </c>
      <c r="B1570" s="6">
        <v>1044.6400000000001</v>
      </c>
      <c r="C1570" s="7">
        <v>15.74</v>
      </c>
      <c r="D1570" s="6">
        <v>178.3</v>
      </c>
      <c r="G1570" s="5"/>
      <c r="H1570" s="5"/>
      <c r="J1570" s="6"/>
      <c r="K1570" s="7"/>
      <c r="L1570" s="6"/>
    </row>
    <row r="1571" spans="1:12" x14ac:dyDescent="0.25">
      <c r="A1571" s="5">
        <v>2001.1</v>
      </c>
      <c r="B1571" s="6">
        <v>1076.5899999999999</v>
      </c>
      <c r="C1571" s="7">
        <f>C1570*2/3+C1573/3</f>
        <v>15.740000000000002</v>
      </c>
      <c r="D1571" s="6">
        <v>177.7</v>
      </c>
      <c r="G1571" s="5"/>
      <c r="H1571" s="5"/>
      <c r="J1571" s="6"/>
      <c r="K1571" s="7"/>
      <c r="L1571" s="6"/>
    </row>
    <row r="1572" spans="1:12" x14ac:dyDescent="0.25">
      <c r="A1572" s="5">
        <v>2001.11</v>
      </c>
      <c r="B1572" s="6">
        <v>1129.68</v>
      </c>
      <c r="C1572" s="7">
        <f>C1570/3+C1573*2/3</f>
        <v>15.740000000000002</v>
      </c>
      <c r="D1572" s="6">
        <v>177.4</v>
      </c>
      <c r="G1572" s="5"/>
      <c r="H1572" s="5"/>
      <c r="J1572" s="6"/>
      <c r="K1572" s="7"/>
      <c r="L1572" s="6"/>
    </row>
    <row r="1573" spans="1:12" x14ac:dyDescent="0.25">
      <c r="A1573" s="5">
        <v>2001.12</v>
      </c>
      <c r="B1573" s="6">
        <v>1144.93</v>
      </c>
      <c r="C1573" s="7">
        <v>15.74</v>
      </c>
      <c r="D1573" s="6">
        <v>176.7</v>
      </c>
      <c r="G1573" s="5"/>
      <c r="H1573" s="5"/>
      <c r="J1573" s="6"/>
      <c r="K1573" s="7"/>
      <c r="L1573" s="6"/>
    </row>
    <row r="1574" spans="1:12" x14ac:dyDescent="0.25">
      <c r="A1574" s="5">
        <v>2002.01</v>
      </c>
      <c r="B1574" s="6">
        <v>1140.21</v>
      </c>
      <c r="C1574" s="7">
        <f>C1573*2/3+C1576/3</f>
        <v>15.736666666666668</v>
      </c>
      <c r="D1574" s="6">
        <v>177.1</v>
      </c>
      <c r="G1574" s="5"/>
      <c r="H1574" s="5"/>
      <c r="J1574" s="6"/>
      <c r="K1574" s="7"/>
      <c r="L1574" s="6"/>
    </row>
    <row r="1575" spans="1:12" x14ac:dyDescent="0.25">
      <c r="A1575" s="5">
        <v>2002.02</v>
      </c>
      <c r="B1575" s="6">
        <v>1100.67</v>
      </c>
      <c r="C1575" s="7">
        <f>C1573/3+C1576*2/3</f>
        <v>15.733333333333334</v>
      </c>
      <c r="D1575" s="6">
        <v>177.8</v>
      </c>
      <c r="G1575" s="5"/>
      <c r="H1575" s="5"/>
      <c r="J1575" s="6"/>
      <c r="K1575" s="7"/>
      <c r="L1575" s="6"/>
    </row>
    <row r="1576" spans="1:12" x14ac:dyDescent="0.25">
      <c r="A1576" s="5">
        <v>2002.03</v>
      </c>
      <c r="B1576" s="6">
        <v>1153.79</v>
      </c>
      <c r="C1576" s="7">
        <v>15.73</v>
      </c>
      <c r="D1576" s="6">
        <v>178.8</v>
      </c>
      <c r="G1576" s="5"/>
      <c r="H1576" s="5"/>
      <c r="J1576" s="6"/>
      <c r="K1576" s="7"/>
      <c r="L1576" s="6"/>
    </row>
    <row r="1577" spans="1:12" x14ac:dyDescent="0.25">
      <c r="A1577" s="5">
        <v>2002.04</v>
      </c>
      <c r="B1577" s="6">
        <v>1111.93</v>
      </c>
      <c r="C1577" s="7">
        <f>C1576*2/3+C1579/3</f>
        <v>15.833333333333332</v>
      </c>
      <c r="D1577" s="6">
        <v>179.8</v>
      </c>
      <c r="G1577" s="5"/>
      <c r="H1577" s="5"/>
      <c r="J1577" s="6"/>
      <c r="K1577" s="7"/>
      <c r="L1577" s="6"/>
    </row>
    <row r="1578" spans="1:12" x14ac:dyDescent="0.25">
      <c r="A1578" s="5">
        <v>2002.05</v>
      </c>
      <c r="B1578" s="6">
        <v>1079.25</v>
      </c>
      <c r="C1578" s="7">
        <f>C1576/3+C1579*2/3</f>
        <v>15.936666666666667</v>
      </c>
      <c r="D1578" s="6">
        <v>179.8</v>
      </c>
      <c r="G1578" s="5"/>
      <c r="H1578" s="5"/>
      <c r="J1578" s="6"/>
      <c r="K1578" s="7"/>
      <c r="L1578" s="6"/>
    </row>
    <row r="1579" spans="1:12" x14ac:dyDescent="0.25">
      <c r="A1579" s="5">
        <v>2002.06</v>
      </c>
      <c r="B1579" s="6">
        <v>1014.02</v>
      </c>
      <c r="C1579" s="7">
        <v>16.04</v>
      </c>
      <c r="D1579" s="6">
        <v>179.9</v>
      </c>
      <c r="G1579" s="5"/>
      <c r="H1579" s="5"/>
      <c r="J1579" s="6"/>
      <c r="K1579" s="7"/>
      <c r="L1579" s="6"/>
    </row>
    <row r="1580" spans="1:12" x14ac:dyDescent="0.25">
      <c r="A1580" s="5">
        <v>2002.07</v>
      </c>
      <c r="B1580" s="6">
        <v>903.59</v>
      </c>
      <c r="C1580" s="7">
        <f>C1579*2/3+C1582/3</f>
        <v>15.96</v>
      </c>
      <c r="D1580" s="6">
        <v>180.1</v>
      </c>
      <c r="G1580" s="5"/>
      <c r="H1580" s="5"/>
      <c r="J1580" s="6"/>
      <c r="K1580" s="7"/>
      <c r="L1580" s="6"/>
    </row>
    <row r="1581" spans="1:12" x14ac:dyDescent="0.25">
      <c r="A1581" s="5">
        <v>2002.08</v>
      </c>
      <c r="B1581" s="6">
        <v>912.55</v>
      </c>
      <c r="C1581" s="7">
        <f>C1579/3+C1582*2/3</f>
        <v>15.879999999999999</v>
      </c>
      <c r="D1581" s="6">
        <v>180.7</v>
      </c>
      <c r="G1581" s="5"/>
      <c r="H1581" s="5"/>
      <c r="J1581" s="6"/>
      <c r="K1581" s="7"/>
      <c r="L1581" s="6"/>
    </row>
    <row r="1582" spans="1:12" x14ac:dyDescent="0.25">
      <c r="A1582" s="5">
        <v>2002.09</v>
      </c>
      <c r="B1582" s="6">
        <v>867.81</v>
      </c>
      <c r="C1582" s="7">
        <v>15.8</v>
      </c>
      <c r="D1582" s="6">
        <v>181</v>
      </c>
      <c r="G1582" s="5"/>
      <c r="H1582" s="5"/>
      <c r="J1582" s="6"/>
      <c r="K1582" s="7"/>
      <c r="L1582" s="6"/>
    </row>
    <row r="1583" spans="1:12" x14ac:dyDescent="0.25">
      <c r="A1583" s="5">
        <v>2002.1</v>
      </c>
      <c r="B1583" s="6">
        <v>854.63</v>
      </c>
      <c r="C1583" s="7">
        <f>C1582*2/3+C1585/3</f>
        <v>15.89</v>
      </c>
      <c r="D1583" s="6">
        <v>181.3</v>
      </c>
      <c r="G1583" s="5"/>
      <c r="H1583" s="5"/>
      <c r="J1583" s="6"/>
      <c r="K1583" s="7"/>
      <c r="L1583" s="6"/>
    </row>
    <row r="1584" spans="1:12" x14ac:dyDescent="0.25">
      <c r="A1584" s="5">
        <v>2002.11</v>
      </c>
      <c r="B1584" s="6">
        <v>909.93</v>
      </c>
      <c r="C1584" s="7">
        <f>C1582/3+C1585*2/3</f>
        <v>15.98</v>
      </c>
      <c r="D1584" s="6">
        <v>181.3</v>
      </c>
      <c r="G1584" s="5"/>
      <c r="H1584" s="5"/>
      <c r="J1584" s="6"/>
      <c r="K1584" s="7"/>
      <c r="L1584" s="6"/>
    </row>
    <row r="1585" spans="1:16" x14ac:dyDescent="0.25">
      <c r="A1585" s="5">
        <v>2002.12</v>
      </c>
      <c r="B1585" s="6">
        <v>899.18</v>
      </c>
      <c r="C1585" s="7">
        <v>16.07</v>
      </c>
      <c r="D1585" s="6">
        <v>180.9</v>
      </c>
      <c r="G1585" s="5"/>
      <c r="H1585" s="5"/>
      <c r="J1585" s="6"/>
      <c r="K1585" s="7"/>
      <c r="L1585" s="6"/>
    </row>
    <row r="1586" spans="1:16" x14ac:dyDescent="0.25">
      <c r="A1586" s="5">
        <v>2003.01</v>
      </c>
      <c r="B1586" s="6">
        <v>895.84</v>
      </c>
      <c r="C1586" s="7">
        <f>C1585*2/3+C1588/3</f>
        <v>16.119999999999997</v>
      </c>
      <c r="D1586" s="6">
        <v>181.7</v>
      </c>
      <c r="G1586" s="5"/>
      <c r="H1586" s="5"/>
      <c r="J1586" s="6"/>
      <c r="K1586" s="7"/>
      <c r="L1586" s="6"/>
      <c r="M1586" s="7"/>
      <c r="P1586" s="7"/>
    </row>
    <row r="1587" spans="1:16" x14ac:dyDescent="0.25">
      <c r="A1587" s="5">
        <v>2003.02</v>
      </c>
      <c r="B1587" s="6">
        <v>837.03</v>
      </c>
      <c r="C1587" s="7">
        <f>C1585/3+C1588*2/3</f>
        <v>16.169999999999998</v>
      </c>
      <c r="D1587" s="6">
        <v>183.1</v>
      </c>
      <c r="G1587" s="5"/>
      <c r="H1587" s="5"/>
      <c r="J1587" s="6"/>
      <c r="K1587" s="7"/>
      <c r="L1587" s="6"/>
    </row>
    <row r="1588" spans="1:16" x14ac:dyDescent="0.25">
      <c r="A1588" s="5">
        <v>2003.03</v>
      </c>
      <c r="B1588" s="6">
        <v>846.63</v>
      </c>
      <c r="C1588" s="7">
        <v>16.22</v>
      </c>
      <c r="D1588" s="6">
        <v>184.2</v>
      </c>
      <c r="G1588" s="5"/>
      <c r="H1588" s="5"/>
      <c r="J1588" s="6"/>
      <c r="K1588" s="7"/>
      <c r="L1588" s="6"/>
    </row>
    <row r="1589" spans="1:16" x14ac:dyDescent="0.25">
      <c r="A1589" s="5">
        <v>2003.04</v>
      </c>
      <c r="B1589" s="6">
        <v>890.03</v>
      </c>
      <c r="C1589" s="7">
        <f>C1588*2/3+C1591/3</f>
        <v>16.203333333333333</v>
      </c>
      <c r="D1589" s="6">
        <v>183.8</v>
      </c>
      <c r="G1589" s="5"/>
      <c r="H1589" s="5"/>
      <c r="J1589" s="6"/>
      <c r="K1589" s="7"/>
      <c r="L1589" s="6"/>
    </row>
    <row r="1590" spans="1:16" x14ac:dyDescent="0.25">
      <c r="A1590" s="5">
        <v>2003.05</v>
      </c>
      <c r="B1590" s="6">
        <v>935.96</v>
      </c>
      <c r="C1590" s="7">
        <f>C1588/3+C1591*2/3</f>
        <v>16.186666666666667</v>
      </c>
      <c r="D1590" s="6">
        <v>183.5</v>
      </c>
      <c r="G1590" s="5"/>
      <c r="H1590" s="5"/>
      <c r="J1590" s="6"/>
      <c r="K1590" s="7"/>
      <c r="L1590" s="6"/>
    </row>
    <row r="1591" spans="1:16" x14ac:dyDescent="0.25">
      <c r="A1591" s="5">
        <v>2003.06</v>
      </c>
      <c r="B1591" s="6">
        <v>988</v>
      </c>
      <c r="C1591" s="7">
        <v>16.170000000000002</v>
      </c>
      <c r="D1591" s="6">
        <v>183.7</v>
      </c>
      <c r="G1591" s="5"/>
      <c r="H1591" s="5"/>
      <c r="J1591" s="6"/>
      <c r="K1591" s="7"/>
      <c r="L1591" s="6"/>
    </row>
    <row r="1592" spans="1:16" x14ac:dyDescent="0.25">
      <c r="A1592" s="5">
        <v>2003.07</v>
      </c>
      <c r="B1592" s="6">
        <v>992.54</v>
      </c>
      <c r="C1592" s="7">
        <f>C1591*2/3+C1594/3</f>
        <v>16.310000000000002</v>
      </c>
      <c r="D1592" s="6">
        <v>183.9</v>
      </c>
      <c r="G1592" s="5"/>
      <c r="H1592" s="5"/>
      <c r="J1592" s="6"/>
      <c r="K1592" s="7"/>
      <c r="L1592" s="6"/>
    </row>
    <row r="1593" spans="1:16" x14ac:dyDescent="0.25">
      <c r="A1593" s="5">
        <v>2003.08</v>
      </c>
      <c r="B1593" s="6">
        <v>989.53</v>
      </c>
      <c r="C1593" s="7">
        <f>C1591/3+C1594*2/3</f>
        <v>16.450000000000003</v>
      </c>
      <c r="D1593" s="6">
        <v>184.6</v>
      </c>
      <c r="G1593" s="5"/>
      <c r="H1593" s="5"/>
      <c r="J1593" s="6"/>
      <c r="K1593" s="7"/>
      <c r="L1593" s="6"/>
    </row>
    <row r="1594" spans="1:16" x14ac:dyDescent="0.25">
      <c r="A1594" s="5">
        <v>2003.09</v>
      </c>
      <c r="B1594" s="6">
        <v>1019.44</v>
      </c>
      <c r="C1594" s="7">
        <v>16.59</v>
      </c>
      <c r="D1594" s="6">
        <v>185.2</v>
      </c>
      <c r="G1594" s="5"/>
      <c r="H1594" s="5"/>
      <c r="J1594" s="6"/>
      <c r="K1594" s="7"/>
      <c r="L1594" s="6"/>
    </row>
    <row r="1595" spans="1:16" x14ac:dyDescent="0.25">
      <c r="A1595" s="5">
        <v>2003.1</v>
      </c>
      <c r="B1595" s="6">
        <v>1038.73</v>
      </c>
      <c r="C1595" s="7">
        <f>C1594*2/3+C1597/3</f>
        <v>16.856666666666669</v>
      </c>
      <c r="D1595" s="6">
        <v>185</v>
      </c>
      <c r="G1595" s="5"/>
      <c r="H1595" s="5"/>
      <c r="J1595" s="6"/>
      <c r="K1595" s="7"/>
      <c r="L1595" s="6"/>
    </row>
    <row r="1596" spans="1:16" x14ac:dyDescent="0.25">
      <c r="A1596" s="5">
        <v>2003.11</v>
      </c>
      <c r="B1596" s="6">
        <v>1049.9000000000001</v>
      </c>
      <c r="C1596" s="7">
        <f>C1594/3+C1597*2/3</f>
        <v>17.123333333333335</v>
      </c>
      <c r="D1596" s="6">
        <v>184.5</v>
      </c>
      <c r="G1596" s="5"/>
      <c r="H1596" s="5"/>
      <c r="J1596" s="6"/>
      <c r="K1596" s="7"/>
      <c r="L1596" s="6"/>
      <c r="M1596" s="7"/>
    </row>
    <row r="1597" spans="1:16" x14ac:dyDescent="0.25">
      <c r="A1597" s="5">
        <v>2003.12</v>
      </c>
      <c r="B1597" s="6">
        <v>1080.6400000000001</v>
      </c>
      <c r="C1597" s="7">
        <v>17.39</v>
      </c>
      <c r="D1597" s="6">
        <v>184.3</v>
      </c>
      <c r="G1597" s="5"/>
      <c r="H1597" s="5"/>
      <c r="J1597" s="6"/>
      <c r="K1597" s="7"/>
      <c r="L1597" s="6"/>
      <c r="M1597" s="7"/>
    </row>
    <row r="1598" spans="1:16" x14ac:dyDescent="0.25">
      <c r="A1598" s="5">
        <v>2004.01</v>
      </c>
      <c r="B1598" s="6">
        <v>1132.52</v>
      </c>
      <c r="C1598" s="7">
        <f>C1597*2/3+C1600/3</f>
        <v>17.600000000000001</v>
      </c>
      <c r="D1598" s="6">
        <v>185.2</v>
      </c>
      <c r="G1598" s="5"/>
      <c r="H1598" s="5"/>
      <c r="J1598" s="6"/>
      <c r="K1598" s="7"/>
      <c r="L1598" s="6"/>
      <c r="M1598" s="7"/>
    </row>
    <row r="1599" spans="1:16" x14ac:dyDescent="0.25">
      <c r="A1599" s="5">
        <v>2004.02</v>
      </c>
      <c r="B1599" s="6">
        <v>1143.3599999999999</v>
      </c>
      <c r="C1599" s="7">
        <f>C1597/3+C1600*2/3</f>
        <v>17.810000000000002</v>
      </c>
      <c r="D1599" s="6">
        <v>186.2</v>
      </c>
      <c r="G1599" s="5"/>
      <c r="H1599" s="5"/>
      <c r="J1599" s="6"/>
      <c r="K1599" s="7"/>
      <c r="L1599" s="6"/>
      <c r="M1599" s="7"/>
    </row>
    <row r="1600" spans="1:16" x14ac:dyDescent="0.25">
      <c r="A1600" s="5">
        <v>2004.03</v>
      </c>
      <c r="B1600" s="6">
        <v>1123.98</v>
      </c>
      <c r="C1600" s="7">
        <v>18.02</v>
      </c>
      <c r="D1600" s="6">
        <v>187.4</v>
      </c>
      <c r="G1600" s="5"/>
      <c r="H1600" s="5"/>
      <c r="J1600" s="6"/>
      <c r="K1600" s="7"/>
      <c r="L1600" s="6"/>
    </row>
    <row r="1601" spans="1:14" x14ac:dyDescent="0.25">
      <c r="A1601" s="5">
        <v>2004.04</v>
      </c>
      <c r="B1601" s="6">
        <v>1133.3599999999999</v>
      </c>
      <c r="C1601" s="7">
        <f>C1600*2/3+C1603/3</f>
        <v>18.213333333333335</v>
      </c>
      <c r="D1601" s="6">
        <v>188</v>
      </c>
      <c r="G1601" s="5"/>
      <c r="H1601" s="5"/>
      <c r="J1601" s="6"/>
      <c r="K1601" s="7"/>
      <c r="L1601" s="6"/>
    </row>
    <row r="1602" spans="1:14" x14ac:dyDescent="0.25">
      <c r="A1602" s="5">
        <v>2004.05</v>
      </c>
      <c r="B1602" s="6">
        <v>1102.78</v>
      </c>
      <c r="C1602" s="7">
        <f>C1600/3+C1603*2/3</f>
        <v>18.406666666666666</v>
      </c>
      <c r="D1602" s="6">
        <v>189.1</v>
      </c>
      <c r="G1602" s="5"/>
      <c r="H1602" s="5"/>
      <c r="J1602" s="6"/>
      <c r="K1602" s="7"/>
      <c r="L1602" s="6"/>
    </row>
    <row r="1603" spans="1:14" x14ac:dyDescent="0.25">
      <c r="A1603" s="5">
        <v>2004.06</v>
      </c>
      <c r="B1603" s="6">
        <v>1132.76</v>
      </c>
      <c r="C1603" s="7">
        <v>18.600000000000001</v>
      </c>
      <c r="D1603" s="6">
        <v>189.7</v>
      </c>
      <c r="G1603" s="5"/>
      <c r="H1603" s="5"/>
      <c r="J1603" s="6"/>
      <c r="K1603" s="7"/>
      <c r="L1603" s="6"/>
    </row>
    <row r="1604" spans="1:14" x14ac:dyDescent="0.25">
      <c r="A1604" s="5">
        <v>2004.07</v>
      </c>
      <c r="B1604" s="6">
        <v>1105.8499999999999</v>
      </c>
      <c r="C1604" s="7">
        <f>C1603*2/3+C1606/3</f>
        <v>18.786666666666669</v>
      </c>
      <c r="D1604" s="6">
        <v>189.4</v>
      </c>
      <c r="G1604" s="5"/>
      <c r="H1604" s="5"/>
      <c r="J1604" s="6"/>
      <c r="K1604" s="7"/>
      <c r="L1604" s="6"/>
    </row>
    <row r="1605" spans="1:14" x14ac:dyDescent="0.25">
      <c r="A1605" s="5">
        <v>2004.08</v>
      </c>
      <c r="B1605" s="6">
        <v>1088.94</v>
      </c>
      <c r="C1605" s="7">
        <f>C1603/3+C1606*2/3</f>
        <v>18.973333333333333</v>
      </c>
      <c r="D1605" s="6">
        <v>189.5</v>
      </c>
      <c r="G1605" s="5"/>
      <c r="H1605" s="5"/>
      <c r="J1605" s="6"/>
      <c r="K1605" s="7"/>
      <c r="L1605" s="6"/>
    </row>
    <row r="1606" spans="1:14" x14ac:dyDescent="0.25">
      <c r="A1606" s="5">
        <v>2004.09</v>
      </c>
      <c r="B1606" s="6">
        <v>1117.6600000000001</v>
      </c>
      <c r="C1606" s="7">
        <v>19.16</v>
      </c>
      <c r="D1606" s="6">
        <v>189.9</v>
      </c>
      <c r="G1606" s="5"/>
      <c r="H1606" s="5"/>
      <c r="J1606" s="6"/>
      <c r="K1606" s="7"/>
      <c r="L1606" s="6"/>
    </row>
    <row r="1607" spans="1:14" x14ac:dyDescent="0.25">
      <c r="A1607" s="5">
        <v>2004.1</v>
      </c>
      <c r="B1607" s="6">
        <v>1117.21</v>
      </c>
      <c r="C1607" s="7">
        <f>C1606*2/3+C1609/3</f>
        <v>19.253333333333334</v>
      </c>
      <c r="D1607" s="6">
        <v>190.9</v>
      </c>
      <c r="G1607" s="5"/>
      <c r="H1607" s="5"/>
      <c r="J1607" s="6"/>
      <c r="K1607" s="7"/>
      <c r="L1607" s="6"/>
      <c r="M1607" s="7"/>
      <c r="N1607" s="7"/>
    </row>
    <row r="1608" spans="1:14" x14ac:dyDescent="0.25">
      <c r="A1608" s="5">
        <v>2004.11</v>
      </c>
      <c r="B1608" s="6">
        <v>1168.94</v>
      </c>
      <c r="C1608" s="7">
        <f>C1606/3+C1609*2/3</f>
        <v>19.346666666666668</v>
      </c>
      <c r="D1608" s="6">
        <v>191</v>
      </c>
      <c r="G1608" s="5"/>
      <c r="H1608" s="5"/>
      <c r="J1608" s="6"/>
      <c r="K1608" s="7"/>
      <c r="L1608" s="6"/>
    </row>
    <row r="1609" spans="1:14" x14ac:dyDescent="0.25">
      <c r="A1609" s="5">
        <v>2004.12</v>
      </c>
      <c r="B1609" s="6">
        <v>1199.21</v>
      </c>
      <c r="C1609" s="7">
        <v>19.440000000000001</v>
      </c>
      <c r="D1609" s="6">
        <v>190.3</v>
      </c>
      <c r="G1609" s="5"/>
      <c r="H1609" s="5"/>
      <c r="J1609" s="6"/>
      <c r="K1609" s="7"/>
      <c r="L1609" s="6"/>
    </row>
    <row r="1610" spans="1:14" x14ac:dyDescent="0.25">
      <c r="A1610" s="5">
        <v>2005.01</v>
      </c>
      <c r="B1610" s="6">
        <v>1181.4100000000001</v>
      </c>
      <c r="C1610" s="7">
        <f>C1609*2/3+C1612/3</f>
        <v>19.703333333333333</v>
      </c>
      <c r="D1610" s="6">
        <v>190.7</v>
      </c>
      <c r="G1610" s="5"/>
      <c r="H1610" s="5"/>
      <c r="J1610" s="6"/>
      <c r="K1610" s="7"/>
      <c r="L1610" s="6"/>
    </row>
    <row r="1611" spans="1:14" x14ac:dyDescent="0.25">
      <c r="A1611" s="5">
        <v>2005.02</v>
      </c>
      <c r="B1611" s="6">
        <v>1199.6300000000001</v>
      </c>
      <c r="C1611" s="7">
        <f>C1609/3+C1612*2/3</f>
        <v>19.966666666666669</v>
      </c>
      <c r="D1611" s="6">
        <v>191.8</v>
      </c>
      <c r="G1611" s="5"/>
      <c r="H1611" s="5"/>
      <c r="J1611" s="6"/>
      <c r="K1611" s="7"/>
      <c r="L1611" s="6"/>
    </row>
    <row r="1612" spans="1:14" x14ac:dyDescent="0.25">
      <c r="A1612" s="5">
        <v>2005.03</v>
      </c>
      <c r="B1612" s="6">
        <v>1194.9000000000001</v>
      </c>
      <c r="C1612" s="7">
        <v>20.23</v>
      </c>
      <c r="D1612" s="6">
        <v>193.3</v>
      </c>
      <c r="G1612" s="5"/>
      <c r="H1612" s="5"/>
      <c r="J1612" s="6"/>
      <c r="K1612" s="7"/>
      <c r="L1612" s="6"/>
    </row>
    <row r="1613" spans="1:14" x14ac:dyDescent="0.25">
      <c r="A1613" s="5">
        <v>2005.04</v>
      </c>
      <c r="B1613" s="6">
        <v>1164.43</v>
      </c>
      <c r="C1613" s="7">
        <f>C1612*2/3+C1615/3</f>
        <v>20.463333333333331</v>
      </c>
      <c r="D1613" s="6">
        <v>194.6</v>
      </c>
      <c r="G1613" s="5"/>
      <c r="H1613" s="5"/>
      <c r="J1613" s="6"/>
      <c r="K1613" s="7"/>
      <c r="L1613" s="6"/>
    </row>
    <row r="1614" spans="1:14" x14ac:dyDescent="0.25">
      <c r="A1614" s="5">
        <v>2005.05</v>
      </c>
      <c r="B1614" s="6">
        <v>1178.28</v>
      </c>
      <c r="C1614" s="7">
        <f>C1612/3+C1615*2/3</f>
        <v>20.696666666666665</v>
      </c>
      <c r="D1614" s="6">
        <v>194.4</v>
      </c>
      <c r="G1614" s="5"/>
      <c r="H1614" s="5"/>
      <c r="J1614" s="6"/>
      <c r="K1614" s="7"/>
      <c r="L1614" s="6"/>
    </row>
    <row r="1615" spans="1:14" x14ac:dyDescent="0.25">
      <c r="A1615" s="5">
        <v>2005.06</v>
      </c>
      <c r="B1615" s="6">
        <v>1202.25</v>
      </c>
      <c r="C1615" s="7">
        <v>20.93</v>
      </c>
      <c r="D1615" s="6">
        <v>194.5</v>
      </c>
      <c r="G1615" s="5"/>
      <c r="H1615" s="5"/>
      <c r="J1615" s="6"/>
      <c r="K1615" s="7"/>
      <c r="L1615" s="6"/>
    </row>
    <row r="1616" spans="1:14" x14ac:dyDescent="0.25">
      <c r="A1616" s="5">
        <v>2005.07</v>
      </c>
      <c r="B1616" s="6">
        <v>1222.24</v>
      </c>
      <c r="C1616" s="7">
        <f>C1615*2/3+C1618/3</f>
        <v>21.11</v>
      </c>
      <c r="D1616" s="6">
        <v>195.4</v>
      </c>
      <c r="G1616" s="5"/>
      <c r="H1616" s="5"/>
      <c r="J1616" s="6"/>
      <c r="K1616" s="7"/>
      <c r="L1616" s="6"/>
    </row>
    <row r="1617" spans="1:12" x14ac:dyDescent="0.25">
      <c r="A1617" s="5">
        <v>2005.08</v>
      </c>
      <c r="B1617" s="6">
        <v>1224.27</v>
      </c>
      <c r="C1617" s="7">
        <f>C1615/3+C1618*2/3</f>
        <v>21.29</v>
      </c>
      <c r="D1617" s="6">
        <v>196.4</v>
      </c>
      <c r="G1617" s="5"/>
      <c r="H1617" s="5"/>
      <c r="J1617" s="6"/>
      <c r="K1617" s="7"/>
      <c r="L1617" s="6"/>
    </row>
    <row r="1618" spans="1:12" x14ac:dyDescent="0.25">
      <c r="A1618" s="5">
        <v>2005.09</v>
      </c>
      <c r="B1618" s="6">
        <v>1225.92</v>
      </c>
      <c r="C1618" s="7">
        <v>21.47</v>
      </c>
      <c r="D1618" s="6">
        <v>198.8</v>
      </c>
      <c r="G1618" s="5"/>
      <c r="H1618" s="5"/>
      <c r="J1618" s="6"/>
      <c r="K1618" s="7"/>
      <c r="L1618" s="6"/>
    </row>
    <row r="1619" spans="1:12" x14ac:dyDescent="0.25">
      <c r="A1619" s="5">
        <v>2005.1</v>
      </c>
      <c r="B1619" s="6">
        <v>1191.96</v>
      </c>
      <c r="C1619" s="7">
        <f>C1618*2/3+C1621/3</f>
        <v>21.72</v>
      </c>
      <c r="D1619" s="6">
        <v>199.2</v>
      </c>
      <c r="G1619" s="5"/>
      <c r="H1619" s="5"/>
      <c r="J1619" s="6"/>
      <c r="K1619" s="7"/>
      <c r="L1619" s="6"/>
    </row>
    <row r="1620" spans="1:12" x14ac:dyDescent="0.25">
      <c r="A1620" s="5">
        <v>2005.11</v>
      </c>
      <c r="B1620" s="6">
        <v>1237.3699999999999</v>
      </c>
      <c r="C1620" s="7">
        <f>C1618/3+C1621*2/3</f>
        <v>21.97</v>
      </c>
      <c r="D1620" s="6">
        <v>197.6</v>
      </c>
      <c r="G1620" s="5"/>
      <c r="H1620" s="5"/>
      <c r="J1620" s="6"/>
      <c r="K1620" s="7"/>
      <c r="L1620" s="6"/>
    </row>
    <row r="1621" spans="1:12" x14ac:dyDescent="0.25">
      <c r="A1621" s="5">
        <v>2005.12</v>
      </c>
      <c r="B1621" s="6">
        <v>1262.07</v>
      </c>
      <c r="C1621" s="7">
        <v>22.22</v>
      </c>
      <c r="D1621" s="6">
        <v>196.8</v>
      </c>
      <c r="G1621" s="5"/>
      <c r="H1621" s="5"/>
      <c r="J1621" s="6"/>
      <c r="K1621" s="7"/>
      <c r="L1621" s="6"/>
    </row>
    <row r="1622" spans="1:12" x14ac:dyDescent="0.25">
      <c r="A1622" s="5">
        <v>2006.01</v>
      </c>
      <c r="B1622" s="6">
        <v>1278.73</v>
      </c>
      <c r="C1622" s="7">
        <f>C1621*2/3+C1624/3</f>
        <v>22.406666666666666</v>
      </c>
      <c r="D1622" s="6">
        <v>198.3</v>
      </c>
      <c r="G1622" s="5"/>
      <c r="H1622" s="5"/>
      <c r="J1622" s="6"/>
      <c r="K1622" s="7"/>
      <c r="L1622" s="6"/>
    </row>
    <row r="1623" spans="1:12" x14ac:dyDescent="0.25">
      <c r="A1623" s="5">
        <v>2006.02</v>
      </c>
      <c r="B1623" s="6">
        <v>1276.6500000000001</v>
      </c>
      <c r="C1623" s="7">
        <f>C1621/3+C1624*2/3</f>
        <v>22.593333333333334</v>
      </c>
      <c r="D1623" s="6">
        <v>198.7</v>
      </c>
      <c r="G1623" s="5"/>
      <c r="H1623" s="5"/>
      <c r="J1623" s="6"/>
      <c r="K1623" s="7"/>
      <c r="L1623" s="6"/>
    </row>
    <row r="1624" spans="1:12" x14ac:dyDescent="0.25">
      <c r="A1624" s="5">
        <v>2006.03</v>
      </c>
      <c r="B1624" s="6">
        <v>1293.74</v>
      </c>
      <c r="C1624" s="7">
        <v>22.78</v>
      </c>
      <c r="D1624" s="6">
        <v>199.8</v>
      </c>
      <c r="G1624" s="5"/>
      <c r="H1624" s="5"/>
      <c r="J1624" s="6"/>
      <c r="K1624" s="7"/>
      <c r="L1624" s="6"/>
    </row>
    <row r="1625" spans="1:12" x14ac:dyDescent="0.25">
      <c r="A1625" s="5">
        <v>2006.04</v>
      </c>
      <c r="B1625" s="6">
        <v>1302.17</v>
      </c>
      <c r="C1625" s="7">
        <f>C1624*2/3+C1627/3</f>
        <v>23</v>
      </c>
      <c r="D1625" s="6">
        <v>201.5</v>
      </c>
      <c r="G1625" s="5"/>
      <c r="H1625" s="5"/>
      <c r="J1625" s="6"/>
      <c r="K1625" s="7"/>
      <c r="L1625" s="6"/>
    </row>
    <row r="1626" spans="1:12" x14ac:dyDescent="0.25">
      <c r="A1626" s="5">
        <v>2006.05</v>
      </c>
      <c r="B1626" s="6">
        <v>1290.01</v>
      </c>
      <c r="C1626" s="7">
        <f>C1624/3+C1627*2/3</f>
        <v>23.22</v>
      </c>
      <c r="D1626" s="6">
        <v>202.5</v>
      </c>
      <c r="G1626" s="5"/>
      <c r="H1626" s="5"/>
      <c r="J1626" s="6"/>
      <c r="K1626" s="7"/>
      <c r="L1626" s="6"/>
    </row>
    <row r="1627" spans="1:12" x14ac:dyDescent="0.25">
      <c r="A1627" s="5">
        <v>2006.06</v>
      </c>
      <c r="B1627" s="6">
        <v>1253.17</v>
      </c>
      <c r="C1627" s="7">
        <v>23.44</v>
      </c>
      <c r="D1627" s="6">
        <v>202.9</v>
      </c>
      <c r="G1627" s="5"/>
      <c r="H1627" s="5"/>
      <c r="J1627" s="6"/>
      <c r="K1627" s="7"/>
      <c r="L1627" s="6"/>
    </row>
    <row r="1628" spans="1:12" x14ac:dyDescent="0.25">
      <c r="A1628" s="5">
        <v>2006.07</v>
      </c>
      <c r="B1628" s="6">
        <v>1260.24</v>
      </c>
      <c r="C1628" s="7">
        <f>C1627*2/3+C1630/3</f>
        <v>23.66</v>
      </c>
      <c r="D1628" s="6">
        <v>203.5</v>
      </c>
      <c r="G1628" s="5"/>
      <c r="H1628" s="5"/>
      <c r="J1628" s="6"/>
      <c r="K1628" s="7"/>
      <c r="L1628" s="6"/>
    </row>
    <row r="1629" spans="1:12" x14ac:dyDescent="0.25">
      <c r="A1629" s="5">
        <v>2006.08</v>
      </c>
      <c r="B1629" s="6">
        <v>1287.1500000000001</v>
      </c>
      <c r="C1629" s="7">
        <f>C1627/3+C1630*2/3</f>
        <v>23.88</v>
      </c>
      <c r="D1629" s="6">
        <v>203.9</v>
      </c>
      <c r="G1629" s="5"/>
      <c r="H1629" s="5"/>
      <c r="J1629" s="6"/>
      <c r="K1629" s="7"/>
      <c r="L1629" s="6"/>
    </row>
    <row r="1630" spans="1:12" x14ac:dyDescent="0.25">
      <c r="A1630" s="5">
        <v>2006.09</v>
      </c>
      <c r="B1630" s="6">
        <v>1317.74</v>
      </c>
      <c r="C1630" s="7">
        <v>24.1</v>
      </c>
      <c r="D1630" s="6">
        <v>202.9</v>
      </c>
      <c r="G1630" s="5"/>
      <c r="H1630" s="5"/>
      <c r="J1630" s="6"/>
      <c r="K1630" s="7"/>
      <c r="L1630" s="6"/>
    </row>
    <row r="1631" spans="1:12" x14ac:dyDescent="0.25">
      <c r="A1631" s="5">
        <v>2006.1</v>
      </c>
      <c r="B1631" s="6">
        <v>1363.38</v>
      </c>
      <c r="C1631" s="7">
        <f>C1630*2/3+C1633/3</f>
        <v>24.36</v>
      </c>
      <c r="D1631" s="6">
        <v>201.8</v>
      </c>
      <c r="G1631" s="5"/>
      <c r="H1631" s="5"/>
      <c r="J1631" s="6"/>
      <c r="K1631" s="7"/>
      <c r="L1631" s="6"/>
    </row>
    <row r="1632" spans="1:12" x14ac:dyDescent="0.25">
      <c r="A1632" s="5">
        <v>2006.11</v>
      </c>
      <c r="B1632" s="6">
        <v>1388.64</v>
      </c>
      <c r="C1632" s="7">
        <f>C1630/3+C1633*2/3</f>
        <v>24.619999999999997</v>
      </c>
      <c r="D1632" s="6">
        <v>201.5</v>
      </c>
      <c r="G1632" s="5"/>
      <c r="H1632" s="5"/>
      <c r="J1632" s="6"/>
      <c r="K1632" s="7"/>
      <c r="L1632" s="6"/>
    </row>
    <row r="1633" spans="1:12" x14ac:dyDescent="0.25">
      <c r="A1633" s="5">
        <v>2006.12</v>
      </c>
      <c r="B1633" s="6">
        <v>1416.42</v>
      </c>
      <c r="C1633" s="7">
        <v>24.88</v>
      </c>
      <c r="D1633" s="6">
        <v>201.8</v>
      </c>
      <c r="G1633" s="5"/>
      <c r="H1633" s="5"/>
      <c r="J1633" s="6"/>
      <c r="K1633" s="7"/>
      <c r="L1633" s="6"/>
    </row>
    <row r="1634" spans="1:12" x14ac:dyDescent="0.25">
      <c r="A1634" s="5">
        <v>2007.01</v>
      </c>
      <c r="B1634" s="6">
        <v>1424.16</v>
      </c>
      <c r="C1634" s="7">
        <f>C1633*2/3+C1636/3</f>
        <v>25.083333333333332</v>
      </c>
      <c r="D1634" s="6">
        <v>202.416</v>
      </c>
      <c r="G1634" s="5"/>
      <c r="H1634" s="5"/>
      <c r="J1634" s="6"/>
      <c r="K1634" s="7"/>
      <c r="L1634" s="6"/>
    </row>
    <row r="1635" spans="1:12" x14ac:dyDescent="0.25">
      <c r="A1635" s="5">
        <v>2007.02</v>
      </c>
      <c r="B1635" s="6">
        <v>1444.8</v>
      </c>
      <c r="C1635" s="7">
        <f>C1633/3+C1636*2/3</f>
        <v>25.286666666666665</v>
      </c>
      <c r="D1635" s="6">
        <v>203.499</v>
      </c>
      <c r="G1635" s="5"/>
      <c r="H1635" s="5"/>
      <c r="J1635" s="6"/>
      <c r="K1635" s="7"/>
      <c r="L1635" s="6"/>
    </row>
    <row r="1636" spans="1:12" x14ac:dyDescent="0.25">
      <c r="A1636" s="5">
        <v>2007.03</v>
      </c>
      <c r="B1636" s="6">
        <v>1406.95</v>
      </c>
      <c r="C1636" s="7">
        <v>25.49</v>
      </c>
      <c r="D1636" s="6">
        <v>205.352</v>
      </c>
      <c r="G1636" s="5"/>
      <c r="H1636" s="5"/>
      <c r="J1636" s="6"/>
      <c r="K1636" s="7"/>
      <c r="L1636" s="6"/>
    </row>
    <row r="1637" spans="1:12" x14ac:dyDescent="0.25">
      <c r="A1637" s="5">
        <v>2007.04</v>
      </c>
      <c r="B1637" s="6">
        <v>1463.64</v>
      </c>
      <c r="C1637" s="7">
        <f>C1636*2/3+C1639/3</f>
        <v>25.716666666666669</v>
      </c>
      <c r="D1637" s="6">
        <v>206.68600000000001</v>
      </c>
      <c r="G1637" s="5"/>
      <c r="H1637" s="5"/>
      <c r="J1637" s="6"/>
      <c r="K1637" s="7"/>
      <c r="L1637" s="6"/>
    </row>
    <row r="1638" spans="1:12" x14ac:dyDescent="0.25">
      <c r="A1638" s="5">
        <v>2007.05</v>
      </c>
      <c r="B1638" s="6">
        <v>1511.14</v>
      </c>
      <c r="C1638" s="7">
        <f>C1636/3+C1639*2/3</f>
        <v>25.943333333333335</v>
      </c>
      <c r="D1638" s="6">
        <v>207.94900000000001</v>
      </c>
      <c r="G1638" s="5"/>
      <c r="H1638" s="5"/>
      <c r="J1638" s="6"/>
      <c r="K1638" s="7"/>
      <c r="L1638" s="6"/>
    </row>
    <row r="1639" spans="1:12" x14ac:dyDescent="0.25">
      <c r="A1639" s="5">
        <v>2007.06</v>
      </c>
      <c r="B1639" s="6">
        <v>1514.19</v>
      </c>
      <c r="C1639" s="7">
        <v>26.17</v>
      </c>
      <c r="D1639" s="6">
        <v>208.352</v>
      </c>
      <c r="G1639" s="5"/>
      <c r="H1639" s="5"/>
      <c r="J1639" s="6"/>
      <c r="K1639" s="7"/>
      <c r="L1639" s="6"/>
    </row>
    <row r="1640" spans="1:12" x14ac:dyDescent="0.25">
      <c r="A1640" s="5">
        <v>2007.07</v>
      </c>
      <c r="B1640" s="9">
        <v>1520.71</v>
      </c>
      <c r="C1640" s="7">
        <f>C1639*2/3+C1642/3</f>
        <v>26.440000000000005</v>
      </c>
      <c r="D1640" s="6">
        <v>208.29900000000001</v>
      </c>
      <c r="G1640" s="5"/>
      <c r="H1640" s="5"/>
      <c r="J1640" s="6"/>
      <c r="K1640" s="7"/>
      <c r="L1640" s="6"/>
    </row>
    <row r="1641" spans="1:12" x14ac:dyDescent="0.25">
      <c r="A1641" s="5">
        <v>2007.08</v>
      </c>
      <c r="B1641" s="6">
        <v>1454.62</v>
      </c>
      <c r="C1641" s="7">
        <f>C1639/3+C1642*2/3</f>
        <v>26.71</v>
      </c>
      <c r="D1641" s="6">
        <v>207.917</v>
      </c>
      <c r="G1641" s="5"/>
      <c r="H1641" s="5"/>
      <c r="J1641" s="6"/>
      <c r="K1641" s="7"/>
      <c r="L1641" s="6"/>
    </row>
    <row r="1642" spans="1:12" x14ac:dyDescent="0.25">
      <c r="A1642" s="5">
        <v>2007.09</v>
      </c>
      <c r="B1642" s="6">
        <v>1497.12</v>
      </c>
      <c r="C1642" s="7">
        <v>26.98</v>
      </c>
      <c r="D1642" s="6">
        <v>208.49</v>
      </c>
      <c r="G1642" s="5"/>
      <c r="H1642" s="5"/>
      <c r="J1642" s="6"/>
      <c r="K1642" s="7"/>
      <c r="L1642" s="6"/>
    </row>
    <row r="1643" spans="1:12" x14ac:dyDescent="0.25">
      <c r="A1643" s="5">
        <v>2007.1</v>
      </c>
      <c r="B1643" s="6">
        <v>1539.66</v>
      </c>
      <c r="C1643" s="7">
        <f>C1642*2/3+C1645/3</f>
        <v>27.230000000000004</v>
      </c>
      <c r="D1643" s="6">
        <v>208.93600000000001</v>
      </c>
      <c r="G1643" s="5"/>
      <c r="H1643" s="5"/>
      <c r="J1643" s="6"/>
      <c r="K1643" s="7"/>
      <c r="L1643" s="6"/>
    </row>
    <row r="1644" spans="1:12" x14ac:dyDescent="0.25">
      <c r="A1644" s="5">
        <v>2007.11</v>
      </c>
      <c r="B1644" s="6">
        <v>1463.39</v>
      </c>
      <c r="C1644" s="7">
        <f>C1642/3+C1645*2/3</f>
        <v>27.480000000000004</v>
      </c>
      <c r="D1644" s="6">
        <v>210.17699999999999</v>
      </c>
      <c r="G1644" s="5"/>
      <c r="H1644" s="5"/>
      <c r="J1644" s="6"/>
      <c r="K1644" s="7"/>
      <c r="L1644" s="6"/>
    </row>
    <row r="1645" spans="1:12" x14ac:dyDescent="0.25">
      <c r="A1645" s="5">
        <v>2007.12</v>
      </c>
      <c r="B1645" s="6">
        <v>1479.22</v>
      </c>
      <c r="C1645" s="7">
        <v>27.73</v>
      </c>
      <c r="D1645" s="6">
        <v>210.036</v>
      </c>
      <c r="G1645" s="5"/>
      <c r="H1645" s="5"/>
      <c r="J1645" s="6"/>
      <c r="K1645" s="7"/>
      <c r="L1645" s="6"/>
    </row>
    <row r="1646" spans="1:12" x14ac:dyDescent="0.25">
      <c r="A1646" s="5">
        <v>2008.01</v>
      </c>
      <c r="B1646" s="6">
        <v>1378.76</v>
      </c>
      <c r="C1646" s="7">
        <f>C1645*2/3+C1648/3</f>
        <v>27.92</v>
      </c>
      <c r="D1646" s="6">
        <v>211.08</v>
      </c>
      <c r="G1646" s="5"/>
      <c r="H1646" s="5"/>
      <c r="J1646" s="6"/>
      <c r="K1646" s="7"/>
      <c r="L1646" s="6"/>
    </row>
    <row r="1647" spans="1:12" x14ac:dyDescent="0.25">
      <c r="A1647" s="5">
        <v>2008.02</v>
      </c>
      <c r="B1647" s="6">
        <v>1354.87</v>
      </c>
      <c r="C1647" s="7">
        <f>C1645/3+C1648*2/3</f>
        <v>28.11</v>
      </c>
      <c r="D1647" s="6">
        <v>211.69300000000001</v>
      </c>
      <c r="G1647" s="5"/>
      <c r="H1647" s="5"/>
      <c r="J1647" s="6"/>
      <c r="K1647" s="7"/>
      <c r="L1647" s="6"/>
    </row>
    <row r="1648" spans="1:12" x14ac:dyDescent="0.25">
      <c r="A1648" s="5">
        <v>2008.03</v>
      </c>
      <c r="B1648" s="6">
        <v>1316.94</v>
      </c>
      <c r="C1648" s="7">
        <v>28.3</v>
      </c>
      <c r="D1648" s="6">
        <v>213.52799999999999</v>
      </c>
      <c r="G1648" s="5"/>
      <c r="H1648" s="5"/>
      <c r="J1648" s="6"/>
      <c r="K1648" s="7"/>
      <c r="L1648" s="6"/>
    </row>
    <row r="1649" spans="1:12" x14ac:dyDescent="0.25">
      <c r="A1649" s="5">
        <v>2008.04</v>
      </c>
      <c r="B1649" s="6">
        <v>1370.47</v>
      </c>
      <c r="C1649" s="7">
        <f>C1648*2/3+C1651/3</f>
        <v>28.436666666666667</v>
      </c>
      <c r="D1649" s="6">
        <v>214.82300000000001</v>
      </c>
      <c r="G1649" s="5"/>
      <c r="H1649" s="5"/>
      <c r="J1649" s="6"/>
      <c r="K1649" s="7"/>
      <c r="L1649" s="6"/>
    </row>
    <row r="1650" spans="1:12" x14ac:dyDescent="0.25">
      <c r="A1650" s="5">
        <v>2008.05</v>
      </c>
      <c r="B1650" s="6">
        <v>1403.22</v>
      </c>
      <c r="C1650" s="7">
        <f>C1648/3+C1651*2/3</f>
        <v>28.573333333333334</v>
      </c>
      <c r="D1650" s="6">
        <v>216.63200000000001</v>
      </c>
      <c r="G1650" s="5"/>
      <c r="H1650" s="5"/>
      <c r="J1650" s="6"/>
      <c r="K1650" s="7"/>
      <c r="L1650" s="6"/>
    </row>
    <row r="1651" spans="1:12" x14ac:dyDescent="0.25">
      <c r="A1651" s="5">
        <v>2008.06</v>
      </c>
      <c r="B1651" s="6">
        <v>1341.25</v>
      </c>
      <c r="C1651" s="7">
        <v>28.71</v>
      </c>
      <c r="D1651" s="6">
        <v>218.815</v>
      </c>
      <c r="G1651" s="5"/>
      <c r="H1651" s="5"/>
      <c r="J1651" s="6"/>
      <c r="K1651" s="7"/>
      <c r="L1651" s="6"/>
    </row>
    <row r="1652" spans="1:12" x14ac:dyDescent="0.25">
      <c r="A1652" s="5">
        <v>2008.07</v>
      </c>
      <c r="B1652" s="6">
        <v>1257.33</v>
      </c>
      <c r="C1652" s="7">
        <f>C1651*2/3+C1654/3</f>
        <v>28.756666666666668</v>
      </c>
      <c r="D1652" s="6">
        <v>219.964</v>
      </c>
      <c r="G1652" s="5"/>
      <c r="H1652" s="5"/>
      <c r="J1652" s="6"/>
      <c r="K1652" s="7"/>
      <c r="L1652" s="6"/>
    </row>
    <row r="1653" spans="1:12" x14ac:dyDescent="0.25">
      <c r="A1653" s="5">
        <v>2008.08</v>
      </c>
      <c r="B1653" s="6">
        <v>1281.47</v>
      </c>
      <c r="C1653" s="7">
        <f>C1651/3+C1654*2/3</f>
        <v>28.803333333333335</v>
      </c>
      <c r="D1653" s="6">
        <v>219.08600000000001</v>
      </c>
      <c r="G1653" s="5"/>
      <c r="H1653" s="5"/>
      <c r="J1653" s="6"/>
      <c r="K1653" s="7"/>
      <c r="L1653" s="6"/>
    </row>
    <row r="1654" spans="1:12" x14ac:dyDescent="0.25">
      <c r="A1654" s="5">
        <v>2008.09</v>
      </c>
      <c r="B1654" s="6">
        <v>1216.95</v>
      </c>
      <c r="C1654" s="7">
        <v>28.85</v>
      </c>
      <c r="D1654" s="6">
        <v>218.78299999999999</v>
      </c>
      <c r="G1654" s="5"/>
      <c r="H1654" s="5"/>
      <c r="J1654" s="6"/>
      <c r="K1654" s="7"/>
      <c r="L1654" s="6"/>
    </row>
    <row r="1655" spans="1:12" x14ac:dyDescent="0.25">
      <c r="A1655" s="5">
        <v>2008.1</v>
      </c>
      <c r="B1655" s="6">
        <v>968.8</v>
      </c>
      <c r="C1655" s="7">
        <f>C1654*2/3+C1657/3</f>
        <v>28.696666666666665</v>
      </c>
      <c r="D1655" s="6">
        <v>216.57300000000001</v>
      </c>
      <c r="G1655" s="5"/>
      <c r="H1655" s="5"/>
      <c r="J1655" s="6"/>
      <c r="K1655" s="7"/>
      <c r="L1655" s="6"/>
    </row>
    <row r="1656" spans="1:12" x14ac:dyDescent="0.25">
      <c r="A1656" s="5">
        <v>2008.11</v>
      </c>
      <c r="B1656" s="6">
        <v>883.04</v>
      </c>
      <c r="C1656" s="7">
        <f>C1654/3+C1657*2/3</f>
        <v>28.543333333333333</v>
      </c>
      <c r="D1656" s="6">
        <v>212.42500000000001</v>
      </c>
      <c r="G1656" s="5"/>
      <c r="H1656" s="5"/>
      <c r="J1656" s="6"/>
      <c r="K1656" s="7"/>
      <c r="L1656" s="6"/>
    </row>
    <row r="1657" spans="1:12" x14ac:dyDescent="0.25">
      <c r="A1657" s="5">
        <v>2008.12</v>
      </c>
      <c r="B1657" s="6">
        <v>877.56</v>
      </c>
      <c r="C1657" s="7">
        <v>28.39</v>
      </c>
      <c r="D1657" s="6">
        <v>210.22800000000001</v>
      </c>
      <c r="G1657" s="5"/>
      <c r="H1657" s="5"/>
      <c r="J1657" s="6"/>
      <c r="K1657" s="7"/>
      <c r="L1657" s="6"/>
    </row>
    <row r="1658" spans="1:12" x14ac:dyDescent="0.25">
      <c r="A1658" s="5">
        <v>2009.01</v>
      </c>
      <c r="B1658" s="6">
        <v>865.58</v>
      </c>
      <c r="C1658" s="7">
        <f>C1657*2/3+C1660/3</f>
        <v>28.013333333333335</v>
      </c>
      <c r="D1658" s="6">
        <v>211.143</v>
      </c>
      <c r="G1658" s="5"/>
      <c r="H1658" s="5"/>
      <c r="J1658" s="6"/>
      <c r="K1658" s="7"/>
      <c r="L1658" s="6"/>
    </row>
    <row r="1659" spans="1:12" x14ac:dyDescent="0.25">
      <c r="A1659" s="5">
        <v>2009.02</v>
      </c>
      <c r="B1659" s="6">
        <v>805.23</v>
      </c>
      <c r="C1659" s="7">
        <f>C1657/3+C1660*2/3</f>
        <v>27.63666666666667</v>
      </c>
      <c r="D1659" s="6">
        <v>212.19300000000001</v>
      </c>
      <c r="G1659" s="5"/>
      <c r="H1659" s="5"/>
      <c r="J1659" s="6"/>
      <c r="K1659" s="7"/>
      <c r="L1659" s="6"/>
    </row>
    <row r="1660" spans="1:12" x14ac:dyDescent="0.25">
      <c r="A1660" s="5">
        <v>2009.03</v>
      </c>
      <c r="B1660" s="6">
        <v>757.13</v>
      </c>
      <c r="C1660" s="7">
        <v>27.26</v>
      </c>
      <c r="D1660" s="6">
        <v>212.709</v>
      </c>
      <c r="G1660" s="5"/>
      <c r="H1660" s="5"/>
      <c r="J1660" s="6"/>
      <c r="K1660" s="7"/>
      <c r="L1660" s="6"/>
    </row>
    <row r="1661" spans="1:12" x14ac:dyDescent="0.25">
      <c r="A1661" s="5">
        <v>2009.04</v>
      </c>
      <c r="B1661" s="6">
        <v>848.15</v>
      </c>
      <c r="C1661" s="7">
        <f>C1660*2/3+C1663/3</f>
        <v>26.703333333333333</v>
      </c>
      <c r="D1661" s="6">
        <v>213.24</v>
      </c>
      <c r="G1661" s="5"/>
      <c r="H1661" s="5"/>
      <c r="J1661" s="6"/>
      <c r="K1661" s="7"/>
      <c r="L1661" s="6"/>
    </row>
    <row r="1662" spans="1:12" x14ac:dyDescent="0.25">
      <c r="A1662" s="5">
        <v>2009.05</v>
      </c>
      <c r="B1662" s="6">
        <v>902.41</v>
      </c>
      <c r="C1662" s="7">
        <f>C1660/3+C1663*2/3</f>
        <v>26.146666666666668</v>
      </c>
      <c r="D1662" s="6">
        <v>213.85599999999999</v>
      </c>
      <c r="G1662" s="5"/>
      <c r="H1662" s="5"/>
      <c r="J1662" s="6"/>
      <c r="K1662" s="7"/>
      <c r="L1662" s="6"/>
    </row>
    <row r="1663" spans="1:12" x14ac:dyDescent="0.25">
      <c r="A1663" s="5">
        <v>2009.06</v>
      </c>
      <c r="B1663" s="6">
        <v>926.12</v>
      </c>
      <c r="C1663" s="7">
        <v>25.59</v>
      </c>
      <c r="D1663" s="6">
        <v>215.69300000000001</v>
      </c>
      <c r="G1663" s="5"/>
      <c r="H1663" s="5"/>
      <c r="J1663" s="6"/>
      <c r="K1663" s="7"/>
      <c r="L1663" s="6"/>
    </row>
    <row r="1664" spans="1:12" x14ac:dyDescent="0.25">
      <c r="A1664" s="5">
        <v>2009.07</v>
      </c>
      <c r="B1664" s="6">
        <v>935.82</v>
      </c>
      <c r="C1664" s="7">
        <f>C1663*2/3+C1666/3</f>
        <v>25.026666666666664</v>
      </c>
      <c r="D1664" s="6">
        <v>215.351</v>
      </c>
      <c r="G1664" s="5"/>
      <c r="H1664" s="5"/>
      <c r="J1664" s="6"/>
      <c r="K1664" s="7"/>
      <c r="L1664" s="6"/>
    </row>
    <row r="1665" spans="1:12" x14ac:dyDescent="0.25">
      <c r="A1665" s="5">
        <v>2009.08</v>
      </c>
      <c r="B1665" s="6">
        <v>1009.73</v>
      </c>
      <c r="C1665" s="7">
        <f>C1663/3+C1666*2/3</f>
        <v>24.463333333333331</v>
      </c>
      <c r="D1665" s="6">
        <v>215.834</v>
      </c>
      <c r="G1665" s="5"/>
      <c r="H1665" s="5"/>
      <c r="J1665" s="6"/>
      <c r="K1665" s="7"/>
      <c r="L1665" s="6"/>
    </row>
    <row r="1666" spans="1:12" x14ac:dyDescent="0.25">
      <c r="A1666" s="5">
        <v>2009.09</v>
      </c>
      <c r="B1666" s="6">
        <v>1044.55</v>
      </c>
      <c r="C1666" s="7">
        <v>23.9</v>
      </c>
      <c r="D1666" s="6">
        <v>215.96899999999999</v>
      </c>
      <c r="G1666" s="5"/>
      <c r="H1666" s="5"/>
      <c r="J1666" s="6"/>
      <c r="K1666" s="7"/>
      <c r="L1666" s="6"/>
    </row>
    <row r="1667" spans="1:12" x14ac:dyDescent="0.25">
      <c r="A1667" s="5">
        <v>2009.1</v>
      </c>
      <c r="B1667" s="6">
        <v>1067.6600000000001</v>
      </c>
      <c r="C1667" s="7">
        <f>C1666*2/3+C1669/3</f>
        <v>23.403333333333332</v>
      </c>
      <c r="D1667" s="6">
        <v>216.17699999999999</v>
      </c>
      <c r="G1667" s="5"/>
      <c r="H1667" s="5"/>
      <c r="J1667" s="6"/>
      <c r="K1667" s="7"/>
      <c r="L1667" s="6"/>
    </row>
    <row r="1668" spans="1:12" x14ac:dyDescent="0.25">
      <c r="A1668" s="5">
        <v>2009.11</v>
      </c>
      <c r="B1668" s="6">
        <v>1088.07</v>
      </c>
      <c r="C1668" s="7">
        <f>C1666/3+C1669*2/3</f>
        <v>22.906666666666666</v>
      </c>
      <c r="D1668" s="6">
        <v>216.33</v>
      </c>
      <c r="G1668" s="5"/>
      <c r="H1668" s="5"/>
      <c r="J1668" s="6"/>
      <c r="K1668" s="7"/>
      <c r="L1668" s="6"/>
    </row>
    <row r="1669" spans="1:12" x14ac:dyDescent="0.25">
      <c r="A1669" s="5">
        <v>2009.12</v>
      </c>
      <c r="B1669" s="6">
        <v>1110.3800000000001</v>
      </c>
      <c r="C1669" s="7">
        <v>22.41</v>
      </c>
      <c r="D1669" s="6">
        <v>215.94900000000001</v>
      </c>
      <c r="G1669" s="5"/>
      <c r="H1669" s="5"/>
      <c r="J1669" s="6"/>
      <c r="K1669" s="7"/>
      <c r="L1669" s="6"/>
    </row>
    <row r="1670" spans="1:12" x14ac:dyDescent="0.25">
      <c r="A1670" s="5">
        <v>2010.01</v>
      </c>
      <c r="B1670" s="6">
        <v>1123.58</v>
      </c>
      <c r="C1670" s="7">
        <f>C1669*2/3+C1672/3</f>
        <v>22.24</v>
      </c>
      <c r="D1670" s="6">
        <v>216.68700000000001</v>
      </c>
      <c r="G1670" s="5"/>
      <c r="H1670" s="5"/>
      <c r="J1670" s="6"/>
      <c r="K1670" s="7"/>
      <c r="L1670" s="6"/>
    </row>
    <row r="1671" spans="1:12" x14ac:dyDescent="0.25">
      <c r="A1671" s="5">
        <v>2010.02</v>
      </c>
      <c r="B1671" s="6">
        <v>1089.1600000000001</v>
      </c>
      <c r="C1671" s="7">
        <f>C1669/3+C1672*2/3</f>
        <v>22.07</v>
      </c>
      <c r="D1671" s="6">
        <v>216.74100000000001</v>
      </c>
      <c r="G1671" s="5"/>
      <c r="H1671" s="5"/>
      <c r="J1671" s="6"/>
      <c r="K1671" s="7"/>
      <c r="L1671" s="6"/>
    </row>
    <row r="1672" spans="1:12" x14ac:dyDescent="0.25">
      <c r="A1672" s="5">
        <v>2010.03</v>
      </c>
      <c r="B1672" s="6">
        <v>1152.05</v>
      </c>
      <c r="C1672" s="7">
        <v>21.9</v>
      </c>
      <c r="D1672" s="6">
        <v>217.631</v>
      </c>
      <c r="G1672" s="5"/>
      <c r="H1672" s="5"/>
      <c r="J1672" s="6"/>
      <c r="K1672" s="7"/>
      <c r="L1672" s="6"/>
    </row>
    <row r="1673" spans="1:12" x14ac:dyDescent="0.25">
      <c r="A1673" s="5">
        <v>2010.04</v>
      </c>
      <c r="B1673" s="6">
        <v>1197.32</v>
      </c>
      <c r="C1673" s="7">
        <f>C1672*2/3+C1675/3</f>
        <v>21.946666666666665</v>
      </c>
      <c r="D1673" s="6">
        <v>218.00899999999999</v>
      </c>
      <c r="G1673" s="5"/>
      <c r="H1673" s="5"/>
      <c r="J1673" s="6"/>
      <c r="K1673" s="7"/>
      <c r="L1673" s="6"/>
    </row>
    <row r="1674" spans="1:12" x14ac:dyDescent="0.25">
      <c r="A1674" s="5">
        <v>2010.05</v>
      </c>
      <c r="B1674" s="6">
        <v>1125.06</v>
      </c>
      <c r="C1674" s="7">
        <f>C1672/3+C1675*2/3</f>
        <v>21.993333333333332</v>
      </c>
      <c r="D1674" s="6">
        <v>218.178</v>
      </c>
      <c r="G1674" s="5"/>
      <c r="H1674" s="5"/>
      <c r="J1674" s="6"/>
      <c r="K1674" s="7"/>
      <c r="L1674" s="6"/>
    </row>
    <row r="1675" spans="1:12" x14ac:dyDescent="0.25">
      <c r="A1675" s="5">
        <v>2010.06</v>
      </c>
      <c r="B1675" s="6">
        <v>1083.3599999999999</v>
      </c>
      <c r="C1675" s="7">
        <v>22.04</v>
      </c>
      <c r="D1675" s="6">
        <v>217.965</v>
      </c>
      <c r="G1675" s="5"/>
      <c r="H1675" s="5"/>
      <c r="J1675" s="6"/>
      <c r="K1675" s="7"/>
      <c r="L1675" s="6"/>
    </row>
    <row r="1676" spans="1:12" x14ac:dyDescent="0.25">
      <c r="A1676" s="5">
        <v>2010.07</v>
      </c>
      <c r="B1676" s="6">
        <v>1079.8</v>
      </c>
      <c r="C1676" s="7">
        <f>C1675*2/3+C1678/3</f>
        <v>22.143333333333334</v>
      </c>
      <c r="D1676" s="6">
        <v>218.011</v>
      </c>
      <c r="G1676" s="5"/>
      <c r="H1676" s="5"/>
      <c r="J1676" s="6"/>
      <c r="K1676" s="7"/>
      <c r="L1676" s="6"/>
    </row>
    <row r="1677" spans="1:12" x14ac:dyDescent="0.25">
      <c r="A1677" s="5">
        <v>2010.08</v>
      </c>
      <c r="B1677" s="6">
        <v>1087.28</v>
      </c>
      <c r="C1677" s="7">
        <f>C1675/3+C1678*2/3</f>
        <v>22.246666666666666</v>
      </c>
      <c r="D1677" s="6">
        <v>218.31200000000001</v>
      </c>
      <c r="G1677" s="5"/>
      <c r="H1677" s="5"/>
      <c r="J1677" s="6"/>
      <c r="K1677" s="7"/>
      <c r="L1677" s="6"/>
    </row>
    <row r="1678" spans="1:12" x14ac:dyDescent="0.25">
      <c r="A1678" s="5">
        <v>2010.09</v>
      </c>
      <c r="B1678" s="6">
        <v>1122.08</v>
      </c>
      <c r="C1678" s="7">
        <v>22.35</v>
      </c>
      <c r="D1678" s="6">
        <v>218.43899999999999</v>
      </c>
      <c r="G1678" s="5"/>
      <c r="H1678" s="5"/>
      <c r="J1678" s="6"/>
      <c r="K1678" s="7"/>
      <c r="L1678" s="6"/>
    </row>
    <row r="1679" spans="1:12" x14ac:dyDescent="0.25">
      <c r="A1679" s="5">
        <v>2010.1</v>
      </c>
      <c r="B1679" s="6">
        <v>1171.58</v>
      </c>
      <c r="C1679" s="7">
        <f>C1678*2/3+C1681/3</f>
        <v>22.476666666666667</v>
      </c>
      <c r="D1679" s="6">
        <v>218.71100000000001</v>
      </c>
      <c r="G1679" s="5"/>
      <c r="H1679" s="5"/>
      <c r="J1679" s="6"/>
      <c r="K1679" s="7"/>
      <c r="L1679" s="6"/>
    </row>
    <row r="1680" spans="1:12" x14ac:dyDescent="0.25">
      <c r="A1680" s="5">
        <v>2010.11</v>
      </c>
      <c r="B1680" s="6">
        <v>1198.8900000000001</v>
      </c>
      <c r="C1680" s="7">
        <f>C1678/3+C1681*2/3</f>
        <v>22.603333333333335</v>
      </c>
      <c r="D1680" s="6">
        <v>218.803</v>
      </c>
      <c r="G1680" s="5"/>
      <c r="H1680" s="5"/>
      <c r="J1680" s="6"/>
      <c r="K1680" s="7"/>
      <c r="L1680" s="6"/>
    </row>
    <row r="1681" spans="1:12" x14ac:dyDescent="0.25">
      <c r="A1681" s="5">
        <v>2010.12</v>
      </c>
      <c r="B1681" s="6">
        <v>1241.53</v>
      </c>
      <c r="C1681" s="7">
        <v>22.73</v>
      </c>
      <c r="D1681" s="6">
        <v>219.179</v>
      </c>
      <c r="G1681" s="5"/>
      <c r="H1681" s="5"/>
      <c r="J1681" s="6"/>
      <c r="K1681" s="7"/>
      <c r="L1681" s="6"/>
    </row>
    <row r="1682" spans="1:12" x14ac:dyDescent="0.25">
      <c r="A1682" s="5">
        <v>2011.01</v>
      </c>
      <c r="B1682" s="6">
        <v>1282.6199999999999</v>
      </c>
      <c r="C1682" s="7">
        <f>C1681*2/3+C1684/3</f>
        <v>22.963333333333335</v>
      </c>
      <c r="D1682" s="6">
        <v>220.22300000000001</v>
      </c>
      <c r="G1682" s="5"/>
      <c r="H1682" s="5"/>
      <c r="J1682" s="6"/>
      <c r="K1682" s="7"/>
      <c r="L1682" s="6"/>
    </row>
    <row r="1683" spans="1:12" x14ac:dyDescent="0.25">
      <c r="A1683" s="5">
        <v>2011.02</v>
      </c>
      <c r="B1683" s="6">
        <v>1321.12</v>
      </c>
      <c r="C1683" s="7">
        <f>C1681/3+C1684*2/3</f>
        <v>23.196666666666665</v>
      </c>
      <c r="D1683" s="6">
        <v>221.309</v>
      </c>
      <c r="G1683" s="5"/>
      <c r="H1683" s="5"/>
      <c r="J1683" s="6"/>
      <c r="K1683" s="7"/>
      <c r="L1683" s="6"/>
    </row>
    <row r="1684" spans="1:12" x14ac:dyDescent="0.25">
      <c r="A1684" s="5">
        <v>2011.03</v>
      </c>
      <c r="B1684" s="6">
        <v>1304.49</v>
      </c>
      <c r="C1684" s="7">
        <v>23.43</v>
      </c>
      <c r="D1684" s="6">
        <v>223.46700000000001</v>
      </c>
      <c r="G1684" s="5"/>
      <c r="H1684" s="5"/>
      <c r="J1684" s="6"/>
      <c r="K1684" s="7"/>
      <c r="L1684" s="6"/>
    </row>
    <row r="1685" spans="1:12" x14ac:dyDescent="0.25">
      <c r="A1685" s="5">
        <v>2011.04</v>
      </c>
      <c r="B1685" s="6">
        <v>1331.51</v>
      </c>
      <c r="C1685" s="7">
        <f>C1684*2/3+C1687/3</f>
        <v>23.733333333333334</v>
      </c>
      <c r="D1685" s="6">
        <v>224.90600000000001</v>
      </c>
      <c r="G1685" s="5"/>
      <c r="H1685" s="5"/>
      <c r="J1685" s="6"/>
      <c r="K1685" s="7"/>
      <c r="L1685" s="6"/>
    </row>
    <row r="1686" spans="1:12" x14ac:dyDescent="0.25">
      <c r="A1686" s="5">
        <v>2011.05</v>
      </c>
      <c r="B1686" s="6">
        <v>1338.31</v>
      </c>
      <c r="C1686" s="7">
        <f>C1684/3+C1687*2/3</f>
        <v>24.036666666666665</v>
      </c>
      <c r="D1686" s="6">
        <v>225.964</v>
      </c>
      <c r="G1686" s="5"/>
      <c r="H1686" s="5"/>
      <c r="J1686" s="6"/>
      <c r="K1686" s="7"/>
      <c r="L1686" s="6"/>
    </row>
    <row r="1687" spans="1:12" x14ac:dyDescent="0.25">
      <c r="A1687" s="5">
        <v>2011.06</v>
      </c>
      <c r="B1687" s="6">
        <v>1287.29</v>
      </c>
      <c r="C1687" s="7">
        <v>24.34</v>
      </c>
      <c r="D1687" s="6">
        <v>225.72200000000001</v>
      </c>
      <c r="G1687" s="5"/>
      <c r="H1687" s="5"/>
      <c r="J1687" s="6"/>
      <c r="K1687" s="7"/>
      <c r="L1687" s="6"/>
    </row>
    <row r="1688" spans="1:12" x14ac:dyDescent="0.25">
      <c r="A1688" s="5">
        <v>2011.07</v>
      </c>
      <c r="B1688" s="6">
        <v>1325.19</v>
      </c>
      <c r="C1688" s="7">
        <f>C1687*2/3+C1690/3</f>
        <v>24.619999999999997</v>
      </c>
      <c r="D1688" s="6">
        <v>225.922</v>
      </c>
      <c r="G1688" s="5"/>
      <c r="H1688" s="5"/>
      <c r="J1688" s="6"/>
      <c r="K1688" s="7"/>
      <c r="L1688" s="6"/>
    </row>
    <row r="1689" spans="1:12" x14ac:dyDescent="0.25">
      <c r="A1689" s="5">
        <v>2011.08</v>
      </c>
      <c r="B1689" s="6">
        <v>1185.31</v>
      </c>
      <c r="C1689" s="7">
        <f>C1687/3+C1690*2/3</f>
        <v>24.9</v>
      </c>
      <c r="D1689" s="6">
        <v>226.54499999999999</v>
      </c>
      <c r="G1689" s="5"/>
      <c r="H1689" s="5"/>
      <c r="J1689" s="6"/>
      <c r="K1689" s="7"/>
      <c r="L1689" s="6"/>
    </row>
    <row r="1690" spans="1:12" x14ac:dyDescent="0.25">
      <c r="A1690" s="5">
        <v>2011.09</v>
      </c>
      <c r="B1690" s="6">
        <v>1173.8800000000001</v>
      </c>
      <c r="C1690" s="7">
        <v>25.18</v>
      </c>
      <c r="D1690" s="6">
        <v>226.88900000000001</v>
      </c>
      <c r="G1690" s="5"/>
      <c r="H1690" s="5"/>
      <c r="J1690" s="6"/>
      <c r="K1690" s="7"/>
      <c r="L1690" s="6"/>
    </row>
    <row r="1691" spans="1:12" x14ac:dyDescent="0.25">
      <c r="A1691" s="5">
        <v>2011.1</v>
      </c>
      <c r="B1691" s="6">
        <v>1207.22</v>
      </c>
      <c r="C1691" s="7">
        <f>C1690*2/3+C1693/3</f>
        <v>25.596666666666664</v>
      </c>
      <c r="D1691" s="6">
        <v>226.42099999999999</v>
      </c>
      <c r="G1691" s="5"/>
      <c r="H1691" s="5"/>
      <c r="J1691" s="6"/>
      <c r="K1691" s="7"/>
      <c r="L1691" s="6"/>
    </row>
    <row r="1692" spans="1:12" x14ac:dyDescent="0.25">
      <c r="A1692" s="5">
        <v>2011.11</v>
      </c>
      <c r="B1692" s="6">
        <v>1226.42</v>
      </c>
      <c r="C1692" s="7">
        <f>C1690/3+C1693*2/3</f>
        <v>26.013333333333335</v>
      </c>
      <c r="D1692" s="6">
        <v>226.23</v>
      </c>
      <c r="G1692" s="5"/>
      <c r="H1692" s="5"/>
      <c r="J1692" s="6"/>
      <c r="K1692" s="7"/>
      <c r="L1692" s="6"/>
    </row>
    <row r="1693" spans="1:12" x14ac:dyDescent="0.25">
      <c r="A1693" s="5">
        <v>2011.12</v>
      </c>
      <c r="B1693" s="6">
        <v>1243.32</v>
      </c>
      <c r="C1693" s="7">
        <v>26.43</v>
      </c>
      <c r="D1693" s="6">
        <v>225.672</v>
      </c>
      <c r="G1693" s="5"/>
      <c r="H1693" s="5"/>
      <c r="J1693" s="6"/>
      <c r="K1693" s="7"/>
      <c r="L1693" s="6"/>
    </row>
    <row r="1694" spans="1:12" x14ac:dyDescent="0.25">
      <c r="A1694" s="5">
        <v>2012.01</v>
      </c>
      <c r="B1694" s="6">
        <v>1300.58</v>
      </c>
      <c r="C1694" s="7">
        <f>C1693*2/3+C1696/3</f>
        <v>26.736666666666668</v>
      </c>
      <c r="D1694" s="6">
        <v>226.66499999999999</v>
      </c>
      <c r="G1694" s="5"/>
      <c r="H1694" s="5"/>
      <c r="J1694" s="6"/>
      <c r="K1694" s="7"/>
      <c r="L1694" s="6"/>
    </row>
    <row r="1695" spans="1:12" x14ac:dyDescent="0.25">
      <c r="A1695" s="5">
        <v>2012.02</v>
      </c>
      <c r="B1695" s="6">
        <v>1352.49</v>
      </c>
      <c r="C1695" s="7">
        <f>C1693/3+C1696*2/3</f>
        <v>27.043333333333337</v>
      </c>
      <c r="D1695" s="6">
        <v>227.66300000000001</v>
      </c>
      <c r="G1695" s="5"/>
      <c r="H1695" s="5"/>
      <c r="J1695" s="6"/>
      <c r="K1695" s="7"/>
      <c r="L1695" s="6"/>
    </row>
    <row r="1696" spans="1:12" x14ac:dyDescent="0.25">
      <c r="A1696" s="5">
        <v>2012.03</v>
      </c>
      <c r="B1696" s="6">
        <v>1389.24</v>
      </c>
      <c r="C1696" s="7">
        <v>27.35</v>
      </c>
      <c r="D1696" s="6">
        <v>229.392</v>
      </c>
      <c r="G1696" s="5"/>
      <c r="H1696" s="5"/>
      <c r="J1696" s="6"/>
      <c r="K1696" s="7"/>
      <c r="L1696" s="6"/>
    </row>
    <row r="1697" spans="1:12" x14ac:dyDescent="0.25">
      <c r="A1697" s="5">
        <v>2012.04</v>
      </c>
      <c r="B1697" s="6">
        <v>1386.43</v>
      </c>
      <c r="C1697" s="7">
        <f>C1696*2/3+C1699/3</f>
        <v>27.673333333333332</v>
      </c>
      <c r="D1697" s="6">
        <v>230.08500000000001</v>
      </c>
      <c r="G1697" s="5"/>
      <c r="H1697" s="5"/>
      <c r="J1697" s="6"/>
      <c r="K1697" s="7"/>
      <c r="L1697" s="6"/>
    </row>
    <row r="1698" spans="1:12" x14ac:dyDescent="0.25">
      <c r="A1698" s="5">
        <v>2012.05</v>
      </c>
      <c r="B1698" s="6">
        <v>1341.27</v>
      </c>
      <c r="C1698" s="7">
        <f>C1696/3+C1699*2/3</f>
        <v>27.996666666666666</v>
      </c>
      <c r="D1698" s="6">
        <v>229.815</v>
      </c>
      <c r="G1698" s="5"/>
      <c r="H1698" s="5"/>
      <c r="J1698" s="6"/>
      <c r="K1698" s="7"/>
      <c r="L1698" s="6"/>
    </row>
    <row r="1699" spans="1:12" x14ac:dyDescent="0.25">
      <c r="A1699" s="5">
        <v>2012.06</v>
      </c>
      <c r="B1699" s="6">
        <v>1323.48</v>
      </c>
      <c r="C1699" s="7">
        <v>28.32</v>
      </c>
      <c r="D1699" s="6">
        <v>229.47800000000001</v>
      </c>
      <c r="G1699" s="5"/>
      <c r="H1699" s="5"/>
      <c r="J1699" s="6"/>
      <c r="K1699" s="7"/>
      <c r="L1699" s="6"/>
    </row>
    <row r="1700" spans="1:12" x14ac:dyDescent="0.25">
      <c r="A1700" s="5">
        <v>2012.07</v>
      </c>
      <c r="B1700" s="6">
        <v>1359.78</v>
      </c>
      <c r="C1700" s="7">
        <f>C1699*2/3+C1702/3</f>
        <v>28.743333333333332</v>
      </c>
      <c r="D1700" s="6">
        <v>229.10400000000001</v>
      </c>
      <c r="G1700" s="5"/>
      <c r="H1700" s="5"/>
      <c r="J1700" s="6"/>
      <c r="K1700" s="7"/>
      <c r="L1700" s="6"/>
    </row>
    <row r="1701" spans="1:12" x14ac:dyDescent="0.25">
      <c r="A1701" s="5">
        <v>2012.08</v>
      </c>
      <c r="B1701" s="6">
        <v>1403.45</v>
      </c>
      <c r="C1701" s="7">
        <f>C1699/3+C1702*2/3</f>
        <v>29.166666666666664</v>
      </c>
      <c r="D1701" s="6">
        <v>230.37899999999999</v>
      </c>
      <c r="G1701" s="5"/>
      <c r="H1701" s="5"/>
      <c r="J1701" s="6"/>
      <c r="K1701" s="7"/>
      <c r="L1701" s="6"/>
    </row>
    <row r="1702" spans="1:12" x14ac:dyDescent="0.25">
      <c r="A1702" s="5">
        <v>2012.09</v>
      </c>
      <c r="B1702" s="6">
        <v>1443.42</v>
      </c>
      <c r="C1702" s="7">
        <v>29.59</v>
      </c>
      <c r="D1702" s="6">
        <v>231.40700000000001</v>
      </c>
      <c r="G1702" s="5"/>
      <c r="H1702" s="5"/>
      <c r="J1702" s="6"/>
      <c r="K1702" s="7"/>
      <c r="L1702" s="6"/>
    </row>
    <row r="1703" spans="1:12" x14ac:dyDescent="0.25">
      <c r="A1703" s="5">
        <v>2012.1</v>
      </c>
      <c r="B1703" s="10">
        <v>1437.82</v>
      </c>
      <c r="C1703" s="7">
        <f>C1702*2/3+C1705/3</f>
        <v>30.143333333333331</v>
      </c>
      <c r="D1703" s="6">
        <v>231.31700000000001</v>
      </c>
      <c r="G1703" s="5"/>
      <c r="H1703" s="5"/>
      <c r="J1703" s="6"/>
      <c r="K1703" s="7"/>
      <c r="L1703" s="6"/>
    </row>
    <row r="1704" spans="1:12" x14ac:dyDescent="0.25">
      <c r="A1704" s="5">
        <v>2012.11</v>
      </c>
      <c r="B1704" s="10">
        <v>1394.51</v>
      </c>
      <c r="C1704" s="7">
        <f>C1702/3+C1705*2/3</f>
        <v>30.696666666666665</v>
      </c>
      <c r="D1704" s="6">
        <v>230.221</v>
      </c>
      <c r="G1704" s="5"/>
      <c r="H1704" s="5"/>
      <c r="J1704" s="6"/>
      <c r="K1704" s="7"/>
      <c r="L1704" s="6"/>
    </row>
    <row r="1705" spans="1:12" x14ac:dyDescent="0.25">
      <c r="A1705" s="5">
        <v>2012.12</v>
      </c>
      <c r="B1705" s="6">
        <v>1422.29</v>
      </c>
      <c r="C1705" s="7">
        <v>31.25</v>
      </c>
      <c r="D1705" s="6">
        <v>229.601</v>
      </c>
      <c r="G1705" s="5"/>
      <c r="H1705" s="5"/>
      <c r="J1705" s="6"/>
      <c r="K1705" s="7"/>
      <c r="L1705" s="6"/>
    </row>
    <row r="1706" spans="1:12" x14ac:dyDescent="0.25">
      <c r="A1706" s="5">
        <v>2013.01</v>
      </c>
      <c r="B1706" s="6">
        <v>1480.4</v>
      </c>
      <c r="C1706" s="7">
        <f>C1705*2/3+C1708/3</f>
        <v>31.536666666666665</v>
      </c>
      <c r="D1706" s="6">
        <v>230.28</v>
      </c>
      <c r="G1706" s="5"/>
      <c r="H1706" s="5"/>
      <c r="J1706" s="6"/>
      <c r="K1706" s="7"/>
      <c r="L1706" s="6"/>
    </row>
    <row r="1707" spans="1:12" x14ac:dyDescent="0.25">
      <c r="A1707" s="5">
        <v>2013.02</v>
      </c>
      <c r="B1707" s="6">
        <v>1512.31</v>
      </c>
      <c r="C1707" s="7">
        <f>C1705/3+C1708*2/3</f>
        <v>31.823333333333331</v>
      </c>
      <c r="D1707" s="6">
        <v>232.166</v>
      </c>
      <c r="G1707" s="5"/>
      <c r="H1707" s="5"/>
      <c r="J1707" s="6"/>
      <c r="K1707" s="7"/>
      <c r="L1707" s="6"/>
    </row>
    <row r="1708" spans="1:12" x14ac:dyDescent="0.25">
      <c r="A1708" s="5">
        <v>2013.03</v>
      </c>
      <c r="B1708" s="6">
        <v>1550.83</v>
      </c>
      <c r="C1708" s="7">
        <v>32.11</v>
      </c>
      <c r="D1708" s="6">
        <v>232.773</v>
      </c>
      <c r="G1708" s="5"/>
      <c r="H1708" s="5"/>
      <c r="J1708" s="6"/>
      <c r="K1708" s="7"/>
      <c r="L1708" s="6"/>
    </row>
    <row r="1709" spans="1:12" x14ac:dyDescent="0.25">
      <c r="A1709" s="5">
        <v>2013.04</v>
      </c>
      <c r="B1709" s="6">
        <v>1570.7</v>
      </c>
      <c r="C1709" s="7">
        <f>C1708*2/3+C1711/3</f>
        <v>32.49666666666667</v>
      </c>
      <c r="D1709" s="6">
        <v>232.53100000000001</v>
      </c>
      <c r="G1709" s="5"/>
      <c r="H1709" s="5"/>
      <c r="J1709" s="6"/>
      <c r="K1709" s="7"/>
      <c r="L1709" s="6"/>
    </row>
    <row r="1710" spans="1:12" x14ac:dyDescent="0.25">
      <c r="A1710" s="5">
        <v>2013.05</v>
      </c>
      <c r="B1710" s="6">
        <v>1639.84</v>
      </c>
      <c r="C1710" s="7">
        <f>C1708/3+C1711*2/3</f>
        <v>32.88333333333334</v>
      </c>
      <c r="D1710" s="6">
        <v>232.94499999999999</v>
      </c>
      <c r="G1710" s="5"/>
      <c r="H1710" s="5"/>
      <c r="J1710" s="6"/>
      <c r="K1710" s="7"/>
      <c r="L1710" s="6"/>
    </row>
    <row r="1711" spans="1:12" x14ac:dyDescent="0.25">
      <c r="A1711" s="5">
        <v>2013.06</v>
      </c>
      <c r="B1711" s="6">
        <v>1618.77</v>
      </c>
      <c r="C1711" s="7">
        <v>33.270000000000003</v>
      </c>
      <c r="D1711" s="6">
        <v>233.50399999999999</v>
      </c>
      <c r="G1711" s="5"/>
      <c r="H1711" s="5"/>
      <c r="J1711" s="6"/>
      <c r="K1711" s="7"/>
      <c r="L1711" s="6"/>
    </row>
    <row r="1712" spans="1:12" x14ac:dyDescent="0.25">
      <c r="A1712" s="5">
        <v>2013.07</v>
      </c>
      <c r="B1712" s="6">
        <v>1668.68</v>
      </c>
      <c r="C1712" s="7">
        <f>C1711*2/3+C1714/3</f>
        <v>33.646666666666668</v>
      </c>
      <c r="D1712" s="6">
        <v>233.596</v>
      </c>
      <c r="G1712" s="5"/>
      <c r="H1712" s="5"/>
      <c r="J1712" s="6"/>
      <c r="K1712" s="7"/>
      <c r="L1712" s="6"/>
    </row>
    <row r="1713" spans="1:12" x14ac:dyDescent="0.25">
      <c r="A1713" s="5">
        <v>2013.08</v>
      </c>
      <c r="B1713" s="6">
        <v>1670.09</v>
      </c>
      <c r="C1713" s="7">
        <f>C1711/3+C1714*2/3</f>
        <v>34.023333333333333</v>
      </c>
      <c r="D1713" s="6">
        <v>233.87700000000001</v>
      </c>
      <c r="G1713" s="5"/>
      <c r="H1713" s="5"/>
      <c r="J1713" s="6"/>
      <c r="K1713" s="7"/>
      <c r="L1713" s="6"/>
    </row>
    <row r="1714" spans="1:12" x14ac:dyDescent="0.25">
      <c r="A1714" s="5">
        <v>2013.09</v>
      </c>
      <c r="B1714" s="6">
        <v>1687.17</v>
      </c>
      <c r="C1714" s="7">
        <v>34.4</v>
      </c>
      <c r="D1714" s="6">
        <v>234.149</v>
      </c>
      <c r="G1714" s="5"/>
      <c r="H1714" s="5"/>
      <c r="J1714" s="6"/>
      <c r="K1714" s="7"/>
      <c r="L1714" s="6"/>
    </row>
    <row r="1715" spans="1:12" x14ac:dyDescent="0.25">
      <c r="A1715" s="5">
        <v>2013.1</v>
      </c>
      <c r="B1715" s="6">
        <v>1720.03</v>
      </c>
      <c r="C1715" s="7">
        <f>C1714*2/3+C1717/3</f>
        <v>34.596666666666664</v>
      </c>
      <c r="D1715" s="6">
        <v>233.54599999999999</v>
      </c>
      <c r="G1715" s="5"/>
      <c r="H1715" s="5"/>
      <c r="J1715" s="6"/>
      <c r="K1715" s="7"/>
      <c r="L1715" s="6"/>
    </row>
    <row r="1716" spans="1:12" x14ac:dyDescent="0.25">
      <c r="A1716" s="5">
        <v>2013.11</v>
      </c>
      <c r="B1716" s="6">
        <v>1783.54</v>
      </c>
      <c r="C1716" s="7">
        <f>C1714/3+C1717*2/3</f>
        <v>34.793333333333337</v>
      </c>
      <c r="D1716" s="6">
        <v>233.06899999999999</v>
      </c>
      <c r="G1716" s="5"/>
      <c r="H1716" s="5"/>
      <c r="J1716" s="6"/>
      <c r="K1716" s="7"/>
      <c r="L1716" s="6"/>
    </row>
    <row r="1717" spans="1:12" x14ac:dyDescent="0.25">
      <c r="A1717" s="5">
        <v>2013.12</v>
      </c>
      <c r="B1717" s="6">
        <v>1807.78</v>
      </c>
      <c r="C1717" s="7">
        <v>34.99</v>
      </c>
      <c r="D1717" s="6">
        <v>233.04900000000001</v>
      </c>
      <c r="G1717" s="5"/>
      <c r="H1717" s="5"/>
      <c r="J1717" s="6"/>
      <c r="K1717" s="7"/>
      <c r="L1717" s="6"/>
    </row>
    <row r="1718" spans="1:12" x14ac:dyDescent="0.25">
      <c r="A1718" s="5">
        <v>2014.01</v>
      </c>
      <c r="B1718" s="6">
        <v>1822.36</v>
      </c>
      <c r="C1718" s="7">
        <f>C1717*2/3+C1720/3</f>
        <v>35.403333333333336</v>
      </c>
      <c r="D1718" s="6">
        <v>233.916</v>
      </c>
      <c r="G1718" s="5"/>
      <c r="H1718" s="5"/>
      <c r="J1718" s="6"/>
      <c r="K1718" s="7"/>
    </row>
    <row r="1719" spans="1:12" x14ac:dyDescent="0.25">
      <c r="A1719" s="5">
        <v>2014.02</v>
      </c>
      <c r="B1719" s="6">
        <v>1817.04</v>
      </c>
      <c r="C1719" s="7">
        <f>C1717/3+C1720*2/3</f>
        <v>35.816666666666663</v>
      </c>
      <c r="D1719" s="6">
        <v>234.78100000000001</v>
      </c>
      <c r="G1719" s="5"/>
      <c r="H1719" s="5"/>
      <c r="J1719" s="6"/>
      <c r="K1719" s="7"/>
    </row>
    <row r="1720" spans="1:12" x14ac:dyDescent="0.25">
      <c r="A1720" s="5">
        <v>2014.03</v>
      </c>
      <c r="B1720" s="6">
        <v>1863.52</v>
      </c>
      <c r="C1720" s="7">
        <v>36.229999999999997</v>
      </c>
      <c r="D1720" s="6">
        <v>236.29300000000001</v>
      </c>
      <c r="G1720" s="5"/>
      <c r="H1720" s="5"/>
      <c r="J1720" s="6"/>
      <c r="K1720" s="7"/>
    </row>
    <row r="1721" spans="1:12" x14ac:dyDescent="0.25">
      <c r="A1721" s="5">
        <v>2014.04</v>
      </c>
      <c r="B1721" s="6">
        <v>1864.26</v>
      </c>
      <c r="C1721" s="7">
        <f>C1720*2/3+C1723/3</f>
        <v>36.61333333333333</v>
      </c>
      <c r="D1721" s="6">
        <v>237.072</v>
      </c>
      <c r="G1721" s="5"/>
      <c r="H1721" s="5"/>
      <c r="J1721" s="6"/>
      <c r="K1721" s="7"/>
    </row>
    <row r="1722" spans="1:12" x14ac:dyDescent="0.25">
      <c r="A1722" s="5">
        <v>2014.05</v>
      </c>
      <c r="B1722" s="6">
        <v>1889.77</v>
      </c>
      <c r="C1722" s="7">
        <f>C1720/3+C1723*2/3</f>
        <v>36.99666666666667</v>
      </c>
      <c r="D1722" s="6">
        <v>237.9</v>
      </c>
      <c r="G1722" s="5"/>
      <c r="H1722" s="5"/>
      <c r="J1722" s="6"/>
      <c r="K1722" s="7"/>
    </row>
    <row r="1723" spans="1:12" x14ac:dyDescent="0.25">
      <c r="A1723" s="5">
        <v>2014.06</v>
      </c>
      <c r="B1723" s="6">
        <v>1947.09</v>
      </c>
      <c r="C1723" s="7">
        <v>37.380000000000003</v>
      </c>
      <c r="D1723" s="6">
        <v>238.34299999999999</v>
      </c>
      <c r="G1723" s="5"/>
      <c r="H1723" s="5"/>
      <c r="J1723" s="6"/>
      <c r="K1723" s="7"/>
    </row>
    <row r="1724" spans="1:12" x14ac:dyDescent="0.25">
      <c r="A1724" s="5">
        <v>2014.07</v>
      </c>
      <c r="B1724" s="6">
        <v>1973.1</v>
      </c>
      <c r="C1724" s="7">
        <f>C1723*2/3+C1726/3</f>
        <v>37.75</v>
      </c>
      <c r="D1724" s="6">
        <v>238.25</v>
      </c>
    </row>
    <row r="1725" spans="1:12" x14ac:dyDescent="0.25">
      <c r="A1725" s="5">
        <v>2014.08</v>
      </c>
      <c r="B1725" s="6">
        <v>1961.53</v>
      </c>
      <c r="C1725" s="7">
        <f>C1723/3+C1726*2/3</f>
        <v>38.120000000000005</v>
      </c>
      <c r="D1725" s="6">
        <v>237.852</v>
      </c>
    </row>
    <row r="1726" spans="1:12" x14ac:dyDescent="0.25">
      <c r="A1726" s="5">
        <v>2014.09</v>
      </c>
      <c r="B1726" s="6">
        <v>1993.23</v>
      </c>
      <c r="C1726" s="7">
        <v>38.49</v>
      </c>
      <c r="D1726" s="6">
        <v>238.03100000000001</v>
      </c>
    </row>
    <row r="1727" spans="1:12" x14ac:dyDescent="0.25">
      <c r="A1727" s="5">
        <v>2014.1</v>
      </c>
      <c r="B1727" s="6">
        <v>1937.27</v>
      </c>
      <c r="C1727" s="7">
        <f>C1726*2/3+C1729/3</f>
        <v>38.806666666666665</v>
      </c>
      <c r="D1727" s="6">
        <v>237.43299999999999</v>
      </c>
    </row>
    <row r="1728" spans="1:12" x14ac:dyDescent="0.25">
      <c r="A1728" s="5">
        <v>2014.11</v>
      </c>
      <c r="B1728" s="6">
        <v>2044.57</v>
      </c>
      <c r="C1728" s="7">
        <f>C1726/3+C1729*2/3</f>
        <v>39.123333333333335</v>
      </c>
      <c r="D1728" s="6">
        <v>236.15100000000001</v>
      </c>
    </row>
    <row r="1729" spans="1:4" x14ac:dyDescent="0.25">
      <c r="A1729" s="5">
        <v>2014.12</v>
      </c>
      <c r="B1729" s="6">
        <v>2054.27</v>
      </c>
      <c r="C1729" s="7">
        <v>39.44</v>
      </c>
      <c r="D1729" s="6">
        <v>234.81200000000001</v>
      </c>
    </row>
    <row r="1730" spans="1:4" x14ac:dyDescent="0.25">
      <c r="A1730" s="5">
        <v>2015.01</v>
      </c>
      <c r="B1730" s="6">
        <v>2028.18</v>
      </c>
      <c r="C1730" s="7">
        <f>C1729*2/3+C1732/3</f>
        <v>39.896666666666668</v>
      </c>
      <c r="D1730" s="6">
        <v>233.70699999999999</v>
      </c>
    </row>
    <row r="1731" spans="1:4" x14ac:dyDescent="0.25">
      <c r="A1731" s="5">
        <v>2015.02</v>
      </c>
      <c r="B1731" s="6">
        <v>2082.1999999999998</v>
      </c>
      <c r="C1731" s="7">
        <f>C1729/3+C1732*2/3</f>
        <v>40.353333333333332</v>
      </c>
      <c r="D1731" s="6">
        <v>234.72200000000001</v>
      </c>
    </row>
    <row r="1732" spans="1:4" x14ac:dyDescent="0.25">
      <c r="A1732" s="5">
        <v>2015.03</v>
      </c>
      <c r="B1732" s="6">
        <v>2079.9899999999998</v>
      </c>
      <c r="C1732" s="7">
        <v>40.81</v>
      </c>
      <c r="D1732" s="6">
        <v>236.119</v>
      </c>
    </row>
    <row r="1733" spans="1:4" x14ac:dyDescent="0.25">
      <c r="A1733" s="5">
        <v>2015.04</v>
      </c>
      <c r="B1733" s="6">
        <v>2094.86</v>
      </c>
      <c r="C1733" s="7">
        <f>C1732*2/3+C1735/3</f>
        <v>41.120000000000005</v>
      </c>
      <c r="D1733" s="6">
        <v>236.59899999999999</v>
      </c>
    </row>
    <row r="1734" spans="1:4" x14ac:dyDescent="0.25">
      <c r="A1734" s="5">
        <v>2015.05</v>
      </c>
      <c r="B1734" s="6">
        <v>2111.94</v>
      </c>
      <c r="C1734" s="7">
        <f>C1732/3+C1735*2/3</f>
        <v>41.43</v>
      </c>
      <c r="D1734" s="6">
        <v>237.80500000000001</v>
      </c>
    </row>
    <row r="1735" spans="1:4" x14ac:dyDescent="0.25">
      <c r="A1735" s="5">
        <v>2015.06</v>
      </c>
      <c r="B1735" s="6">
        <v>2099.29</v>
      </c>
      <c r="C1735" s="7">
        <v>41.74</v>
      </c>
      <c r="D1735" s="6">
        <v>238.63800000000001</v>
      </c>
    </row>
    <row r="1736" spans="1:4" x14ac:dyDescent="0.25">
      <c r="A1736" s="5">
        <v>2015.07</v>
      </c>
      <c r="B1736" s="6">
        <v>2094.14</v>
      </c>
      <c r="C1736" s="7">
        <f>C1735*2/3+C1738/3</f>
        <v>41.99666666666667</v>
      </c>
      <c r="D1736" s="6">
        <v>238.654</v>
      </c>
    </row>
    <row r="1737" spans="1:4" x14ac:dyDescent="0.25">
      <c r="A1737" s="5">
        <v>2015.08</v>
      </c>
      <c r="B1737" s="6">
        <v>2039.87</v>
      </c>
      <c r="C1737" s="7">
        <f>C1735/3+C1738*2/3</f>
        <v>42.25333333333333</v>
      </c>
      <c r="D1737" s="6">
        <v>238.316</v>
      </c>
    </row>
    <row r="1738" spans="1:4" x14ac:dyDescent="0.25">
      <c r="A1738" s="5">
        <v>2015.09</v>
      </c>
      <c r="B1738" s="6">
        <v>1944.41</v>
      </c>
      <c r="C1738" s="7">
        <v>42.51</v>
      </c>
      <c r="D1738" s="6">
        <v>237.94499999999999</v>
      </c>
    </row>
    <row r="1739" spans="1:4" x14ac:dyDescent="0.25">
      <c r="A1739" s="5">
        <v>2015.1</v>
      </c>
      <c r="B1739" s="6">
        <v>2024.81</v>
      </c>
      <c r="C1739" s="7">
        <f>C1738*2/3+C1741/3</f>
        <v>42.803333333333335</v>
      </c>
      <c r="D1739" s="6">
        <v>237.83799999999999</v>
      </c>
    </row>
    <row r="1740" spans="1:4" x14ac:dyDescent="0.25">
      <c r="A1740" s="5">
        <v>2015.11</v>
      </c>
      <c r="B1740" s="6">
        <v>2080.62</v>
      </c>
      <c r="C1740" s="7">
        <f>C1738/3+C1741*2/3</f>
        <v>43.096666666666664</v>
      </c>
      <c r="D1740" s="6">
        <v>237.33600000000001</v>
      </c>
    </row>
    <row r="1741" spans="1:4" x14ac:dyDescent="0.25">
      <c r="A1741" s="5">
        <v>2015.12</v>
      </c>
      <c r="B1741" s="6">
        <v>2054.08</v>
      </c>
      <c r="C1741" s="7">
        <v>43.39</v>
      </c>
      <c r="D1741" s="6">
        <v>236.52500000000001</v>
      </c>
    </row>
    <row r="1742" spans="1:4" x14ac:dyDescent="0.25">
      <c r="A1742" s="5">
        <v>2016.01</v>
      </c>
      <c r="B1742" s="6">
        <v>1918.6</v>
      </c>
      <c r="C1742" s="7">
        <f>C1741*2/3+C1744/3</f>
        <v>43.553333333333335</v>
      </c>
      <c r="D1742" s="6">
        <v>236.916</v>
      </c>
    </row>
    <row r="1743" spans="1:4" x14ac:dyDescent="0.25">
      <c r="A1743" s="5">
        <v>2016.02</v>
      </c>
      <c r="B1743" s="6">
        <v>1904.42</v>
      </c>
      <c r="C1743" s="7">
        <f>C1741/3+C1744*2/3</f>
        <v>43.716666666666669</v>
      </c>
      <c r="D1743" s="6">
        <v>237.11099999999999</v>
      </c>
    </row>
    <row r="1744" spans="1:4" x14ac:dyDescent="0.25">
      <c r="A1744" s="5">
        <v>2016.03</v>
      </c>
      <c r="B1744" s="6">
        <v>2021.95</v>
      </c>
      <c r="C1744" s="7">
        <v>43.88</v>
      </c>
      <c r="D1744" s="6">
        <v>238.13200000000001</v>
      </c>
    </row>
    <row r="1745" spans="1:4" x14ac:dyDescent="0.25">
      <c r="A1745" s="5">
        <v>2016.04</v>
      </c>
      <c r="B1745" s="6">
        <v>2075.54</v>
      </c>
      <c r="C1745" s="7">
        <f>C1744*2/3+C1747/3</f>
        <v>44.073333333333338</v>
      </c>
      <c r="D1745" s="6">
        <v>239.261</v>
      </c>
    </row>
    <row r="1746" spans="1:4" x14ac:dyDescent="0.25">
      <c r="A1746" s="5">
        <v>2016.05</v>
      </c>
      <c r="B1746" s="6">
        <v>2065.5500000000002</v>
      </c>
      <c r="C1746" s="7">
        <f>C1744/3+C1747*2/3</f>
        <v>44.266666666666666</v>
      </c>
      <c r="D1746" s="6">
        <v>240.22900000000001</v>
      </c>
    </row>
    <row r="1747" spans="1:4" x14ac:dyDescent="0.25">
      <c r="A1747" s="5">
        <v>2016.06</v>
      </c>
      <c r="B1747" s="6">
        <v>2083.89</v>
      </c>
      <c r="C1747" s="7">
        <v>44.46</v>
      </c>
      <c r="D1747" s="6">
        <v>241.018</v>
      </c>
    </row>
    <row r="1748" spans="1:4" x14ac:dyDescent="0.25">
      <c r="A1748" s="5">
        <v>2016.07</v>
      </c>
      <c r="B1748" s="6">
        <v>2148.9</v>
      </c>
      <c r="C1748" s="7">
        <f>C1747*2/3+C1750/3</f>
        <v>44.65</v>
      </c>
      <c r="D1748" s="6">
        <v>240.62799999999999</v>
      </c>
    </row>
    <row r="1749" spans="1:4" x14ac:dyDescent="0.25">
      <c r="A1749" s="5">
        <v>2016.08</v>
      </c>
      <c r="B1749" s="6">
        <v>2170.9499999999998</v>
      </c>
      <c r="C1749" s="7">
        <f>C1747/3+C1750*2/3</f>
        <v>44.84</v>
      </c>
      <c r="D1749" s="6">
        <v>240.84899999999999</v>
      </c>
    </row>
    <row r="1750" spans="1:4" x14ac:dyDescent="0.25">
      <c r="A1750" s="5">
        <v>2016.09</v>
      </c>
      <c r="B1750" s="6">
        <v>2157.69</v>
      </c>
      <c r="C1750" s="7">
        <v>45.03</v>
      </c>
      <c r="D1750" s="6">
        <v>241.428</v>
      </c>
    </row>
    <row r="1751" spans="1:4" x14ac:dyDescent="0.25">
      <c r="A1751" s="5">
        <v>2016.1</v>
      </c>
      <c r="B1751" s="6">
        <v>2143.02</v>
      </c>
      <c r="C1751" s="7">
        <f>C1750*2/3+C1753/3</f>
        <v>45.25333333333333</v>
      </c>
      <c r="D1751" s="6">
        <v>241.72900000000001</v>
      </c>
    </row>
    <row r="1752" spans="1:4" x14ac:dyDescent="0.25">
      <c r="A1752" s="5">
        <v>2016.11</v>
      </c>
      <c r="B1752" s="6">
        <v>2164.9899999999998</v>
      </c>
      <c r="C1752" s="7">
        <f>C1750/3+C1753*2/3</f>
        <v>45.476666666666667</v>
      </c>
      <c r="D1752" s="6">
        <v>241.35300000000001</v>
      </c>
    </row>
    <row r="1753" spans="1:4" x14ac:dyDescent="0.25">
      <c r="A1753" s="5">
        <v>2016.12</v>
      </c>
      <c r="B1753" s="6">
        <v>2246.63</v>
      </c>
      <c r="C1753" s="7">
        <v>45.7</v>
      </c>
      <c r="D1753" s="6">
        <v>241.43199999999999</v>
      </c>
    </row>
    <row r="1754" spans="1:4" x14ac:dyDescent="0.25">
      <c r="A1754" s="5">
        <v>2017.01</v>
      </c>
      <c r="B1754" s="6">
        <v>2275.12</v>
      </c>
      <c r="C1754" s="7">
        <f>C1753*2/3+C1756/3</f>
        <v>45.926666666666669</v>
      </c>
      <c r="D1754" s="6">
        <v>242.839</v>
      </c>
    </row>
    <row r="1755" spans="1:4" x14ac:dyDescent="0.25">
      <c r="A1755" s="5">
        <v>2017.02</v>
      </c>
      <c r="B1755" s="6">
        <v>2329.91</v>
      </c>
      <c r="C1755" s="7">
        <f>C1753/3+C1756*2/3</f>
        <v>46.153333333333336</v>
      </c>
      <c r="D1755" s="6">
        <v>243.60300000000001</v>
      </c>
    </row>
    <row r="1756" spans="1:4" x14ac:dyDescent="0.25">
      <c r="A1756" s="5">
        <v>2017.03</v>
      </c>
      <c r="B1756" s="6">
        <v>2366.8200000000002</v>
      </c>
      <c r="C1756" s="7">
        <v>46.38</v>
      </c>
      <c r="D1756" s="6">
        <v>243.80099999999999</v>
      </c>
    </row>
    <row r="1757" spans="1:4" x14ac:dyDescent="0.25">
      <c r="A1757" s="5">
        <v>2017.04</v>
      </c>
      <c r="B1757" s="6">
        <v>2359.31</v>
      </c>
      <c r="C1757" s="7">
        <f>C1756*2/3+C1759/3</f>
        <v>46.660000000000004</v>
      </c>
      <c r="D1757" s="6">
        <v>244.524</v>
      </c>
    </row>
    <row r="1758" spans="1:4" x14ac:dyDescent="0.25">
      <c r="A1758" s="5">
        <v>2017.05</v>
      </c>
      <c r="B1758" s="6">
        <v>2395.35</v>
      </c>
      <c r="C1758" s="7">
        <f>C1756/3+C1759*2/3</f>
        <v>46.94</v>
      </c>
      <c r="D1758" s="6">
        <v>244.733</v>
      </c>
    </row>
    <row r="1759" spans="1:4" x14ac:dyDescent="0.25">
      <c r="A1759" s="5">
        <v>2017.06</v>
      </c>
      <c r="B1759" s="6">
        <v>2433.9899999999998</v>
      </c>
      <c r="C1759" s="7">
        <v>47.22</v>
      </c>
      <c r="D1759" s="6">
        <v>244.95500000000001</v>
      </c>
    </row>
    <row r="1760" spans="1:4" x14ac:dyDescent="0.25">
      <c r="A1760" s="5">
        <v>2017.07</v>
      </c>
      <c r="B1760" s="6">
        <v>2454.1</v>
      </c>
      <c r="C1760" s="7">
        <f>C1759*2/3+C1762/3</f>
        <v>47.536666666666669</v>
      </c>
      <c r="D1760" s="6">
        <v>244.786</v>
      </c>
    </row>
    <row r="1761" spans="1:4" x14ac:dyDescent="0.25">
      <c r="A1761" s="5">
        <v>2017.08</v>
      </c>
      <c r="B1761" s="6">
        <v>2456.2199999999998</v>
      </c>
      <c r="C1761" s="7">
        <f>C1759/3+C1762*2/3</f>
        <v>47.853333333333339</v>
      </c>
      <c r="D1761" s="6">
        <v>245.51900000000001</v>
      </c>
    </row>
    <row r="1762" spans="1:4" x14ac:dyDescent="0.25">
      <c r="A1762" s="5">
        <v>2017.09</v>
      </c>
      <c r="B1762" s="6">
        <v>2492.84</v>
      </c>
      <c r="C1762" s="7">
        <v>48.17</v>
      </c>
      <c r="D1762" s="6">
        <v>246.81899999999999</v>
      </c>
    </row>
    <row r="1763" spans="1:4" x14ac:dyDescent="0.25">
      <c r="A1763" s="5">
        <v>2017.1</v>
      </c>
      <c r="B1763" s="6">
        <v>2557</v>
      </c>
      <c r="C1763" s="7">
        <f>C1762*2/3+C1765/3</f>
        <v>48.423333333333332</v>
      </c>
      <c r="D1763" s="6">
        <v>246.66300000000001</v>
      </c>
    </row>
    <row r="1764" spans="1:4" x14ac:dyDescent="0.25">
      <c r="A1764" s="5">
        <v>2017.11</v>
      </c>
      <c r="B1764" s="6">
        <v>2593.61</v>
      </c>
      <c r="C1764" s="7">
        <f>C1762/3+C1765*2/3</f>
        <v>48.676666666666662</v>
      </c>
      <c r="D1764" s="6">
        <v>246.66900000000001</v>
      </c>
    </row>
    <row r="1765" spans="1:4" x14ac:dyDescent="0.25">
      <c r="A1765" s="5">
        <v>2017.12</v>
      </c>
      <c r="B1765" s="6">
        <v>2664.34</v>
      </c>
      <c r="C1765" s="7">
        <v>48.93</v>
      </c>
      <c r="D1765" s="6">
        <v>246.524</v>
      </c>
    </row>
    <row r="1766" spans="1:4" x14ac:dyDescent="0.25">
      <c r="A1766" s="5">
        <v>2018.01</v>
      </c>
      <c r="B1766" s="6">
        <v>2789.8</v>
      </c>
      <c r="C1766" s="7">
        <f>C1765*2/3+C1768/3</f>
        <v>49.286666666666662</v>
      </c>
      <c r="D1766" s="6">
        <v>247.86699999999999</v>
      </c>
    </row>
    <row r="1767" spans="1:4" x14ac:dyDescent="0.25">
      <c r="A1767" s="5">
        <v>2018.02</v>
      </c>
      <c r="B1767" s="6">
        <v>2705.16</v>
      </c>
      <c r="C1767" s="7">
        <f>C1765/3+C1768*2/3</f>
        <v>49.643333333333331</v>
      </c>
      <c r="D1767" s="6">
        <v>248.99100000000001</v>
      </c>
    </row>
    <row r="1768" spans="1:4" x14ac:dyDescent="0.25">
      <c r="A1768" s="5">
        <v>2018.03</v>
      </c>
      <c r="B1768" s="6">
        <v>2702.77</v>
      </c>
      <c r="C1768" s="7">
        <v>50</v>
      </c>
      <c r="D1768" s="6">
        <v>249.554</v>
      </c>
    </row>
    <row r="1769" spans="1:4" x14ac:dyDescent="0.25">
      <c r="A1769" s="5">
        <v>2018.04</v>
      </c>
      <c r="B1769" s="6">
        <v>2653.63</v>
      </c>
      <c r="C1769" s="7">
        <f>C1768*2/3+C1771/3</f>
        <v>50.33</v>
      </c>
      <c r="D1769" s="6">
        <v>250.54599999999999</v>
      </c>
    </row>
    <row r="1770" spans="1:4" x14ac:dyDescent="0.25">
      <c r="A1770" s="5">
        <v>2018.05</v>
      </c>
      <c r="B1770" s="6">
        <v>2701.49</v>
      </c>
      <c r="C1770" s="7">
        <f>C1768/3+C1771*2/3</f>
        <v>50.66</v>
      </c>
      <c r="D1770" s="6">
        <v>251.58799999999999</v>
      </c>
    </row>
    <row r="1771" spans="1:4" x14ac:dyDescent="0.25">
      <c r="A1771" s="5">
        <v>2018.06</v>
      </c>
      <c r="B1771" s="6">
        <v>2754.35</v>
      </c>
      <c r="C1771" s="7">
        <v>50.99</v>
      </c>
      <c r="D1771" s="6">
        <v>251.989</v>
      </c>
    </row>
    <row r="1772" spans="1:4" x14ac:dyDescent="0.25">
      <c r="A1772" s="5">
        <v>2018.07</v>
      </c>
      <c r="B1772" s="6">
        <v>2793.64</v>
      </c>
      <c r="C1772" s="7">
        <f>C1771*2/3+C1774/3</f>
        <v>51.44</v>
      </c>
      <c r="D1772" s="6">
        <v>252.006</v>
      </c>
    </row>
    <row r="1773" spans="1:4" x14ac:dyDescent="0.25">
      <c r="A1773" s="5">
        <v>2018.08</v>
      </c>
      <c r="B1773" s="6">
        <v>2857.82</v>
      </c>
      <c r="C1773" s="7">
        <f>C1771/3+C1774*2/3</f>
        <v>51.89</v>
      </c>
      <c r="D1773" s="6">
        <v>252.14599999999999</v>
      </c>
    </row>
    <row r="1774" spans="1:4" x14ac:dyDescent="0.25">
      <c r="A1774" s="5">
        <v>2018.09</v>
      </c>
      <c r="B1774" s="6">
        <v>2901.5</v>
      </c>
      <c r="C1774" s="7">
        <v>52.34</v>
      </c>
      <c r="D1774" s="6">
        <v>252.43899999999999</v>
      </c>
    </row>
    <row r="1775" spans="1:4" x14ac:dyDescent="0.25">
      <c r="A1775" s="5">
        <v>2018.1</v>
      </c>
      <c r="B1775" s="6">
        <v>2785.46</v>
      </c>
      <c r="C1775" s="7">
        <f>C1774*2/3+C1777/3</f>
        <v>52.81</v>
      </c>
      <c r="D1775" s="6">
        <v>252.88499999999999</v>
      </c>
    </row>
    <row r="1776" spans="1:4" x14ac:dyDescent="0.25">
      <c r="A1776" s="5">
        <v>2018.11</v>
      </c>
      <c r="B1776" s="6">
        <v>2723.23</v>
      </c>
      <c r="C1776" s="7">
        <f>C1774/3+C1777*2/3</f>
        <v>53.28</v>
      </c>
      <c r="D1776" s="6">
        <v>252.03800000000001</v>
      </c>
    </row>
    <row r="1777" spans="1:4" x14ac:dyDescent="0.25">
      <c r="A1777" s="5">
        <v>2018.12</v>
      </c>
      <c r="B1777" s="6">
        <v>2567.31</v>
      </c>
      <c r="C1777" s="7">
        <v>53.75</v>
      </c>
      <c r="D1777" s="6">
        <v>251.233</v>
      </c>
    </row>
    <row r="1778" spans="1:4" x14ac:dyDescent="0.25">
      <c r="A1778" s="5">
        <v>2019.01</v>
      </c>
      <c r="B1778" s="6">
        <v>2607.39</v>
      </c>
      <c r="C1778" s="7">
        <f>C1777*2/3+C1780/3</f>
        <v>54.146666666666668</v>
      </c>
      <c r="D1778" s="6">
        <v>251.71199999999999</v>
      </c>
    </row>
    <row r="1779" spans="1:4" x14ac:dyDescent="0.25">
      <c r="A1779" s="5">
        <v>2019.02</v>
      </c>
      <c r="B1779" s="6">
        <v>2754.86</v>
      </c>
      <c r="C1779" s="7">
        <f>C1777/3+C1780*2/3</f>
        <v>54.543333333333337</v>
      </c>
      <c r="D1779" s="6">
        <v>252.77600000000001</v>
      </c>
    </row>
    <row r="1780" spans="1:4" x14ac:dyDescent="0.25">
      <c r="A1780" s="5">
        <v>2019.03</v>
      </c>
      <c r="B1780" s="6">
        <v>2803.98</v>
      </c>
      <c r="C1780" s="11">
        <v>54.94</v>
      </c>
      <c r="D1780" s="6">
        <v>254.202</v>
      </c>
    </row>
    <row r="1781" spans="1:4" x14ac:dyDescent="0.25">
      <c r="A1781" s="5">
        <v>2019.04</v>
      </c>
      <c r="B1781" s="6">
        <v>2903.8</v>
      </c>
      <c r="C1781" s="7">
        <f>C1780*2/3+C1783/3</f>
        <v>55.319091580592705</v>
      </c>
      <c r="D1781" s="6">
        <v>255.548</v>
      </c>
    </row>
    <row r="1782" spans="1:4" x14ac:dyDescent="0.25">
      <c r="A1782" s="5">
        <v>2019.05</v>
      </c>
      <c r="B1782" s="6">
        <v>2854.71</v>
      </c>
      <c r="C1782" s="7">
        <f>C1780/3+C1783*2/3</f>
        <v>55.698183161185412</v>
      </c>
      <c r="D1782" s="6">
        <v>256.09199999999998</v>
      </c>
    </row>
    <row r="1783" spans="1:4" x14ac:dyDescent="0.25">
      <c r="A1783" s="5">
        <v>2019.06</v>
      </c>
      <c r="B1783" s="6">
        <v>2890.17</v>
      </c>
      <c r="C1783" s="11">
        <v>56.077274741778119</v>
      </c>
      <c r="D1783" s="6">
        <v>256.14299999999997</v>
      </c>
    </row>
    <row r="1784" spans="1:4" x14ac:dyDescent="0.25">
      <c r="A1784" s="5">
        <v>2019.07</v>
      </c>
      <c r="B1784" s="6">
        <v>2996.1136363636365</v>
      </c>
      <c r="C1784" s="7">
        <f>C1783*2/3+C1786/3</f>
        <v>56.458183161185417</v>
      </c>
      <c r="D1784" s="6">
        <v>256.57100000000003</v>
      </c>
    </row>
    <row r="1785" spans="1:4" x14ac:dyDescent="0.25">
      <c r="A1785" s="5">
        <v>2019.08</v>
      </c>
      <c r="B1785" s="12">
        <v>2897.4981818181818</v>
      </c>
      <c r="C1785" s="7">
        <f>C1783/3+C1786*2/3</f>
        <v>56.839091580592708</v>
      </c>
      <c r="D1785" s="6">
        <v>256.55799999999999</v>
      </c>
    </row>
    <row r="1786" spans="1:4" x14ac:dyDescent="0.25">
      <c r="A1786" s="5">
        <v>2019.09</v>
      </c>
      <c r="B1786" s="12">
        <v>2982.1559999999999</v>
      </c>
      <c r="C1786" s="7">
        <v>57.22</v>
      </c>
      <c r="D1786" s="6">
        <v>256.75900000000001</v>
      </c>
    </row>
    <row r="1787" spans="1:4" x14ac:dyDescent="0.25">
      <c r="A1787" s="5">
        <v>2019.1</v>
      </c>
      <c r="B1787" s="12">
        <v>2977.68</v>
      </c>
      <c r="C1787" s="7">
        <f>C1786*2/3+C1789/3</f>
        <v>57.56</v>
      </c>
      <c r="D1787" s="6">
        <v>257.346</v>
      </c>
    </row>
    <row r="1788" spans="1:4" x14ac:dyDescent="0.25">
      <c r="A1788" s="5">
        <v>2019.11</v>
      </c>
      <c r="B1788" s="12">
        <v>3104.9044999999996</v>
      </c>
      <c r="C1788" s="7">
        <f>C1786/3+C1789*2/3</f>
        <v>57.900000000000006</v>
      </c>
      <c r="D1788" s="6">
        <v>257.20800000000003</v>
      </c>
    </row>
    <row r="1789" spans="1:4" x14ac:dyDescent="0.25">
      <c r="A1789" s="5">
        <v>2019.12</v>
      </c>
      <c r="B1789" s="12">
        <v>3176.7495238095235</v>
      </c>
      <c r="C1789" s="7">
        <v>58.24</v>
      </c>
      <c r="D1789" s="6">
        <v>256.97399999999999</v>
      </c>
    </row>
    <row r="1790" spans="1:4" x14ac:dyDescent="0.25">
      <c r="A1790" s="5">
        <v>2020.01</v>
      </c>
      <c r="B1790" s="12">
        <v>3278.2028571428577</v>
      </c>
      <c r="C1790" s="7">
        <f>C1789*2/3+C1792/3</f>
        <v>58.686867862126704</v>
      </c>
      <c r="D1790" s="6">
        <v>257.971</v>
      </c>
    </row>
    <row r="1791" spans="1:4" x14ac:dyDescent="0.25">
      <c r="A1791" s="5">
        <v>2020.02</v>
      </c>
      <c r="B1791" s="12">
        <v>3277.3142105263164</v>
      </c>
      <c r="C1791" s="7">
        <f>C1789/3+C1792*2/3</f>
        <v>59.133735724253413</v>
      </c>
      <c r="D1791" s="6">
        <v>258.678</v>
      </c>
    </row>
    <row r="1792" spans="1:4" x14ac:dyDescent="0.25">
      <c r="A1792" s="5">
        <v>2020.03</v>
      </c>
      <c r="B1792" s="12">
        <v>2652.3936363636367</v>
      </c>
      <c r="C1792" s="7">
        <v>59.580603586380121</v>
      </c>
      <c r="D1792" s="6">
        <v>258.11500000000001</v>
      </c>
    </row>
    <row r="1793" spans="1:4" x14ac:dyDescent="0.25">
      <c r="A1793" s="5">
        <v>2020.04</v>
      </c>
      <c r="B1793" s="12">
        <v>2761.9752380952382</v>
      </c>
      <c r="C1793" s="7">
        <f>C1792*2/3+C1795/3</f>
        <v>59.613735724253416</v>
      </c>
      <c r="D1793" s="6">
        <v>256.38900000000001</v>
      </c>
    </row>
    <row r="1794" spans="1:4" x14ac:dyDescent="0.25">
      <c r="A1794" s="5">
        <v>2020.05</v>
      </c>
      <c r="B1794" s="12">
        <v>2919.6149999999998</v>
      </c>
      <c r="C1794" s="7">
        <f>C1792/3+C1795*2/3</f>
        <v>59.646867862126712</v>
      </c>
      <c r="D1794" s="6">
        <v>256.39400000000001</v>
      </c>
    </row>
    <row r="1795" spans="1:4" x14ac:dyDescent="0.25">
      <c r="A1795" s="5">
        <v>2020.06</v>
      </c>
      <c r="B1795" s="12">
        <v>3104.6609090909087</v>
      </c>
      <c r="C1795" s="7">
        <v>59.68</v>
      </c>
      <c r="D1795" s="6">
        <v>257.79700000000003</v>
      </c>
    </row>
    <row r="1796" spans="1:4" x14ac:dyDescent="0.25">
      <c r="A1796" s="5">
        <v>2020.07</v>
      </c>
      <c r="B1796" s="12">
        <v>3207.6190909090906</v>
      </c>
      <c r="C1796" s="7">
        <f>C1795*2/3+C1798/3</f>
        <v>59.403333333333336</v>
      </c>
      <c r="D1796" s="6">
        <v>259.101</v>
      </c>
    </row>
    <row r="1797" spans="1:4" x14ac:dyDescent="0.25">
      <c r="A1797" s="5">
        <v>2020.08</v>
      </c>
      <c r="B1797" s="12">
        <v>3391.71</v>
      </c>
      <c r="C1797" s="7">
        <f>C1795/3+C1798*2/3</f>
        <v>59.126666666666665</v>
      </c>
      <c r="D1797" s="6">
        <v>259.91800000000001</v>
      </c>
    </row>
    <row r="1798" spans="1:4" x14ac:dyDescent="0.25">
      <c r="A1798" s="5">
        <v>2020.09</v>
      </c>
      <c r="B1798" s="12">
        <v>3365.5166666666664</v>
      </c>
      <c r="C1798" s="7">
        <f>58.85</f>
        <v>58.85</v>
      </c>
      <c r="D1798" s="6">
        <v>260.27999999999997</v>
      </c>
    </row>
    <row r="1799" spans="1:4" x14ac:dyDescent="0.25">
      <c r="A1799" s="5">
        <v>2020.1</v>
      </c>
      <c r="B1799" s="12">
        <v>3418.701363636364</v>
      </c>
      <c r="C1799" s="7">
        <f>C1798*2/3+C1801/3</f>
        <v>58.659615378670054</v>
      </c>
      <c r="D1799" s="6">
        <v>260.38799999999998</v>
      </c>
    </row>
    <row r="1800" spans="1:4" x14ac:dyDescent="0.25">
      <c r="A1800" s="5">
        <v>2020.11</v>
      </c>
      <c r="B1800" s="12">
        <v>3548.9925000000012</v>
      </c>
      <c r="C1800" s="7">
        <f>C1798/3+C1801*2/3</f>
        <v>58.469230757340114</v>
      </c>
      <c r="D1800" s="6">
        <v>260.22899999999998</v>
      </c>
    </row>
    <row r="1801" spans="1:4" x14ac:dyDescent="0.25">
      <c r="A1801" s="5">
        <v>2020.12</v>
      </c>
      <c r="B1801" s="12">
        <v>3695.3099999999995</v>
      </c>
      <c r="C1801" s="7">
        <v>58.278846136010173</v>
      </c>
      <c r="D1801" s="6">
        <v>260.47399999999999</v>
      </c>
    </row>
    <row r="1802" spans="1:4" x14ac:dyDescent="0.25">
      <c r="A1802" s="5">
        <v>2021.01</v>
      </c>
      <c r="B1802" s="12">
        <v>3793.7484210526318</v>
      </c>
      <c r="C1802" s="7">
        <f>C1801*2/3+C1804/3</f>
        <v>58.063693112307661</v>
      </c>
      <c r="D1802" s="6">
        <v>261.58199999999999</v>
      </c>
    </row>
    <row r="1803" spans="1:4" x14ac:dyDescent="0.25">
      <c r="A1803" s="5">
        <v>2021.02</v>
      </c>
      <c r="B1803" s="12">
        <v>3883.4321052631576</v>
      </c>
      <c r="C1803" s="7">
        <f>C1801/3+C1804*2/3</f>
        <v>57.848540088605162</v>
      </c>
      <c r="D1803" s="6">
        <v>263.01400000000001</v>
      </c>
    </row>
    <row r="1804" spans="1:4" x14ac:dyDescent="0.25">
      <c r="A1804" s="5">
        <v>2021.03</v>
      </c>
      <c r="B1804" s="12">
        <v>3910.5082608695648</v>
      </c>
      <c r="C1804" s="7">
        <v>57.633387064902649</v>
      </c>
      <c r="D1804" s="6">
        <v>264.87700000000001</v>
      </c>
    </row>
    <row r="1805" spans="1:4" x14ac:dyDescent="0.25">
      <c r="A1805" s="5">
        <v>2021.04</v>
      </c>
      <c r="B1805" s="12">
        <v>4141.1761904761906</v>
      </c>
      <c r="C1805" s="7">
        <f>C1804*2/3+C1807/3</f>
        <v>57.710605421407152</v>
      </c>
      <c r="D1805" s="6">
        <v>267.05399999999997</v>
      </c>
    </row>
    <row r="1806" spans="1:4" x14ac:dyDescent="0.25">
      <c r="A1806" s="5">
        <v>2021.05</v>
      </c>
      <c r="B1806" s="12">
        <v>4167.8495000000012</v>
      </c>
      <c r="C1806" s="7">
        <f>C1804/3+C1807*2/3</f>
        <v>57.787823777911655</v>
      </c>
      <c r="D1806" s="6">
        <v>269.19499999999999</v>
      </c>
    </row>
    <row r="1807" spans="1:4" x14ac:dyDescent="0.25">
      <c r="A1807" s="5">
        <v>2021.06</v>
      </c>
      <c r="B1807" s="12">
        <v>4238.4895454545458</v>
      </c>
      <c r="C1807" s="7">
        <v>57.86504213441615</v>
      </c>
      <c r="D1807" s="6">
        <v>271.69600000000003</v>
      </c>
    </row>
    <row r="1808" spans="1:4" x14ac:dyDescent="0.25">
      <c r="A1808" s="5">
        <v>2021.07</v>
      </c>
      <c r="B1808" s="12">
        <v>4363.7128571428575</v>
      </c>
      <c r="C1808" s="7">
        <f>C1807*2/3+C1810/3</f>
        <v>58.328189005792169</v>
      </c>
      <c r="D1808" s="6">
        <v>273.00299999999999</v>
      </c>
    </row>
    <row r="1809" spans="1:4" x14ac:dyDescent="0.25">
      <c r="A1809" s="5">
        <v>2021.08</v>
      </c>
      <c r="B1809" s="12">
        <v>4454.2063636363628</v>
      </c>
      <c r="C1809" s="7">
        <f>C1807/3+C1810*2/3</f>
        <v>58.791335877168187</v>
      </c>
      <c r="D1809" s="6">
        <f>273.567</f>
        <v>273.56700000000001</v>
      </c>
    </row>
    <row r="1810" spans="1:4" x14ac:dyDescent="0.25">
      <c r="A1810" s="5">
        <v>2021.09</v>
      </c>
      <c r="B1810" s="12">
        <v>4445.5433333333331</v>
      </c>
      <c r="C1810" s="7">
        <v>59.254482748544206</v>
      </c>
      <c r="D1810" s="6">
        <v>274.31</v>
      </c>
    </row>
    <row r="1811" spans="1:4" x14ac:dyDescent="0.25">
      <c r="A1811" s="5">
        <v>2021.1</v>
      </c>
      <c r="B1811" s="12">
        <v>4460.7071428571426</v>
      </c>
      <c r="C1811" s="7">
        <f>C1810*2/3+C1813/3</f>
        <v>59.635360926493661</v>
      </c>
      <c r="D1811" s="6">
        <v>276.589</v>
      </c>
    </row>
    <row r="1812" spans="1:4" x14ac:dyDescent="0.25">
      <c r="A1812" s="5">
        <v>2021.11</v>
      </c>
      <c r="B1812" s="12">
        <v>4667.38666666667</v>
      </c>
      <c r="C1812" s="7">
        <f>C1810/3+C1813*2/3</f>
        <v>60.016239104443123</v>
      </c>
      <c r="D1812" s="6">
        <v>277.94799999999998</v>
      </c>
    </row>
    <row r="1813" spans="1:4" x14ac:dyDescent="0.25">
      <c r="A1813" s="5">
        <v>2021.12</v>
      </c>
      <c r="B1813" s="12">
        <v>4674.7727272727261</v>
      </c>
      <c r="C1813" s="7">
        <v>60.397117282392585</v>
      </c>
      <c r="D1813" s="6">
        <v>278.80200000000002</v>
      </c>
    </row>
    <row r="1814" spans="1:4" x14ac:dyDescent="0.25">
      <c r="A1814" s="5"/>
      <c r="B1814" s="12"/>
      <c r="C1814" s="7"/>
      <c r="D1814" s="6"/>
    </row>
    <row r="1815" spans="1:4" x14ac:dyDescent="0.25">
      <c r="A1815" s="5"/>
      <c r="B1815" s="12"/>
      <c r="C1815" s="7"/>
      <c r="D1815" s="6"/>
    </row>
    <row r="1816" spans="1:4" x14ac:dyDescent="0.25">
      <c r="A1816" s="5"/>
      <c r="B1816" s="12"/>
      <c r="C1816" s="7"/>
      <c r="D1816" s="6"/>
    </row>
    <row r="1817" spans="1:4" x14ac:dyDescent="0.25">
      <c r="A1817" s="5"/>
      <c r="B1817" s="12"/>
      <c r="C1817" s="7"/>
      <c r="D1817" s="6"/>
    </row>
    <row r="1818" spans="1:4" x14ac:dyDescent="0.25">
      <c r="A1818" s="5"/>
      <c r="B1818" s="12"/>
      <c r="C1818" s="7"/>
      <c r="D1818" s="6"/>
    </row>
    <row r="1819" spans="1:4" x14ac:dyDescent="0.25">
      <c r="A1819" s="5"/>
      <c r="B1819" s="12"/>
      <c r="C1819" s="7"/>
      <c r="D1819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74AC-AD34-4EFC-B12C-BD3ECB070968}">
  <dimension ref="A1:R1551"/>
  <sheetViews>
    <sheetView zoomScale="110" zoomScaleNormal="110" workbookViewId="0">
      <selection activeCell="M4" sqref="M4"/>
    </sheetView>
  </sheetViews>
  <sheetFormatPr defaultRowHeight="15" x14ac:dyDescent="0.25"/>
  <cols>
    <col min="15" max="15" width="10.5703125" bestFit="1" customWidth="1"/>
  </cols>
  <sheetData>
    <row r="1" spans="1:18" ht="60" x14ac:dyDescent="0.25">
      <c r="A1" s="23" t="s">
        <v>0</v>
      </c>
      <c r="B1" s="20" t="s">
        <v>1</v>
      </c>
      <c r="C1" s="19" t="s">
        <v>9</v>
      </c>
      <c r="D1" s="22" t="s">
        <v>3</v>
      </c>
      <c r="E1" s="1"/>
      <c r="F1" s="1"/>
      <c r="G1" s="19" t="s">
        <v>4</v>
      </c>
      <c r="H1" s="24" t="s">
        <v>12</v>
      </c>
      <c r="I1" s="2"/>
      <c r="J1" s="20" t="s">
        <v>10</v>
      </c>
      <c r="K1" s="21" t="s">
        <v>5</v>
      </c>
      <c r="L1" s="22" t="s">
        <v>6</v>
      </c>
      <c r="M1" s="19" t="s">
        <v>13</v>
      </c>
      <c r="N1" s="13"/>
      <c r="O1" s="19" t="s">
        <v>7</v>
      </c>
      <c r="P1" s="19" t="s">
        <v>5</v>
      </c>
      <c r="Q1" s="19" t="s">
        <v>6</v>
      </c>
      <c r="R1" s="19" t="s">
        <v>14</v>
      </c>
    </row>
    <row r="3" spans="1:18" x14ac:dyDescent="0.25">
      <c r="A3" s="25" t="s">
        <v>15</v>
      </c>
      <c r="B3" s="6">
        <v>4.4400000000000004</v>
      </c>
      <c r="C3" s="7">
        <v>0.26</v>
      </c>
      <c r="D3" s="6">
        <v>12.46406116</v>
      </c>
      <c r="G3" s="5">
        <f t="shared" ref="G3:G66" si="0">B3*$D$1551/D3</f>
        <v>60.130642041875227</v>
      </c>
      <c r="H3" s="5">
        <f t="shared" ref="H3:H66" si="1">C3*$D$1551/D3</f>
        <v>3.5211637231728736</v>
      </c>
      <c r="I3" s="5"/>
      <c r="J3" s="5">
        <v>60.130642041875227</v>
      </c>
      <c r="K3" s="7"/>
      <c r="L3" s="6"/>
      <c r="O3" s="1">
        <f>H3/12</f>
        <v>0.29343031026440614</v>
      </c>
    </row>
    <row r="4" spans="1:18" x14ac:dyDescent="0.25">
      <c r="A4" s="25">
        <v>1871.02</v>
      </c>
      <c r="B4" s="6">
        <v>4.5</v>
      </c>
      <c r="C4" s="7">
        <v>0.26</v>
      </c>
      <c r="D4" s="6">
        <v>12.844641319999999</v>
      </c>
      <c r="G4" s="5">
        <f t="shared" si="0"/>
        <v>59.137501863695491</v>
      </c>
      <c r="H4" s="5">
        <f t="shared" si="1"/>
        <v>3.4168334410135173</v>
      </c>
      <c r="I4" s="5"/>
      <c r="J4" s="6">
        <f>J3*((G4 + H4/12)/G3)</f>
        <v>59.422237983779951</v>
      </c>
      <c r="K4" s="16">
        <f>J4/J3 -1</f>
        <v>-1.1781082556909017E-2</v>
      </c>
      <c r="L4" s="17">
        <f>K4+1</f>
        <v>0.98821891744309098</v>
      </c>
      <c r="M4" s="18">
        <f>GEOMEAN(L4:L1544)-1</f>
        <v>5.9566942948021673E-3</v>
      </c>
      <c r="O4" s="1">
        <f t="shared" ref="O4:O67" si="2">H4/12</f>
        <v>0.28473612008445975</v>
      </c>
      <c r="P4">
        <f>O4/O3 - 1</f>
        <v>-2.9629489101218542E-2</v>
      </c>
      <c r="Q4" s="14">
        <f>P4+1</f>
        <v>0.97037051089878146</v>
      </c>
      <c r="R4" s="18">
        <f>GEOMEAN(Q4:Q1549) - 1</f>
        <v>1.008260592116228E-3</v>
      </c>
    </row>
    <row r="5" spans="1:18" x14ac:dyDescent="0.25">
      <c r="A5" s="25">
        <v>1871.03</v>
      </c>
      <c r="B5" s="6">
        <v>4.6100000000000003</v>
      </c>
      <c r="C5" s="7">
        <v>0.26</v>
      </c>
      <c r="D5" s="6">
        <v>13.0349719</v>
      </c>
      <c r="G5" s="5">
        <f t="shared" si="0"/>
        <v>59.698479288628164</v>
      </c>
      <c r="H5" s="5">
        <f t="shared" si="1"/>
        <v>3.3669424327642781</v>
      </c>
      <c r="I5" s="5"/>
      <c r="J5" s="6">
        <f t="shared" ref="J5:J68" si="3">J4*((G5 + H5/12)/G4)</f>
        <v>60.267845880884821</v>
      </c>
      <c r="K5" s="16">
        <f t="shared" ref="K5:K68" si="4">J5/J4 -1</f>
        <v>1.423049561572709E-2</v>
      </c>
      <c r="L5" s="17">
        <f t="shared" ref="L5:L68" si="5">K5+1</f>
        <v>1.0142304956157271</v>
      </c>
      <c r="O5" s="1">
        <f t="shared" si="2"/>
        <v>0.28057853606368982</v>
      </c>
      <c r="P5">
        <f t="shared" ref="P5:P68" si="6">O5/O4 - 1</f>
        <v>-1.4601533586735327E-2</v>
      </c>
      <c r="Q5" s="14">
        <f t="shared" ref="Q5:Q68" si="7">P5+1</f>
        <v>0.98539846641326467</v>
      </c>
    </row>
    <row r="6" spans="1:18" x14ac:dyDescent="0.25">
      <c r="A6" s="25">
        <v>1871.04</v>
      </c>
      <c r="B6" s="6">
        <v>4.74</v>
      </c>
      <c r="C6" s="7">
        <v>0.26</v>
      </c>
      <c r="D6" s="6">
        <v>12.559226450000001</v>
      </c>
      <c r="G6" s="5">
        <f t="shared" si="0"/>
        <v>63.707108330704557</v>
      </c>
      <c r="H6" s="5">
        <f t="shared" si="1"/>
        <v>3.4944827354394907</v>
      </c>
      <c r="I6" s="5"/>
      <c r="J6" s="6">
        <f t="shared" si="3"/>
        <v>64.608690951544261</v>
      </c>
      <c r="K6" s="16">
        <f t="shared" si="4"/>
        <v>7.2025887224156371E-2</v>
      </c>
      <c r="L6" s="17">
        <f t="shared" si="5"/>
        <v>1.0720258872241564</v>
      </c>
      <c r="O6" s="1">
        <f t="shared" si="2"/>
        <v>0.29120689461995758</v>
      </c>
      <c r="P6">
        <f t="shared" si="6"/>
        <v>3.7880155429477202E-2</v>
      </c>
      <c r="Q6" s="14">
        <f t="shared" si="7"/>
        <v>1.0378801554294772</v>
      </c>
    </row>
    <row r="7" spans="1:18" x14ac:dyDescent="0.25">
      <c r="A7" s="25">
        <v>1871.05</v>
      </c>
      <c r="B7" s="6">
        <v>4.8600000000000003</v>
      </c>
      <c r="C7" s="7">
        <v>0.26</v>
      </c>
      <c r="D7" s="6">
        <v>12.273811569999999</v>
      </c>
      <c r="G7" s="5">
        <f t="shared" si="0"/>
        <v>66.838894773744698</v>
      </c>
      <c r="H7" s="5">
        <f t="shared" si="1"/>
        <v>3.5757433418052718</v>
      </c>
      <c r="I7" s="5"/>
      <c r="J7" s="6">
        <f t="shared" si="3"/>
        <v>68.086994021201534</v>
      </c>
      <c r="K7" s="16">
        <f t="shared" si="4"/>
        <v>5.3836457888706502E-2</v>
      </c>
      <c r="L7" s="17">
        <f t="shared" si="5"/>
        <v>1.0538364578887065</v>
      </c>
      <c r="O7" s="1">
        <f t="shared" si="2"/>
        <v>0.297978611817106</v>
      </c>
      <c r="P7">
        <f t="shared" si="6"/>
        <v>2.3253972767320441E-2</v>
      </c>
      <c r="Q7" s="14">
        <f t="shared" si="7"/>
        <v>1.0232539727673204</v>
      </c>
    </row>
    <row r="8" spans="1:18" x14ac:dyDescent="0.25">
      <c r="A8" s="25">
        <v>1871.06</v>
      </c>
      <c r="B8" s="6">
        <v>4.82</v>
      </c>
      <c r="C8" s="7">
        <v>0.26</v>
      </c>
      <c r="D8" s="6">
        <v>12.08348099</v>
      </c>
      <c r="G8" s="5">
        <f t="shared" si="0"/>
        <v>67.332915132098876</v>
      </c>
      <c r="H8" s="5">
        <f t="shared" si="1"/>
        <v>3.6320659614825122</v>
      </c>
      <c r="I8" s="5"/>
      <c r="J8" s="6">
        <f t="shared" si="3"/>
        <v>68.898563379924582</v>
      </c>
      <c r="K8" s="16">
        <f t="shared" si="4"/>
        <v>1.1919594489225638E-2</v>
      </c>
      <c r="L8" s="17">
        <f t="shared" si="5"/>
        <v>1.0119195944892256</v>
      </c>
      <c r="O8" s="1">
        <f t="shared" si="2"/>
        <v>0.30267216345687603</v>
      </c>
      <c r="P8">
        <f t="shared" si="6"/>
        <v>1.5751303797102212E-2</v>
      </c>
      <c r="Q8" s="14">
        <f t="shared" si="7"/>
        <v>1.0157513037971022</v>
      </c>
    </row>
    <row r="9" spans="1:18" x14ac:dyDescent="0.25">
      <c r="A9" s="25">
        <v>1871.07</v>
      </c>
      <c r="B9" s="6">
        <v>4.7300000000000004</v>
      </c>
      <c r="C9" s="7">
        <v>0.26</v>
      </c>
      <c r="D9" s="6">
        <v>12.08348099</v>
      </c>
      <c r="G9" s="5">
        <f t="shared" si="0"/>
        <v>66.075661530047242</v>
      </c>
      <c r="H9" s="5">
        <f t="shared" si="1"/>
        <v>3.6320659614825122</v>
      </c>
      <c r="I9" s="5"/>
      <c r="J9" s="6">
        <f t="shared" si="3"/>
        <v>67.921785683321232</v>
      </c>
      <c r="K9" s="16">
        <f t="shared" si="4"/>
        <v>-1.4177040110649908E-2</v>
      </c>
      <c r="L9" s="17">
        <f t="shared" si="5"/>
        <v>0.98582295988935009</v>
      </c>
      <c r="O9" s="1">
        <f t="shared" si="2"/>
        <v>0.30267216345687603</v>
      </c>
      <c r="P9">
        <f t="shared" si="6"/>
        <v>0</v>
      </c>
      <c r="Q9" s="14">
        <f t="shared" si="7"/>
        <v>1</v>
      </c>
    </row>
    <row r="10" spans="1:18" x14ac:dyDescent="0.25">
      <c r="A10" s="25">
        <v>1871.08</v>
      </c>
      <c r="B10" s="6">
        <v>4.79</v>
      </c>
      <c r="C10" s="7">
        <v>0.26</v>
      </c>
      <c r="D10" s="6">
        <v>11.893231399999999</v>
      </c>
      <c r="G10" s="5">
        <f t="shared" si="0"/>
        <v>67.984214954398354</v>
      </c>
      <c r="H10" s="5">
        <f t="shared" si="1"/>
        <v>3.6901661561886376</v>
      </c>
      <c r="I10" s="5"/>
      <c r="J10" s="6">
        <f t="shared" si="3"/>
        <v>70.19976887312059</v>
      </c>
      <c r="K10" s="16">
        <f t="shared" si="4"/>
        <v>3.3538328930576622E-2</v>
      </c>
      <c r="L10" s="17">
        <f t="shared" si="5"/>
        <v>1.0335383289305766</v>
      </c>
      <c r="O10" s="1">
        <f t="shared" si="2"/>
        <v>0.30751384634905315</v>
      </c>
      <c r="P10">
        <f t="shared" si="6"/>
        <v>1.5996459128845286E-2</v>
      </c>
      <c r="Q10" s="14">
        <f t="shared" si="7"/>
        <v>1.0159964591288453</v>
      </c>
    </row>
    <row r="11" spans="1:18" x14ac:dyDescent="0.25">
      <c r="A11" s="25">
        <v>1871.09</v>
      </c>
      <c r="B11" s="6">
        <v>4.84</v>
      </c>
      <c r="C11" s="7">
        <v>0.26</v>
      </c>
      <c r="D11" s="6">
        <v>12.178646280000001</v>
      </c>
      <c r="G11" s="5">
        <f t="shared" si="0"/>
        <v>67.083974788041886</v>
      </c>
      <c r="H11" s="5">
        <f t="shared" si="1"/>
        <v>3.6036845960518367</v>
      </c>
      <c r="I11" s="5"/>
      <c r="J11" s="6">
        <f t="shared" si="3"/>
        <v>69.580284391922987</v>
      </c>
      <c r="K11" s="16">
        <f t="shared" si="4"/>
        <v>-8.8245943133696825E-3</v>
      </c>
      <c r="L11" s="17">
        <f t="shared" si="5"/>
        <v>0.99117540568663032</v>
      </c>
      <c r="O11" s="1">
        <f t="shared" si="2"/>
        <v>0.30030704967098637</v>
      </c>
      <c r="P11">
        <f t="shared" si="6"/>
        <v>-2.3435681884341864E-2</v>
      </c>
      <c r="Q11" s="14">
        <f t="shared" si="7"/>
        <v>0.97656431811565814</v>
      </c>
    </row>
    <row r="12" spans="1:18" x14ac:dyDescent="0.25">
      <c r="A12" s="25">
        <v>1871.1</v>
      </c>
      <c r="B12" s="6">
        <v>4.59</v>
      </c>
      <c r="C12" s="7">
        <v>0.26</v>
      </c>
      <c r="D12" s="6">
        <v>12.368895869999999</v>
      </c>
      <c r="G12" s="5">
        <f t="shared" si="0"/>
        <v>62.640352715654323</v>
      </c>
      <c r="H12" s="5">
        <f t="shared" si="1"/>
        <v>3.5482552736536221</v>
      </c>
      <c r="I12" s="5"/>
      <c r="J12" s="6">
        <f t="shared" si="3"/>
        <v>65.27799852530292</v>
      </c>
      <c r="K12" s="16">
        <f t="shared" si="4"/>
        <v>-6.1831967262259258E-2</v>
      </c>
      <c r="L12" s="17">
        <f t="shared" si="5"/>
        <v>0.93816803273774074</v>
      </c>
      <c r="O12" s="1">
        <f t="shared" si="2"/>
        <v>0.2956879394711352</v>
      </c>
      <c r="P12">
        <f t="shared" si="6"/>
        <v>-1.5381291264763286E-2</v>
      </c>
      <c r="Q12" s="14">
        <f t="shared" si="7"/>
        <v>0.98461870873523671</v>
      </c>
    </row>
    <row r="13" spans="1:18" x14ac:dyDescent="0.25">
      <c r="A13" s="25">
        <v>1871.11</v>
      </c>
      <c r="B13" s="6">
        <v>4.6399999999999997</v>
      </c>
      <c r="C13" s="7">
        <v>0.26</v>
      </c>
      <c r="D13" s="6">
        <v>12.368895869999999</v>
      </c>
      <c r="G13" s="5">
        <f t="shared" si="0"/>
        <v>63.322709499049246</v>
      </c>
      <c r="H13" s="5">
        <f t="shared" si="1"/>
        <v>3.5482552736536221</v>
      </c>
      <c r="I13" s="5"/>
      <c r="J13" s="6">
        <f t="shared" si="3"/>
        <v>66.297226534231029</v>
      </c>
      <c r="K13" s="16">
        <f t="shared" si="4"/>
        <v>1.5613652868554873E-2</v>
      </c>
      <c r="L13" s="17">
        <f t="shared" si="5"/>
        <v>1.0156136528685549</v>
      </c>
      <c r="O13" s="1">
        <f t="shared" si="2"/>
        <v>0.2956879394711352</v>
      </c>
      <c r="P13">
        <f t="shared" si="6"/>
        <v>0</v>
      </c>
      <c r="Q13" s="14">
        <f t="shared" si="7"/>
        <v>1</v>
      </c>
    </row>
    <row r="14" spans="1:18" x14ac:dyDescent="0.25">
      <c r="A14" s="25">
        <v>1871.12</v>
      </c>
      <c r="B14" s="6">
        <v>4.74</v>
      </c>
      <c r="C14" s="7">
        <v>0.26</v>
      </c>
      <c r="D14" s="6">
        <v>12.654391739999999</v>
      </c>
      <c r="G14" s="5">
        <f t="shared" si="0"/>
        <v>63.228009408850504</v>
      </c>
      <c r="H14" s="5">
        <f t="shared" si="1"/>
        <v>3.4682030477428549</v>
      </c>
      <c r="I14" s="5"/>
      <c r="J14" s="6">
        <f t="shared" si="3"/>
        <v>66.500671191439167</v>
      </c>
      <c r="K14" s="16">
        <f>J14/J13 -1</f>
        <v>3.0686752348998425E-3</v>
      </c>
      <c r="L14" s="17">
        <f t="shared" si="5"/>
        <v>1.0030686752348998</v>
      </c>
      <c r="O14" s="1">
        <f t="shared" si="2"/>
        <v>0.28901692064523793</v>
      </c>
      <c r="P14">
        <f t="shared" si="6"/>
        <v>-2.2561010901658629E-2</v>
      </c>
      <c r="Q14" s="14">
        <f t="shared" si="7"/>
        <v>0.97743898909834137</v>
      </c>
    </row>
    <row r="15" spans="1:18" x14ac:dyDescent="0.25">
      <c r="A15" s="25">
        <v>1872.01</v>
      </c>
      <c r="B15" s="6">
        <v>4.8600000000000003</v>
      </c>
      <c r="C15" s="7">
        <v>0.26329999999999998</v>
      </c>
      <c r="D15" s="6">
        <v>12.654391739999999</v>
      </c>
      <c r="G15" s="5">
        <f t="shared" si="0"/>
        <v>64.828718507808759</v>
      </c>
      <c r="H15" s="5">
        <f t="shared" si="1"/>
        <v>3.512222547964206</v>
      </c>
      <c r="I15" s="5"/>
      <c r="J15" s="6">
        <f t="shared" si="3"/>
        <v>68.492066993836829</v>
      </c>
      <c r="K15" s="16">
        <f t="shared" si="4"/>
        <v>2.9945499296765377E-2</v>
      </c>
      <c r="L15" s="17">
        <f t="shared" si="5"/>
        <v>1.0299454992967654</v>
      </c>
      <c r="O15" s="1">
        <f t="shared" si="2"/>
        <v>0.2926852123303505</v>
      </c>
      <c r="P15">
        <f t="shared" si="6"/>
        <v>1.2692307692307558E-2</v>
      </c>
      <c r="Q15" s="14">
        <f t="shared" si="7"/>
        <v>1.0126923076923076</v>
      </c>
    </row>
    <row r="16" spans="1:18" x14ac:dyDescent="0.25">
      <c r="A16" s="25">
        <v>1872.02</v>
      </c>
      <c r="B16" s="6">
        <v>4.88</v>
      </c>
      <c r="C16" s="7">
        <v>0.26669999999999999</v>
      </c>
      <c r="D16" s="6">
        <v>12.654391739999999</v>
      </c>
      <c r="G16" s="5">
        <f t="shared" si="0"/>
        <v>65.09550335763511</v>
      </c>
      <c r="H16" s="5">
        <f t="shared" si="1"/>
        <v>3.5575759724346896</v>
      </c>
      <c r="I16" s="5"/>
      <c r="J16" s="6">
        <f t="shared" si="3"/>
        <v>69.087144674662881</v>
      </c>
      <c r="K16" s="16">
        <f t="shared" si="4"/>
        <v>8.6882716049379027E-3</v>
      </c>
      <c r="L16" s="17">
        <f t="shared" si="5"/>
        <v>1.0086882716049379</v>
      </c>
      <c r="O16" s="1">
        <f t="shared" si="2"/>
        <v>0.29646466436955748</v>
      </c>
      <c r="P16">
        <f t="shared" si="6"/>
        <v>1.2913026965438723E-2</v>
      </c>
      <c r="Q16" s="14">
        <f t="shared" si="7"/>
        <v>1.0129130269654387</v>
      </c>
    </row>
    <row r="17" spans="1:17" x14ac:dyDescent="0.25">
      <c r="A17" s="25">
        <v>1872.03</v>
      </c>
      <c r="B17" s="6">
        <v>5.04</v>
      </c>
      <c r="C17" s="7">
        <v>0.27</v>
      </c>
      <c r="D17" s="6">
        <v>12.844641319999999</v>
      </c>
      <c r="G17" s="5">
        <f t="shared" si="0"/>
        <v>66.234002087338951</v>
      </c>
      <c r="H17" s="5">
        <f t="shared" si="1"/>
        <v>3.5482501118217296</v>
      </c>
      <c r="I17" s="5"/>
      <c r="J17" s="6">
        <f t="shared" si="3"/>
        <v>70.609274884508224</v>
      </c>
      <c r="K17" s="16">
        <f t="shared" si="4"/>
        <v>2.2032032399271761E-2</v>
      </c>
      <c r="L17" s="17">
        <f t="shared" si="5"/>
        <v>1.0220320323992718</v>
      </c>
      <c r="O17" s="1">
        <f t="shared" si="2"/>
        <v>0.29568750931847748</v>
      </c>
      <c r="P17">
        <f t="shared" si="6"/>
        <v>-2.6214087022230492E-3</v>
      </c>
      <c r="Q17" s="14">
        <f t="shared" si="7"/>
        <v>0.99737859129777695</v>
      </c>
    </row>
    <row r="18" spans="1:17" x14ac:dyDescent="0.25">
      <c r="A18" s="25">
        <v>1872.04</v>
      </c>
      <c r="B18" s="6">
        <v>5.18</v>
      </c>
      <c r="C18" s="7">
        <v>0.27329999999999999</v>
      </c>
      <c r="D18" s="6">
        <v>13.130137189999999</v>
      </c>
      <c r="G18" s="5">
        <f t="shared" si="0"/>
        <v>66.59366824178629</v>
      </c>
      <c r="H18" s="5">
        <f t="shared" si="1"/>
        <v>3.5135230753822766</v>
      </c>
      <c r="I18" s="5"/>
      <c r="J18" s="6">
        <f t="shared" si="3"/>
        <v>71.304834687143099</v>
      </c>
      <c r="K18" s="16">
        <f t="shared" si="4"/>
        <v>9.8508277244393483E-3</v>
      </c>
      <c r="L18" s="17">
        <f t="shared" si="5"/>
        <v>1.0098508277244393</v>
      </c>
      <c r="O18" s="1">
        <f t="shared" si="2"/>
        <v>0.2927935896151897</v>
      </c>
      <c r="P18">
        <f t="shared" si="6"/>
        <v>-9.7870880983708108E-3</v>
      </c>
      <c r="Q18" s="14">
        <f t="shared" si="7"/>
        <v>0.99021291190162919</v>
      </c>
    </row>
    <row r="19" spans="1:17" x14ac:dyDescent="0.25">
      <c r="A19" s="25">
        <v>1872.05</v>
      </c>
      <c r="B19" s="6">
        <v>5.18</v>
      </c>
      <c r="C19" s="7">
        <v>0.2767</v>
      </c>
      <c r="D19" s="6">
        <v>13.130137189999999</v>
      </c>
      <c r="G19" s="5">
        <f t="shared" si="0"/>
        <v>66.59366824178629</v>
      </c>
      <c r="H19" s="5">
        <f t="shared" si="1"/>
        <v>3.5572332051162676</v>
      </c>
      <c r="I19" s="5"/>
      <c r="J19" s="6">
        <f t="shared" si="3"/>
        <v>71.622242147856298</v>
      </c>
      <c r="K19" s="16">
        <f t="shared" si="4"/>
        <v>4.4514157014157174E-3</v>
      </c>
      <c r="L19" s="17">
        <f t="shared" si="5"/>
        <v>1.0044514157014157</v>
      </c>
      <c r="O19" s="1">
        <f t="shared" si="2"/>
        <v>0.29643610042635565</v>
      </c>
      <c r="P19">
        <f t="shared" si="6"/>
        <v>1.244054152945484E-2</v>
      </c>
      <c r="Q19" s="14">
        <f t="shared" si="7"/>
        <v>1.0124405415294548</v>
      </c>
    </row>
    <row r="20" spans="1:17" x14ac:dyDescent="0.25">
      <c r="A20" s="25">
        <v>1872.06</v>
      </c>
      <c r="B20" s="6">
        <v>5.13</v>
      </c>
      <c r="C20" s="7">
        <v>0.28000000000000003</v>
      </c>
      <c r="D20" s="6">
        <v>13.0349719</v>
      </c>
      <c r="G20" s="5">
        <f t="shared" si="0"/>
        <v>66.432364154156716</v>
      </c>
      <c r="H20" s="5">
        <f t="shared" si="1"/>
        <v>3.6259380045153766</v>
      </c>
      <c r="I20" s="5"/>
      <c r="J20" s="6">
        <f t="shared" si="3"/>
        <v>71.773735885780994</v>
      </c>
      <c r="K20" s="16">
        <f t="shared" si="4"/>
        <v>2.1151772603258401E-3</v>
      </c>
      <c r="L20" s="17">
        <f t="shared" si="5"/>
        <v>1.0021151772603258</v>
      </c>
      <c r="O20" s="1">
        <f t="shared" si="2"/>
        <v>0.30216150037628137</v>
      </c>
      <c r="P20">
        <f t="shared" si="6"/>
        <v>1.9314111681036916E-2</v>
      </c>
      <c r="Q20" s="14">
        <f t="shared" si="7"/>
        <v>1.0193141116810369</v>
      </c>
    </row>
    <row r="21" spans="1:17" x14ac:dyDescent="0.25">
      <c r="A21" s="25">
        <v>1872.07</v>
      </c>
      <c r="B21" s="6">
        <v>5.0999999999999996</v>
      </c>
      <c r="C21" s="7">
        <v>0.2833</v>
      </c>
      <c r="D21" s="6">
        <v>12.844641319999999</v>
      </c>
      <c r="G21" s="5">
        <f t="shared" si="0"/>
        <v>67.022502112188221</v>
      </c>
      <c r="H21" s="5">
        <f t="shared" si="1"/>
        <v>3.7230342839966517</v>
      </c>
      <c r="I21" s="5"/>
      <c r="J21" s="6">
        <f t="shared" si="3"/>
        <v>72.746520963880485</v>
      </c>
      <c r="K21" s="16">
        <f t="shared" si="4"/>
        <v>1.3553496499716156E-2</v>
      </c>
      <c r="L21" s="17">
        <f t="shared" si="5"/>
        <v>1.0135534964997162</v>
      </c>
      <c r="O21" s="1">
        <f t="shared" si="2"/>
        <v>0.31025285699972099</v>
      </c>
      <c r="P21">
        <f t="shared" si="6"/>
        <v>2.6778251409803833E-2</v>
      </c>
      <c r="Q21" s="14">
        <f t="shared" si="7"/>
        <v>1.0267782514098038</v>
      </c>
    </row>
    <row r="22" spans="1:17" x14ac:dyDescent="0.25">
      <c r="A22" s="25">
        <v>1872.08</v>
      </c>
      <c r="B22" s="6">
        <v>5.04</v>
      </c>
      <c r="C22" s="7">
        <v>0.28670000000000001</v>
      </c>
      <c r="D22" s="6">
        <v>12.93980661</v>
      </c>
      <c r="G22" s="5">
        <f t="shared" si="0"/>
        <v>65.746886768966945</v>
      </c>
      <c r="H22" s="5">
        <f t="shared" si="1"/>
        <v>3.7400064358457987</v>
      </c>
      <c r="I22" s="5"/>
      <c r="J22" s="6">
        <f t="shared" si="3"/>
        <v>71.700247378417274</v>
      </c>
      <c r="K22" s="16">
        <f t="shared" si="4"/>
        <v>-1.4382455292710095E-2</v>
      </c>
      <c r="L22" s="17">
        <f t="shared" si="5"/>
        <v>0.98561754470728991</v>
      </c>
      <c r="O22" s="1">
        <f t="shared" si="2"/>
        <v>0.31166720298714989</v>
      </c>
      <c r="P22">
        <f t="shared" si="6"/>
        <v>4.5586880362882276E-3</v>
      </c>
      <c r="Q22" s="14">
        <f t="shared" si="7"/>
        <v>1.0045586880362882</v>
      </c>
    </row>
    <row r="23" spans="1:17" x14ac:dyDescent="0.25">
      <c r="A23" s="25">
        <v>1872.09</v>
      </c>
      <c r="B23" s="6">
        <v>4.95</v>
      </c>
      <c r="C23" s="7">
        <v>0.28999999999999998</v>
      </c>
      <c r="D23" s="6">
        <v>13.0349719</v>
      </c>
      <c r="G23" s="5">
        <f t="shared" si="0"/>
        <v>64.101404008396827</v>
      </c>
      <c r="H23" s="5">
        <f t="shared" si="1"/>
        <v>3.755435790390925</v>
      </c>
      <c r="I23" s="5"/>
      <c r="J23" s="6">
        <f t="shared" si="3"/>
        <v>70.247057434076126</v>
      </c>
      <c r="K23" s="16">
        <f t="shared" si="4"/>
        <v>-2.0267572253573229E-2</v>
      </c>
      <c r="L23" s="17">
        <f t="shared" si="5"/>
        <v>0.97973242774642677</v>
      </c>
      <c r="O23" s="1">
        <f t="shared" si="2"/>
        <v>0.31295298253257708</v>
      </c>
      <c r="P23">
        <f t="shared" si="6"/>
        <v>4.1254887684805119E-3</v>
      </c>
      <c r="Q23" s="14">
        <f t="shared" si="7"/>
        <v>1.0041254887684805</v>
      </c>
    </row>
    <row r="24" spans="1:17" x14ac:dyDescent="0.25">
      <c r="A24" s="25">
        <v>1872.1</v>
      </c>
      <c r="B24" s="6">
        <v>4.97</v>
      </c>
      <c r="C24" s="7">
        <v>0.29330000000000001</v>
      </c>
      <c r="D24" s="6">
        <v>12.74947603</v>
      </c>
      <c r="G24" s="5">
        <f t="shared" si="0"/>
        <v>65.801606122945898</v>
      </c>
      <c r="H24" s="5">
        <f t="shared" si="1"/>
        <v>3.8832215444386389</v>
      </c>
      <c r="I24" s="5"/>
      <c r="J24" s="6">
        <f t="shared" si="3"/>
        <v>72.46489137538515</v>
      </c>
      <c r="K24" s="16">
        <f t="shared" si="4"/>
        <v>3.1571912366441302E-2</v>
      </c>
      <c r="L24" s="17">
        <f t="shared" si="5"/>
        <v>1.0315719123664413</v>
      </c>
      <c r="O24" s="1">
        <f t="shared" si="2"/>
        <v>0.32360179536988659</v>
      </c>
      <c r="P24">
        <f t="shared" si="6"/>
        <v>3.4026877619551144E-2</v>
      </c>
      <c r="Q24" s="14">
        <f t="shared" si="7"/>
        <v>1.0340268776195511</v>
      </c>
    </row>
    <row r="25" spans="1:17" x14ac:dyDescent="0.25">
      <c r="A25" s="25">
        <v>1872.11</v>
      </c>
      <c r="B25" s="6">
        <v>4.95</v>
      </c>
      <c r="C25" s="7">
        <v>0.29670000000000002</v>
      </c>
      <c r="D25" s="6">
        <v>13.130137189999999</v>
      </c>
      <c r="G25" s="5">
        <f t="shared" si="0"/>
        <v>63.6368065244869</v>
      </c>
      <c r="H25" s="5">
        <f t="shared" si="1"/>
        <v>3.8143516153162151</v>
      </c>
      <c r="I25" s="5"/>
      <c r="J25" s="6">
        <f t="shared" si="3"/>
        <v>70.430927550665473</v>
      </c>
      <c r="K25" s="16">
        <f t="shared" si="4"/>
        <v>-2.8068265695497474E-2</v>
      </c>
      <c r="L25" s="17">
        <f t="shared" si="5"/>
        <v>0.97193173430450253</v>
      </c>
      <c r="O25" s="1">
        <f t="shared" si="2"/>
        <v>0.31786263460968461</v>
      </c>
      <c r="P25">
        <f t="shared" si="6"/>
        <v>-1.7735256238742281E-2</v>
      </c>
      <c r="Q25" s="14">
        <f t="shared" si="7"/>
        <v>0.98226474376125772</v>
      </c>
    </row>
    <row r="26" spans="1:17" x14ac:dyDescent="0.25">
      <c r="A26" s="25">
        <v>1872.12</v>
      </c>
      <c r="B26" s="6">
        <v>5.07</v>
      </c>
      <c r="C26" s="7">
        <v>0.3</v>
      </c>
      <c r="D26" s="6">
        <v>12.93980661</v>
      </c>
      <c r="G26" s="5">
        <f t="shared" si="0"/>
        <v>66.138237285448909</v>
      </c>
      <c r="H26" s="5">
        <f t="shared" si="1"/>
        <v>3.913505164819461</v>
      </c>
      <c r="I26" s="5"/>
      <c r="J26" s="6">
        <f t="shared" si="3"/>
        <v>73.560364996316309</v>
      </c>
      <c r="K26" s="16">
        <f t="shared" si="4"/>
        <v>4.4432716627218038E-2</v>
      </c>
      <c r="L26" s="17">
        <f t="shared" si="5"/>
        <v>1.044432716627218</v>
      </c>
      <c r="O26" s="1">
        <f t="shared" si="2"/>
        <v>0.32612543040162173</v>
      </c>
      <c r="P26">
        <f t="shared" si="6"/>
        <v>2.5994863479576136E-2</v>
      </c>
      <c r="Q26" s="14">
        <f t="shared" si="7"/>
        <v>1.0259948634795761</v>
      </c>
    </row>
    <row r="27" spans="1:17" x14ac:dyDescent="0.25">
      <c r="A27" s="25">
        <v>1873.01</v>
      </c>
      <c r="B27" s="6">
        <v>5.1100000000000003</v>
      </c>
      <c r="C27" s="7">
        <v>0.30249999999999999</v>
      </c>
      <c r="D27" s="6">
        <v>12.93980661</v>
      </c>
      <c r="G27" s="5">
        <f t="shared" si="0"/>
        <v>66.660037974091495</v>
      </c>
      <c r="H27" s="5">
        <f t="shared" si="1"/>
        <v>3.9461177078596235</v>
      </c>
      <c r="I27" s="5"/>
      <c r="J27" s="6">
        <f t="shared" si="3"/>
        <v>74.506469296277132</v>
      </c>
      <c r="K27" s="16">
        <f t="shared" si="4"/>
        <v>1.2861604207757837E-2</v>
      </c>
      <c r="L27" s="17">
        <f t="shared" si="5"/>
        <v>1.0128616042077578</v>
      </c>
      <c r="O27" s="1">
        <f t="shared" si="2"/>
        <v>0.32884314232163531</v>
      </c>
      <c r="P27">
        <f t="shared" si="6"/>
        <v>8.3333333333335258E-3</v>
      </c>
      <c r="Q27" s="14">
        <f t="shared" si="7"/>
        <v>1.0083333333333335</v>
      </c>
    </row>
    <row r="28" spans="1:17" x14ac:dyDescent="0.25">
      <c r="A28" s="25">
        <v>1873.02</v>
      </c>
      <c r="B28" s="6">
        <v>5.15</v>
      </c>
      <c r="C28" s="7">
        <v>0.30499999999999999</v>
      </c>
      <c r="D28" s="6">
        <v>13.225221489999999</v>
      </c>
      <c r="G28" s="5">
        <f t="shared" si="0"/>
        <v>65.73198041766787</v>
      </c>
      <c r="H28" s="5">
        <f t="shared" si="1"/>
        <v>3.8928648596871254</v>
      </c>
      <c r="I28" s="5"/>
      <c r="J28" s="6">
        <f t="shared" si="3"/>
        <v>73.831762352589237</v>
      </c>
      <c r="K28" s="16">
        <f t="shared" si="4"/>
        <v>-9.0556826817937974E-3</v>
      </c>
      <c r="L28" s="17">
        <f t="shared" si="5"/>
        <v>0.9909443173182062</v>
      </c>
      <c r="O28" s="1">
        <f t="shared" si="2"/>
        <v>0.32440540497392711</v>
      </c>
      <c r="P28">
        <f t="shared" si="6"/>
        <v>-1.3494997391089614E-2</v>
      </c>
      <c r="Q28" s="14">
        <f t="shared" si="7"/>
        <v>0.98650500260891039</v>
      </c>
    </row>
    <row r="29" spans="1:17" x14ac:dyDescent="0.25">
      <c r="A29" s="25">
        <v>1873.03</v>
      </c>
      <c r="B29" s="6">
        <v>5.1100000000000003</v>
      </c>
      <c r="C29" s="7">
        <v>0.3075</v>
      </c>
      <c r="D29" s="6">
        <v>13.225221489999999</v>
      </c>
      <c r="G29" s="5">
        <f t="shared" si="0"/>
        <v>65.221440763938404</v>
      </c>
      <c r="H29" s="5">
        <f t="shared" si="1"/>
        <v>3.924773588045217</v>
      </c>
      <c r="I29" s="5"/>
      <c r="J29" s="6">
        <f t="shared" si="3"/>
        <v>73.625678549906027</v>
      </c>
      <c r="K29" s="16">
        <f t="shared" si="4"/>
        <v>-2.791262135922512E-3</v>
      </c>
      <c r="L29" s="17">
        <f t="shared" si="5"/>
        <v>0.99720873786407749</v>
      </c>
      <c r="O29" s="1">
        <f t="shared" si="2"/>
        <v>0.32706446567043473</v>
      </c>
      <c r="P29">
        <f t="shared" si="6"/>
        <v>8.19672131147553E-3</v>
      </c>
      <c r="Q29" s="14">
        <f t="shared" si="7"/>
        <v>1.0081967213114755</v>
      </c>
    </row>
    <row r="30" spans="1:17" x14ac:dyDescent="0.25">
      <c r="A30" s="25">
        <v>1873.04</v>
      </c>
      <c r="B30" s="6">
        <v>5.04</v>
      </c>
      <c r="C30" s="7">
        <v>0.31</v>
      </c>
      <c r="D30" s="6">
        <v>13.225221489999999</v>
      </c>
      <c r="G30" s="5">
        <f t="shared" si="0"/>
        <v>64.327996369911844</v>
      </c>
      <c r="H30" s="5">
        <f t="shared" si="1"/>
        <v>3.9566823164033078</v>
      </c>
      <c r="I30" s="5"/>
      <c r="J30" s="6">
        <f t="shared" si="3"/>
        <v>72.989318314559483</v>
      </c>
      <c r="K30" s="16">
        <f t="shared" si="4"/>
        <v>-8.6431833007175607E-3</v>
      </c>
      <c r="L30" s="17">
        <f t="shared" si="5"/>
        <v>0.99135681669928244</v>
      </c>
      <c r="O30" s="1">
        <f t="shared" si="2"/>
        <v>0.3297235263669423</v>
      </c>
      <c r="P30">
        <f t="shared" si="6"/>
        <v>8.1300813008129413E-3</v>
      </c>
      <c r="Q30" s="14">
        <f t="shared" si="7"/>
        <v>1.0081300813008129</v>
      </c>
    </row>
    <row r="31" spans="1:17" x14ac:dyDescent="0.25">
      <c r="A31" s="25">
        <v>1873.05</v>
      </c>
      <c r="B31" s="6">
        <v>5.05</v>
      </c>
      <c r="C31" s="7">
        <v>0.3125</v>
      </c>
      <c r="D31" s="6">
        <v>12.93980661</v>
      </c>
      <c r="G31" s="5">
        <f t="shared" si="0"/>
        <v>65.877336941127595</v>
      </c>
      <c r="H31" s="5">
        <f t="shared" si="1"/>
        <v>4.0765678800202716</v>
      </c>
      <c r="I31" s="5"/>
      <c r="J31" s="6">
        <f t="shared" si="3"/>
        <v>75.132721070171513</v>
      </c>
      <c r="K31" s="16">
        <f t="shared" si="4"/>
        <v>2.9365978544623195E-2</v>
      </c>
      <c r="L31" s="17">
        <f t="shared" si="5"/>
        <v>1.0293659785446232</v>
      </c>
      <c r="O31" s="1">
        <f t="shared" si="2"/>
        <v>0.33971399000168928</v>
      </c>
      <c r="P31">
        <f t="shared" si="6"/>
        <v>3.029951712826473E-2</v>
      </c>
      <c r="Q31" s="14">
        <f t="shared" si="7"/>
        <v>1.0302995171282647</v>
      </c>
    </row>
    <row r="32" spans="1:17" x14ac:dyDescent="0.25">
      <c r="A32" s="25">
        <v>1873.06</v>
      </c>
      <c r="B32" s="6">
        <v>4.9800000000000004</v>
      </c>
      <c r="C32" s="7">
        <v>0.315</v>
      </c>
      <c r="D32" s="6">
        <v>12.559226450000001</v>
      </c>
      <c r="G32" s="5">
        <f t="shared" si="0"/>
        <v>66.932784701879484</v>
      </c>
      <c r="H32" s="5">
        <f t="shared" si="1"/>
        <v>4.2337002371670751</v>
      </c>
      <c r="I32" s="5"/>
      <c r="J32" s="6">
        <f t="shared" si="3"/>
        <v>76.738829008198024</v>
      </c>
      <c r="K32" s="16">
        <f t="shared" si="4"/>
        <v>2.1376943562664952E-2</v>
      </c>
      <c r="L32" s="17">
        <f t="shared" si="5"/>
        <v>1.021376943562665</v>
      </c>
      <c r="O32" s="1">
        <f t="shared" si="2"/>
        <v>0.35280835309725628</v>
      </c>
      <c r="P32">
        <f t="shared" si="6"/>
        <v>3.854525713086443E-2</v>
      </c>
      <c r="Q32" s="14">
        <f t="shared" si="7"/>
        <v>1.0385452571308644</v>
      </c>
    </row>
    <row r="33" spans="1:17" x14ac:dyDescent="0.25">
      <c r="A33" s="25">
        <v>1873.07</v>
      </c>
      <c r="B33" s="6">
        <v>4.97</v>
      </c>
      <c r="C33" s="7">
        <v>0.3175</v>
      </c>
      <c r="D33" s="6">
        <v>12.559226450000001</v>
      </c>
      <c r="G33" s="5">
        <f t="shared" si="0"/>
        <v>66.798381519747181</v>
      </c>
      <c r="H33" s="5">
        <f t="shared" si="1"/>
        <v>4.2673010327001464</v>
      </c>
      <c r="I33" s="5"/>
      <c r="J33" s="6">
        <f t="shared" si="3"/>
        <v>76.992442106074819</v>
      </c>
      <c r="K33" s="16">
        <f t="shared" si="4"/>
        <v>3.3048862115123701E-3</v>
      </c>
      <c r="L33" s="17">
        <f t="shared" si="5"/>
        <v>1.0033048862115124</v>
      </c>
      <c r="O33" s="1">
        <f t="shared" si="2"/>
        <v>0.35560841939167886</v>
      </c>
      <c r="P33">
        <f t="shared" si="6"/>
        <v>7.9365079365076863E-3</v>
      </c>
      <c r="Q33" s="14">
        <f t="shared" si="7"/>
        <v>1.0079365079365077</v>
      </c>
    </row>
    <row r="34" spans="1:17" x14ac:dyDescent="0.25">
      <c r="A34" s="25">
        <v>1873.08</v>
      </c>
      <c r="B34" s="6">
        <v>4.97</v>
      </c>
      <c r="C34" s="7">
        <v>0.32</v>
      </c>
      <c r="D34" s="6">
        <v>12.559226450000001</v>
      </c>
      <c r="G34" s="5">
        <f t="shared" si="0"/>
        <v>66.798381519747181</v>
      </c>
      <c r="H34" s="5">
        <f t="shared" si="1"/>
        <v>4.3009018282332194</v>
      </c>
      <c r="I34" s="5"/>
      <c r="J34" s="6">
        <f t="shared" si="3"/>
        <v>77.405547093900836</v>
      </c>
      <c r="K34" s="16">
        <f t="shared" si="4"/>
        <v>5.3655264922869428E-3</v>
      </c>
      <c r="L34" s="17">
        <f t="shared" si="5"/>
        <v>1.0053655264922869</v>
      </c>
      <c r="O34" s="1">
        <f t="shared" si="2"/>
        <v>0.35840848568610162</v>
      </c>
      <c r="P34">
        <f t="shared" si="6"/>
        <v>7.8740157480317041E-3</v>
      </c>
      <c r="Q34" s="14">
        <f t="shared" si="7"/>
        <v>1.0078740157480317</v>
      </c>
    </row>
    <row r="35" spans="1:17" x14ac:dyDescent="0.25">
      <c r="A35" s="25">
        <v>1873.09</v>
      </c>
      <c r="B35" s="6">
        <v>4.59</v>
      </c>
      <c r="C35" s="7">
        <v>0.32250000000000001</v>
      </c>
      <c r="D35" s="6">
        <v>12.559226450000001</v>
      </c>
      <c r="G35" s="5">
        <f t="shared" si="0"/>
        <v>61.691060598720235</v>
      </c>
      <c r="H35" s="5">
        <f t="shared" si="1"/>
        <v>4.3345026237662907</v>
      </c>
      <c r="I35" s="5"/>
      <c r="J35" s="6">
        <f t="shared" si="3"/>
        <v>71.905781738260245</v>
      </c>
      <c r="K35" s="16">
        <f t="shared" si="4"/>
        <v>-7.1051307847082468E-2</v>
      </c>
      <c r="L35" s="17">
        <f t="shared" si="5"/>
        <v>0.92894869215291753</v>
      </c>
      <c r="O35" s="1">
        <f t="shared" si="2"/>
        <v>0.36120855198052421</v>
      </c>
      <c r="P35">
        <f t="shared" si="6"/>
        <v>7.812499999999778E-3</v>
      </c>
      <c r="Q35" s="14">
        <f t="shared" si="7"/>
        <v>1.0078124999999998</v>
      </c>
    </row>
    <row r="36" spans="1:17" x14ac:dyDescent="0.25">
      <c r="A36" s="25">
        <v>1873.1</v>
      </c>
      <c r="B36" s="6">
        <v>4.1900000000000004</v>
      </c>
      <c r="C36" s="7">
        <v>0.32500000000000001</v>
      </c>
      <c r="D36" s="6">
        <v>12.273811569999999</v>
      </c>
      <c r="G36" s="5">
        <f t="shared" si="0"/>
        <v>57.624479239092651</v>
      </c>
      <c r="H36" s="5">
        <f t="shared" si="1"/>
        <v>4.4696791772565891</v>
      </c>
      <c r="I36" s="5"/>
      <c r="J36" s="6">
        <f t="shared" si="3"/>
        <v>67.600008295425638</v>
      </c>
      <c r="K36" s="16">
        <f t="shared" si="4"/>
        <v>-5.9880768121091887E-2</v>
      </c>
      <c r="L36" s="17">
        <f t="shared" si="5"/>
        <v>0.94011923187890811</v>
      </c>
      <c r="O36" s="1">
        <f t="shared" si="2"/>
        <v>0.37247326477138243</v>
      </c>
      <c r="P36">
        <f t="shared" si="6"/>
        <v>3.118617410660196E-2</v>
      </c>
      <c r="Q36" s="14">
        <f t="shared" si="7"/>
        <v>1.031186174106602</v>
      </c>
    </row>
    <row r="37" spans="1:17" x14ac:dyDescent="0.25">
      <c r="A37" s="25">
        <v>1873.11</v>
      </c>
      <c r="B37" s="6">
        <v>4.04</v>
      </c>
      <c r="C37" s="7">
        <v>0.32750000000000001</v>
      </c>
      <c r="D37" s="6">
        <v>11.893231399999999</v>
      </c>
      <c r="G37" s="5">
        <f t="shared" si="0"/>
        <v>57.339504888469591</v>
      </c>
      <c r="H37" s="5">
        <f t="shared" si="1"/>
        <v>4.6481900621222261</v>
      </c>
      <c r="I37" s="5"/>
      <c r="J37" s="6">
        <f t="shared" si="3"/>
        <v>67.72010549812714</v>
      </c>
      <c r="K37" s="16">
        <f t="shared" si="4"/>
        <v>1.7765856207687669E-3</v>
      </c>
      <c r="L37" s="17">
        <f t="shared" si="5"/>
        <v>1.0017765856207688</v>
      </c>
      <c r="O37" s="1">
        <f t="shared" si="2"/>
        <v>0.38734917184351886</v>
      </c>
      <c r="P37">
        <f t="shared" si="6"/>
        <v>3.9938187459620744E-2</v>
      </c>
      <c r="Q37" s="14">
        <f t="shared" si="7"/>
        <v>1.0399381874596207</v>
      </c>
    </row>
    <row r="38" spans="1:17" x14ac:dyDescent="0.25">
      <c r="A38" s="25">
        <v>1873.12</v>
      </c>
      <c r="B38" s="6">
        <v>4.42</v>
      </c>
      <c r="C38" s="7">
        <v>0.33</v>
      </c>
      <c r="D38" s="6">
        <v>12.178646280000001</v>
      </c>
      <c r="G38" s="5">
        <f t="shared" si="0"/>
        <v>61.262638132881214</v>
      </c>
      <c r="H38" s="5">
        <f t="shared" si="1"/>
        <v>4.5739073719119467</v>
      </c>
      <c r="I38" s="5"/>
      <c r="J38" s="6">
        <f t="shared" si="3"/>
        <v>72.803635987425537</v>
      </c>
      <c r="K38" s="16">
        <f t="shared" si="4"/>
        <v>7.5066783371136259E-2</v>
      </c>
      <c r="L38" s="17">
        <f t="shared" si="5"/>
        <v>1.0750667833711363</v>
      </c>
      <c r="O38" s="1">
        <f t="shared" si="2"/>
        <v>0.38115894765932889</v>
      </c>
      <c r="P38">
        <f t="shared" si="6"/>
        <v>-1.5980992433077157E-2</v>
      </c>
      <c r="Q38" s="14">
        <f t="shared" si="7"/>
        <v>0.98401900756692284</v>
      </c>
    </row>
    <row r="39" spans="1:17" x14ac:dyDescent="0.25">
      <c r="A39" s="25">
        <v>1874.01</v>
      </c>
      <c r="B39" s="6">
        <v>4.66</v>
      </c>
      <c r="C39" s="7">
        <v>0.33</v>
      </c>
      <c r="D39" s="6">
        <v>12.368895869999999</v>
      </c>
      <c r="G39" s="5">
        <f t="shared" si="0"/>
        <v>63.595652212407224</v>
      </c>
      <c r="H39" s="5">
        <f t="shared" si="1"/>
        <v>4.5035547704065202</v>
      </c>
      <c r="I39" s="5"/>
      <c r="J39" s="6">
        <f t="shared" si="3"/>
        <v>76.022152916963876</v>
      </c>
      <c r="K39" s="16">
        <f t="shared" si="4"/>
        <v>4.4208189410955168E-2</v>
      </c>
      <c r="L39" s="17">
        <f t="shared" si="5"/>
        <v>1.0442081894109552</v>
      </c>
      <c r="O39" s="1">
        <f t="shared" si="2"/>
        <v>0.37529623086721003</v>
      </c>
      <c r="P39">
        <f t="shared" si="6"/>
        <v>-1.5381291264763397E-2</v>
      </c>
      <c r="Q39" s="14">
        <f t="shared" si="7"/>
        <v>0.9846187087352366</v>
      </c>
    </row>
    <row r="40" spans="1:17" x14ac:dyDescent="0.25">
      <c r="A40" s="25">
        <v>1874.02</v>
      </c>
      <c r="B40" s="6">
        <v>4.8</v>
      </c>
      <c r="C40" s="7">
        <v>0.33</v>
      </c>
      <c r="D40" s="6">
        <v>12.368895869999999</v>
      </c>
      <c r="G40" s="5">
        <f t="shared" si="0"/>
        <v>65.506251205913017</v>
      </c>
      <c r="H40" s="5">
        <f t="shared" si="1"/>
        <v>4.5035547704065202</v>
      </c>
      <c r="I40" s="5"/>
      <c r="J40" s="6">
        <f t="shared" si="3"/>
        <v>78.754708842627267</v>
      </c>
      <c r="K40" s="16">
        <f t="shared" si="4"/>
        <v>3.5944206008583501E-2</v>
      </c>
      <c r="L40" s="17">
        <f t="shared" si="5"/>
        <v>1.0359442060085835</v>
      </c>
      <c r="O40" s="1">
        <f t="shared" si="2"/>
        <v>0.37529623086721003</v>
      </c>
      <c r="P40">
        <f t="shared" si="6"/>
        <v>0</v>
      </c>
      <c r="Q40" s="14">
        <f t="shared" si="7"/>
        <v>1</v>
      </c>
    </row>
    <row r="41" spans="1:17" x14ac:dyDescent="0.25">
      <c r="A41" s="25">
        <v>1874.03</v>
      </c>
      <c r="B41" s="6">
        <v>4.7300000000000004</v>
      </c>
      <c r="C41" s="7">
        <v>0.33</v>
      </c>
      <c r="D41" s="6">
        <v>12.368895869999999</v>
      </c>
      <c r="G41" s="5">
        <f t="shared" si="0"/>
        <v>64.550951709160131</v>
      </c>
      <c r="H41" s="5">
        <f t="shared" si="1"/>
        <v>4.5035547704065202</v>
      </c>
      <c r="I41" s="5"/>
      <c r="J41" s="6">
        <f t="shared" si="3"/>
        <v>78.057401524749849</v>
      </c>
      <c r="K41" s="16">
        <f t="shared" si="4"/>
        <v>-8.8541666666664964E-3</v>
      </c>
      <c r="L41" s="17">
        <f t="shared" si="5"/>
        <v>0.9911458333333335</v>
      </c>
      <c r="O41" s="1">
        <f t="shared" si="2"/>
        <v>0.37529623086721003</v>
      </c>
      <c r="P41">
        <f t="shared" si="6"/>
        <v>0</v>
      </c>
      <c r="Q41" s="14">
        <f t="shared" si="7"/>
        <v>1</v>
      </c>
    </row>
    <row r="42" spans="1:17" x14ac:dyDescent="0.25">
      <c r="A42" s="25">
        <v>1874.04</v>
      </c>
      <c r="B42" s="6">
        <v>4.5999999999999996</v>
      </c>
      <c r="C42" s="7">
        <v>0.33</v>
      </c>
      <c r="D42" s="6">
        <v>12.178646280000001</v>
      </c>
      <c r="G42" s="5">
        <f t="shared" si="0"/>
        <v>63.757496699378642</v>
      </c>
      <c r="H42" s="5">
        <f t="shared" si="1"/>
        <v>4.5739073719119467</v>
      </c>
      <c r="I42" s="5"/>
      <c r="J42" s="6">
        <f t="shared" si="3"/>
        <v>77.55883785657737</v>
      </c>
      <c r="K42" s="16">
        <f t="shared" si="4"/>
        <v>-6.387141493742865E-3</v>
      </c>
      <c r="L42" s="17">
        <f t="shared" si="5"/>
        <v>0.99361285850625714</v>
      </c>
      <c r="O42" s="1">
        <f t="shared" si="2"/>
        <v>0.38115894765932889</v>
      </c>
      <c r="P42">
        <f t="shared" si="6"/>
        <v>1.5621571201425821E-2</v>
      </c>
      <c r="Q42" s="14">
        <f t="shared" si="7"/>
        <v>1.0156215712014258</v>
      </c>
    </row>
    <row r="43" spans="1:17" x14ac:dyDescent="0.25">
      <c r="A43" s="25">
        <v>1874.05</v>
      </c>
      <c r="B43" s="6">
        <v>4.4800000000000004</v>
      </c>
      <c r="C43" s="7">
        <v>0.33</v>
      </c>
      <c r="D43" s="6">
        <v>12.08348099</v>
      </c>
      <c r="G43" s="5">
        <f t="shared" si="0"/>
        <v>62.583290413237137</v>
      </c>
      <c r="H43" s="5">
        <f t="shared" si="1"/>
        <v>4.6099298741893424</v>
      </c>
      <c r="I43" s="5"/>
      <c r="J43" s="6">
        <f t="shared" si="3"/>
        <v>76.597774277250593</v>
      </c>
      <c r="K43" s="16">
        <f t="shared" si="4"/>
        <v>-1.2391412840713101E-2</v>
      </c>
      <c r="L43" s="17">
        <f t="shared" si="5"/>
        <v>0.9876085871592869</v>
      </c>
      <c r="O43" s="1">
        <f t="shared" si="2"/>
        <v>0.38416082284911185</v>
      </c>
      <c r="P43">
        <f t="shared" si="6"/>
        <v>7.8756518985512169E-3</v>
      </c>
      <c r="Q43" s="14">
        <f t="shared" si="7"/>
        <v>1.0078756518985512</v>
      </c>
    </row>
    <row r="44" spans="1:17" x14ac:dyDescent="0.25">
      <c r="A44" s="25">
        <v>1874.06</v>
      </c>
      <c r="B44" s="6">
        <v>4.46</v>
      </c>
      <c r="C44" s="7">
        <v>0.33</v>
      </c>
      <c r="D44" s="6">
        <v>11.79806612</v>
      </c>
      <c r="G44" s="5">
        <f t="shared" si="0"/>
        <v>63.811135854186929</v>
      </c>
      <c r="H44" s="5">
        <f t="shared" si="1"/>
        <v>4.7214517560272844</v>
      </c>
      <c r="I44" s="5"/>
      <c r="J44" s="6">
        <f t="shared" si="3"/>
        <v>78.582137064329544</v>
      </c>
      <c r="K44" s="16">
        <f t="shared" si="4"/>
        <v>2.5906272157418364E-2</v>
      </c>
      <c r="L44" s="17">
        <f t="shared" si="5"/>
        <v>1.0259062721574184</v>
      </c>
      <c r="O44" s="1">
        <f t="shared" si="2"/>
        <v>0.39345431300227368</v>
      </c>
      <c r="P44">
        <f t="shared" si="6"/>
        <v>2.4191665574425425E-2</v>
      </c>
      <c r="Q44" s="14">
        <f t="shared" si="7"/>
        <v>1.0241916655744254</v>
      </c>
    </row>
    <row r="45" spans="1:17" x14ac:dyDescent="0.25">
      <c r="A45" s="25">
        <v>1874.07</v>
      </c>
      <c r="B45" s="6">
        <v>4.46</v>
      </c>
      <c r="C45" s="7">
        <v>0.33</v>
      </c>
      <c r="D45" s="6">
        <v>11.893231399999999</v>
      </c>
      <c r="G45" s="5">
        <f t="shared" si="0"/>
        <v>63.300542525389702</v>
      </c>
      <c r="H45" s="5">
        <f t="shared" si="1"/>
        <v>4.6836724290086549</v>
      </c>
      <c r="I45" s="5"/>
      <c r="J45" s="6">
        <f t="shared" si="3"/>
        <v>78.434005669663918</v>
      </c>
      <c r="K45" s="16">
        <f t="shared" si="4"/>
        <v>-1.8850517458485205E-3</v>
      </c>
      <c r="L45" s="17">
        <f t="shared" si="5"/>
        <v>0.99811494825415148</v>
      </c>
      <c r="O45" s="1">
        <f t="shared" si="2"/>
        <v>0.39030603575072126</v>
      </c>
      <c r="P45">
        <f t="shared" si="6"/>
        <v>-8.0016336014449019E-3</v>
      </c>
      <c r="Q45" s="14">
        <f t="shared" si="7"/>
        <v>0.9919983663985551</v>
      </c>
    </row>
    <row r="46" spans="1:17" x14ac:dyDescent="0.25">
      <c r="A46" s="25">
        <v>1874.08</v>
      </c>
      <c r="B46" s="6">
        <v>4.47</v>
      </c>
      <c r="C46" s="7">
        <v>0.33</v>
      </c>
      <c r="D46" s="6">
        <v>11.79806612</v>
      </c>
      <c r="G46" s="5">
        <f t="shared" si="0"/>
        <v>63.954210149824121</v>
      </c>
      <c r="H46" s="5">
        <f t="shared" si="1"/>
        <v>4.7214517560272844</v>
      </c>
      <c r="I46" s="5"/>
      <c r="J46" s="6">
        <f t="shared" si="3"/>
        <v>79.731466397505187</v>
      </c>
      <c r="K46" s="16">
        <f t="shared" si="4"/>
        <v>1.6542068924870534E-2</v>
      </c>
      <c r="L46" s="17">
        <f t="shared" si="5"/>
        <v>1.0165420689248705</v>
      </c>
      <c r="O46" s="1">
        <f t="shared" si="2"/>
        <v>0.39345431300227368</v>
      </c>
      <c r="P46">
        <f t="shared" si="6"/>
        <v>8.0661761878648708E-3</v>
      </c>
      <c r="Q46" s="14">
        <f t="shared" si="7"/>
        <v>1.0080661761878649</v>
      </c>
    </row>
    <row r="47" spans="1:17" x14ac:dyDescent="0.25">
      <c r="A47" s="25">
        <v>1874.09</v>
      </c>
      <c r="B47" s="6">
        <v>4.54</v>
      </c>
      <c r="C47" s="7">
        <v>0.33</v>
      </c>
      <c r="D47" s="6">
        <v>11.79806612</v>
      </c>
      <c r="G47" s="5">
        <f t="shared" si="0"/>
        <v>64.955730219284462</v>
      </c>
      <c r="H47" s="5">
        <f t="shared" si="1"/>
        <v>4.7214517560272844</v>
      </c>
      <c r="I47" s="5"/>
      <c r="J47" s="6">
        <f t="shared" si="3"/>
        <v>81.470575563893746</v>
      </c>
      <c r="K47" s="16">
        <f t="shared" si="4"/>
        <v>2.1812080536913081E-2</v>
      </c>
      <c r="L47" s="17">
        <f t="shared" si="5"/>
        <v>1.0218120805369131</v>
      </c>
      <c r="O47" s="1">
        <f t="shared" si="2"/>
        <v>0.39345431300227368</v>
      </c>
      <c r="P47">
        <f t="shared" si="6"/>
        <v>0</v>
      </c>
      <c r="Q47" s="14">
        <f t="shared" si="7"/>
        <v>1</v>
      </c>
    </row>
    <row r="48" spans="1:17" x14ac:dyDescent="0.25">
      <c r="A48" s="25">
        <v>1874.1</v>
      </c>
      <c r="B48" s="6">
        <v>4.53</v>
      </c>
      <c r="C48" s="7">
        <v>0.33</v>
      </c>
      <c r="D48" s="6">
        <v>11.60773554</v>
      </c>
      <c r="G48" s="5">
        <f t="shared" si="0"/>
        <v>65.875380892766287</v>
      </c>
      <c r="H48" s="5">
        <f t="shared" si="1"/>
        <v>4.7988688067578087</v>
      </c>
      <c r="I48" s="5"/>
      <c r="J48" s="6">
        <f t="shared" si="3"/>
        <v>83.12562615966425</v>
      </c>
      <c r="K48" s="16">
        <f t="shared" si="4"/>
        <v>2.0314703613116381E-2</v>
      </c>
      <c r="L48" s="17">
        <f t="shared" si="5"/>
        <v>1.0203147036131164</v>
      </c>
      <c r="O48" s="1">
        <f t="shared" si="2"/>
        <v>0.39990573389648404</v>
      </c>
      <c r="P48">
        <f t="shared" si="6"/>
        <v>1.6396874252012861E-2</v>
      </c>
      <c r="Q48" s="14">
        <f t="shared" si="7"/>
        <v>1.0163968742520129</v>
      </c>
    </row>
    <row r="49" spans="1:17" x14ac:dyDescent="0.25">
      <c r="A49" s="25">
        <v>1874.11</v>
      </c>
      <c r="B49" s="6">
        <v>4.57</v>
      </c>
      <c r="C49" s="7">
        <v>0.33</v>
      </c>
      <c r="D49" s="6">
        <v>11.51265124</v>
      </c>
      <c r="G49" s="5">
        <f t="shared" si="0"/>
        <v>67.005938416666567</v>
      </c>
      <c r="H49" s="5">
        <f t="shared" si="1"/>
        <v>4.8385032117067768</v>
      </c>
      <c r="I49" s="5"/>
      <c r="J49" s="6">
        <f t="shared" si="3"/>
        <v>85.061027029988267</v>
      </c>
      <c r="K49" s="16">
        <f t="shared" si="4"/>
        <v>2.3282842605077958E-2</v>
      </c>
      <c r="L49" s="17">
        <f t="shared" si="5"/>
        <v>1.023282842605078</v>
      </c>
      <c r="O49" s="1">
        <f t="shared" si="2"/>
        <v>0.40320860097556471</v>
      </c>
      <c r="P49">
        <f t="shared" si="6"/>
        <v>8.2591140839596289E-3</v>
      </c>
      <c r="Q49" s="14">
        <f t="shared" si="7"/>
        <v>1.0082591140839596</v>
      </c>
    </row>
    <row r="50" spans="1:17" x14ac:dyDescent="0.25">
      <c r="A50" s="25">
        <v>1874.12</v>
      </c>
      <c r="B50" s="6">
        <v>4.54</v>
      </c>
      <c r="C50" s="7">
        <v>0.33</v>
      </c>
      <c r="D50" s="6">
        <v>11.51265124</v>
      </c>
      <c r="G50" s="5">
        <f t="shared" si="0"/>
        <v>66.566074488329591</v>
      </c>
      <c r="H50" s="5">
        <f t="shared" si="1"/>
        <v>4.8385032117067768</v>
      </c>
      <c r="I50" s="5"/>
      <c r="J50" s="6">
        <f t="shared" si="3"/>
        <v>85.014494739490459</v>
      </c>
      <c r="K50" s="16">
        <f t="shared" si="4"/>
        <v>-5.4704595185994798E-4</v>
      </c>
      <c r="L50" s="17">
        <f t="shared" si="5"/>
        <v>0.99945295404814005</v>
      </c>
      <c r="O50" s="1">
        <f t="shared" si="2"/>
        <v>0.40320860097556471</v>
      </c>
      <c r="P50">
        <f t="shared" si="6"/>
        <v>0</v>
      </c>
      <c r="Q50" s="14">
        <f t="shared" si="7"/>
        <v>1</v>
      </c>
    </row>
    <row r="51" spans="1:17" x14ac:dyDescent="0.25">
      <c r="A51" s="25">
        <v>1875.01</v>
      </c>
      <c r="B51" s="6">
        <v>4.54</v>
      </c>
      <c r="C51" s="7">
        <v>0.32750000000000001</v>
      </c>
      <c r="D51" s="6">
        <v>11.51265124</v>
      </c>
      <c r="G51" s="5">
        <f t="shared" si="0"/>
        <v>66.566074488329591</v>
      </c>
      <c r="H51" s="5">
        <f t="shared" si="1"/>
        <v>4.8018478843453618</v>
      </c>
      <c r="I51" s="5"/>
      <c r="J51" s="6">
        <f t="shared" si="3"/>
        <v>85.525549200341842</v>
      </c>
      <c r="K51" s="16">
        <f t="shared" si="4"/>
        <v>6.0113803230543716E-3</v>
      </c>
      <c r="L51" s="17">
        <f t="shared" si="5"/>
        <v>1.0060113803230544</v>
      </c>
      <c r="O51" s="1">
        <f t="shared" si="2"/>
        <v>0.40015399036211347</v>
      </c>
      <c r="P51">
        <f t="shared" si="6"/>
        <v>-7.575757575757569E-3</v>
      </c>
      <c r="Q51" s="14">
        <f t="shared" si="7"/>
        <v>0.99242424242424243</v>
      </c>
    </row>
    <row r="52" spans="1:17" x14ac:dyDescent="0.25">
      <c r="A52" s="25">
        <v>1875.02</v>
      </c>
      <c r="B52" s="6">
        <v>4.53</v>
      </c>
      <c r="C52" s="7">
        <v>0.32500000000000001</v>
      </c>
      <c r="D52" s="6">
        <v>11.51265124</v>
      </c>
      <c r="G52" s="5">
        <f t="shared" si="0"/>
        <v>66.419453178883941</v>
      </c>
      <c r="H52" s="5">
        <f t="shared" si="1"/>
        <v>4.7651925569839468</v>
      </c>
      <c r="I52" s="5"/>
      <c r="J52" s="6">
        <f t="shared" si="3"/>
        <v>85.847368906400419</v>
      </c>
      <c r="K52" s="16">
        <f t="shared" si="4"/>
        <v>3.7628487518357456E-3</v>
      </c>
      <c r="L52" s="17">
        <f t="shared" si="5"/>
        <v>1.0037628487518357</v>
      </c>
      <c r="O52" s="1">
        <f t="shared" si="2"/>
        <v>0.39709937974866222</v>
      </c>
      <c r="P52">
        <f t="shared" si="6"/>
        <v>-7.6335877862595547E-3</v>
      </c>
      <c r="Q52" s="14">
        <f t="shared" si="7"/>
        <v>0.99236641221374045</v>
      </c>
    </row>
    <row r="53" spans="1:17" x14ac:dyDescent="0.25">
      <c r="A53" s="25">
        <v>1875.03</v>
      </c>
      <c r="B53" s="6">
        <v>4.59</v>
      </c>
      <c r="C53" s="7">
        <v>0.32250000000000001</v>
      </c>
      <c r="D53" s="6">
        <v>11.51265124</v>
      </c>
      <c r="G53" s="5">
        <f t="shared" si="0"/>
        <v>67.299181035557893</v>
      </c>
      <c r="H53" s="5">
        <f t="shared" si="1"/>
        <v>4.728537229622531</v>
      </c>
      <c r="I53" s="5"/>
      <c r="J53" s="6">
        <f t="shared" si="3"/>
        <v>87.493724353142895</v>
      </c>
      <c r="K53" s="16">
        <f t="shared" si="4"/>
        <v>1.9177704194260237E-2</v>
      </c>
      <c r="L53" s="17">
        <f t="shared" si="5"/>
        <v>1.0191777041942602</v>
      </c>
      <c r="O53" s="1">
        <f t="shared" si="2"/>
        <v>0.39404476913521091</v>
      </c>
      <c r="P53">
        <f t="shared" si="6"/>
        <v>-7.692307692307776E-3</v>
      </c>
      <c r="Q53" s="14">
        <f t="shared" si="7"/>
        <v>0.99230769230769222</v>
      </c>
    </row>
    <row r="54" spans="1:17" x14ac:dyDescent="0.25">
      <c r="A54" s="25">
        <v>1875.04</v>
      </c>
      <c r="B54" s="6">
        <v>4.6500000000000004</v>
      </c>
      <c r="C54" s="7">
        <v>0.32</v>
      </c>
      <c r="D54" s="6">
        <v>11.60773554</v>
      </c>
      <c r="G54" s="5">
        <f t="shared" si="0"/>
        <v>67.620424095223669</v>
      </c>
      <c r="H54" s="5">
        <f t="shared" si="1"/>
        <v>4.6534485398863596</v>
      </c>
      <c r="I54" s="5"/>
      <c r="J54" s="6">
        <f t="shared" si="3"/>
        <v>88.415514377105836</v>
      </c>
      <c r="K54" s="16">
        <f t="shared" si="4"/>
        <v>1.0535498754658201E-2</v>
      </c>
      <c r="L54" s="17">
        <f t="shared" si="5"/>
        <v>1.0105354987546582</v>
      </c>
      <c r="O54" s="1">
        <f t="shared" si="2"/>
        <v>0.38778737832386329</v>
      </c>
      <c r="P54">
        <f t="shared" si="6"/>
        <v>-1.5879898177763918E-2</v>
      </c>
      <c r="Q54" s="14">
        <f t="shared" si="7"/>
        <v>0.98412010182223608</v>
      </c>
    </row>
    <row r="55" spans="1:17" x14ac:dyDescent="0.25">
      <c r="A55" s="25">
        <v>1875.05</v>
      </c>
      <c r="B55" s="6">
        <v>4.47</v>
      </c>
      <c r="C55" s="7">
        <v>0.3175</v>
      </c>
      <c r="D55" s="6">
        <v>11.322320660000001</v>
      </c>
      <c r="G55" s="5">
        <f t="shared" si="0"/>
        <v>66.641461822014847</v>
      </c>
      <c r="H55" s="5">
        <f t="shared" si="1"/>
        <v>4.7334819079395336</v>
      </c>
      <c r="I55" s="5"/>
      <c r="J55" s="6">
        <f t="shared" si="3"/>
        <v>87.651257860046272</v>
      </c>
      <c r="K55" s="16">
        <f t="shared" si="4"/>
        <v>-8.6439186882959484E-3</v>
      </c>
      <c r="L55" s="17">
        <f t="shared" si="5"/>
        <v>0.99135608131170405</v>
      </c>
      <c r="O55" s="1">
        <f t="shared" si="2"/>
        <v>0.39445682566162782</v>
      </c>
      <c r="P55">
        <f t="shared" si="6"/>
        <v>1.7198722058959115E-2</v>
      </c>
      <c r="Q55" s="14">
        <f t="shared" si="7"/>
        <v>1.0171987220589591</v>
      </c>
    </row>
    <row r="56" spans="1:17" x14ac:dyDescent="0.25">
      <c r="A56" s="25">
        <v>1875.06</v>
      </c>
      <c r="B56" s="6">
        <v>4.38</v>
      </c>
      <c r="C56" s="7">
        <v>0.315</v>
      </c>
      <c r="D56" s="6">
        <v>11.13207107</v>
      </c>
      <c r="G56" s="5">
        <f t="shared" si="0"/>
        <v>66.415673718834782</v>
      </c>
      <c r="H56" s="5">
        <f t="shared" si="1"/>
        <v>4.7764696852586663</v>
      </c>
      <c r="I56" s="5"/>
      <c r="J56" s="6">
        <f t="shared" si="3"/>
        <v>87.877813815912006</v>
      </c>
      <c r="K56" s="16">
        <f t="shared" si="4"/>
        <v>2.584742779475846E-3</v>
      </c>
      <c r="L56" s="17">
        <f t="shared" si="5"/>
        <v>1.0025847427794758</v>
      </c>
      <c r="O56" s="1">
        <f t="shared" si="2"/>
        <v>0.39803914043822219</v>
      </c>
      <c r="P56">
        <f t="shared" si="6"/>
        <v>9.0816397221311629E-3</v>
      </c>
      <c r="Q56" s="14">
        <f t="shared" si="7"/>
        <v>1.0090816397221312</v>
      </c>
    </row>
    <row r="57" spans="1:17" x14ac:dyDescent="0.25">
      <c r="A57" s="25">
        <v>1875.07</v>
      </c>
      <c r="B57" s="6">
        <v>4.3899999999999997</v>
      </c>
      <c r="C57" s="7">
        <v>0.3125</v>
      </c>
      <c r="D57" s="6">
        <v>11.13207107</v>
      </c>
      <c r="G57" s="5">
        <f t="shared" si="0"/>
        <v>66.567307677096963</v>
      </c>
      <c r="H57" s="5">
        <f t="shared" si="1"/>
        <v>4.7385611956931211</v>
      </c>
      <c r="I57" s="5"/>
      <c r="J57" s="6">
        <f t="shared" si="3"/>
        <v>88.600933193297521</v>
      </c>
      <c r="K57" s="16">
        <f t="shared" si="4"/>
        <v>8.2286910197870711E-3</v>
      </c>
      <c r="L57" s="17">
        <f t="shared" si="5"/>
        <v>1.0082286910197871</v>
      </c>
      <c r="O57" s="1">
        <f t="shared" si="2"/>
        <v>0.39488009964109344</v>
      </c>
      <c r="P57">
        <f t="shared" si="6"/>
        <v>-7.9365079365079083E-3</v>
      </c>
      <c r="Q57" s="14">
        <f t="shared" si="7"/>
        <v>0.99206349206349209</v>
      </c>
    </row>
    <row r="58" spans="1:17" x14ac:dyDescent="0.25">
      <c r="A58" s="25">
        <v>1875.08</v>
      </c>
      <c r="B58" s="6">
        <v>4.41</v>
      </c>
      <c r="C58" s="7">
        <v>0.31</v>
      </c>
      <c r="D58" s="6">
        <v>11.22715537</v>
      </c>
      <c r="G58" s="5">
        <f t="shared" si="0"/>
        <v>66.304239628599717</v>
      </c>
      <c r="H58" s="5">
        <f t="shared" si="1"/>
        <v>4.6608422414661925</v>
      </c>
      <c r="I58" s="5"/>
      <c r="J58" s="6">
        <f t="shared" si="3"/>
        <v>88.767754417344307</v>
      </c>
      <c r="K58" s="16">
        <f t="shared" si="4"/>
        <v>1.8828382279318934E-3</v>
      </c>
      <c r="L58" s="17">
        <f t="shared" si="5"/>
        <v>1.0018828382279319</v>
      </c>
      <c r="O58" s="1">
        <f t="shared" si="2"/>
        <v>0.38840352012218271</v>
      </c>
      <c r="P58">
        <f t="shared" si="6"/>
        <v>-1.6401382406450171E-2</v>
      </c>
      <c r="Q58" s="14">
        <f t="shared" si="7"/>
        <v>0.98359861759354983</v>
      </c>
    </row>
    <row r="59" spans="1:17" x14ac:dyDescent="0.25">
      <c r="A59" s="25">
        <v>1875.09</v>
      </c>
      <c r="B59" s="6">
        <v>4.37</v>
      </c>
      <c r="C59" s="7">
        <v>0.3075</v>
      </c>
      <c r="D59" s="6">
        <v>11.13207107</v>
      </c>
      <c r="G59" s="5">
        <f t="shared" si="0"/>
        <v>66.264039760572601</v>
      </c>
      <c r="H59" s="5">
        <f t="shared" si="1"/>
        <v>4.6627442165620314</v>
      </c>
      <c r="I59" s="5"/>
      <c r="J59" s="6">
        <f t="shared" si="3"/>
        <v>89.234139763959618</v>
      </c>
      <c r="K59" s="16">
        <f t="shared" si="4"/>
        <v>5.2539950985195372E-3</v>
      </c>
      <c r="L59" s="17">
        <f t="shared" si="5"/>
        <v>1.0052539950985195</v>
      </c>
      <c r="O59" s="1">
        <f t="shared" si="2"/>
        <v>0.38856201804683593</v>
      </c>
      <c r="P59">
        <f t="shared" si="6"/>
        <v>4.0807540725529279E-4</v>
      </c>
      <c r="Q59" s="14">
        <f t="shared" si="7"/>
        <v>1.0004080754072553</v>
      </c>
    </row>
    <row r="60" spans="1:17" x14ac:dyDescent="0.25">
      <c r="A60" s="25">
        <v>1875.1</v>
      </c>
      <c r="B60" s="6">
        <v>4.3</v>
      </c>
      <c r="C60" s="7">
        <v>0.30499999999999999</v>
      </c>
      <c r="D60" s="6">
        <v>11.13207107</v>
      </c>
      <c r="G60" s="5">
        <f t="shared" si="0"/>
        <v>65.202602052737348</v>
      </c>
      <c r="H60" s="5">
        <f t="shared" si="1"/>
        <v>4.6248357269964862</v>
      </c>
      <c r="I60" s="5"/>
      <c r="J60" s="6">
        <f t="shared" si="3"/>
        <v>88.323760954392156</v>
      </c>
      <c r="K60" s="16">
        <f t="shared" si="4"/>
        <v>-1.0202135774218024E-2</v>
      </c>
      <c r="L60" s="17">
        <f t="shared" si="5"/>
        <v>0.98979786422578198</v>
      </c>
      <c r="O60" s="1">
        <f t="shared" si="2"/>
        <v>0.38540297724970718</v>
      </c>
      <c r="P60">
        <f t="shared" si="6"/>
        <v>-8.1300813008130524E-3</v>
      </c>
      <c r="Q60" s="14">
        <f t="shared" si="7"/>
        <v>0.99186991869918695</v>
      </c>
    </row>
    <row r="61" spans="1:17" x14ac:dyDescent="0.25">
      <c r="A61" s="25">
        <v>1875.11</v>
      </c>
      <c r="B61" s="6">
        <v>4.37</v>
      </c>
      <c r="C61" s="7">
        <v>0.30249999999999999</v>
      </c>
      <c r="D61" s="6">
        <v>11.03690579</v>
      </c>
      <c r="G61" s="5">
        <f t="shared" si="0"/>
        <v>66.835398800663313</v>
      </c>
      <c r="H61" s="5">
        <f t="shared" si="1"/>
        <v>4.626477834599692</v>
      </c>
      <c r="I61" s="5"/>
      <c r="J61" s="6">
        <f t="shared" si="3"/>
        <v>91.057809457043433</v>
      </c>
      <c r="K61" s="16">
        <f t="shared" si="4"/>
        <v>3.0954846952940152E-2</v>
      </c>
      <c r="L61" s="17">
        <f t="shared" si="5"/>
        <v>1.0309548469529402</v>
      </c>
      <c r="O61" s="1">
        <f t="shared" si="2"/>
        <v>0.38553981954997435</v>
      </c>
      <c r="P61">
        <f t="shared" si="6"/>
        <v>3.550629038822084E-4</v>
      </c>
      <c r="Q61" s="14">
        <f t="shared" si="7"/>
        <v>1.0003550629038822</v>
      </c>
    </row>
    <row r="62" spans="1:17" x14ac:dyDescent="0.25">
      <c r="A62" s="25">
        <v>1875.12</v>
      </c>
      <c r="B62" s="6">
        <v>4.37</v>
      </c>
      <c r="C62" s="7">
        <v>0.3</v>
      </c>
      <c r="D62" s="6">
        <v>10.9417405</v>
      </c>
      <c r="G62" s="5">
        <f t="shared" si="0"/>
        <v>67.41669663980791</v>
      </c>
      <c r="H62" s="5">
        <f t="shared" si="1"/>
        <v>4.6281485107419611</v>
      </c>
      <c r="I62" s="5"/>
      <c r="J62" s="6">
        <f t="shared" si="3"/>
        <v>92.375237021235904</v>
      </c>
      <c r="K62" s="16">
        <f t="shared" si="4"/>
        <v>1.4468034889571602E-2</v>
      </c>
      <c r="L62" s="17">
        <f t="shared" si="5"/>
        <v>1.0144680348895716</v>
      </c>
      <c r="O62" s="1">
        <f t="shared" si="2"/>
        <v>0.38567904256183011</v>
      </c>
      <c r="P62">
        <f t="shared" si="6"/>
        <v>3.6111188727083743E-4</v>
      </c>
      <c r="Q62" s="14">
        <f t="shared" si="7"/>
        <v>1.0003611118872708</v>
      </c>
    </row>
    <row r="63" spans="1:17" x14ac:dyDescent="0.25">
      <c r="A63" s="25">
        <v>1876.01</v>
      </c>
      <c r="B63" s="6">
        <v>4.46</v>
      </c>
      <c r="C63" s="7">
        <v>0.3</v>
      </c>
      <c r="D63" s="6">
        <v>10.846575209999999</v>
      </c>
      <c r="G63" s="5">
        <f t="shared" si="0"/>
        <v>69.40882125686197</v>
      </c>
      <c r="H63" s="5">
        <f t="shared" si="1"/>
        <v>4.6687547930624644</v>
      </c>
      <c r="I63" s="5"/>
      <c r="J63" s="6">
        <f t="shared" si="3"/>
        <v>95.637971213059089</v>
      </c>
      <c r="K63" s="16">
        <f t="shared" si="4"/>
        <v>3.5320441895841936E-2</v>
      </c>
      <c r="L63" s="17">
        <f t="shared" si="5"/>
        <v>1.0353204418958419</v>
      </c>
      <c r="O63" s="1">
        <f t="shared" si="2"/>
        <v>0.38906289942187205</v>
      </c>
      <c r="P63">
        <f t="shared" si="6"/>
        <v>8.7737638985128097E-3</v>
      </c>
      <c r="Q63" s="14">
        <f t="shared" si="7"/>
        <v>1.0087737638985128</v>
      </c>
    </row>
    <row r="64" spans="1:17" x14ac:dyDescent="0.25">
      <c r="A64" s="25">
        <v>1876.02</v>
      </c>
      <c r="B64" s="6">
        <v>4.5199999999999996</v>
      </c>
      <c r="C64" s="7">
        <v>0.3</v>
      </c>
      <c r="D64" s="6">
        <v>10.846575209999999</v>
      </c>
      <c r="G64" s="5">
        <f t="shared" si="0"/>
        <v>70.342572215474462</v>
      </c>
      <c r="H64" s="5">
        <f t="shared" si="1"/>
        <v>4.6687547930624644</v>
      </c>
      <c r="I64" s="5"/>
      <c r="J64" s="6">
        <f t="shared" si="3"/>
        <v>97.4606679738461</v>
      </c>
      <c r="K64" s="16">
        <f t="shared" si="4"/>
        <v>1.9058295964125671E-2</v>
      </c>
      <c r="L64" s="17">
        <f t="shared" si="5"/>
        <v>1.0190582959641257</v>
      </c>
      <c r="O64" s="1">
        <f t="shared" si="2"/>
        <v>0.38906289942187205</v>
      </c>
      <c r="P64">
        <f t="shared" si="6"/>
        <v>0</v>
      </c>
      <c r="Q64" s="14">
        <f t="shared" si="7"/>
        <v>1</v>
      </c>
    </row>
    <row r="65" spans="1:17" x14ac:dyDescent="0.25">
      <c r="A65" s="25">
        <v>1876.03</v>
      </c>
      <c r="B65" s="6">
        <v>4.51</v>
      </c>
      <c r="C65" s="7">
        <v>0.3</v>
      </c>
      <c r="D65" s="6">
        <v>10.846575209999999</v>
      </c>
      <c r="G65" s="5">
        <f t="shared" si="0"/>
        <v>70.186947055705716</v>
      </c>
      <c r="H65" s="5">
        <f t="shared" si="1"/>
        <v>4.6687547930624644</v>
      </c>
      <c r="I65" s="5"/>
      <c r="J65" s="6">
        <f t="shared" si="3"/>
        <v>97.784099394113298</v>
      </c>
      <c r="K65" s="16">
        <f t="shared" si="4"/>
        <v>3.3185840707965486E-3</v>
      </c>
      <c r="L65" s="17">
        <f t="shared" si="5"/>
        <v>1.0033185840707965</v>
      </c>
      <c r="O65" s="1">
        <f t="shared" si="2"/>
        <v>0.38906289942187205</v>
      </c>
      <c r="P65">
        <f t="shared" si="6"/>
        <v>0</v>
      </c>
      <c r="Q65" s="14">
        <f t="shared" si="7"/>
        <v>1</v>
      </c>
    </row>
    <row r="66" spans="1:17" x14ac:dyDescent="0.25">
      <c r="A66" s="25">
        <v>1876.04</v>
      </c>
      <c r="B66" s="6">
        <v>4.34</v>
      </c>
      <c r="C66" s="7">
        <v>0.3</v>
      </c>
      <c r="D66" s="6">
        <v>10.751490909999999</v>
      </c>
      <c r="G66" s="5">
        <f t="shared" si="0"/>
        <v>68.138642922407499</v>
      </c>
      <c r="H66" s="5">
        <f t="shared" si="1"/>
        <v>4.7100444416410712</v>
      </c>
      <c r="I66" s="5"/>
      <c r="J66" s="6">
        <f t="shared" si="3"/>
        <v>95.477246615937531</v>
      </c>
      <c r="K66" s="16">
        <f t="shared" si="4"/>
        <v>-2.3591287259067784E-2</v>
      </c>
      <c r="L66" s="17">
        <f t="shared" si="5"/>
        <v>0.97640871274093222</v>
      </c>
      <c r="O66" s="1">
        <f t="shared" si="2"/>
        <v>0.39250370347008928</v>
      </c>
      <c r="P66">
        <f t="shared" si="6"/>
        <v>8.8438246189244119E-3</v>
      </c>
      <c r="Q66" s="14">
        <f t="shared" si="7"/>
        <v>1.0088438246189244</v>
      </c>
    </row>
    <row r="67" spans="1:17" x14ac:dyDescent="0.25">
      <c r="A67" s="25">
        <v>1876.05</v>
      </c>
      <c r="B67" s="6">
        <v>4.18</v>
      </c>
      <c r="C67" s="7">
        <v>0.3</v>
      </c>
      <c r="D67" s="6">
        <v>10.370910739999999</v>
      </c>
      <c r="G67" s="5">
        <f t="shared" ref="G67:G130" si="8">B67*$D$1551/D67</f>
        <v>68.034912042835685</v>
      </c>
      <c r="H67" s="5">
        <f t="shared" ref="H67:H130" si="9">C67*$D$1551/D67</f>
        <v>4.8828884241269641</v>
      </c>
      <c r="I67" s="5"/>
      <c r="J67" s="6">
        <f t="shared" si="3"/>
        <v>95.902063653333414</v>
      </c>
      <c r="K67" s="16">
        <f t="shared" si="4"/>
        <v>4.4494060360238397E-3</v>
      </c>
      <c r="L67" s="17">
        <f t="shared" si="5"/>
        <v>1.0044494060360238</v>
      </c>
      <c r="O67" s="1">
        <f t="shared" si="2"/>
        <v>0.40690736867724703</v>
      </c>
      <c r="P67">
        <f t="shared" si="6"/>
        <v>3.6696889939677568E-2</v>
      </c>
      <c r="Q67" s="14">
        <f t="shared" si="7"/>
        <v>1.0366968899396776</v>
      </c>
    </row>
    <row r="68" spans="1:17" x14ac:dyDescent="0.25">
      <c r="A68" s="25">
        <v>1876.06</v>
      </c>
      <c r="B68" s="6">
        <v>4.1500000000000004</v>
      </c>
      <c r="C68" s="7">
        <v>0.3</v>
      </c>
      <c r="D68" s="6">
        <v>10.08541488</v>
      </c>
      <c r="G68" s="5">
        <f t="shared" si="8"/>
        <v>69.458719183597935</v>
      </c>
      <c r="H68" s="5">
        <f t="shared" si="9"/>
        <v>5.0211122301396092</v>
      </c>
      <c r="I68" s="5"/>
      <c r="J68" s="6">
        <f t="shared" si="3"/>
        <v>98.498876913820368</v>
      </c>
      <c r="K68" s="16">
        <f t="shared" si="4"/>
        <v>2.7077762058112853E-2</v>
      </c>
      <c r="L68" s="17">
        <f t="shared" si="5"/>
        <v>1.0270777620581129</v>
      </c>
      <c r="O68" s="1">
        <f t="shared" ref="O68:O131" si="10">H68/12</f>
        <v>0.41842601917830075</v>
      </c>
      <c r="P68">
        <f t="shared" si="6"/>
        <v>2.8307795306086403E-2</v>
      </c>
      <c r="Q68" s="14">
        <f t="shared" si="7"/>
        <v>1.0283077953060864</v>
      </c>
    </row>
    <row r="69" spans="1:17" x14ac:dyDescent="0.25">
      <c r="A69" s="25">
        <v>1876.07</v>
      </c>
      <c r="B69" s="6">
        <v>4.0999999999999996</v>
      </c>
      <c r="C69" s="7">
        <v>0.3</v>
      </c>
      <c r="D69" s="6">
        <v>10.08541488</v>
      </c>
      <c r="G69" s="5">
        <f t="shared" si="8"/>
        <v>68.621867145241325</v>
      </c>
      <c r="H69" s="5">
        <f t="shared" si="9"/>
        <v>5.0211122301396092</v>
      </c>
      <c r="I69" s="5"/>
      <c r="J69" s="6">
        <f t="shared" ref="J69:J132" si="11">J68*((G69 + H69/12)/G68)</f>
        <v>97.905510185423836</v>
      </c>
      <c r="K69" s="16">
        <f t="shared" ref="K69:K132" si="12">J69/J68 -1</f>
        <v>-6.0240963855424656E-3</v>
      </c>
      <c r="L69" s="17">
        <f t="shared" ref="L69:L132" si="13">K69+1</f>
        <v>0.99397590361445753</v>
      </c>
      <c r="O69" s="1">
        <f t="shared" si="10"/>
        <v>0.41842601917830075</v>
      </c>
      <c r="P69">
        <f t="shared" ref="P69:P132" si="14">O69/O68 - 1</f>
        <v>0</v>
      </c>
      <c r="Q69" s="14">
        <f t="shared" ref="Q69:Q132" si="15">P69+1</f>
        <v>1</v>
      </c>
    </row>
    <row r="70" spans="1:17" x14ac:dyDescent="0.25">
      <c r="A70" s="25">
        <v>1876.08</v>
      </c>
      <c r="B70" s="6">
        <v>3.93</v>
      </c>
      <c r="C70" s="7">
        <v>0.3</v>
      </c>
      <c r="D70" s="6">
        <v>10.180580170000001</v>
      </c>
      <c r="G70" s="5">
        <f t="shared" si="8"/>
        <v>65.161708755543359</v>
      </c>
      <c r="H70" s="5">
        <f t="shared" si="9"/>
        <v>4.9741762408811718</v>
      </c>
      <c r="I70" s="5"/>
      <c r="J70" s="6">
        <f t="shared" si="11"/>
        <v>93.560170820786738</v>
      </c>
      <c r="K70" s="16">
        <f t="shared" si="12"/>
        <v>-4.4382990869537675E-2</v>
      </c>
      <c r="L70" s="17">
        <f t="shared" si="13"/>
        <v>0.95561700913046232</v>
      </c>
      <c r="O70" s="1">
        <f t="shared" si="10"/>
        <v>0.41451468674009767</v>
      </c>
      <c r="P70">
        <f t="shared" si="14"/>
        <v>-9.3477275765118106E-3</v>
      </c>
      <c r="Q70" s="14">
        <f t="shared" si="15"/>
        <v>0.99065227242348819</v>
      </c>
    </row>
    <row r="71" spans="1:17" x14ac:dyDescent="0.25">
      <c r="A71" s="25">
        <v>1876.09</v>
      </c>
      <c r="B71" s="6">
        <v>3.69</v>
      </c>
      <c r="C71" s="7">
        <v>0.3</v>
      </c>
      <c r="D71" s="6">
        <v>10.275745450000001</v>
      </c>
      <c r="G71" s="5">
        <f t="shared" si="8"/>
        <v>60.615748320235006</v>
      </c>
      <c r="H71" s="5">
        <f t="shared" si="9"/>
        <v>4.928109619531301</v>
      </c>
      <c r="I71" s="5"/>
      <c r="J71" s="6">
        <f t="shared" si="11"/>
        <v>87.622666355223885</v>
      </c>
      <c r="K71" s="16">
        <f t="shared" si="12"/>
        <v>-6.3461881412508969E-2</v>
      </c>
      <c r="L71" s="17">
        <f t="shared" si="13"/>
        <v>0.93653811858749103</v>
      </c>
      <c r="O71" s="1">
        <f t="shared" si="10"/>
        <v>0.41067580162760842</v>
      </c>
      <c r="P71">
        <f t="shared" si="14"/>
        <v>-9.2611558414967821E-3</v>
      </c>
      <c r="Q71" s="14">
        <f t="shared" si="15"/>
        <v>0.99073884415850322</v>
      </c>
    </row>
    <row r="72" spans="1:17" x14ac:dyDescent="0.25">
      <c r="A72" s="25">
        <v>1876.1</v>
      </c>
      <c r="B72" s="6">
        <v>3.67</v>
      </c>
      <c r="C72" s="7">
        <v>0.3</v>
      </c>
      <c r="D72" s="6">
        <v>10.465995039999999</v>
      </c>
      <c r="G72" s="5">
        <f t="shared" si="8"/>
        <v>59.191314120859744</v>
      </c>
      <c r="H72" s="5">
        <f t="shared" si="9"/>
        <v>4.8385270398522948</v>
      </c>
      <c r="I72" s="5"/>
      <c r="J72" s="6">
        <f t="shared" si="11"/>
        <v>86.146443783182335</v>
      </c>
      <c r="K72" s="16">
        <f t="shared" si="12"/>
        <v>-1.6847496583326071E-2</v>
      </c>
      <c r="L72" s="17">
        <f t="shared" si="13"/>
        <v>0.98315250341667393</v>
      </c>
      <c r="O72" s="1">
        <f t="shared" si="10"/>
        <v>0.40321058665435788</v>
      </c>
      <c r="P72">
        <f t="shared" si="14"/>
        <v>-1.8177878861291741E-2</v>
      </c>
      <c r="Q72" s="14">
        <f t="shared" si="15"/>
        <v>0.98182212113870826</v>
      </c>
    </row>
    <row r="73" spans="1:17" x14ac:dyDescent="0.25">
      <c r="A73" s="25">
        <v>1876.11</v>
      </c>
      <c r="B73" s="6">
        <v>3.6</v>
      </c>
      <c r="C73" s="7">
        <v>0.3</v>
      </c>
      <c r="D73" s="6">
        <v>10.56116033</v>
      </c>
      <c r="G73" s="5">
        <f t="shared" si="8"/>
        <v>57.5391321608693</v>
      </c>
      <c r="H73" s="5">
        <f t="shared" si="9"/>
        <v>4.7949276800724414</v>
      </c>
      <c r="I73" s="5"/>
      <c r="J73" s="6">
        <f t="shared" si="11"/>
        <v>84.323415557634604</v>
      </c>
      <c r="K73" s="16">
        <f t="shared" si="12"/>
        <v>-2.1161967290675654E-2</v>
      </c>
      <c r="L73" s="17">
        <f t="shared" si="13"/>
        <v>0.97883803270932435</v>
      </c>
      <c r="O73" s="1">
        <f t="shared" si="10"/>
        <v>0.39957730667270347</v>
      </c>
      <c r="P73">
        <f t="shared" si="14"/>
        <v>-9.0108744708355948E-3</v>
      </c>
      <c r="Q73" s="14">
        <f t="shared" si="15"/>
        <v>0.99098912552916441</v>
      </c>
    </row>
    <row r="74" spans="1:17" x14ac:dyDescent="0.25">
      <c r="A74" s="25">
        <v>1876.12</v>
      </c>
      <c r="B74" s="6">
        <v>3.58</v>
      </c>
      <c r="C74" s="7">
        <v>0.3</v>
      </c>
      <c r="D74" s="6">
        <v>10.751490909999999</v>
      </c>
      <c r="G74" s="5">
        <f t="shared" si="8"/>
        <v>56.206530336916792</v>
      </c>
      <c r="H74" s="5">
        <f t="shared" si="9"/>
        <v>4.7100444416410712</v>
      </c>
      <c r="I74" s="5"/>
      <c r="J74" s="6">
        <f t="shared" si="11"/>
        <v>82.945704745855963</v>
      </c>
      <c r="K74" s="16">
        <f t="shared" si="12"/>
        <v>-1.6338413270712282E-2</v>
      </c>
      <c r="L74" s="17">
        <f t="shared" si="13"/>
        <v>0.98366158672928772</v>
      </c>
      <c r="O74" s="1">
        <f t="shared" si="10"/>
        <v>0.39250370347008928</v>
      </c>
      <c r="P74">
        <f t="shared" si="14"/>
        <v>-1.7702715055357809E-2</v>
      </c>
      <c r="Q74" s="14">
        <f t="shared" si="15"/>
        <v>0.98229728494464219</v>
      </c>
    </row>
    <row r="75" spans="1:17" x14ac:dyDescent="0.25">
      <c r="A75" s="25">
        <v>1877.01</v>
      </c>
      <c r="B75" s="6">
        <v>3.55</v>
      </c>
      <c r="C75" s="7">
        <v>0.2908</v>
      </c>
      <c r="D75" s="6">
        <v>10.9417405</v>
      </c>
      <c r="G75" s="5">
        <f t="shared" si="8"/>
        <v>54.766424043779871</v>
      </c>
      <c r="H75" s="5">
        <f t="shared" si="9"/>
        <v>4.4862186230792078</v>
      </c>
      <c r="I75" s="5"/>
      <c r="J75" s="6">
        <f t="shared" si="11"/>
        <v>81.372199844940781</v>
      </c>
      <c r="K75" s="16">
        <f t="shared" si="12"/>
        <v>-1.8970299977996152E-2</v>
      </c>
      <c r="L75" s="17">
        <f t="shared" si="13"/>
        <v>0.98102970002200385</v>
      </c>
      <c r="O75" s="1">
        <f t="shared" si="10"/>
        <v>0.3738515519232673</v>
      </c>
      <c r="P75">
        <f t="shared" si="14"/>
        <v>-4.7520956826445304E-2</v>
      </c>
      <c r="Q75" s="14">
        <f t="shared" si="15"/>
        <v>0.9524790431735547</v>
      </c>
    </row>
    <row r="76" spans="1:17" x14ac:dyDescent="0.25">
      <c r="A76" s="25">
        <v>1877.02</v>
      </c>
      <c r="B76" s="6">
        <v>3.34</v>
      </c>
      <c r="C76" s="7">
        <v>0.28170000000000001</v>
      </c>
      <c r="D76" s="6">
        <v>10.65632562</v>
      </c>
      <c r="G76" s="5">
        <f t="shared" si="8"/>
        <v>52.90679171269543</v>
      </c>
      <c r="H76" s="5">
        <f t="shared" si="9"/>
        <v>4.4622285106186537</v>
      </c>
      <c r="I76" s="5"/>
      <c r="J76" s="6">
        <f t="shared" si="11"/>
        <v>79.16164967750575</v>
      </c>
      <c r="K76" s="16">
        <f t="shared" si="12"/>
        <v>-2.7165913808983366E-2</v>
      </c>
      <c r="L76" s="17">
        <f t="shared" si="13"/>
        <v>0.97283408619101663</v>
      </c>
      <c r="O76" s="1">
        <f t="shared" si="10"/>
        <v>0.37185237588488779</v>
      </c>
      <c r="P76">
        <f t="shared" si="14"/>
        <v>-5.347513011768501E-3</v>
      </c>
      <c r="Q76" s="14">
        <f t="shared" si="15"/>
        <v>0.9946524869882315</v>
      </c>
    </row>
    <row r="77" spans="1:17" x14ac:dyDescent="0.25">
      <c r="A77" s="25">
        <v>1877.03</v>
      </c>
      <c r="B77" s="6">
        <v>3.17</v>
      </c>
      <c r="C77" s="7">
        <v>0.27250000000000002</v>
      </c>
      <c r="D77" s="6">
        <v>10.180580170000001</v>
      </c>
      <c r="G77" s="5">
        <f t="shared" si="8"/>
        <v>52.56046227864438</v>
      </c>
      <c r="H77" s="5">
        <f t="shared" si="9"/>
        <v>4.5182100854670644</v>
      </c>
      <c r="I77" s="5"/>
      <c r="J77" s="6">
        <f t="shared" si="11"/>
        <v>79.206818503426618</v>
      </c>
      <c r="K77" s="16">
        <f t="shared" si="12"/>
        <v>5.7058975027524106E-4</v>
      </c>
      <c r="L77" s="17">
        <f t="shared" si="13"/>
        <v>1.0005705897502752</v>
      </c>
      <c r="O77" s="1">
        <f t="shared" si="10"/>
        <v>0.37651750712225535</v>
      </c>
      <c r="P77">
        <f t="shared" si="14"/>
        <v>1.2545653974284976E-2</v>
      </c>
      <c r="Q77" s="14">
        <f t="shared" si="15"/>
        <v>1.012545653974285</v>
      </c>
    </row>
    <row r="78" spans="1:17" x14ac:dyDescent="0.25">
      <c r="A78" s="25">
        <v>1877.04</v>
      </c>
      <c r="B78" s="6">
        <v>2.94</v>
      </c>
      <c r="C78" s="7">
        <v>0.26329999999999998</v>
      </c>
      <c r="D78" s="6">
        <v>10.465995039999999</v>
      </c>
      <c r="G78" s="5">
        <f t="shared" si="8"/>
        <v>47.417564990552499</v>
      </c>
      <c r="H78" s="5">
        <f t="shared" si="9"/>
        <v>4.2466138986436972</v>
      </c>
      <c r="I78" s="5"/>
      <c r="J78" s="6">
        <f t="shared" si="11"/>
        <v>71.989940056371694</v>
      </c>
      <c r="K78" s="16">
        <f t="shared" si="12"/>
        <v>-9.1114358377400451E-2</v>
      </c>
      <c r="L78" s="17">
        <f t="shared" si="13"/>
        <v>0.90888564162259955</v>
      </c>
      <c r="O78" s="1">
        <f t="shared" si="10"/>
        <v>0.35388449155364143</v>
      </c>
      <c r="P78">
        <f t="shared" si="14"/>
        <v>-6.0111456015948139E-2</v>
      </c>
      <c r="Q78" s="14">
        <f t="shared" si="15"/>
        <v>0.93988854398405186</v>
      </c>
    </row>
    <row r="79" spans="1:17" x14ac:dyDescent="0.25">
      <c r="A79" s="25">
        <v>1877.05</v>
      </c>
      <c r="B79" s="6">
        <v>2.94</v>
      </c>
      <c r="C79" s="7">
        <v>0.25419999999999998</v>
      </c>
      <c r="D79" s="6">
        <v>10.65632562</v>
      </c>
      <c r="G79" s="5">
        <f t="shared" si="8"/>
        <v>46.570648992612149</v>
      </c>
      <c r="H79" s="5">
        <f t="shared" si="9"/>
        <v>4.0266186986129275</v>
      </c>
      <c r="I79" s="5"/>
      <c r="J79" s="6">
        <f t="shared" si="11"/>
        <v>71.213580170115932</v>
      </c>
      <c r="K79" s="16">
        <f t="shared" si="12"/>
        <v>-1.0784282993538175E-2</v>
      </c>
      <c r="L79" s="17">
        <f t="shared" si="13"/>
        <v>0.98921571700646183</v>
      </c>
      <c r="O79" s="1">
        <f t="shared" si="10"/>
        <v>0.33555155821774396</v>
      </c>
      <c r="P79">
        <f t="shared" si="14"/>
        <v>-5.1804850942778868E-2</v>
      </c>
      <c r="Q79" s="14">
        <f t="shared" si="15"/>
        <v>0.94819514905722113</v>
      </c>
    </row>
    <row r="80" spans="1:17" x14ac:dyDescent="0.25">
      <c r="A80" s="25">
        <v>1877.06</v>
      </c>
      <c r="B80" s="6">
        <v>2.73</v>
      </c>
      <c r="C80" s="7">
        <v>0.245</v>
      </c>
      <c r="D80" s="6">
        <v>10.08541488</v>
      </c>
      <c r="G80" s="5">
        <f t="shared" si="8"/>
        <v>45.692121294270443</v>
      </c>
      <c r="H80" s="5">
        <f t="shared" si="9"/>
        <v>4.1005749879473479</v>
      </c>
      <c r="I80" s="5"/>
      <c r="J80" s="6">
        <f t="shared" si="11"/>
        <v>70.392711560799171</v>
      </c>
      <c r="K80" s="16">
        <f t="shared" si="12"/>
        <v>-1.1526854953168519E-2</v>
      </c>
      <c r="L80" s="17">
        <f t="shared" si="13"/>
        <v>0.98847314504683148</v>
      </c>
      <c r="O80" s="1">
        <f t="shared" si="10"/>
        <v>0.34171458232894564</v>
      </c>
      <c r="P80">
        <f t="shared" si="14"/>
        <v>1.8366846942795112E-2</v>
      </c>
      <c r="Q80" s="14">
        <f t="shared" si="15"/>
        <v>1.0183668469427951</v>
      </c>
    </row>
    <row r="81" spans="1:17" x14ac:dyDescent="0.25">
      <c r="A81" s="25">
        <v>1877.07</v>
      </c>
      <c r="B81" s="6">
        <v>2.85</v>
      </c>
      <c r="C81" s="7">
        <v>0.23580000000000001</v>
      </c>
      <c r="D81" s="6">
        <v>10.180580170000001</v>
      </c>
      <c r="G81" s="5">
        <f t="shared" si="8"/>
        <v>47.254674288371135</v>
      </c>
      <c r="H81" s="5">
        <f t="shared" si="9"/>
        <v>3.9097025253326008</v>
      </c>
      <c r="I81" s="5"/>
      <c r="J81" s="6">
        <f t="shared" si="11"/>
        <v>73.301897768248253</v>
      </c>
      <c r="K81" s="16">
        <f t="shared" si="12"/>
        <v>4.1327946358997281E-2</v>
      </c>
      <c r="L81" s="17">
        <f t="shared" si="13"/>
        <v>1.0413279463589973</v>
      </c>
      <c r="O81" s="1">
        <f t="shared" si="10"/>
        <v>0.32580854377771673</v>
      </c>
      <c r="P81">
        <f t="shared" si="14"/>
        <v>-4.6547731275679793E-2</v>
      </c>
      <c r="Q81" s="14">
        <f t="shared" si="15"/>
        <v>0.95345226872432021</v>
      </c>
    </row>
    <row r="82" spans="1:17" x14ac:dyDescent="0.25">
      <c r="A82" s="25">
        <v>1877.08</v>
      </c>
      <c r="B82" s="6">
        <v>3.05</v>
      </c>
      <c r="C82" s="7">
        <v>0.22670000000000001</v>
      </c>
      <c r="D82" s="6">
        <v>9.8000000000000007</v>
      </c>
      <c r="G82" s="5">
        <f t="shared" si="8"/>
        <v>52.534693877551021</v>
      </c>
      <c r="H82" s="5">
        <f t="shared" si="9"/>
        <v>3.9047918367346939</v>
      </c>
      <c r="I82" s="5"/>
      <c r="J82" s="6">
        <f t="shared" si="11"/>
        <v>81.99707660498143</v>
      </c>
      <c r="K82" s="16">
        <f t="shared" si="12"/>
        <v>0.11862146958628417</v>
      </c>
      <c r="L82" s="17">
        <f t="shared" si="13"/>
        <v>1.1186214695862842</v>
      </c>
      <c r="O82" s="1">
        <f t="shared" si="10"/>
        <v>0.32539931972789116</v>
      </c>
      <c r="P82">
        <f t="shared" si="14"/>
        <v>-1.2560261467691181E-3</v>
      </c>
      <c r="Q82" s="14">
        <f t="shared" si="15"/>
        <v>0.99874397385323088</v>
      </c>
    </row>
    <row r="83" spans="1:17" x14ac:dyDescent="0.25">
      <c r="A83" s="25">
        <v>1877.09</v>
      </c>
      <c r="B83" s="6">
        <v>3.24</v>
      </c>
      <c r="C83" s="7">
        <v>0.2175</v>
      </c>
      <c r="D83" s="6">
        <v>9.7048347110000002</v>
      </c>
      <c r="G83" s="5">
        <f t="shared" si="8"/>
        <v>56.354591941694743</v>
      </c>
      <c r="H83" s="5">
        <f t="shared" si="9"/>
        <v>3.7830628849748789</v>
      </c>
      <c r="I83" s="5"/>
      <c r="J83" s="6">
        <f t="shared" si="11"/>
        <v>88.451296802352743</v>
      </c>
      <c r="K83" s="16">
        <f t="shared" si="12"/>
        <v>7.8712808609803675E-2</v>
      </c>
      <c r="L83" s="17">
        <f t="shared" si="13"/>
        <v>1.0787128086098037</v>
      </c>
      <c r="O83" s="1">
        <f t="shared" si="10"/>
        <v>0.31525524041457326</v>
      </c>
      <c r="P83">
        <f t="shared" si="14"/>
        <v>-3.1174248679440075E-2</v>
      </c>
      <c r="Q83" s="14">
        <f t="shared" si="15"/>
        <v>0.96882575132055992</v>
      </c>
    </row>
    <row r="84" spans="1:17" x14ac:dyDescent="0.25">
      <c r="A84" s="25">
        <v>1877.1</v>
      </c>
      <c r="B84" s="6">
        <v>3.31</v>
      </c>
      <c r="C84" s="7">
        <v>0.20830000000000001</v>
      </c>
      <c r="D84" s="6">
        <v>9.7048347110000002</v>
      </c>
      <c r="G84" s="5">
        <f t="shared" si="8"/>
        <v>57.572129421916543</v>
      </c>
      <c r="H84" s="5">
        <f t="shared" si="9"/>
        <v>3.6230436732885853</v>
      </c>
      <c r="I84" s="5"/>
      <c r="J84" s="6">
        <f t="shared" si="11"/>
        <v>90.83616034242236</v>
      </c>
      <c r="K84" s="16">
        <f t="shared" si="12"/>
        <v>2.6962448559670893E-2</v>
      </c>
      <c r="L84" s="17">
        <f t="shared" si="13"/>
        <v>1.0269624485596709</v>
      </c>
      <c r="O84" s="1">
        <f t="shared" si="10"/>
        <v>0.30192030610738213</v>
      </c>
      <c r="P84">
        <f t="shared" si="14"/>
        <v>-4.229885057471261E-2</v>
      </c>
      <c r="Q84" s="14">
        <f t="shared" si="15"/>
        <v>0.95770114942528739</v>
      </c>
    </row>
    <row r="85" spans="1:17" x14ac:dyDescent="0.25">
      <c r="A85" s="25">
        <v>1877.11</v>
      </c>
      <c r="B85" s="6">
        <v>3.26</v>
      </c>
      <c r="C85" s="7">
        <v>0.19919999999999999</v>
      </c>
      <c r="D85" s="6">
        <v>9.5145851239999999</v>
      </c>
      <c r="G85" s="5">
        <f t="shared" si="8"/>
        <v>57.836258000564818</v>
      </c>
      <c r="H85" s="5">
        <f t="shared" si="9"/>
        <v>3.5340437404026113</v>
      </c>
      <c r="I85" s="5"/>
      <c r="J85" s="6">
        <f t="shared" si="11"/>
        <v>91.717559150358213</v>
      </c>
      <c r="K85" s="16">
        <f t="shared" si="12"/>
        <v>9.7031711227475448E-3</v>
      </c>
      <c r="L85" s="17">
        <f t="shared" si="13"/>
        <v>1.0097031711227475</v>
      </c>
      <c r="O85" s="1">
        <f t="shared" si="10"/>
        <v>0.29450364503355092</v>
      </c>
      <c r="P85">
        <f t="shared" si="14"/>
        <v>-2.4564962752764874E-2</v>
      </c>
      <c r="Q85" s="14">
        <f t="shared" si="15"/>
        <v>0.97543503724723513</v>
      </c>
    </row>
    <row r="86" spans="1:17" x14ac:dyDescent="0.25">
      <c r="A86" s="25">
        <v>1877.12</v>
      </c>
      <c r="B86" s="6">
        <v>3.25</v>
      </c>
      <c r="C86" s="7">
        <v>0.19</v>
      </c>
      <c r="D86" s="6">
        <v>9.5145851239999999</v>
      </c>
      <c r="G86" s="5">
        <f t="shared" si="8"/>
        <v>57.658846166207262</v>
      </c>
      <c r="H86" s="5">
        <f t="shared" si="9"/>
        <v>3.3708248527936555</v>
      </c>
      <c r="I86" s="5"/>
      <c r="J86" s="6">
        <f t="shared" si="11"/>
        <v>91.881675437181457</v>
      </c>
      <c r="K86" s="16">
        <f t="shared" si="12"/>
        <v>1.7893660531698163E-3</v>
      </c>
      <c r="L86" s="17">
        <f t="shared" si="13"/>
        <v>1.0017893660531698</v>
      </c>
      <c r="O86" s="1">
        <f t="shared" si="10"/>
        <v>0.28090207106613796</v>
      </c>
      <c r="P86">
        <f t="shared" si="14"/>
        <v>-4.6184738955823201E-2</v>
      </c>
      <c r="Q86" s="14">
        <f t="shared" si="15"/>
        <v>0.9538152610441768</v>
      </c>
    </row>
    <row r="87" spans="1:17" x14ac:dyDescent="0.25">
      <c r="A87" s="25">
        <v>1878.01</v>
      </c>
      <c r="B87" s="6">
        <v>3.25</v>
      </c>
      <c r="C87" s="7">
        <v>0.18920000000000001</v>
      </c>
      <c r="D87" s="6">
        <v>9.229089256</v>
      </c>
      <c r="G87" s="5">
        <f t="shared" si="8"/>
        <v>59.442485036467183</v>
      </c>
      <c r="H87" s="5">
        <f t="shared" si="9"/>
        <v>3.4604671288921818</v>
      </c>
      <c r="I87" s="5"/>
      <c r="J87" s="6">
        <f t="shared" si="11"/>
        <v>95.183507972852865</v>
      </c>
      <c r="K87" s="16">
        <f t="shared" si="12"/>
        <v>3.5935702303652839E-2</v>
      </c>
      <c r="L87" s="17">
        <f t="shared" si="13"/>
        <v>1.0359357023036528</v>
      </c>
      <c r="O87" s="1">
        <f t="shared" si="10"/>
        <v>0.28837226074101513</v>
      </c>
      <c r="P87">
        <f t="shared" si="14"/>
        <v>2.6593572793980336E-2</v>
      </c>
      <c r="Q87" s="14">
        <f t="shared" si="15"/>
        <v>1.0265935727939803</v>
      </c>
    </row>
    <row r="88" spans="1:17" x14ac:dyDescent="0.25">
      <c r="A88" s="25">
        <v>1878.02</v>
      </c>
      <c r="B88" s="6">
        <v>3.18</v>
      </c>
      <c r="C88" s="7">
        <v>0.1883</v>
      </c>
      <c r="D88" s="6">
        <v>9.1340049590000003</v>
      </c>
      <c r="G88" s="5">
        <f t="shared" si="8"/>
        <v>58.767649285223044</v>
      </c>
      <c r="H88" s="5">
        <f t="shared" si="9"/>
        <v>3.4798579749709111</v>
      </c>
      <c r="I88" s="5"/>
      <c r="J88" s="6">
        <f t="shared" si="11"/>
        <v>94.567262819053866</v>
      </c>
      <c r="K88" s="16">
        <f t="shared" si="12"/>
        <v>-6.4742849567465122E-3</v>
      </c>
      <c r="L88" s="17">
        <f t="shared" si="13"/>
        <v>0.99352571504325349</v>
      </c>
      <c r="O88" s="1">
        <f t="shared" si="10"/>
        <v>0.28998816458090926</v>
      </c>
      <c r="P88">
        <f t="shared" si="14"/>
        <v>5.6035342502840368E-3</v>
      </c>
      <c r="Q88" s="14">
        <f t="shared" si="15"/>
        <v>1.005603534250284</v>
      </c>
    </row>
    <row r="89" spans="1:17" x14ac:dyDescent="0.25">
      <c r="A89" s="25">
        <v>1878.03</v>
      </c>
      <c r="B89" s="6">
        <v>3.24</v>
      </c>
      <c r="C89" s="7">
        <v>0.1875</v>
      </c>
      <c r="D89" s="6">
        <v>8.9436743799999991</v>
      </c>
      <c r="G89" s="5">
        <f t="shared" si="8"/>
        <v>61.150705712521713</v>
      </c>
      <c r="H89" s="5">
        <f t="shared" si="9"/>
        <v>3.5388139879931546</v>
      </c>
      <c r="I89" s="5"/>
      <c r="J89" s="6">
        <f t="shared" si="11"/>
        <v>98.87655751762297</v>
      </c>
      <c r="K89" s="16">
        <f t="shared" si="12"/>
        <v>4.5568567494805867E-2</v>
      </c>
      <c r="L89" s="17">
        <f t="shared" si="13"/>
        <v>1.0455685674948059</v>
      </c>
      <c r="O89" s="1">
        <f t="shared" si="10"/>
        <v>0.2949011656660962</v>
      </c>
      <c r="P89">
        <f t="shared" si="14"/>
        <v>1.694207448875451E-2</v>
      </c>
      <c r="Q89" s="14">
        <f t="shared" si="15"/>
        <v>1.0169420744887545</v>
      </c>
    </row>
    <row r="90" spans="1:17" x14ac:dyDescent="0.25">
      <c r="A90" s="25">
        <v>1878.04</v>
      </c>
      <c r="B90" s="6">
        <v>3.33</v>
      </c>
      <c r="C90" s="7">
        <v>0.1867</v>
      </c>
      <c r="D90" s="6">
        <v>8.8485090910000004</v>
      </c>
      <c r="G90" s="5">
        <f t="shared" si="8"/>
        <v>63.525278012284296</v>
      </c>
      <c r="H90" s="5">
        <f t="shared" si="9"/>
        <v>3.5616124339019453</v>
      </c>
      <c r="I90" s="5"/>
      <c r="J90" s="6">
        <f t="shared" si="11"/>
        <v>103.19598762431687</v>
      </c>
      <c r="K90" s="16">
        <f t="shared" si="12"/>
        <v>4.3685077789283211E-2</v>
      </c>
      <c r="L90" s="17">
        <f t="shared" si="13"/>
        <v>1.0436850777892832</v>
      </c>
      <c r="O90" s="1">
        <f t="shared" si="10"/>
        <v>0.29680103615849546</v>
      </c>
      <c r="P90">
        <f t="shared" si="14"/>
        <v>6.4423973642424581E-3</v>
      </c>
      <c r="Q90" s="14">
        <f t="shared" si="15"/>
        <v>1.0064423973642425</v>
      </c>
    </row>
    <row r="91" spans="1:17" x14ac:dyDescent="0.25">
      <c r="A91" s="25">
        <v>1878.05</v>
      </c>
      <c r="B91" s="6">
        <v>3.34</v>
      </c>
      <c r="C91" s="7">
        <v>0.18579999999999999</v>
      </c>
      <c r="D91" s="6">
        <v>8.5630942149999996</v>
      </c>
      <c r="G91" s="5">
        <f t="shared" si="8"/>
        <v>65.839752062099677</v>
      </c>
      <c r="H91" s="5">
        <f t="shared" si="9"/>
        <v>3.662582614712012</v>
      </c>
      <c r="I91" s="5"/>
      <c r="J91" s="6">
        <f t="shared" si="11"/>
        <v>107.45163875578737</v>
      </c>
      <c r="K91" s="16">
        <f t="shared" si="12"/>
        <v>4.1238532906561431E-2</v>
      </c>
      <c r="L91" s="17">
        <f t="shared" si="13"/>
        <v>1.0412385329065614</v>
      </c>
      <c r="O91" s="1">
        <f t="shared" si="10"/>
        <v>0.30521521789266765</v>
      </c>
      <c r="P91">
        <f t="shared" si="14"/>
        <v>2.8349569944489339E-2</v>
      </c>
      <c r="Q91" s="14">
        <f t="shared" si="15"/>
        <v>1.0283495699444893</v>
      </c>
    </row>
    <row r="92" spans="1:17" x14ac:dyDescent="0.25">
      <c r="A92" s="25">
        <v>1878.06</v>
      </c>
      <c r="B92" s="6">
        <v>3.41</v>
      </c>
      <c r="C92" s="7">
        <v>0.185</v>
      </c>
      <c r="D92" s="6">
        <v>8.3728446279999993</v>
      </c>
      <c r="G92" s="5">
        <f t="shared" si="8"/>
        <v>68.747006014548973</v>
      </c>
      <c r="H92" s="5">
        <f t="shared" si="9"/>
        <v>3.7296762793816893</v>
      </c>
      <c r="I92" s="5"/>
      <c r="J92" s="6">
        <f t="shared" si="11"/>
        <v>112.70357004340502</v>
      </c>
      <c r="K92" s="16">
        <f t="shared" si="12"/>
        <v>4.8877163237631693E-2</v>
      </c>
      <c r="L92" s="17">
        <f t="shared" si="13"/>
        <v>1.0488771632376317</v>
      </c>
      <c r="O92" s="1">
        <f t="shared" si="10"/>
        <v>0.31080635661514078</v>
      </c>
      <c r="P92">
        <f t="shared" si="14"/>
        <v>1.8318676116730659E-2</v>
      </c>
      <c r="Q92" s="14">
        <f t="shared" si="15"/>
        <v>1.0183186761167307</v>
      </c>
    </row>
    <row r="93" spans="1:17" x14ac:dyDescent="0.25">
      <c r="A93" s="25">
        <v>1878.07</v>
      </c>
      <c r="B93" s="6">
        <v>3.48</v>
      </c>
      <c r="C93" s="7">
        <v>0.1842</v>
      </c>
      <c r="D93" s="6">
        <v>8.4679289260000008</v>
      </c>
      <c r="G93" s="5">
        <f t="shared" si="8"/>
        <v>69.370445256852406</v>
      </c>
      <c r="H93" s="5">
        <f t="shared" si="9"/>
        <v>3.6718494299747739</v>
      </c>
      <c r="I93" s="5"/>
      <c r="J93" s="6">
        <f t="shared" si="11"/>
        <v>114.22726849473226</v>
      </c>
      <c r="K93" s="16">
        <f t="shared" si="12"/>
        <v>1.3519522502618342E-2</v>
      </c>
      <c r="L93" s="17">
        <f t="shared" si="13"/>
        <v>1.0135195225026183</v>
      </c>
      <c r="O93" s="1">
        <f t="shared" si="10"/>
        <v>0.30598745249789783</v>
      </c>
      <c r="P93">
        <f t="shared" si="14"/>
        <v>-1.5504522396914799E-2</v>
      </c>
      <c r="Q93" s="14">
        <f t="shared" si="15"/>
        <v>0.9844954776030852</v>
      </c>
    </row>
    <row r="94" spans="1:17" x14ac:dyDescent="0.25">
      <c r="A94" s="25">
        <v>1878.08</v>
      </c>
      <c r="B94" s="6">
        <v>3.45</v>
      </c>
      <c r="C94" s="7">
        <v>0.18329999999999999</v>
      </c>
      <c r="D94" s="6">
        <v>8.5630942149999996</v>
      </c>
      <c r="G94" s="5">
        <f t="shared" si="8"/>
        <v>68.008127130013136</v>
      </c>
      <c r="H94" s="5">
        <f t="shared" si="9"/>
        <v>3.613301363168524</v>
      </c>
      <c r="I94" s="5"/>
      <c r="J94" s="6">
        <f t="shared" si="11"/>
        <v>112.47985167208832</v>
      </c>
      <c r="K94" s="16">
        <f t="shared" si="12"/>
        <v>-1.5297720462645326E-2</v>
      </c>
      <c r="L94" s="17">
        <f t="shared" si="13"/>
        <v>0.98470227953735467</v>
      </c>
      <c r="O94" s="1">
        <f t="shared" si="10"/>
        <v>0.30110844693071032</v>
      </c>
      <c r="P94">
        <f t="shared" si="14"/>
        <v>-1.5945116465914677E-2</v>
      </c>
      <c r="Q94" s="14">
        <f t="shared" si="15"/>
        <v>0.98405488353408532</v>
      </c>
    </row>
    <row r="95" spans="1:17" x14ac:dyDescent="0.25">
      <c r="A95" s="25">
        <v>1878.09</v>
      </c>
      <c r="B95" s="6">
        <v>3.52</v>
      </c>
      <c r="C95" s="7">
        <v>0.1825</v>
      </c>
      <c r="D95" s="6">
        <v>8.5630942149999996</v>
      </c>
      <c r="G95" s="5">
        <f t="shared" si="8"/>
        <v>69.388002173230802</v>
      </c>
      <c r="H95" s="5">
        <f t="shared" si="9"/>
        <v>3.5975313626746082</v>
      </c>
      <c r="I95" s="5"/>
      <c r="J95" s="6">
        <f t="shared" si="11"/>
        <v>115.25788665601853</v>
      </c>
      <c r="K95" s="16">
        <f t="shared" si="12"/>
        <v>2.4698067632850318E-2</v>
      </c>
      <c r="L95" s="17">
        <f t="shared" si="13"/>
        <v>1.0246980676328503</v>
      </c>
      <c r="O95" s="1">
        <f t="shared" si="10"/>
        <v>0.29979428022288401</v>
      </c>
      <c r="P95">
        <f t="shared" si="14"/>
        <v>-4.3644298963446682E-3</v>
      </c>
      <c r="Q95" s="14">
        <f t="shared" si="15"/>
        <v>0.99563557010365533</v>
      </c>
    </row>
    <row r="96" spans="1:17" x14ac:dyDescent="0.25">
      <c r="A96" s="25">
        <v>1878.1</v>
      </c>
      <c r="B96" s="6">
        <v>3.48</v>
      </c>
      <c r="C96" s="7">
        <v>0.1817</v>
      </c>
      <c r="D96" s="6">
        <v>8.4679289260000008</v>
      </c>
      <c r="G96" s="5">
        <f t="shared" si="8"/>
        <v>69.370445256852406</v>
      </c>
      <c r="H96" s="5">
        <f t="shared" si="9"/>
        <v>3.6220143399914027</v>
      </c>
      <c r="I96" s="5"/>
      <c r="J96" s="6">
        <f t="shared" si="11"/>
        <v>115.73008985759888</v>
      </c>
      <c r="K96" s="16">
        <f t="shared" si="12"/>
        <v>4.0969274665743072E-3</v>
      </c>
      <c r="L96" s="17">
        <f t="shared" si="13"/>
        <v>1.0040969274665743</v>
      </c>
      <c r="O96" s="1">
        <f t="shared" si="10"/>
        <v>0.30183452833261687</v>
      </c>
      <c r="P96">
        <f t="shared" si="14"/>
        <v>6.805493781322447E-3</v>
      </c>
      <c r="Q96" s="14">
        <f t="shared" si="15"/>
        <v>1.0068054937813224</v>
      </c>
    </row>
    <row r="97" spans="1:17" x14ac:dyDescent="0.25">
      <c r="A97" s="25">
        <v>1878.11</v>
      </c>
      <c r="B97" s="6">
        <v>3.47</v>
      </c>
      <c r="C97" s="7">
        <v>0.18079999999999999</v>
      </c>
      <c r="D97" s="6">
        <v>8.3728446279999993</v>
      </c>
      <c r="G97" s="5">
        <f t="shared" si="8"/>
        <v>69.956630753807914</v>
      </c>
      <c r="H97" s="5">
        <f t="shared" si="9"/>
        <v>3.6450025476335641</v>
      </c>
      <c r="I97" s="5"/>
      <c r="J97" s="6">
        <f t="shared" si="11"/>
        <v>117.21476159667463</v>
      </c>
      <c r="K97" s="16">
        <f t="shared" si="12"/>
        <v>1.2828744373244438E-2</v>
      </c>
      <c r="L97" s="17">
        <f t="shared" si="13"/>
        <v>1.0128287443732444</v>
      </c>
      <c r="O97" s="1">
        <f t="shared" si="10"/>
        <v>0.30375021230279703</v>
      </c>
      <c r="P97">
        <f t="shared" si="14"/>
        <v>6.3468019406616172E-3</v>
      </c>
      <c r="Q97" s="14">
        <f t="shared" si="15"/>
        <v>1.0063468019406616</v>
      </c>
    </row>
    <row r="98" spans="1:17" x14ac:dyDescent="0.25">
      <c r="A98" s="25">
        <v>1878.12</v>
      </c>
      <c r="B98" s="6">
        <v>3.45</v>
      </c>
      <c r="C98" s="7">
        <v>0.18</v>
      </c>
      <c r="D98" s="6">
        <v>8.18251405</v>
      </c>
      <c r="G98" s="5">
        <f t="shared" si="8"/>
        <v>71.171280176414726</v>
      </c>
      <c r="H98" s="5">
        <f t="shared" si="9"/>
        <v>3.7132841831172905</v>
      </c>
      <c r="I98" s="5"/>
      <c r="J98" s="6">
        <f t="shared" si="11"/>
        <v>119.76842687840929</v>
      </c>
      <c r="K98" s="16">
        <f t="shared" si="12"/>
        <v>2.17862088951013E-2</v>
      </c>
      <c r="L98" s="17">
        <f t="shared" si="13"/>
        <v>1.0217862088951013</v>
      </c>
      <c r="O98" s="1">
        <f t="shared" si="10"/>
        <v>0.30944034859310754</v>
      </c>
      <c r="P98">
        <f t="shared" si="14"/>
        <v>1.8732945887254937E-2</v>
      </c>
      <c r="Q98" s="14">
        <f t="shared" si="15"/>
        <v>1.0187329458872549</v>
      </c>
    </row>
    <row r="99" spans="1:17" x14ac:dyDescent="0.25">
      <c r="A99" s="25">
        <v>1879.01</v>
      </c>
      <c r="B99" s="6">
        <v>3.58</v>
      </c>
      <c r="C99" s="7">
        <v>0.1817</v>
      </c>
      <c r="D99" s="6">
        <v>8.2776793390000005</v>
      </c>
      <c r="G99" s="5">
        <f t="shared" si="8"/>
        <v>73.004035944330752</v>
      </c>
      <c r="H99" s="5">
        <f t="shared" si="9"/>
        <v>3.7052607070069543</v>
      </c>
      <c r="I99" s="5"/>
      <c r="J99" s="6">
        <f t="shared" si="11"/>
        <v>123.37223136777054</v>
      </c>
      <c r="K99" s="16">
        <f t="shared" si="12"/>
        <v>3.0089770595550069E-2</v>
      </c>
      <c r="L99" s="17">
        <f t="shared" si="13"/>
        <v>1.0300897705955501</v>
      </c>
      <c r="O99" s="1">
        <f t="shared" si="10"/>
        <v>0.30877172558391286</v>
      </c>
      <c r="P99">
        <f t="shared" si="14"/>
        <v>-2.160749276022389E-3</v>
      </c>
      <c r="Q99" s="14">
        <f t="shared" si="15"/>
        <v>0.99783925072397761</v>
      </c>
    </row>
    <row r="100" spans="1:17" x14ac:dyDescent="0.25">
      <c r="A100" s="25">
        <v>1879.02</v>
      </c>
      <c r="B100" s="6">
        <v>3.71</v>
      </c>
      <c r="C100" s="7">
        <v>0.18329999999999999</v>
      </c>
      <c r="D100" s="6">
        <v>8.3728446279999993</v>
      </c>
      <c r="G100" s="5">
        <f t="shared" si="8"/>
        <v>74.795129710843611</v>
      </c>
      <c r="H100" s="5">
        <f t="shared" si="9"/>
        <v>3.6954035784360197</v>
      </c>
      <c r="I100" s="5"/>
      <c r="J100" s="6">
        <f t="shared" si="11"/>
        <v>126.91948388132667</v>
      </c>
      <c r="K100" s="16">
        <f t="shared" si="12"/>
        <v>2.8752438650329948E-2</v>
      </c>
      <c r="L100" s="17">
        <f t="shared" si="13"/>
        <v>1.0287524386503299</v>
      </c>
      <c r="O100" s="1">
        <f t="shared" si="10"/>
        <v>0.30795029820300163</v>
      </c>
      <c r="P100">
        <f t="shared" si="14"/>
        <v>-2.6603063455951093E-3</v>
      </c>
      <c r="Q100" s="14">
        <f t="shared" si="15"/>
        <v>0.99733969365440489</v>
      </c>
    </row>
    <row r="101" spans="1:17" x14ac:dyDescent="0.25">
      <c r="A101" s="25">
        <v>1879.03</v>
      </c>
      <c r="B101" s="6">
        <v>3.65</v>
      </c>
      <c r="C101" s="7">
        <v>0.185</v>
      </c>
      <c r="D101" s="6">
        <v>8.2776793390000005</v>
      </c>
      <c r="G101" s="5">
        <f t="shared" si="8"/>
        <v>74.43148916111933</v>
      </c>
      <c r="H101" s="5">
        <f t="shared" si="9"/>
        <v>3.772554930084131</v>
      </c>
      <c r="I101" s="5"/>
      <c r="J101" s="6">
        <f t="shared" si="11"/>
        <v>126.83589318239375</v>
      </c>
      <c r="K101" s="16">
        <f t="shared" si="12"/>
        <v>-6.5861203005745939E-4</v>
      </c>
      <c r="L101" s="17">
        <f t="shared" si="13"/>
        <v>0.99934138796994254</v>
      </c>
      <c r="O101" s="1">
        <f t="shared" si="10"/>
        <v>0.3143795775070109</v>
      </c>
      <c r="P101">
        <f t="shared" si="14"/>
        <v>2.0877652470305597E-2</v>
      </c>
      <c r="Q101" s="14">
        <f t="shared" si="15"/>
        <v>1.0208776524703056</v>
      </c>
    </row>
    <row r="102" spans="1:17" x14ac:dyDescent="0.25">
      <c r="A102" s="25">
        <v>1879.04</v>
      </c>
      <c r="B102" s="6">
        <v>3.77</v>
      </c>
      <c r="C102" s="7">
        <v>0.1867</v>
      </c>
      <c r="D102" s="6">
        <v>8.18251405</v>
      </c>
      <c r="G102" s="5">
        <f t="shared" si="8"/>
        <v>77.77267427973436</v>
      </c>
      <c r="H102" s="5">
        <f t="shared" si="9"/>
        <v>3.8515008721555453</v>
      </c>
      <c r="I102" s="5"/>
      <c r="J102" s="6">
        <f t="shared" si="11"/>
        <v>133.07641382954674</v>
      </c>
      <c r="K102" s="16">
        <f t="shared" si="12"/>
        <v>4.9201535074767433E-2</v>
      </c>
      <c r="L102" s="17">
        <f t="shared" si="13"/>
        <v>1.0492015350747674</v>
      </c>
      <c r="O102" s="1">
        <f t="shared" si="10"/>
        <v>0.32095840601296211</v>
      </c>
      <c r="P102">
        <f t="shared" si="14"/>
        <v>2.0926386370643035E-2</v>
      </c>
      <c r="Q102" s="14">
        <f t="shared" si="15"/>
        <v>1.020926386370643</v>
      </c>
    </row>
    <row r="103" spans="1:17" x14ac:dyDescent="0.25">
      <c r="A103" s="25">
        <v>1879.05</v>
      </c>
      <c r="B103" s="6">
        <v>3.94</v>
      </c>
      <c r="C103" s="7">
        <v>0.1883</v>
      </c>
      <c r="D103" s="6">
        <v>8.18251405</v>
      </c>
      <c r="G103" s="5">
        <f t="shared" si="8"/>
        <v>81.279664897122913</v>
      </c>
      <c r="H103" s="5">
        <f t="shared" si="9"/>
        <v>3.8845078426721433</v>
      </c>
      <c r="I103" s="5"/>
      <c r="J103" s="6">
        <f t="shared" si="11"/>
        <v>139.63110377066917</v>
      </c>
      <c r="K103" s="16">
        <f t="shared" si="12"/>
        <v>4.9255083996463389E-2</v>
      </c>
      <c r="L103" s="17">
        <f t="shared" si="13"/>
        <v>1.0492550839964634</v>
      </c>
      <c r="O103" s="1">
        <f t="shared" si="10"/>
        <v>0.3237089868893453</v>
      </c>
      <c r="P103">
        <f t="shared" si="14"/>
        <v>8.5698982324584616E-3</v>
      </c>
      <c r="Q103" s="14">
        <f t="shared" si="15"/>
        <v>1.0085698982324585</v>
      </c>
    </row>
    <row r="104" spans="1:17" x14ac:dyDescent="0.25">
      <c r="A104" s="25">
        <v>1879.06</v>
      </c>
      <c r="B104" s="6">
        <v>3.96</v>
      </c>
      <c r="C104" s="7">
        <v>0.19</v>
      </c>
      <c r="D104" s="6">
        <v>8.0873811569999994</v>
      </c>
      <c r="G104" s="5">
        <f t="shared" si="8"/>
        <v>82.653208377773524</v>
      </c>
      <c r="H104" s="5">
        <f t="shared" si="9"/>
        <v>3.9656842403477195</v>
      </c>
      <c r="I104" s="5"/>
      <c r="J104" s="6">
        <f t="shared" si="11"/>
        <v>142.55845095181076</v>
      </c>
      <c r="K104" s="16">
        <f t="shared" si="12"/>
        <v>2.0964864575943487E-2</v>
      </c>
      <c r="L104" s="17">
        <f t="shared" si="13"/>
        <v>1.0209648645759435</v>
      </c>
      <c r="O104" s="1">
        <f t="shared" si="10"/>
        <v>0.33047368669564331</v>
      </c>
      <c r="P104">
        <f t="shared" si="14"/>
        <v>2.089747297813016E-2</v>
      </c>
      <c r="Q104" s="14">
        <f t="shared" si="15"/>
        <v>1.0208974729781302</v>
      </c>
    </row>
    <row r="105" spans="1:17" x14ac:dyDescent="0.25">
      <c r="A105" s="25">
        <v>1879.07</v>
      </c>
      <c r="B105" s="6">
        <v>4.04</v>
      </c>
      <c r="C105" s="7">
        <v>0.19170000000000001</v>
      </c>
      <c r="D105" s="6">
        <v>8.18251405</v>
      </c>
      <c r="G105" s="5">
        <f t="shared" si="8"/>
        <v>83.342600554410296</v>
      </c>
      <c r="H105" s="5">
        <f t="shared" si="9"/>
        <v>3.9546476550199143</v>
      </c>
      <c r="I105" s="5"/>
      <c r="J105" s="6">
        <f t="shared" si="11"/>
        <v>144.31590704210998</v>
      </c>
      <c r="K105" s="16">
        <f t="shared" si="12"/>
        <v>1.2327968482859664E-2</v>
      </c>
      <c r="L105" s="17">
        <f t="shared" si="13"/>
        <v>1.0123279684828597</v>
      </c>
      <c r="O105" s="1">
        <f t="shared" si="10"/>
        <v>0.32955397125165953</v>
      </c>
      <c r="P105">
        <f t="shared" si="14"/>
        <v>-2.7830217079607422E-3</v>
      </c>
      <c r="Q105" s="14">
        <f t="shared" si="15"/>
        <v>0.99721697829203926</v>
      </c>
    </row>
    <row r="106" spans="1:17" x14ac:dyDescent="0.25">
      <c r="A106" s="25">
        <v>1879.08</v>
      </c>
      <c r="B106" s="6">
        <v>4.07</v>
      </c>
      <c r="C106" s="7">
        <v>0.1933</v>
      </c>
      <c r="D106" s="6">
        <v>8.18251405</v>
      </c>
      <c r="G106" s="5">
        <f t="shared" si="8"/>
        <v>83.96148125159651</v>
      </c>
      <c r="H106" s="5">
        <f t="shared" si="9"/>
        <v>3.9876546255365128</v>
      </c>
      <c r="I106" s="5"/>
      <c r="J106" s="6">
        <f t="shared" si="11"/>
        <v>145.96297782111986</v>
      </c>
      <c r="K106" s="16">
        <f t="shared" si="12"/>
        <v>1.1412953795379543E-2</v>
      </c>
      <c r="L106" s="17">
        <f t="shared" si="13"/>
        <v>1.0114129537953795</v>
      </c>
      <c r="O106" s="1">
        <f t="shared" si="10"/>
        <v>0.33230455212804272</v>
      </c>
      <c r="P106">
        <f t="shared" si="14"/>
        <v>8.3463745435576886E-3</v>
      </c>
      <c r="Q106" s="14">
        <f t="shared" si="15"/>
        <v>1.0083463745435577</v>
      </c>
    </row>
    <row r="107" spans="1:17" x14ac:dyDescent="0.25">
      <c r="A107" s="25">
        <v>1879.09</v>
      </c>
      <c r="B107" s="6">
        <v>4.22</v>
      </c>
      <c r="C107" s="7">
        <v>0.19500000000000001</v>
      </c>
      <c r="D107" s="6">
        <v>8.4679289260000008</v>
      </c>
      <c r="G107" s="5">
        <f t="shared" si="8"/>
        <v>84.121631891930207</v>
      </c>
      <c r="H107" s="5">
        <f t="shared" si="9"/>
        <v>3.8871370187029366</v>
      </c>
      <c r="I107" s="5"/>
      <c r="J107" s="6">
        <f t="shared" si="11"/>
        <v>146.80452529241865</v>
      </c>
      <c r="K107" s="16">
        <f t="shared" si="12"/>
        <v>5.7654857681110894E-3</v>
      </c>
      <c r="L107" s="17">
        <f t="shared" si="13"/>
        <v>1.0057654857681111</v>
      </c>
      <c r="O107" s="1">
        <f t="shared" si="10"/>
        <v>0.32392808489191138</v>
      </c>
      <c r="P107">
        <f t="shared" si="14"/>
        <v>-2.5207199788535362E-2</v>
      </c>
      <c r="Q107" s="14">
        <f t="shared" si="15"/>
        <v>0.97479280021146464</v>
      </c>
    </row>
    <row r="108" spans="1:17" x14ac:dyDescent="0.25">
      <c r="A108" s="25">
        <v>1879.1</v>
      </c>
      <c r="B108" s="6">
        <v>4.68</v>
      </c>
      <c r="C108" s="7">
        <v>0.19670000000000001</v>
      </c>
      <c r="D108" s="6">
        <v>8.9436743799999991</v>
      </c>
      <c r="G108" s="5">
        <f t="shared" si="8"/>
        <v>88.328797140309135</v>
      </c>
      <c r="H108" s="5">
        <f t="shared" si="9"/>
        <v>3.7124517943373525</v>
      </c>
      <c r="I108" s="5"/>
      <c r="J108" s="6">
        <f t="shared" si="11"/>
        <v>154.68654020916517</v>
      </c>
      <c r="K108" s="16">
        <f t="shared" si="12"/>
        <v>5.3690544627601922E-2</v>
      </c>
      <c r="L108" s="17">
        <f t="shared" si="13"/>
        <v>1.0536905446276019</v>
      </c>
      <c r="O108" s="1">
        <f t="shared" si="10"/>
        <v>0.30937098286144604</v>
      </c>
      <c r="P108">
        <f t="shared" si="14"/>
        <v>-4.4939301991436698E-2</v>
      </c>
      <c r="Q108" s="14">
        <f t="shared" si="15"/>
        <v>0.9550606980085633</v>
      </c>
    </row>
    <row r="109" spans="1:17" x14ac:dyDescent="0.25">
      <c r="A109" s="25">
        <v>1879.11</v>
      </c>
      <c r="B109" s="6">
        <v>4.93</v>
      </c>
      <c r="C109" s="7">
        <v>0.1983</v>
      </c>
      <c r="D109" s="6">
        <v>9.4194198349999994</v>
      </c>
      <c r="G109" s="5">
        <f t="shared" si="8"/>
        <v>88.347691745072325</v>
      </c>
      <c r="H109" s="5">
        <f t="shared" si="9"/>
        <v>3.5536201365208613</v>
      </c>
      <c r="I109" s="5"/>
      <c r="J109" s="6">
        <f t="shared" si="11"/>
        <v>155.2382384430571</v>
      </c>
      <c r="K109" s="16">
        <f t="shared" si="12"/>
        <v>3.5665561667221901E-3</v>
      </c>
      <c r="L109" s="17">
        <f t="shared" si="13"/>
        <v>1.0035665561667222</v>
      </c>
      <c r="O109" s="1">
        <f t="shared" si="10"/>
        <v>0.29613501137673842</v>
      </c>
      <c r="P109">
        <f t="shared" si="14"/>
        <v>-4.278349366280243E-2</v>
      </c>
      <c r="Q109" s="14">
        <f t="shared" si="15"/>
        <v>0.95721650633719757</v>
      </c>
    </row>
    <row r="110" spans="1:17" x14ac:dyDescent="0.25">
      <c r="A110" s="25">
        <v>1879.12</v>
      </c>
      <c r="B110" s="6">
        <v>4.92</v>
      </c>
      <c r="C110" s="7">
        <v>0.2</v>
      </c>
      <c r="D110" s="6">
        <v>9.7048347110000002</v>
      </c>
      <c r="G110" s="5">
        <f t="shared" si="8"/>
        <v>85.57549146701794</v>
      </c>
      <c r="H110" s="5">
        <f t="shared" si="9"/>
        <v>3.4786785149194288</v>
      </c>
      <c r="I110" s="5"/>
      <c r="J110" s="6">
        <f t="shared" si="11"/>
        <v>150.876500332706</v>
      </c>
      <c r="K110" s="16">
        <f t="shared" si="12"/>
        <v>-2.8097060067781121E-2</v>
      </c>
      <c r="L110" s="17">
        <f t="shared" si="13"/>
        <v>0.97190293993221888</v>
      </c>
      <c r="O110" s="1">
        <f t="shared" si="10"/>
        <v>0.28988987624328572</v>
      </c>
      <c r="P110">
        <f t="shared" si="14"/>
        <v>-2.1088810486875276E-2</v>
      </c>
      <c r="Q110" s="14">
        <f t="shared" si="15"/>
        <v>0.97891118951312472</v>
      </c>
    </row>
    <row r="111" spans="1:17" x14ac:dyDescent="0.25">
      <c r="A111" s="25">
        <v>1880.01</v>
      </c>
      <c r="B111" s="6">
        <v>5.1100000000000003</v>
      </c>
      <c r="C111" s="7">
        <v>0.20499999999999999</v>
      </c>
      <c r="D111" s="6">
        <v>9.9903305790000001</v>
      </c>
      <c r="G111" s="5">
        <f t="shared" si="8"/>
        <v>86.340286057515058</v>
      </c>
      <c r="H111" s="5">
        <f t="shared" si="9"/>
        <v>3.4637492449688034</v>
      </c>
      <c r="I111" s="5"/>
      <c r="J111" s="6">
        <f t="shared" si="11"/>
        <v>152.73380073774965</v>
      </c>
      <c r="K111" s="16">
        <f t="shared" si="12"/>
        <v>1.2310070825794606E-2</v>
      </c>
      <c r="L111" s="17">
        <f t="shared" si="13"/>
        <v>1.0123100708257946</v>
      </c>
      <c r="O111" s="1">
        <f t="shared" si="10"/>
        <v>0.28864577041406697</v>
      </c>
      <c r="P111">
        <f t="shared" si="14"/>
        <v>-4.291649799369468E-3</v>
      </c>
      <c r="Q111" s="14">
        <f t="shared" si="15"/>
        <v>0.99570835020063053</v>
      </c>
    </row>
    <row r="112" spans="1:17" x14ac:dyDescent="0.25">
      <c r="A112" s="25">
        <v>1880.02</v>
      </c>
      <c r="B112" s="6">
        <v>5.2</v>
      </c>
      <c r="C112" s="7">
        <v>0.21</v>
      </c>
      <c r="D112" s="6">
        <v>9.9903305790000001</v>
      </c>
      <c r="G112" s="5">
        <f t="shared" si="8"/>
        <v>87.860956457745274</v>
      </c>
      <c r="H112" s="5">
        <f t="shared" si="9"/>
        <v>3.5482309338704816</v>
      </c>
      <c r="I112" s="5"/>
      <c r="J112" s="6">
        <f t="shared" si="11"/>
        <v>155.94688950082366</v>
      </c>
      <c r="K112" s="16">
        <f t="shared" si="12"/>
        <v>2.1037181996086174E-2</v>
      </c>
      <c r="L112" s="17">
        <f t="shared" si="13"/>
        <v>1.0210371819960862</v>
      </c>
      <c r="O112" s="1">
        <f t="shared" si="10"/>
        <v>0.29568591115587345</v>
      </c>
      <c r="P112">
        <f t="shared" si="14"/>
        <v>2.4390243902438824E-2</v>
      </c>
      <c r="Q112" s="14">
        <f t="shared" si="15"/>
        <v>1.0243902439024388</v>
      </c>
    </row>
    <row r="113" spans="1:17" x14ac:dyDescent="0.25">
      <c r="A113" s="25">
        <v>1880.03</v>
      </c>
      <c r="B113" s="6">
        <v>5.3</v>
      </c>
      <c r="C113" s="7">
        <v>0.215</v>
      </c>
      <c r="D113" s="6">
        <v>10.08541488</v>
      </c>
      <c r="G113" s="5">
        <f t="shared" si="8"/>
        <v>88.706316065799768</v>
      </c>
      <c r="H113" s="5">
        <f t="shared" si="9"/>
        <v>3.5984637649333866</v>
      </c>
      <c r="I113" s="5"/>
      <c r="J113" s="6">
        <f t="shared" si="11"/>
        <v>157.97959334539414</v>
      </c>
      <c r="K113" s="16">
        <f t="shared" si="12"/>
        <v>1.3034590501144638E-2</v>
      </c>
      <c r="L113" s="17">
        <f t="shared" si="13"/>
        <v>1.0130345905011446</v>
      </c>
      <c r="O113" s="1">
        <f t="shared" si="10"/>
        <v>0.29987198041111557</v>
      </c>
      <c r="P113">
        <f t="shared" si="14"/>
        <v>1.4157148167385669E-2</v>
      </c>
      <c r="Q113" s="14">
        <f t="shared" si="15"/>
        <v>1.0141571481673857</v>
      </c>
    </row>
    <row r="114" spans="1:17" x14ac:dyDescent="0.25">
      <c r="A114" s="25">
        <v>1880.04</v>
      </c>
      <c r="B114" s="6">
        <v>5.18</v>
      </c>
      <c r="C114" s="7">
        <v>0.22</v>
      </c>
      <c r="D114" s="6">
        <v>9.7048347110000002</v>
      </c>
      <c r="G114" s="5">
        <f t="shared" si="8"/>
        <v>90.0977735364132</v>
      </c>
      <c r="H114" s="5">
        <f t="shared" si="9"/>
        <v>3.8265463664113715</v>
      </c>
      <c r="I114" s="5"/>
      <c r="J114" s="6">
        <f t="shared" si="11"/>
        <v>161.02557981612912</v>
      </c>
      <c r="K114" s="16">
        <f t="shared" si="12"/>
        <v>1.9280885627268818E-2</v>
      </c>
      <c r="L114" s="17">
        <f t="shared" si="13"/>
        <v>1.0192808856272688</v>
      </c>
      <c r="O114" s="1">
        <f t="shared" si="10"/>
        <v>0.31887886386761427</v>
      </c>
      <c r="P114">
        <f t="shared" si="14"/>
        <v>6.3383325879399655E-2</v>
      </c>
      <c r="Q114" s="14">
        <f t="shared" si="15"/>
        <v>1.0633833258793997</v>
      </c>
    </row>
    <row r="115" spans="1:17" x14ac:dyDescent="0.25">
      <c r="A115" s="25">
        <v>1880.05</v>
      </c>
      <c r="B115" s="6">
        <v>4.7699999999999996</v>
      </c>
      <c r="C115" s="7">
        <v>0.22500000000000001</v>
      </c>
      <c r="D115" s="6">
        <v>9.4194198349999994</v>
      </c>
      <c r="G115" s="5">
        <f t="shared" si="8"/>
        <v>85.480423858822505</v>
      </c>
      <c r="H115" s="5">
        <f t="shared" si="9"/>
        <v>4.0320954650387986</v>
      </c>
      <c r="I115" s="5"/>
      <c r="J115" s="6">
        <f t="shared" si="11"/>
        <v>153.37383098656551</v>
      </c>
      <c r="K115" s="16">
        <f t="shared" si="12"/>
        <v>-4.7518840412193786E-2</v>
      </c>
      <c r="L115" s="17">
        <f t="shared" si="13"/>
        <v>0.95248115958780621</v>
      </c>
      <c r="O115" s="1">
        <f t="shared" si="10"/>
        <v>0.33600795541989986</v>
      </c>
      <c r="P115">
        <f t="shared" si="14"/>
        <v>5.3716609951912409E-2</v>
      </c>
      <c r="Q115" s="14">
        <f t="shared" si="15"/>
        <v>1.0537166099519124</v>
      </c>
    </row>
    <row r="116" spans="1:17" x14ac:dyDescent="0.25">
      <c r="A116" s="25">
        <v>1880.06</v>
      </c>
      <c r="B116" s="6">
        <v>4.79</v>
      </c>
      <c r="C116" s="7">
        <v>0.23</v>
      </c>
      <c r="D116" s="6">
        <v>9.229089256</v>
      </c>
      <c r="G116" s="5">
        <f t="shared" si="8"/>
        <v>87.609077946054711</v>
      </c>
      <c r="H116" s="5">
        <f t="shared" si="9"/>
        <v>4.2066989410422932</v>
      </c>
      <c r="I116" s="5"/>
      <c r="J116" s="6">
        <f t="shared" si="11"/>
        <v>157.82217454958899</v>
      </c>
      <c r="K116" s="16">
        <f t="shared" si="12"/>
        <v>2.9003276076563056E-2</v>
      </c>
      <c r="L116" s="17">
        <f t="shared" si="13"/>
        <v>1.0290032760765631</v>
      </c>
      <c r="O116" s="1">
        <f t="shared" si="10"/>
        <v>0.35055824508685779</v>
      </c>
      <c r="P116">
        <f t="shared" si="14"/>
        <v>4.3303408244530495E-2</v>
      </c>
      <c r="Q116" s="14">
        <f t="shared" si="15"/>
        <v>1.0433034082445305</v>
      </c>
    </row>
    <row r="117" spans="1:17" x14ac:dyDescent="0.25">
      <c r="A117" s="25">
        <v>1880.07</v>
      </c>
      <c r="B117" s="6">
        <v>5.01</v>
      </c>
      <c r="C117" s="7">
        <v>0.23499999999999999</v>
      </c>
      <c r="D117" s="6">
        <v>9.229089256</v>
      </c>
      <c r="G117" s="5">
        <f t="shared" si="8"/>
        <v>91.632876933138633</v>
      </c>
      <c r="H117" s="5">
        <f t="shared" si="9"/>
        <v>4.2981489180214725</v>
      </c>
      <c r="I117" s="5"/>
      <c r="J117" s="6">
        <f t="shared" si="11"/>
        <v>165.71602896556092</v>
      </c>
      <c r="K117" s="16">
        <f t="shared" si="12"/>
        <v>5.0017397355601734E-2</v>
      </c>
      <c r="L117" s="17">
        <f t="shared" si="13"/>
        <v>1.0500173973556017</v>
      </c>
      <c r="O117" s="1">
        <f t="shared" si="10"/>
        <v>0.35817907650178937</v>
      </c>
      <c r="P117">
        <f t="shared" si="14"/>
        <v>2.1739130434782261E-2</v>
      </c>
      <c r="Q117" s="14">
        <f t="shared" si="15"/>
        <v>1.0217391304347823</v>
      </c>
    </row>
    <row r="118" spans="1:17" x14ac:dyDescent="0.25">
      <c r="A118" s="25">
        <v>1880.08</v>
      </c>
      <c r="B118" s="6">
        <v>5.19</v>
      </c>
      <c r="C118" s="7">
        <v>0.24</v>
      </c>
      <c r="D118" s="6">
        <v>9.229089256</v>
      </c>
      <c r="G118" s="5">
        <f t="shared" si="8"/>
        <v>94.925076104389134</v>
      </c>
      <c r="H118" s="5">
        <f t="shared" si="9"/>
        <v>4.3895988950006535</v>
      </c>
      <c r="I118" s="5"/>
      <c r="J118" s="6">
        <f t="shared" si="11"/>
        <v>172.33143930350749</v>
      </c>
      <c r="K118" s="16">
        <f t="shared" si="12"/>
        <v>3.9920159680638889E-2</v>
      </c>
      <c r="L118" s="17">
        <f t="shared" si="13"/>
        <v>1.0399201596806389</v>
      </c>
      <c r="O118" s="1">
        <f t="shared" si="10"/>
        <v>0.36579990791672112</v>
      </c>
      <c r="P118">
        <f t="shared" si="14"/>
        <v>2.1276595744680993E-2</v>
      </c>
      <c r="Q118" s="14">
        <f t="shared" si="15"/>
        <v>1.021276595744681</v>
      </c>
    </row>
    <row r="119" spans="1:17" x14ac:dyDescent="0.25">
      <c r="A119" s="25">
        <v>1880.09</v>
      </c>
      <c r="B119" s="6">
        <v>5.18</v>
      </c>
      <c r="C119" s="7">
        <v>0.245</v>
      </c>
      <c r="D119" s="6">
        <v>9.3242545450000005</v>
      </c>
      <c r="G119" s="5">
        <f t="shared" si="8"/>
        <v>93.775217716345594</v>
      </c>
      <c r="H119" s="5">
        <f t="shared" si="9"/>
        <v>4.4353143514487785</v>
      </c>
      <c r="I119" s="5"/>
      <c r="J119" s="6">
        <f t="shared" si="11"/>
        <v>170.91493889747676</v>
      </c>
      <c r="K119" s="16">
        <f t="shared" si="12"/>
        <v>-8.2196284772856343E-3</v>
      </c>
      <c r="L119" s="17">
        <f t="shared" si="13"/>
        <v>0.99178037152271437</v>
      </c>
      <c r="O119" s="1">
        <f t="shared" si="10"/>
        <v>0.36960952928739821</v>
      </c>
      <c r="P119">
        <f t="shared" si="14"/>
        <v>1.0414495160409931E-2</v>
      </c>
      <c r="Q119" s="14">
        <f t="shared" si="15"/>
        <v>1.0104144951604099</v>
      </c>
    </row>
    <row r="120" spans="1:17" x14ac:dyDescent="0.25">
      <c r="A120" s="25">
        <v>1880.1</v>
      </c>
      <c r="B120" s="6">
        <v>5.33</v>
      </c>
      <c r="C120" s="7">
        <v>0.25</v>
      </c>
      <c r="D120" s="6">
        <v>9.3242545450000005</v>
      </c>
      <c r="G120" s="5">
        <f t="shared" si="8"/>
        <v>96.490716298865266</v>
      </c>
      <c r="H120" s="5">
        <f t="shared" si="9"/>
        <v>4.5258309708661004</v>
      </c>
      <c r="I120" s="5"/>
      <c r="J120" s="6">
        <f t="shared" si="11"/>
        <v>176.55161239715227</v>
      </c>
      <c r="K120" s="16">
        <f t="shared" si="12"/>
        <v>3.2979407979408126E-2</v>
      </c>
      <c r="L120" s="17">
        <f t="shared" si="13"/>
        <v>1.0329794079794081</v>
      </c>
      <c r="O120" s="1">
        <f t="shared" si="10"/>
        <v>0.37715258090550835</v>
      </c>
      <c r="P120">
        <f t="shared" si="14"/>
        <v>2.0408163265306145E-2</v>
      </c>
      <c r="Q120" s="14">
        <f t="shared" si="15"/>
        <v>1.0204081632653061</v>
      </c>
    </row>
    <row r="121" spans="1:17" x14ac:dyDescent="0.25">
      <c r="A121" s="25">
        <v>1880.11</v>
      </c>
      <c r="B121" s="6">
        <v>5.61</v>
      </c>
      <c r="C121" s="7">
        <v>0.255</v>
      </c>
      <c r="D121" s="6">
        <v>9.4194198349999994</v>
      </c>
      <c r="G121" s="5">
        <f t="shared" si="8"/>
        <v>100.53358026163404</v>
      </c>
      <c r="H121" s="5">
        <f t="shared" si="9"/>
        <v>4.5697081937106381</v>
      </c>
      <c r="I121" s="5"/>
      <c r="J121" s="6">
        <f t="shared" si="11"/>
        <v>184.6457236972017</v>
      </c>
      <c r="K121" s="16">
        <f t="shared" si="12"/>
        <v>4.5845581301414251E-2</v>
      </c>
      <c r="L121" s="17">
        <f t="shared" si="13"/>
        <v>1.0458455813014143</v>
      </c>
      <c r="O121" s="1">
        <f t="shared" si="10"/>
        <v>0.38080901614255319</v>
      </c>
      <c r="P121">
        <f t="shared" si="14"/>
        <v>9.6948434722787802E-3</v>
      </c>
      <c r="Q121" s="14">
        <f t="shared" si="15"/>
        <v>1.0096948434722788</v>
      </c>
    </row>
    <row r="122" spans="1:17" x14ac:dyDescent="0.25">
      <c r="A122" s="25">
        <v>1880.12</v>
      </c>
      <c r="B122" s="6">
        <v>5.84</v>
      </c>
      <c r="C122" s="7">
        <v>0.26</v>
      </c>
      <c r="D122" s="6">
        <v>9.5145851239999999</v>
      </c>
      <c r="G122" s="5">
        <f t="shared" si="8"/>
        <v>103.6085112648155</v>
      </c>
      <c r="H122" s="5">
        <f t="shared" si="9"/>
        <v>4.6127076932965814</v>
      </c>
      <c r="I122" s="5"/>
      <c r="J122" s="6">
        <f t="shared" si="11"/>
        <v>190.99931475196954</v>
      </c>
      <c r="K122" s="16">
        <f t="shared" si="12"/>
        <v>3.4409630115165957E-2</v>
      </c>
      <c r="L122" s="17">
        <f t="shared" si="13"/>
        <v>1.034409630115166</v>
      </c>
      <c r="O122" s="1">
        <f t="shared" si="10"/>
        <v>0.38439230777471511</v>
      </c>
      <c r="P122">
        <f t="shared" si="14"/>
        <v>9.4096817046489534E-3</v>
      </c>
      <c r="Q122" s="14">
        <f t="shared" si="15"/>
        <v>1.009409681704649</v>
      </c>
    </row>
    <row r="123" spans="1:17" x14ac:dyDescent="0.25">
      <c r="A123" s="25">
        <v>1881.01</v>
      </c>
      <c r="B123" s="6">
        <v>6.19</v>
      </c>
      <c r="C123" s="7">
        <v>0.26500000000000001</v>
      </c>
      <c r="D123" s="6">
        <v>9.4194198349999994</v>
      </c>
      <c r="G123" s="5">
        <f t="shared" si="8"/>
        <v>110.9274263492896</v>
      </c>
      <c r="H123" s="5">
        <f t="shared" si="9"/>
        <v>4.7489124366012518</v>
      </c>
      <c r="I123" s="5"/>
      <c r="J123" s="6">
        <f t="shared" si="11"/>
        <v>205.22106480874749</v>
      </c>
      <c r="K123" s="16">
        <f t="shared" si="12"/>
        <v>7.4459691519030979E-2</v>
      </c>
      <c r="L123" s="17">
        <f t="shared" si="13"/>
        <v>1.074459691519031</v>
      </c>
      <c r="O123" s="1">
        <f t="shared" si="10"/>
        <v>0.39574270305010434</v>
      </c>
      <c r="P123">
        <f t="shared" si="14"/>
        <v>2.9528154039027976E-2</v>
      </c>
      <c r="Q123" s="14">
        <f t="shared" si="15"/>
        <v>1.029528154039028</v>
      </c>
    </row>
    <row r="124" spans="1:17" x14ac:dyDescent="0.25">
      <c r="A124" s="25">
        <v>1881.02</v>
      </c>
      <c r="B124" s="6">
        <v>6.17</v>
      </c>
      <c r="C124" s="7">
        <v>0.27</v>
      </c>
      <c r="D124" s="6">
        <v>9.5145851239999999</v>
      </c>
      <c r="G124" s="5">
        <f t="shared" si="8"/>
        <v>109.46310179861501</v>
      </c>
      <c r="H124" s="5">
        <f t="shared" si="9"/>
        <v>4.7901195276541424</v>
      </c>
      <c r="I124" s="5"/>
      <c r="J124" s="6">
        <f t="shared" si="11"/>
        <v>203.25049000856657</v>
      </c>
      <c r="K124" s="16">
        <f t="shared" si="12"/>
        <v>-9.6022053195043977E-3</v>
      </c>
      <c r="L124" s="17">
        <f t="shared" si="13"/>
        <v>0.9903977946804956</v>
      </c>
      <c r="O124" s="1">
        <f t="shared" si="10"/>
        <v>0.39917662730451187</v>
      </c>
      <c r="P124">
        <f t="shared" si="14"/>
        <v>8.6771637933973356E-3</v>
      </c>
      <c r="Q124" s="14">
        <f t="shared" si="15"/>
        <v>1.0086771637933973</v>
      </c>
    </row>
    <row r="125" spans="1:17" x14ac:dyDescent="0.25">
      <c r="A125" s="25">
        <v>1881.03</v>
      </c>
      <c r="B125" s="6">
        <v>6.24</v>
      </c>
      <c r="C125" s="7">
        <v>0.27500000000000002</v>
      </c>
      <c r="D125" s="6">
        <v>9.5145851239999999</v>
      </c>
      <c r="G125" s="5">
        <f t="shared" si="8"/>
        <v>110.70498463911795</v>
      </c>
      <c r="H125" s="5">
        <f t="shared" si="9"/>
        <v>4.8788254448329225</v>
      </c>
      <c r="I125" s="5"/>
      <c r="J125" s="6">
        <f t="shared" si="11"/>
        <v>206.31132599397384</v>
      </c>
      <c r="K125" s="16">
        <f t="shared" si="12"/>
        <v>1.5059427336574949E-2</v>
      </c>
      <c r="L125" s="17">
        <f t="shared" si="13"/>
        <v>1.0150594273365749</v>
      </c>
      <c r="O125" s="1">
        <f t="shared" si="10"/>
        <v>0.40656878706941019</v>
      </c>
      <c r="P125">
        <f t="shared" si="14"/>
        <v>1.8518518518518379E-2</v>
      </c>
      <c r="Q125" s="14">
        <f t="shared" si="15"/>
        <v>1.0185185185185184</v>
      </c>
    </row>
    <row r="126" spans="1:17" x14ac:dyDescent="0.25">
      <c r="A126" s="25">
        <v>1881.04</v>
      </c>
      <c r="B126" s="6">
        <v>6.22</v>
      </c>
      <c r="C126" s="7">
        <v>0.28000000000000003</v>
      </c>
      <c r="D126" s="6">
        <v>9.6096694209999995</v>
      </c>
      <c r="G126" s="5">
        <f t="shared" si="8"/>
        <v>109.25828496301611</v>
      </c>
      <c r="H126" s="5">
        <f t="shared" si="9"/>
        <v>4.9183793874026556</v>
      </c>
      <c r="I126" s="5"/>
      <c r="J126" s="6">
        <f t="shared" si="11"/>
        <v>204.37906659217211</v>
      </c>
      <c r="K126" s="16">
        <f t="shared" si="12"/>
        <v>-9.3657456394719008E-3</v>
      </c>
      <c r="L126" s="17">
        <f t="shared" si="13"/>
        <v>0.9906342543605281</v>
      </c>
      <c r="O126" s="1">
        <f t="shared" si="10"/>
        <v>0.4098649489502213</v>
      </c>
      <c r="P126">
        <f t="shared" si="14"/>
        <v>8.107267418559605E-3</v>
      </c>
      <c r="Q126" s="14">
        <f t="shared" si="15"/>
        <v>1.0081072674185596</v>
      </c>
    </row>
    <row r="127" spans="1:17" x14ac:dyDescent="0.25">
      <c r="A127" s="25">
        <v>1881.05</v>
      </c>
      <c r="B127" s="6">
        <v>6.5</v>
      </c>
      <c r="C127" s="7">
        <v>0.28499999999999998</v>
      </c>
      <c r="D127" s="6">
        <v>9.5145851239999999</v>
      </c>
      <c r="G127" s="5">
        <f t="shared" si="8"/>
        <v>115.31769233241452</v>
      </c>
      <c r="H127" s="5">
        <f t="shared" si="9"/>
        <v>5.0562372791904826</v>
      </c>
      <c r="I127" s="5"/>
      <c r="J127" s="6">
        <f t="shared" si="11"/>
        <v>216.50200790815734</v>
      </c>
      <c r="K127" s="16">
        <f t="shared" si="12"/>
        <v>5.9315963802574423E-2</v>
      </c>
      <c r="L127" s="17">
        <f t="shared" si="13"/>
        <v>1.0593159638025744</v>
      </c>
      <c r="O127" s="1">
        <f t="shared" si="10"/>
        <v>0.42135310659920688</v>
      </c>
      <c r="P127">
        <f t="shared" si="14"/>
        <v>2.8029129298345667E-2</v>
      </c>
      <c r="Q127" s="14">
        <f t="shared" si="15"/>
        <v>1.0280291292983457</v>
      </c>
    </row>
    <row r="128" spans="1:17" x14ac:dyDescent="0.25">
      <c r="A128" s="25">
        <v>1881.06</v>
      </c>
      <c r="B128" s="6">
        <v>6.58</v>
      </c>
      <c r="C128" s="7">
        <v>0.28999999999999998</v>
      </c>
      <c r="D128" s="6">
        <v>9.5145851239999999</v>
      </c>
      <c r="G128" s="5">
        <f t="shared" si="8"/>
        <v>116.73698700727502</v>
      </c>
      <c r="H128" s="5">
        <f t="shared" si="9"/>
        <v>5.1449431963692627</v>
      </c>
      <c r="I128" s="5"/>
      <c r="J128" s="6">
        <f t="shared" si="11"/>
        <v>219.97159136822401</v>
      </c>
      <c r="K128" s="16">
        <f t="shared" si="12"/>
        <v>1.6025641025641191E-2</v>
      </c>
      <c r="L128" s="17">
        <f t="shared" si="13"/>
        <v>1.0160256410256412</v>
      </c>
      <c r="O128" s="1">
        <f t="shared" si="10"/>
        <v>0.4287452663641052</v>
      </c>
      <c r="P128">
        <f t="shared" si="14"/>
        <v>1.754385964912264E-2</v>
      </c>
      <c r="Q128" s="14">
        <f t="shared" si="15"/>
        <v>1.0175438596491226</v>
      </c>
    </row>
    <row r="129" spans="1:17" x14ac:dyDescent="0.25">
      <c r="A129" s="25">
        <v>1881.07</v>
      </c>
      <c r="B129" s="6">
        <v>6.35</v>
      </c>
      <c r="C129" s="7">
        <v>0.29499999999999998</v>
      </c>
      <c r="D129" s="6">
        <v>9.6096694209999995</v>
      </c>
      <c r="G129" s="5">
        <f t="shared" si="8"/>
        <v>111.54181825002451</v>
      </c>
      <c r="H129" s="5">
        <f t="shared" si="9"/>
        <v>5.1818639974420826</v>
      </c>
      <c r="I129" s="5"/>
      <c r="J129" s="6">
        <f t="shared" si="11"/>
        <v>210.99585031699525</v>
      </c>
      <c r="K129" s="16">
        <f t="shared" si="12"/>
        <v>-4.0804091998424052E-2</v>
      </c>
      <c r="L129" s="17">
        <f t="shared" si="13"/>
        <v>0.95919590800157595</v>
      </c>
      <c r="O129" s="1">
        <f t="shared" si="10"/>
        <v>0.43182199978684022</v>
      </c>
      <c r="P129">
        <f t="shared" si="14"/>
        <v>7.1761338587517098E-3</v>
      </c>
      <c r="Q129" s="14">
        <f t="shared" si="15"/>
        <v>1.0071761338587517</v>
      </c>
    </row>
    <row r="130" spans="1:17" x14ac:dyDescent="0.25">
      <c r="A130" s="25">
        <v>1881.08</v>
      </c>
      <c r="B130" s="6">
        <v>6.2</v>
      </c>
      <c r="C130" s="7">
        <v>0.3</v>
      </c>
      <c r="D130" s="6">
        <v>9.8000000000000007</v>
      </c>
      <c r="G130" s="5">
        <f t="shared" si="8"/>
        <v>106.79183673469389</v>
      </c>
      <c r="H130" s="5">
        <f t="shared" si="9"/>
        <v>5.16734693877551</v>
      </c>
      <c r="I130" s="5"/>
      <c r="J130" s="6">
        <f t="shared" si="11"/>
        <v>202.82520179838158</v>
      </c>
      <c r="K130" s="16">
        <f t="shared" si="12"/>
        <v>-3.8724214274064028E-2</v>
      </c>
      <c r="L130" s="17">
        <f t="shared" si="13"/>
        <v>0.96127578572593597</v>
      </c>
      <c r="O130" s="1">
        <f t="shared" si="10"/>
        <v>0.43061224489795918</v>
      </c>
      <c r="P130">
        <f t="shared" si="14"/>
        <v>-2.8015128675199508E-3</v>
      </c>
      <c r="Q130" s="14">
        <f t="shared" si="15"/>
        <v>0.99719848713248005</v>
      </c>
    </row>
    <row r="131" spans="1:17" x14ac:dyDescent="0.25">
      <c r="A131" s="25">
        <v>1881.09</v>
      </c>
      <c r="B131" s="6">
        <v>6.25</v>
      </c>
      <c r="C131" s="7">
        <v>0.30499999999999999</v>
      </c>
      <c r="D131" s="6">
        <v>10.180580170000001</v>
      </c>
      <c r="G131" s="5">
        <f t="shared" ref="G131:G194" si="16">B131*$D$1551/D131</f>
        <v>103.6286716850244</v>
      </c>
      <c r="H131" s="5">
        <f t="shared" ref="H131:H194" si="17">C131*$D$1551/D131</f>
        <v>5.0570791782291913</v>
      </c>
      <c r="I131" s="5"/>
      <c r="J131" s="6">
        <f t="shared" si="11"/>
        <v>197.61792802364454</v>
      </c>
      <c r="K131" s="16">
        <f t="shared" si="12"/>
        <v>-2.5673701929375348E-2</v>
      </c>
      <c r="L131" s="17">
        <f t="shared" si="13"/>
        <v>0.97432629807062465</v>
      </c>
      <c r="O131" s="1">
        <f t="shared" si="10"/>
        <v>0.42142326485243259</v>
      </c>
      <c r="P131">
        <f t="shared" si="14"/>
        <v>-2.1339337546483539E-2</v>
      </c>
      <c r="Q131" s="14">
        <f t="shared" si="15"/>
        <v>0.97866066245351646</v>
      </c>
    </row>
    <row r="132" spans="1:17" x14ac:dyDescent="0.25">
      <c r="A132" s="25">
        <v>1881.1</v>
      </c>
      <c r="B132" s="6">
        <v>6.15</v>
      </c>
      <c r="C132" s="7">
        <v>0.31</v>
      </c>
      <c r="D132" s="6">
        <v>10.275745450000001</v>
      </c>
      <c r="G132" s="5">
        <f t="shared" si="16"/>
        <v>101.02624720039168</v>
      </c>
      <c r="H132" s="5">
        <f t="shared" si="17"/>
        <v>5.0923799401823446</v>
      </c>
      <c r="I132" s="5"/>
      <c r="J132" s="6">
        <f t="shared" si="11"/>
        <v>193.46440953834821</v>
      </c>
      <c r="K132" s="16">
        <f t="shared" si="12"/>
        <v>-2.1017923458844123E-2</v>
      </c>
      <c r="L132" s="17">
        <f t="shared" si="13"/>
        <v>0.97898207654115588</v>
      </c>
      <c r="O132" s="1">
        <f t="shared" ref="O132:O195" si="18">H132/12</f>
        <v>0.42436499501519537</v>
      </c>
      <c r="P132">
        <f t="shared" si="14"/>
        <v>6.9804645545443744E-3</v>
      </c>
      <c r="Q132" s="14">
        <f t="shared" si="15"/>
        <v>1.0069804645545444</v>
      </c>
    </row>
    <row r="133" spans="1:17" x14ac:dyDescent="0.25">
      <c r="A133" s="25">
        <v>1881.11</v>
      </c>
      <c r="B133" s="6">
        <v>6.19</v>
      </c>
      <c r="C133" s="7">
        <v>0.315</v>
      </c>
      <c r="D133" s="6">
        <v>10.180580170000001</v>
      </c>
      <c r="G133" s="5">
        <f t="shared" si="16"/>
        <v>102.63383643684817</v>
      </c>
      <c r="H133" s="5">
        <f t="shared" si="17"/>
        <v>5.2228850529252302</v>
      </c>
      <c r="I133" s="5"/>
      <c r="J133" s="6">
        <f t="shared" ref="J133:J196" si="19">J132*((G133 + H133/12)/G132)</f>
        <v>197.37641106700275</v>
      </c>
      <c r="K133" s="16">
        <f t="shared" ref="K133:K196" si="20">J133/J132 -1</f>
        <v>2.0220781372602303E-2</v>
      </c>
      <c r="L133" s="17">
        <f t="shared" ref="L133:L196" si="21">K133+1</f>
        <v>1.0202207813726023</v>
      </c>
      <c r="O133" s="1">
        <f t="shared" si="18"/>
        <v>0.43524042107710254</v>
      </c>
      <c r="P133">
        <f t="shared" ref="P133:P196" si="22">O133/O132 - 1</f>
        <v>2.5627528636092523E-2</v>
      </c>
      <c r="Q133" s="14">
        <f t="shared" ref="Q133:Q196" si="23">P133+1</f>
        <v>1.0256275286360925</v>
      </c>
    </row>
    <row r="134" spans="1:17" x14ac:dyDescent="0.25">
      <c r="A134" s="25">
        <v>1881.12</v>
      </c>
      <c r="B134" s="6">
        <v>6.01</v>
      </c>
      <c r="C134" s="7">
        <v>0.32</v>
      </c>
      <c r="D134" s="6">
        <v>10.180580170000001</v>
      </c>
      <c r="G134" s="5">
        <f t="shared" si="16"/>
        <v>99.649330692319467</v>
      </c>
      <c r="H134" s="5">
        <f t="shared" si="17"/>
        <v>5.3057879902732497</v>
      </c>
      <c r="I134" s="5"/>
      <c r="J134" s="6">
        <f t="shared" si="19"/>
        <v>192.4871730976532</v>
      </c>
      <c r="K134" s="16">
        <f t="shared" si="20"/>
        <v>-2.477113624124927E-2</v>
      </c>
      <c r="L134" s="17">
        <f t="shared" si="21"/>
        <v>0.97522886375875073</v>
      </c>
      <c r="O134" s="1">
        <f t="shared" si="18"/>
        <v>0.44214899918943745</v>
      </c>
      <c r="P134">
        <f t="shared" si="22"/>
        <v>1.5873015873015817E-2</v>
      </c>
      <c r="Q134" s="14">
        <f t="shared" si="23"/>
        <v>1.0158730158730158</v>
      </c>
    </row>
    <row r="135" spans="1:17" x14ac:dyDescent="0.25">
      <c r="A135" s="25">
        <v>1882.01</v>
      </c>
      <c r="B135" s="6">
        <v>5.92</v>
      </c>
      <c r="C135" s="7">
        <v>0.32</v>
      </c>
      <c r="D135" s="6">
        <v>10.180580170000001</v>
      </c>
      <c r="G135" s="5">
        <f t="shared" si="16"/>
        <v>98.157077820055122</v>
      </c>
      <c r="H135" s="5">
        <f t="shared" si="17"/>
        <v>5.3057879902732497</v>
      </c>
      <c r="I135" s="5"/>
      <c r="J135" s="6">
        <f t="shared" si="19"/>
        <v>190.45874476218157</v>
      </c>
      <c r="K135" s="16">
        <f t="shared" si="20"/>
        <v>-1.0537992235163496E-2</v>
      </c>
      <c r="L135" s="17">
        <f t="shared" si="21"/>
        <v>0.9894620077648365</v>
      </c>
      <c r="O135" s="1">
        <f t="shared" si="18"/>
        <v>0.44214899918943745</v>
      </c>
      <c r="P135">
        <f t="shared" si="22"/>
        <v>0</v>
      </c>
      <c r="Q135" s="14">
        <f t="shared" si="23"/>
        <v>1</v>
      </c>
    </row>
    <row r="136" spans="1:17" x14ac:dyDescent="0.25">
      <c r="A136" s="25">
        <v>1882.02</v>
      </c>
      <c r="B136" s="6">
        <v>5.79</v>
      </c>
      <c r="C136" s="7">
        <v>0.32</v>
      </c>
      <c r="D136" s="6">
        <v>10.275745450000001</v>
      </c>
      <c r="G136" s="5">
        <f t="shared" si="16"/>
        <v>95.112515656954116</v>
      </c>
      <c r="H136" s="5">
        <f t="shared" si="17"/>
        <v>5.2566502608333883</v>
      </c>
      <c r="I136" s="5"/>
      <c r="J136" s="6">
        <f t="shared" si="19"/>
        <v>185.40121607348411</v>
      </c>
      <c r="K136" s="16">
        <f t="shared" si="20"/>
        <v>-2.6554457738407367E-2</v>
      </c>
      <c r="L136" s="17">
        <f t="shared" si="21"/>
        <v>0.97344554226159263</v>
      </c>
      <c r="O136" s="1">
        <f t="shared" si="18"/>
        <v>0.43805418840278237</v>
      </c>
      <c r="P136">
        <f t="shared" si="22"/>
        <v>-9.261155841496449E-3</v>
      </c>
      <c r="Q136" s="14">
        <f t="shared" si="23"/>
        <v>0.99073884415850355</v>
      </c>
    </row>
    <row r="137" spans="1:17" x14ac:dyDescent="0.25">
      <c r="A137" s="25">
        <v>1882.03</v>
      </c>
      <c r="B137" s="6">
        <v>5.78</v>
      </c>
      <c r="C137" s="7">
        <v>0.32</v>
      </c>
      <c r="D137" s="6">
        <v>10.275745450000001</v>
      </c>
      <c r="G137" s="5">
        <f t="shared" si="16"/>
        <v>94.948245336303074</v>
      </c>
      <c r="H137" s="5">
        <f t="shared" si="17"/>
        <v>5.2566502608333883</v>
      </c>
      <c r="I137" s="5"/>
      <c r="J137" s="6">
        <f t="shared" si="19"/>
        <v>185.93489833046019</v>
      </c>
      <c r="K137" s="16">
        <f t="shared" si="20"/>
        <v>2.8785261945885043E-3</v>
      </c>
      <c r="L137" s="17">
        <f t="shared" si="21"/>
        <v>1.0028785261945885</v>
      </c>
      <c r="O137" s="1">
        <f t="shared" si="18"/>
        <v>0.43805418840278237</v>
      </c>
      <c r="P137">
        <f t="shared" si="22"/>
        <v>0</v>
      </c>
      <c r="Q137" s="14">
        <f t="shared" si="23"/>
        <v>1</v>
      </c>
    </row>
    <row r="138" spans="1:17" x14ac:dyDescent="0.25">
      <c r="A138" s="25">
        <v>1882.04</v>
      </c>
      <c r="B138" s="6">
        <v>5.78</v>
      </c>
      <c r="C138" s="7">
        <v>0.32</v>
      </c>
      <c r="D138" s="6">
        <v>10.370910739999999</v>
      </c>
      <c r="G138" s="5">
        <f t="shared" si="16"/>
        <v>94.076983638179513</v>
      </c>
      <c r="H138" s="5">
        <f t="shared" si="17"/>
        <v>5.208414319068762</v>
      </c>
      <c r="I138" s="5"/>
      <c r="J138" s="6">
        <f t="shared" si="19"/>
        <v>185.07868672382506</v>
      </c>
      <c r="K138" s="16">
        <f t="shared" si="20"/>
        <v>-4.6048999640367905E-3</v>
      </c>
      <c r="L138" s="17">
        <f t="shared" si="21"/>
        <v>0.99539510003596321</v>
      </c>
      <c r="O138" s="1">
        <f t="shared" si="18"/>
        <v>0.4340345265890635</v>
      </c>
      <c r="P138">
        <f t="shared" si="22"/>
        <v>-9.1761748206887761E-3</v>
      </c>
      <c r="Q138" s="14">
        <f t="shared" si="23"/>
        <v>0.99082382517931122</v>
      </c>
    </row>
    <row r="139" spans="1:17" x14ac:dyDescent="0.25">
      <c r="A139" s="25">
        <v>1882.05</v>
      </c>
      <c r="B139" s="6">
        <v>5.71</v>
      </c>
      <c r="C139" s="7">
        <v>0.32</v>
      </c>
      <c r="D139" s="6">
        <v>10.465995039999999</v>
      </c>
      <c r="G139" s="5">
        <f t="shared" si="16"/>
        <v>92.093297991855351</v>
      </c>
      <c r="H139" s="5">
        <f t="shared" si="17"/>
        <v>5.161095509175782</v>
      </c>
      <c r="I139" s="5"/>
      <c r="J139" s="6">
        <f t="shared" si="19"/>
        <v>182.02228342941345</v>
      </c>
      <c r="K139" s="16">
        <f t="shared" si="20"/>
        <v>-1.6514074897086228E-2</v>
      </c>
      <c r="L139" s="17">
        <f t="shared" si="21"/>
        <v>0.98348592510291377</v>
      </c>
      <c r="O139" s="1">
        <f t="shared" si="18"/>
        <v>0.43009129243131516</v>
      </c>
      <c r="P139">
        <f t="shared" si="22"/>
        <v>-9.0850702333220568E-3</v>
      </c>
      <c r="Q139" s="14">
        <f t="shared" si="23"/>
        <v>0.99091492976667794</v>
      </c>
    </row>
    <row r="140" spans="1:17" x14ac:dyDescent="0.25">
      <c r="A140" s="25">
        <v>1882.06</v>
      </c>
      <c r="B140" s="6">
        <v>5.68</v>
      </c>
      <c r="C140" s="7">
        <v>0.32</v>
      </c>
      <c r="D140" s="6">
        <v>10.56116033</v>
      </c>
      <c r="G140" s="5">
        <f t="shared" si="16"/>
        <v>90.783964076038231</v>
      </c>
      <c r="H140" s="5">
        <f t="shared" si="17"/>
        <v>5.1145895254106044</v>
      </c>
      <c r="I140" s="5"/>
      <c r="J140" s="6">
        <f t="shared" si="19"/>
        <v>180.27680161243541</v>
      </c>
      <c r="K140" s="16">
        <f t="shared" si="20"/>
        <v>-9.5893853438825394E-3</v>
      </c>
      <c r="L140" s="17">
        <f t="shared" si="21"/>
        <v>0.99041061465611746</v>
      </c>
      <c r="O140" s="1">
        <f t="shared" si="18"/>
        <v>0.42621579378421703</v>
      </c>
      <c r="P140">
        <f t="shared" si="22"/>
        <v>-9.0108744708358168E-3</v>
      </c>
      <c r="Q140" s="14">
        <f t="shared" si="23"/>
        <v>0.99098912552916418</v>
      </c>
    </row>
    <row r="141" spans="1:17" x14ac:dyDescent="0.25">
      <c r="A141" s="25">
        <v>1882.07</v>
      </c>
      <c r="B141" s="6">
        <v>6</v>
      </c>
      <c r="C141" s="7">
        <v>0.32</v>
      </c>
      <c r="D141" s="6">
        <v>10.465995039999999</v>
      </c>
      <c r="G141" s="5">
        <f t="shared" si="16"/>
        <v>96.770540797045911</v>
      </c>
      <c r="H141" s="5">
        <f t="shared" si="17"/>
        <v>5.161095509175782</v>
      </c>
      <c r="I141" s="5"/>
      <c r="J141" s="6">
        <f t="shared" si="19"/>
        <v>193.01887999868782</v>
      </c>
      <c r="K141" s="16">
        <f t="shared" si="20"/>
        <v>7.0680632628737916E-2</v>
      </c>
      <c r="L141" s="17">
        <f t="shared" si="21"/>
        <v>1.0706806326287379</v>
      </c>
      <c r="O141" s="1">
        <f t="shared" si="18"/>
        <v>0.43009129243131516</v>
      </c>
      <c r="P141">
        <f t="shared" si="22"/>
        <v>9.0928086279697951E-3</v>
      </c>
      <c r="Q141" s="14">
        <f t="shared" si="23"/>
        <v>1.0090928086279698</v>
      </c>
    </row>
    <row r="142" spans="1:17" x14ac:dyDescent="0.25">
      <c r="A142" s="25">
        <v>1882.08</v>
      </c>
      <c r="B142" s="6">
        <v>6.18</v>
      </c>
      <c r="C142" s="7">
        <v>0.32</v>
      </c>
      <c r="D142" s="6">
        <v>10.56116033</v>
      </c>
      <c r="G142" s="5">
        <f t="shared" si="16"/>
        <v>98.775510209492296</v>
      </c>
      <c r="H142" s="5">
        <f t="shared" si="17"/>
        <v>5.1145895254106044</v>
      </c>
      <c r="I142" s="5"/>
      <c r="J142" s="6">
        <f t="shared" si="19"/>
        <v>197.86813103842508</v>
      </c>
      <c r="K142" s="16">
        <f t="shared" si="20"/>
        <v>2.5123195408502053E-2</v>
      </c>
      <c r="L142" s="17">
        <f t="shared" si="21"/>
        <v>1.0251231954085021</v>
      </c>
      <c r="O142" s="1">
        <f t="shared" si="18"/>
        <v>0.42621579378421703</v>
      </c>
      <c r="P142">
        <f t="shared" si="22"/>
        <v>-9.0108744708358168E-3</v>
      </c>
      <c r="Q142" s="14">
        <f t="shared" si="23"/>
        <v>0.99098912552916418</v>
      </c>
    </row>
    <row r="143" spans="1:17" x14ac:dyDescent="0.25">
      <c r="A143" s="25">
        <v>1882.09</v>
      </c>
      <c r="B143" s="6">
        <v>6.24</v>
      </c>
      <c r="C143" s="7">
        <v>0.32</v>
      </c>
      <c r="D143" s="6">
        <v>10.275745450000001</v>
      </c>
      <c r="G143" s="5">
        <f t="shared" si="16"/>
        <v>102.50468008625107</v>
      </c>
      <c r="H143" s="5">
        <f t="shared" si="17"/>
        <v>5.2566502608333883</v>
      </c>
      <c r="I143" s="5"/>
      <c r="J143" s="6">
        <f t="shared" si="19"/>
        <v>206.21595769751357</v>
      </c>
      <c r="K143" s="16">
        <f t="shared" si="20"/>
        <v>4.2188838673911544E-2</v>
      </c>
      <c r="L143" s="17">
        <f t="shared" si="21"/>
        <v>1.0421888386739115</v>
      </c>
      <c r="O143" s="1">
        <f t="shared" si="18"/>
        <v>0.43805418840278237</v>
      </c>
      <c r="P143">
        <f t="shared" si="22"/>
        <v>2.7775588777357418E-2</v>
      </c>
      <c r="Q143" s="14">
        <f t="shared" si="23"/>
        <v>1.0277755887773574</v>
      </c>
    </row>
    <row r="144" spans="1:17" x14ac:dyDescent="0.25">
      <c r="A144" s="25">
        <v>1882.1</v>
      </c>
      <c r="B144" s="6">
        <v>6.07</v>
      </c>
      <c r="C144" s="7">
        <v>0.32</v>
      </c>
      <c r="D144" s="6">
        <v>10.180580170000001</v>
      </c>
      <c r="G144" s="5">
        <f t="shared" si="16"/>
        <v>100.64416594049572</v>
      </c>
      <c r="H144" s="5">
        <f t="shared" si="17"/>
        <v>5.3057879902732497</v>
      </c>
      <c r="I144" s="5"/>
      <c r="J144" s="6">
        <f t="shared" si="19"/>
        <v>203.36253162157487</v>
      </c>
      <c r="K144" s="16">
        <f t="shared" si="20"/>
        <v>-1.3837076954656524E-2</v>
      </c>
      <c r="L144" s="17">
        <f t="shared" si="21"/>
        <v>0.98616292304534348</v>
      </c>
      <c r="O144" s="1">
        <f t="shared" si="18"/>
        <v>0.44214899918943745</v>
      </c>
      <c r="P144">
        <f t="shared" si="22"/>
        <v>9.3477265942494281E-3</v>
      </c>
      <c r="Q144" s="14">
        <f t="shared" si="23"/>
        <v>1.0093477265942494</v>
      </c>
    </row>
    <row r="145" spans="1:17" x14ac:dyDescent="0.25">
      <c r="A145" s="25">
        <v>1882.11</v>
      </c>
      <c r="B145" s="6">
        <v>5.81</v>
      </c>
      <c r="C145" s="7">
        <v>0.32</v>
      </c>
      <c r="D145" s="6">
        <v>10.08541488</v>
      </c>
      <c r="G145" s="5">
        <f t="shared" si="16"/>
        <v>97.24220685703709</v>
      </c>
      <c r="H145" s="5">
        <f t="shared" si="17"/>
        <v>5.3558530454822506</v>
      </c>
      <c r="I145" s="5"/>
      <c r="J145" s="6">
        <f t="shared" si="19"/>
        <v>197.39034217696266</v>
      </c>
      <c r="K145" s="16">
        <f t="shared" si="20"/>
        <v>-2.9367206421906156E-2</v>
      </c>
      <c r="L145" s="17">
        <f t="shared" si="21"/>
        <v>0.97063279357809384</v>
      </c>
      <c r="O145" s="1">
        <f t="shared" si="18"/>
        <v>0.44632108712352087</v>
      </c>
      <c r="P145">
        <f t="shared" si="22"/>
        <v>9.4359320992059015E-3</v>
      </c>
      <c r="Q145" s="14">
        <f t="shared" si="23"/>
        <v>1.0094359320992059</v>
      </c>
    </row>
    <row r="146" spans="1:17" x14ac:dyDescent="0.25">
      <c r="A146" s="25">
        <v>1882.12</v>
      </c>
      <c r="B146" s="6">
        <v>5.84</v>
      </c>
      <c r="C146" s="7">
        <v>0.32</v>
      </c>
      <c r="D146" s="6">
        <v>9.9903305790000001</v>
      </c>
      <c r="G146" s="5">
        <f t="shared" si="16"/>
        <v>98.674612637160067</v>
      </c>
      <c r="H146" s="5">
        <f t="shared" si="17"/>
        <v>5.4068280897074015</v>
      </c>
      <c r="I146" s="5"/>
      <c r="J146" s="6">
        <f t="shared" si="19"/>
        <v>201.21256145445312</v>
      </c>
      <c r="K146" s="16">
        <f t="shared" si="20"/>
        <v>1.9363760330603164E-2</v>
      </c>
      <c r="L146" s="17">
        <f t="shared" si="21"/>
        <v>1.0193637603306032</v>
      </c>
      <c r="O146" s="1">
        <f t="shared" si="18"/>
        <v>0.45056900747561679</v>
      </c>
      <c r="P146">
        <f t="shared" si="22"/>
        <v>9.5176331001369796E-3</v>
      </c>
      <c r="Q146" s="14">
        <f t="shared" si="23"/>
        <v>1.009517633100137</v>
      </c>
    </row>
    <row r="147" spans="1:17" x14ac:dyDescent="0.25">
      <c r="A147" s="25">
        <v>1883.01</v>
      </c>
      <c r="B147" s="6">
        <v>5.81</v>
      </c>
      <c r="C147" s="7">
        <v>0.32079999999999997</v>
      </c>
      <c r="D147" s="6">
        <v>9.9903305790000001</v>
      </c>
      <c r="G147" s="5">
        <f t="shared" si="16"/>
        <v>98.167722503749985</v>
      </c>
      <c r="H147" s="5">
        <f t="shared" si="17"/>
        <v>5.420345159931669</v>
      </c>
      <c r="I147" s="5"/>
      <c r="J147" s="6">
        <f t="shared" si="19"/>
        <v>201.10001104907332</v>
      </c>
      <c r="K147" s="16">
        <f t="shared" si="20"/>
        <v>-5.5936073059381641E-4</v>
      </c>
      <c r="L147" s="17">
        <f t="shared" si="21"/>
        <v>0.99944063926940618</v>
      </c>
      <c r="O147" s="1">
        <f t="shared" si="18"/>
        <v>0.45169542999430573</v>
      </c>
      <c r="P147">
        <f t="shared" si="22"/>
        <v>2.4999999999997247E-3</v>
      </c>
      <c r="Q147" s="14">
        <f t="shared" si="23"/>
        <v>1.0024999999999997</v>
      </c>
    </row>
    <row r="148" spans="1:17" x14ac:dyDescent="0.25">
      <c r="A148" s="25">
        <v>1883.02</v>
      </c>
      <c r="B148" s="6">
        <v>5.68</v>
      </c>
      <c r="C148" s="7">
        <v>0.32169999999999999</v>
      </c>
      <c r="D148" s="6">
        <v>10.08541488</v>
      </c>
      <c r="G148" s="5">
        <f t="shared" si="16"/>
        <v>95.066391557309927</v>
      </c>
      <c r="H148" s="5">
        <f t="shared" si="17"/>
        <v>5.3843060147863744</v>
      </c>
      <c r="I148" s="5"/>
      <c r="J148" s="6">
        <f t="shared" si="19"/>
        <v>195.66598778696232</v>
      </c>
      <c r="K148" s="16">
        <f t="shared" si="20"/>
        <v>-2.7021496586516647E-2</v>
      </c>
      <c r="L148" s="17">
        <f t="shared" si="21"/>
        <v>0.97297850341348335</v>
      </c>
      <c r="O148" s="1">
        <f t="shared" si="18"/>
        <v>0.44869216789886451</v>
      </c>
      <c r="P148">
        <f t="shared" si="22"/>
        <v>-6.6488653548677501E-3</v>
      </c>
      <c r="Q148" s="14">
        <f t="shared" si="23"/>
        <v>0.99335113464513225</v>
      </c>
    </row>
    <row r="149" spans="1:17" x14ac:dyDescent="0.25">
      <c r="A149" s="25">
        <v>1883.03</v>
      </c>
      <c r="B149" s="6">
        <v>5.75</v>
      </c>
      <c r="C149" s="7">
        <v>0.32250000000000001</v>
      </c>
      <c r="D149" s="6">
        <v>9.9903305790000001</v>
      </c>
      <c r="G149" s="5">
        <f t="shared" si="16"/>
        <v>97.153942236929851</v>
      </c>
      <c r="H149" s="5">
        <f t="shared" si="17"/>
        <v>5.4490689341582401</v>
      </c>
      <c r="I149" s="5"/>
      <c r="J149" s="6">
        <f t="shared" si="19"/>
        <v>200.89719984410124</v>
      </c>
      <c r="K149" s="16">
        <f t="shared" si="20"/>
        <v>2.6735418435801739E-2</v>
      </c>
      <c r="L149" s="17">
        <f t="shared" si="21"/>
        <v>1.0267354184358017</v>
      </c>
      <c r="O149" s="1">
        <f t="shared" si="18"/>
        <v>0.45408907784652003</v>
      </c>
      <c r="P149">
        <f t="shared" si="22"/>
        <v>1.2028090378595646E-2</v>
      </c>
      <c r="Q149" s="14">
        <f t="shared" si="23"/>
        <v>1.0120280903785956</v>
      </c>
    </row>
    <row r="150" spans="1:17" x14ac:dyDescent="0.25">
      <c r="A150" s="25">
        <v>1883.04</v>
      </c>
      <c r="B150" s="6">
        <v>5.87</v>
      </c>
      <c r="C150" s="7">
        <v>0.32329999999999998</v>
      </c>
      <c r="D150" s="6">
        <v>9.8951652889999995</v>
      </c>
      <c r="G150" s="5">
        <f t="shared" si="16"/>
        <v>100.13536621783258</v>
      </c>
      <c r="H150" s="5">
        <f t="shared" si="17"/>
        <v>5.5151216180962983</v>
      </c>
      <c r="I150" s="5"/>
      <c r="J150" s="6">
        <f t="shared" si="19"/>
        <v>208.01261641102232</v>
      </c>
      <c r="K150" s="16">
        <f t="shared" si="20"/>
        <v>3.5418196831228821E-2</v>
      </c>
      <c r="L150" s="17">
        <f t="shared" si="21"/>
        <v>1.0354181968312288</v>
      </c>
      <c r="O150" s="1">
        <f t="shared" si="18"/>
        <v>0.45959346817469154</v>
      </c>
      <c r="P150">
        <f t="shared" si="22"/>
        <v>1.2121829387034877E-2</v>
      </c>
      <c r="Q150" s="14">
        <f t="shared" si="23"/>
        <v>1.0121218293870349</v>
      </c>
    </row>
    <row r="151" spans="1:17" x14ac:dyDescent="0.25">
      <c r="A151" s="25">
        <v>1883.05</v>
      </c>
      <c r="B151" s="6">
        <v>5.77</v>
      </c>
      <c r="C151" s="7">
        <v>0.32419999999999999</v>
      </c>
      <c r="D151" s="6">
        <v>9.8000000000000007</v>
      </c>
      <c r="G151" s="5">
        <f t="shared" si="16"/>
        <v>99.385306122448966</v>
      </c>
      <c r="H151" s="5">
        <f t="shared" si="17"/>
        <v>5.584179591836735</v>
      </c>
      <c r="I151" s="5"/>
      <c r="J151" s="6">
        <f t="shared" si="19"/>
        <v>207.42118055914261</v>
      </c>
      <c r="K151" s="16">
        <f t="shared" si="20"/>
        <v>-2.8432691347483052E-3</v>
      </c>
      <c r="L151" s="17">
        <f t="shared" si="21"/>
        <v>0.99715673086525169</v>
      </c>
      <c r="O151" s="1">
        <f t="shared" si="18"/>
        <v>0.46534829931972793</v>
      </c>
      <c r="P151">
        <f t="shared" si="22"/>
        <v>1.2521568611260081E-2</v>
      </c>
      <c r="Q151" s="14">
        <f t="shared" si="23"/>
        <v>1.0125215686112601</v>
      </c>
    </row>
    <row r="152" spans="1:17" x14ac:dyDescent="0.25">
      <c r="A152" s="25">
        <v>1883.06</v>
      </c>
      <c r="B152" s="6">
        <v>5.82</v>
      </c>
      <c r="C152" s="7">
        <v>0.32500000000000001</v>
      </c>
      <c r="D152" s="6">
        <v>9.5145851239999999</v>
      </c>
      <c r="G152" s="5">
        <f t="shared" si="16"/>
        <v>103.25368759610041</v>
      </c>
      <c r="H152" s="5">
        <f t="shared" si="17"/>
        <v>5.7658846166207267</v>
      </c>
      <c r="I152" s="5"/>
      <c r="J152" s="6">
        <f t="shared" si="19"/>
        <v>216.49745320101709</v>
      </c>
      <c r="K152" s="16">
        <f t="shared" si="20"/>
        <v>4.3757694452455143E-2</v>
      </c>
      <c r="L152" s="17">
        <f t="shared" si="21"/>
        <v>1.0437576944524551</v>
      </c>
      <c r="O152" s="1">
        <f t="shared" si="18"/>
        <v>0.48049038471839389</v>
      </c>
      <c r="P152">
        <f t="shared" si="22"/>
        <v>3.2539251611752862E-2</v>
      </c>
      <c r="Q152" s="14">
        <f t="shared" si="23"/>
        <v>1.0325392516117529</v>
      </c>
    </row>
    <row r="153" spans="1:17" x14ac:dyDescent="0.25">
      <c r="A153" s="25">
        <v>1883.07</v>
      </c>
      <c r="B153" s="6">
        <v>5.73</v>
      </c>
      <c r="C153" s="7">
        <v>0.32579999999999998</v>
      </c>
      <c r="D153" s="6">
        <v>9.3242545450000005</v>
      </c>
      <c r="G153" s="5">
        <f t="shared" si="16"/>
        <v>103.73204585225103</v>
      </c>
      <c r="H153" s="5">
        <f t="shared" si="17"/>
        <v>5.898062921232702</v>
      </c>
      <c r="I153" s="5"/>
      <c r="J153" s="6">
        <f t="shared" si="19"/>
        <v>218.53101715889238</v>
      </c>
      <c r="K153" s="16">
        <f t="shared" si="20"/>
        <v>9.3930156119994557E-3</v>
      </c>
      <c r="L153" s="17">
        <f t="shared" si="21"/>
        <v>1.0093930156119995</v>
      </c>
      <c r="O153" s="1">
        <f t="shared" si="18"/>
        <v>0.4915052434360585</v>
      </c>
      <c r="P153">
        <f t="shared" si="22"/>
        <v>2.2924202165086394E-2</v>
      </c>
      <c r="Q153" s="14">
        <f t="shared" si="23"/>
        <v>1.0229242021650864</v>
      </c>
    </row>
    <row r="154" spans="1:17" x14ac:dyDescent="0.25">
      <c r="A154" s="25">
        <v>1883.08</v>
      </c>
      <c r="B154" s="6">
        <v>5.47</v>
      </c>
      <c r="C154" s="7">
        <v>0.32669999999999999</v>
      </c>
      <c r="D154" s="6">
        <v>9.3242545450000005</v>
      </c>
      <c r="G154" s="5">
        <f t="shared" si="16"/>
        <v>99.02518164255028</v>
      </c>
      <c r="H154" s="5">
        <f t="shared" si="17"/>
        <v>5.91435591272782</v>
      </c>
      <c r="I154" s="5"/>
      <c r="J154" s="6">
        <f t="shared" si="19"/>
        <v>209.65343294961468</v>
      </c>
      <c r="K154" s="16">
        <f t="shared" si="20"/>
        <v>-4.0623909249563717E-2</v>
      </c>
      <c r="L154" s="17">
        <f t="shared" si="21"/>
        <v>0.95937609075043628</v>
      </c>
      <c r="O154" s="1">
        <f t="shared" si="18"/>
        <v>0.49286299272731832</v>
      </c>
      <c r="P154">
        <f t="shared" si="22"/>
        <v>2.7624309392264568E-3</v>
      </c>
      <c r="Q154" s="14">
        <f t="shared" si="23"/>
        <v>1.0027624309392265</v>
      </c>
    </row>
    <row r="155" spans="1:17" x14ac:dyDescent="0.25">
      <c r="A155" s="25">
        <v>1883.09</v>
      </c>
      <c r="B155" s="6">
        <v>5.53</v>
      </c>
      <c r="C155" s="7">
        <v>0.32750000000000001</v>
      </c>
      <c r="D155" s="6">
        <v>9.229089256</v>
      </c>
      <c r="G155" s="5">
        <f t="shared" si="16"/>
        <v>101.14367453897339</v>
      </c>
      <c r="H155" s="5">
        <f t="shared" si="17"/>
        <v>5.9899734921363086</v>
      </c>
      <c r="I155" s="5"/>
      <c r="J155" s="6">
        <f t="shared" si="19"/>
        <v>215.19546621297295</v>
      </c>
      <c r="K155" s="16">
        <f t="shared" si="20"/>
        <v>2.6434259555817352E-2</v>
      </c>
      <c r="L155" s="17">
        <f t="shared" si="21"/>
        <v>1.0264342595558174</v>
      </c>
      <c r="O155" s="1">
        <f t="shared" si="18"/>
        <v>0.4991644576780257</v>
      </c>
      <c r="P155">
        <f t="shared" si="22"/>
        <v>1.2785429305287144E-2</v>
      </c>
      <c r="Q155" s="14">
        <f t="shared" si="23"/>
        <v>1.0127854293052871</v>
      </c>
    </row>
    <row r="156" spans="1:17" x14ac:dyDescent="0.25">
      <c r="A156" s="25">
        <v>1883.1</v>
      </c>
      <c r="B156" s="6">
        <v>5.38</v>
      </c>
      <c r="C156" s="7">
        <v>0.32829999999999998</v>
      </c>
      <c r="D156" s="6">
        <v>9.229089256</v>
      </c>
      <c r="G156" s="5">
        <f t="shared" si="16"/>
        <v>98.400175229597977</v>
      </c>
      <c r="H156" s="5">
        <f t="shared" si="17"/>
        <v>6.0046054884529765</v>
      </c>
      <c r="I156" s="5"/>
      <c r="J156" s="6">
        <f t="shared" si="19"/>
        <v>210.42296519390075</v>
      </c>
      <c r="K156" s="16">
        <f t="shared" si="20"/>
        <v>-2.2177516576250667E-2</v>
      </c>
      <c r="L156" s="17">
        <f t="shared" si="21"/>
        <v>0.97782248342374933</v>
      </c>
      <c r="O156" s="1">
        <f t="shared" si="18"/>
        <v>0.50038379070441474</v>
      </c>
      <c r="P156">
        <f t="shared" si="22"/>
        <v>2.442748091602942E-3</v>
      </c>
      <c r="Q156" s="14">
        <f t="shared" si="23"/>
        <v>1.0024427480916029</v>
      </c>
    </row>
    <row r="157" spans="1:17" x14ac:dyDescent="0.25">
      <c r="A157" s="25">
        <v>1883.11</v>
      </c>
      <c r="B157" s="6">
        <v>5.46</v>
      </c>
      <c r="C157" s="7">
        <v>0.32919999999999999</v>
      </c>
      <c r="D157" s="6">
        <v>9.1340049590000003</v>
      </c>
      <c r="G157" s="5">
        <f t="shared" si="16"/>
        <v>100.90294499915653</v>
      </c>
      <c r="H157" s="5">
        <f t="shared" si="17"/>
        <v>6.0837453285205738</v>
      </c>
      <c r="I157" s="5"/>
      <c r="J157" s="6">
        <f t="shared" si="19"/>
        <v>216.85913476632706</v>
      </c>
      <c r="K157" s="16">
        <f t="shared" si="20"/>
        <v>3.058682100832244E-2</v>
      </c>
      <c r="L157" s="17">
        <f t="shared" si="21"/>
        <v>1.0305868210083224</v>
      </c>
      <c r="O157" s="1">
        <f t="shared" si="18"/>
        <v>0.50697877737671448</v>
      </c>
      <c r="P157">
        <f t="shared" si="22"/>
        <v>1.3179856731601269E-2</v>
      </c>
      <c r="Q157" s="14">
        <f t="shared" si="23"/>
        <v>1.0131798567316013</v>
      </c>
    </row>
    <row r="158" spans="1:17" x14ac:dyDescent="0.25">
      <c r="A158" s="25">
        <v>1883.12</v>
      </c>
      <c r="B158" s="6">
        <v>5.34</v>
      </c>
      <c r="C158" s="7">
        <v>0.33</v>
      </c>
      <c r="D158" s="6">
        <v>9.229089256</v>
      </c>
      <c r="G158" s="5">
        <f t="shared" si="16"/>
        <v>97.668575413764543</v>
      </c>
      <c r="H158" s="5">
        <f t="shared" si="17"/>
        <v>6.0356984806258991</v>
      </c>
      <c r="I158" s="5"/>
      <c r="J158" s="6">
        <f t="shared" si="19"/>
        <v>210.98886116870312</v>
      </c>
      <c r="K158" s="16">
        <f t="shared" si="20"/>
        <v>-2.7069524204960782E-2</v>
      </c>
      <c r="L158" s="17">
        <f t="shared" si="21"/>
        <v>0.97293047579503922</v>
      </c>
      <c r="O158" s="1">
        <f t="shared" si="18"/>
        <v>0.50297487338549163</v>
      </c>
      <c r="P158">
        <f t="shared" si="22"/>
        <v>-7.8975771174100151E-3</v>
      </c>
      <c r="Q158" s="14">
        <f t="shared" si="23"/>
        <v>0.99210242288258998</v>
      </c>
    </row>
    <row r="159" spans="1:17" x14ac:dyDescent="0.25">
      <c r="A159" s="25">
        <v>1884.01</v>
      </c>
      <c r="B159" s="6">
        <v>5.18</v>
      </c>
      <c r="C159" s="7">
        <v>0.32829999999999998</v>
      </c>
      <c r="D159" s="6">
        <v>9.229089256</v>
      </c>
      <c r="G159" s="5">
        <f t="shared" si="16"/>
        <v>94.742176150430765</v>
      </c>
      <c r="H159" s="5">
        <f t="shared" si="17"/>
        <v>6.0046054884529765</v>
      </c>
      <c r="I159" s="5"/>
      <c r="J159" s="6">
        <f t="shared" si="19"/>
        <v>205.74805326729509</v>
      </c>
      <c r="K159" s="16">
        <f t="shared" si="20"/>
        <v>-2.4839263420724289E-2</v>
      </c>
      <c r="L159" s="17">
        <f t="shared" si="21"/>
        <v>0.97516073657927571</v>
      </c>
      <c r="O159" s="1">
        <f t="shared" si="18"/>
        <v>0.50038379070441474</v>
      </c>
      <c r="P159">
        <f t="shared" si="22"/>
        <v>-5.1515151515153512E-3</v>
      </c>
      <c r="Q159" s="14">
        <f t="shared" si="23"/>
        <v>0.99484848484848465</v>
      </c>
    </row>
    <row r="160" spans="1:17" x14ac:dyDescent="0.25">
      <c r="A160" s="25">
        <v>1884.02</v>
      </c>
      <c r="B160" s="6">
        <v>5.32</v>
      </c>
      <c r="C160" s="7">
        <v>0.32669999999999999</v>
      </c>
      <c r="D160" s="6">
        <v>9.229089256</v>
      </c>
      <c r="G160" s="5">
        <f t="shared" si="16"/>
        <v>97.302775505847819</v>
      </c>
      <c r="H160" s="5">
        <f t="shared" si="17"/>
        <v>5.9753414958196389</v>
      </c>
      <c r="I160" s="5"/>
      <c r="J160" s="6">
        <f t="shared" si="19"/>
        <v>212.39018033440385</v>
      </c>
      <c r="K160" s="16">
        <f t="shared" si="20"/>
        <v>3.2282818532818558E-2</v>
      </c>
      <c r="L160" s="17">
        <f t="shared" si="21"/>
        <v>1.0322828185328186</v>
      </c>
      <c r="O160" s="1">
        <f t="shared" si="18"/>
        <v>0.49794512465163659</v>
      </c>
      <c r="P160">
        <f t="shared" si="22"/>
        <v>-4.873591227535834E-3</v>
      </c>
      <c r="Q160" s="14">
        <f t="shared" si="23"/>
        <v>0.99512640877246417</v>
      </c>
    </row>
    <row r="161" spans="1:17" x14ac:dyDescent="0.25">
      <c r="A161" s="25">
        <v>1884.03</v>
      </c>
      <c r="B161" s="6">
        <v>5.3</v>
      </c>
      <c r="C161" s="7">
        <v>0.32500000000000001</v>
      </c>
      <c r="D161" s="6">
        <v>9.229089256</v>
      </c>
      <c r="G161" s="5">
        <f t="shared" si="16"/>
        <v>96.936975597931095</v>
      </c>
      <c r="H161" s="5">
        <f t="shared" si="17"/>
        <v>5.9442485036467181</v>
      </c>
      <c r="I161" s="5"/>
      <c r="J161" s="6">
        <f t="shared" si="19"/>
        <v>212.6729680118541</v>
      </c>
      <c r="K161" s="16">
        <f t="shared" si="20"/>
        <v>1.3314536340851557E-3</v>
      </c>
      <c r="L161" s="17">
        <f t="shared" si="21"/>
        <v>1.0013314536340852</v>
      </c>
      <c r="O161" s="1">
        <f t="shared" si="18"/>
        <v>0.49535404197055982</v>
      </c>
      <c r="P161">
        <f t="shared" si="22"/>
        <v>-5.2035506580960789E-3</v>
      </c>
      <c r="Q161" s="14">
        <f t="shared" si="23"/>
        <v>0.99479644934190392</v>
      </c>
    </row>
    <row r="162" spans="1:17" x14ac:dyDescent="0.25">
      <c r="A162" s="25">
        <v>1884.04</v>
      </c>
      <c r="B162" s="6">
        <v>5.0599999999999996</v>
      </c>
      <c r="C162" s="7">
        <v>0.32329999999999998</v>
      </c>
      <c r="D162" s="6">
        <v>9.0388396689999997</v>
      </c>
      <c r="G162" s="5">
        <f t="shared" si="16"/>
        <v>94.495314805655298</v>
      </c>
      <c r="H162" s="5">
        <f t="shared" si="17"/>
        <v>6.0376156673257615</v>
      </c>
      <c r="I162" s="5"/>
      <c r="J162" s="6">
        <f t="shared" si="19"/>
        <v>208.41997674557291</v>
      </c>
      <c r="K162" s="16">
        <f t="shared" si="20"/>
        <v>-1.9997798996457927E-2</v>
      </c>
      <c r="L162" s="17">
        <f t="shared" si="21"/>
        <v>0.98000220100354207</v>
      </c>
      <c r="O162" s="1">
        <f t="shared" si="18"/>
        <v>0.50313463894381349</v>
      </c>
      <c r="P162">
        <f t="shared" si="22"/>
        <v>1.5707143404547264E-2</v>
      </c>
      <c r="Q162" s="14">
        <f t="shared" si="23"/>
        <v>1.0157071434045473</v>
      </c>
    </row>
    <row r="163" spans="1:17" x14ac:dyDescent="0.25">
      <c r="A163" s="25">
        <v>1884.05</v>
      </c>
      <c r="B163" s="6">
        <v>4.6500000000000004</v>
      </c>
      <c r="C163" s="7">
        <v>0.32169999999999999</v>
      </c>
      <c r="D163" s="6">
        <v>8.8485090910000004</v>
      </c>
      <c r="G163" s="5">
        <f t="shared" si="16"/>
        <v>88.706469296433028</v>
      </c>
      <c r="H163" s="5">
        <f t="shared" si="17"/>
        <v>6.1369615425080655</v>
      </c>
      <c r="I163" s="5"/>
      <c r="J163" s="6">
        <f t="shared" si="19"/>
        <v>196.7800106070772</v>
      </c>
      <c r="K163" s="16">
        <f t="shared" si="20"/>
        <v>-5.5848610676629606E-2</v>
      </c>
      <c r="L163" s="17">
        <f t="shared" si="21"/>
        <v>0.94415138932337039</v>
      </c>
      <c r="O163" s="1">
        <f t="shared" si="18"/>
        <v>0.51141346187567216</v>
      </c>
      <c r="P163">
        <f t="shared" si="22"/>
        <v>1.6454488105286602E-2</v>
      </c>
      <c r="Q163" s="14">
        <f t="shared" si="23"/>
        <v>1.0164544881052866</v>
      </c>
    </row>
    <row r="164" spans="1:17" x14ac:dyDescent="0.25">
      <c r="A164" s="25">
        <v>1884.06</v>
      </c>
      <c r="B164" s="6">
        <v>4.46</v>
      </c>
      <c r="C164" s="7">
        <v>0.32</v>
      </c>
      <c r="D164" s="6">
        <v>8.8485090910000004</v>
      </c>
      <c r="G164" s="5">
        <f t="shared" si="16"/>
        <v>85.08190388432071</v>
      </c>
      <c r="H164" s="5">
        <f t="shared" si="17"/>
        <v>6.104531220399692</v>
      </c>
      <c r="I164" s="5"/>
      <c r="J164" s="6">
        <f t="shared" si="19"/>
        <v>189.86802457141641</v>
      </c>
      <c r="K164" s="16">
        <f t="shared" si="20"/>
        <v>-3.51254480286739E-2</v>
      </c>
      <c r="L164" s="17">
        <f t="shared" si="21"/>
        <v>0.9648745519713261</v>
      </c>
      <c r="O164" s="1">
        <f t="shared" si="18"/>
        <v>0.50871093503330767</v>
      </c>
      <c r="P164">
        <f t="shared" si="22"/>
        <v>-5.2844264843022737E-3</v>
      </c>
      <c r="Q164" s="14">
        <f t="shared" si="23"/>
        <v>0.99471557351569773</v>
      </c>
    </row>
    <row r="165" spans="1:17" x14ac:dyDescent="0.25">
      <c r="A165" s="25">
        <v>1884.07</v>
      </c>
      <c r="B165" s="6">
        <v>4.46</v>
      </c>
      <c r="C165" s="7">
        <v>0.31830000000000003</v>
      </c>
      <c r="D165" s="6">
        <v>8.7534247930000006</v>
      </c>
      <c r="G165" s="5">
        <f t="shared" si="16"/>
        <v>86.006108215157425</v>
      </c>
      <c r="H165" s="5">
        <f t="shared" si="17"/>
        <v>6.1380592477319755</v>
      </c>
      <c r="I165" s="5"/>
      <c r="J165" s="6">
        <f t="shared" si="19"/>
        <v>193.07194068232889</v>
      </c>
      <c r="K165" s="16">
        <f t="shared" si="20"/>
        <v>1.6874437484376781E-2</v>
      </c>
      <c r="L165" s="17">
        <f t="shared" si="21"/>
        <v>1.0168744374843768</v>
      </c>
      <c r="O165" s="1">
        <f t="shared" si="18"/>
        <v>0.511504937310998</v>
      </c>
      <c r="P165">
        <f t="shared" si="22"/>
        <v>5.4923181030253065E-3</v>
      </c>
      <c r="Q165" s="14">
        <f t="shared" si="23"/>
        <v>1.0054923181030253</v>
      </c>
    </row>
    <row r="166" spans="1:17" x14ac:dyDescent="0.25">
      <c r="A166" s="25">
        <v>1884.08</v>
      </c>
      <c r="B166" s="6">
        <v>4.74</v>
      </c>
      <c r="C166" s="7">
        <v>0.31669999999999998</v>
      </c>
      <c r="D166" s="6">
        <v>8.7534247930000006</v>
      </c>
      <c r="G166" s="5">
        <f t="shared" si="16"/>
        <v>91.405594829561934</v>
      </c>
      <c r="H166" s="5">
        <f t="shared" si="17"/>
        <v>6.1072050385068062</v>
      </c>
      <c r="I166" s="5"/>
      <c r="J166" s="6">
        <f t="shared" si="19"/>
        <v>206.33553568058596</v>
      </c>
      <c r="K166" s="16">
        <f t="shared" si="20"/>
        <v>6.8697683109118168E-2</v>
      </c>
      <c r="L166" s="17">
        <f t="shared" si="21"/>
        <v>1.0686976831091182</v>
      </c>
      <c r="O166" s="1">
        <f t="shared" si="18"/>
        <v>0.50893375320890055</v>
      </c>
      <c r="P166">
        <f t="shared" si="22"/>
        <v>-5.0267043669495193E-3</v>
      </c>
      <c r="Q166" s="14">
        <f t="shared" si="23"/>
        <v>0.99497329563305048</v>
      </c>
    </row>
    <row r="167" spans="1:17" x14ac:dyDescent="0.25">
      <c r="A167" s="25">
        <v>1884.09</v>
      </c>
      <c r="B167" s="6">
        <v>4.59</v>
      </c>
      <c r="C167" s="7">
        <v>0.315</v>
      </c>
      <c r="D167" s="6">
        <v>8.6582595040000001</v>
      </c>
      <c r="G167" s="5">
        <f t="shared" si="16"/>
        <v>89.4858833512736</v>
      </c>
      <c r="H167" s="5">
        <f t="shared" si="17"/>
        <v>6.14118807312662</v>
      </c>
      <c r="I167" s="5"/>
      <c r="J167" s="6">
        <f t="shared" si="19"/>
        <v>203.15729202346077</v>
      </c>
      <c r="K167" s="16">
        <f t="shared" si="20"/>
        <v>-1.5403278192687164E-2</v>
      </c>
      <c r="L167" s="17">
        <f t="shared" si="21"/>
        <v>0.98459672180731284</v>
      </c>
      <c r="O167" s="1">
        <f t="shared" si="18"/>
        <v>0.51176567276055163</v>
      </c>
      <c r="P167">
        <f t="shared" si="22"/>
        <v>5.5644168495319057E-3</v>
      </c>
      <c r="Q167" s="14">
        <f t="shared" si="23"/>
        <v>1.0055644168495319</v>
      </c>
    </row>
    <row r="168" spans="1:17" x14ac:dyDescent="0.25">
      <c r="A168" s="25">
        <v>1884.1</v>
      </c>
      <c r="B168" s="6">
        <v>4.4400000000000004</v>
      </c>
      <c r="C168" s="7">
        <v>0.31330000000000002</v>
      </c>
      <c r="D168" s="6">
        <v>8.5630942149999996</v>
      </c>
      <c r="G168" s="5">
        <f t="shared" si="16"/>
        <v>87.52350274123431</v>
      </c>
      <c r="H168" s="5">
        <f t="shared" si="17"/>
        <v>6.1759264434298897</v>
      </c>
      <c r="I168" s="5"/>
      <c r="J168" s="6">
        <f t="shared" si="19"/>
        <v>199.87057373179701</v>
      </c>
      <c r="K168" s="16">
        <f t="shared" si="20"/>
        <v>-1.6178195027743314E-2</v>
      </c>
      <c r="L168" s="17">
        <f t="shared" si="21"/>
        <v>0.98382180497225669</v>
      </c>
      <c r="O168" s="1">
        <f t="shared" si="18"/>
        <v>0.51466053695249081</v>
      </c>
      <c r="P168">
        <f t="shared" si="22"/>
        <v>5.65662049258564E-3</v>
      </c>
      <c r="Q168" s="14">
        <f t="shared" si="23"/>
        <v>1.0056566204925856</v>
      </c>
    </row>
    <row r="169" spans="1:17" x14ac:dyDescent="0.25">
      <c r="A169" s="25">
        <v>1884.11</v>
      </c>
      <c r="B169" s="6">
        <v>4.3499999999999996</v>
      </c>
      <c r="C169" s="7">
        <v>0.31169999999999998</v>
      </c>
      <c r="D169" s="6">
        <v>8.3728446279999993</v>
      </c>
      <c r="G169" s="5">
        <f t="shared" si="16"/>
        <v>87.697793596272149</v>
      </c>
      <c r="H169" s="5">
        <f t="shared" si="17"/>
        <v>6.284000520450121</v>
      </c>
      <c r="I169" s="5"/>
      <c r="J169" s="6">
        <f t="shared" si="19"/>
        <v>201.46444480188543</v>
      </c>
      <c r="K169" s="16">
        <f t="shared" si="20"/>
        <v>7.9745159096167306E-3</v>
      </c>
      <c r="L169" s="17">
        <f t="shared" si="21"/>
        <v>1.0079745159096167</v>
      </c>
      <c r="O169" s="1">
        <f t="shared" si="18"/>
        <v>0.52366671003751009</v>
      </c>
      <c r="P169">
        <f t="shared" si="22"/>
        <v>1.7499249385523941E-2</v>
      </c>
      <c r="Q169" s="14">
        <f t="shared" si="23"/>
        <v>1.0174992493855239</v>
      </c>
    </row>
    <row r="170" spans="1:17" x14ac:dyDescent="0.25">
      <c r="A170" s="25">
        <v>1884.12</v>
      </c>
      <c r="B170" s="6">
        <v>4.34</v>
      </c>
      <c r="C170" s="7">
        <v>0.31</v>
      </c>
      <c r="D170" s="6">
        <v>8.2776793390000005</v>
      </c>
      <c r="G170" s="5">
        <f t="shared" si="16"/>
        <v>88.502099440892579</v>
      </c>
      <c r="H170" s="5">
        <f t="shared" si="17"/>
        <v>6.3215785314923272</v>
      </c>
      <c r="I170" s="5"/>
      <c r="J170" s="6">
        <f t="shared" si="19"/>
        <v>204.5223340432629</v>
      </c>
      <c r="K170" s="16">
        <f t="shared" si="20"/>
        <v>1.517830724118352E-2</v>
      </c>
      <c r="L170" s="17">
        <f t="shared" si="21"/>
        <v>1.0151783072411835</v>
      </c>
      <c r="O170" s="1">
        <f t="shared" si="18"/>
        <v>0.52679821095769397</v>
      </c>
      <c r="P170">
        <f t="shared" si="22"/>
        <v>5.9799503389466047E-3</v>
      </c>
      <c r="Q170" s="14">
        <f t="shared" si="23"/>
        <v>1.0059799503389466</v>
      </c>
    </row>
    <row r="171" spans="1:17" x14ac:dyDescent="0.25">
      <c r="A171" s="25">
        <v>1885.01</v>
      </c>
      <c r="B171" s="6">
        <v>4.24</v>
      </c>
      <c r="C171" s="7">
        <v>0.30420000000000003</v>
      </c>
      <c r="D171" s="6">
        <v>8.2776793390000005</v>
      </c>
      <c r="G171" s="5">
        <f t="shared" si="16"/>
        <v>86.462880559766035</v>
      </c>
      <c r="H171" s="5">
        <f t="shared" si="17"/>
        <v>6.2033038363869872</v>
      </c>
      <c r="I171" s="5"/>
      <c r="J171" s="6">
        <f t="shared" si="19"/>
        <v>201.00445564779528</v>
      </c>
      <c r="K171" s="16">
        <f t="shared" si="20"/>
        <v>-1.7200460829493003E-2</v>
      </c>
      <c r="L171" s="17">
        <f t="shared" si="21"/>
        <v>0.982799539170507</v>
      </c>
      <c r="O171" s="1">
        <f t="shared" si="18"/>
        <v>0.51694198636558231</v>
      </c>
      <c r="P171">
        <f t="shared" si="22"/>
        <v>-1.8709677419354809E-2</v>
      </c>
      <c r="Q171" s="14">
        <f t="shared" si="23"/>
        <v>0.98129032258064519</v>
      </c>
    </row>
    <row r="172" spans="1:17" x14ac:dyDescent="0.25">
      <c r="A172" s="25">
        <v>1885.02</v>
      </c>
      <c r="B172" s="6">
        <v>4.37</v>
      </c>
      <c r="C172" s="7">
        <v>0.29830000000000001</v>
      </c>
      <c r="D172" s="6">
        <v>8.3728446279999993</v>
      </c>
      <c r="G172" s="5">
        <f t="shared" si="16"/>
        <v>88.101001842691801</v>
      </c>
      <c r="H172" s="5">
        <f t="shared" si="17"/>
        <v>6.0138509953489621</v>
      </c>
      <c r="I172" s="5"/>
      <c r="J172" s="6">
        <f t="shared" si="19"/>
        <v>205.97773332620031</v>
      </c>
      <c r="K172" s="16">
        <f t="shared" si="20"/>
        <v>2.4742126548275678E-2</v>
      </c>
      <c r="L172" s="17">
        <f t="shared" si="21"/>
        <v>1.0247421265482757</v>
      </c>
      <c r="O172" s="1">
        <f t="shared" si="18"/>
        <v>0.5011542496124135</v>
      </c>
      <c r="P172">
        <f t="shared" si="22"/>
        <v>-3.054063544763741E-2</v>
      </c>
      <c r="Q172" s="14">
        <f t="shared" si="23"/>
        <v>0.96945936455236259</v>
      </c>
    </row>
    <row r="173" spans="1:17" x14ac:dyDescent="0.25">
      <c r="A173" s="25">
        <v>1885.03</v>
      </c>
      <c r="B173" s="6">
        <v>4.38</v>
      </c>
      <c r="C173" s="7">
        <v>0.29249999999999998</v>
      </c>
      <c r="D173" s="6">
        <v>8.18251405</v>
      </c>
      <c r="G173" s="5">
        <f t="shared" si="16"/>
        <v>90.356581789187402</v>
      </c>
      <c r="H173" s="5">
        <f t="shared" si="17"/>
        <v>6.034086797565597</v>
      </c>
      <c r="I173" s="5"/>
      <c r="J173" s="6">
        <f t="shared" si="19"/>
        <v>212.42684506087014</v>
      </c>
      <c r="K173" s="16">
        <f t="shared" si="20"/>
        <v>3.1309751935451047E-2</v>
      </c>
      <c r="L173" s="17">
        <f t="shared" si="21"/>
        <v>1.031309751935451</v>
      </c>
      <c r="O173" s="1">
        <f t="shared" si="18"/>
        <v>0.50284056646379971</v>
      </c>
      <c r="P173">
        <f t="shared" si="22"/>
        <v>3.3648659124219105E-3</v>
      </c>
      <c r="Q173" s="14">
        <f t="shared" si="23"/>
        <v>1.0033648659124219</v>
      </c>
    </row>
    <row r="174" spans="1:17" x14ac:dyDescent="0.25">
      <c r="A174" s="25">
        <v>1885.04</v>
      </c>
      <c r="B174" s="6">
        <v>4.37</v>
      </c>
      <c r="C174" s="7">
        <v>0.28670000000000001</v>
      </c>
      <c r="D174" s="6">
        <v>8.2776793390000005</v>
      </c>
      <c r="G174" s="5">
        <f t="shared" si="16"/>
        <v>89.113865105230559</v>
      </c>
      <c r="H174" s="5">
        <f t="shared" si="17"/>
        <v>5.8464405321898401</v>
      </c>
      <c r="I174" s="5"/>
      <c r="J174" s="6">
        <f t="shared" si="19"/>
        <v>210.65064564212926</v>
      </c>
      <c r="K174" s="16">
        <f t="shared" si="20"/>
        <v>-8.361464005323338E-3</v>
      </c>
      <c r="L174" s="17">
        <f t="shared" si="21"/>
        <v>0.99163853599467666</v>
      </c>
      <c r="O174" s="1">
        <f t="shared" si="18"/>
        <v>0.48720337768248667</v>
      </c>
      <c r="P174">
        <f t="shared" si="22"/>
        <v>-3.1097707353407777E-2</v>
      </c>
      <c r="Q174" s="14">
        <f t="shared" si="23"/>
        <v>0.96890229264659222</v>
      </c>
    </row>
    <row r="175" spans="1:17" x14ac:dyDescent="0.25">
      <c r="A175" s="25">
        <v>1885.05</v>
      </c>
      <c r="B175" s="6">
        <v>4.32</v>
      </c>
      <c r="C175" s="7">
        <v>0.28079999999999999</v>
      </c>
      <c r="D175" s="6">
        <v>8.0873811569999994</v>
      </c>
      <c r="G175" s="5">
        <f t="shared" si="16"/>
        <v>90.167136412116577</v>
      </c>
      <c r="H175" s="5">
        <f t="shared" si="17"/>
        <v>5.8608638667875761</v>
      </c>
      <c r="I175" s="5"/>
      <c r="J175" s="6">
        <f t="shared" si="19"/>
        <v>214.29491779788938</v>
      </c>
      <c r="K175" s="16">
        <f t="shared" si="20"/>
        <v>1.7300075889400857E-2</v>
      </c>
      <c r="L175" s="17">
        <f t="shared" si="21"/>
        <v>1.0173000758894009</v>
      </c>
      <c r="O175" s="1">
        <f t="shared" si="18"/>
        <v>0.48840532223229799</v>
      </c>
      <c r="P175">
        <f t="shared" si="22"/>
        <v>2.4670283599605991E-3</v>
      </c>
      <c r="Q175" s="14">
        <f t="shared" si="23"/>
        <v>1.0024670283599606</v>
      </c>
    </row>
    <row r="176" spans="1:17" x14ac:dyDescent="0.25">
      <c r="A176" s="25">
        <v>1885.06</v>
      </c>
      <c r="B176" s="6">
        <v>4.3</v>
      </c>
      <c r="C176" s="7">
        <v>0.27500000000000002</v>
      </c>
      <c r="D176" s="6">
        <v>7.8970910740000004</v>
      </c>
      <c r="G176" s="5">
        <f t="shared" si="16"/>
        <v>91.912324829293212</v>
      </c>
      <c r="H176" s="5">
        <f t="shared" si="17"/>
        <v>5.878113797222241</v>
      </c>
      <c r="I176" s="5"/>
      <c r="J176" s="6">
        <f t="shared" si="19"/>
        <v>219.60678477671249</v>
      </c>
      <c r="K176" s="16">
        <f t="shared" si="20"/>
        <v>2.478764794521604E-2</v>
      </c>
      <c r="L176" s="17">
        <f t="shared" si="21"/>
        <v>1.024787647945216</v>
      </c>
      <c r="O176" s="1">
        <f t="shared" si="18"/>
        <v>0.48984281643518673</v>
      </c>
      <c r="P176">
        <f t="shared" si="22"/>
        <v>2.9432402503695165E-3</v>
      </c>
      <c r="Q176" s="14">
        <f t="shared" si="23"/>
        <v>1.0029432402503695</v>
      </c>
    </row>
    <row r="177" spans="1:17" x14ac:dyDescent="0.25">
      <c r="A177" s="25">
        <v>1885.07</v>
      </c>
      <c r="B177" s="6">
        <v>4.46</v>
      </c>
      <c r="C177" s="7">
        <v>0.26919999999999999</v>
      </c>
      <c r="D177" s="6">
        <v>7.9922320659999997</v>
      </c>
      <c r="G177" s="5">
        <f t="shared" si="16"/>
        <v>94.197464961348402</v>
      </c>
      <c r="H177" s="5">
        <f t="shared" si="17"/>
        <v>5.6856407102230913</v>
      </c>
      <c r="I177" s="5"/>
      <c r="J177" s="6">
        <f t="shared" si="19"/>
        <v>226.19874856326095</v>
      </c>
      <c r="K177" s="16">
        <f t="shared" si="20"/>
        <v>3.0017122618733794E-2</v>
      </c>
      <c r="L177" s="17">
        <f t="shared" si="21"/>
        <v>1.0300171226187338</v>
      </c>
      <c r="O177" s="1">
        <f t="shared" si="18"/>
        <v>0.47380339251859094</v>
      </c>
      <c r="P177">
        <f t="shared" si="22"/>
        <v>-3.2744021915687371E-2</v>
      </c>
      <c r="Q177" s="14">
        <f t="shared" si="23"/>
        <v>0.96725597808431263</v>
      </c>
    </row>
    <row r="178" spans="1:17" x14ac:dyDescent="0.25">
      <c r="A178" s="25">
        <v>1885.08</v>
      </c>
      <c r="B178" s="6">
        <v>4.71</v>
      </c>
      <c r="C178" s="7">
        <v>0.26329999999999998</v>
      </c>
      <c r="D178" s="6">
        <v>7.9922320659999997</v>
      </c>
      <c r="G178" s="5">
        <f t="shared" si="16"/>
        <v>99.477591921065226</v>
      </c>
      <c r="H178" s="5">
        <f t="shared" si="17"/>
        <v>5.5610297139737739</v>
      </c>
      <c r="I178" s="5"/>
      <c r="J178" s="6">
        <f t="shared" si="19"/>
        <v>239.99087068931638</v>
      </c>
      <c r="K178" s="16">
        <f t="shared" si="20"/>
        <v>6.0973467862481145E-2</v>
      </c>
      <c r="L178" s="17">
        <f t="shared" si="21"/>
        <v>1.0609734678624811</v>
      </c>
      <c r="O178" s="1">
        <f t="shared" si="18"/>
        <v>0.46341914283114782</v>
      </c>
      <c r="P178">
        <f t="shared" si="22"/>
        <v>-2.1916790490341787E-2</v>
      </c>
      <c r="Q178" s="14">
        <f t="shared" si="23"/>
        <v>0.97808320950965821</v>
      </c>
    </row>
    <row r="179" spans="1:17" x14ac:dyDescent="0.25">
      <c r="A179" s="25">
        <v>1885.09</v>
      </c>
      <c r="B179" s="6">
        <v>4.6500000000000004</v>
      </c>
      <c r="C179" s="7">
        <v>0.25750000000000001</v>
      </c>
      <c r="D179" s="6">
        <v>7.8970910740000004</v>
      </c>
      <c r="G179" s="5">
        <f t="shared" si="16"/>
        <v>99.393560571212433</v>
      </c>
      <c r="H179" s="5">
        <f t="shared" si="17"/>
        <v>5.5040520101262791</v>
      </c>
      <c r="I179" s="5"/>
      <c r="J179" s="6">
        <f t="shared" si="19"/>
        <v>240.89469329197271</v>
      </c>
      <c r="K179" s="16">
        <f t="shared" si="20"/>
        <v>3.7660707678601746E-3</v>
      </c>
      <c r="L179" s="17">
        <f t="shared" si="21"/>
        <v>1.0037660707678602</v>
      </c>
      <c r="O179" s="1">
        <f t="shared" si="18"/>
        <v>0.45867100084385659</v>
      </c>
      <c r="P179">
        <f t="shared" si="22"/>
        <v>-1.0245890919144185E-2</v>
      </c>
      <c r="Q179" s="14">
        <f t="shared" si="23"/>
        <v>0.98975410908085582</v>
      </c>
    </row>
    <row r="180" spans="1:17" x14ac:dyDescent="0.25">
      <c r="A180" s="25">
        <v>1885.1</v>
      </c>
      <c r="B180" s="6">
        <v>4.92</v>
      </c>
      <c r="C180" s="7">
        <v>0.25169999999999998</v>
      </c>
      <c r="D180" s="6">
        <v>7.8970910740000004</v>
      </c>
      <c r="G180" s="5">
        <f t="shared" si="16"/>
        <v>105.16479957212154</v>
      </c>
      <c r="H180" s="5">
        <f t="shared" si="17"/>
        <v>5.3800772464030464</v>
      </c>
      <c r="I180" s="5"/>
      <c r="J180" s="6">
        <f t="shared" si="19"/>
        <v>255.96874348135589</v>
      </c>
      <c r="K180" s="16">
        <f t="shared" si="20"/>
        <v>6.2575268817204321E-2</v>
      </c>
      <c r="L180" s="17">
        <f t="shared" si="21"/>
        <v>1.0625752688172043</v>
      </c>
      <c r="O180" s="1">
        <f t="shared" si="18"/>
        <v>0.4483397705335872</v>
      </c>
      <c r="P180">
        <f t="shared" si="22"/>
        <v>-2.2524271844660215E-2</v>
      </c>
      <c r="Q180" s="14">
        <f t="shared" si="23"/>
        <v>0.97747572815533978</v>
      </c>
    </row>
    <row r="181" spans="1:17" x14ac:dyDescent="0.25">
      <c r="A181" s="25">
        <v>1885.11</v>
      </c>
      <c r="B181" s="6">
        <v>5.24</v>
      </c>
      <c r="C181" s="7">
        <v>0.24579999999999999</v>
      </c>
      <c r="D181" s="6">
        <v>7.9922320659999997</v>
      </c>
      <c r="G181" s="5">
        <f t="shared" si="16"/>
        <v>110.67146107566492</v>
      </c>
      <c r="H181" s="5">
        <f t="shared" si="17"/>
        <v>5.1914208267935944</v>
      </c>
      <c r="I181" s="5"/>
      <c r="J181" s="6">
        <f t="shared" si="19"/>
        <v>270.42481643400771</v>
      </c>
      <c r="K181" s="16">
        <f t="shared" si="20"/>
        <v>5.6475930443846467E-2</v>
      </c>
      <c r="L181" s="17">
        <f t="shared" si="21"/>
        <v>1.0564759304438465</v>
      </c>
      <c r="O181" s="1">
        <f t="shared" si="18"/>
        <v>0.43261840223279951</v>
      </c>
      <c r="P181">
        <f t="shared" si="22"/>
        <v>-3.5065745521698943E-2</v>
      </c>
      <c r="Q181" s="14">
        <f t="shared" si="23"/>
        <v>0.96493425447830106</v>
      </c>
    </row>
    <row r="182" spans="1:17" x14ac:dyDescent="0.25">
      <c r="A182" s="25">
        <v>1885.12</v>
      </c>
      <c r="B182" s="6">
        <v>5.2</v>
      </c>
      <c r="C182" s="7">
        <v>0.24</v>
      </c>
      <c r="D182" s="6">
        <v>8.18251405</v>
      </c>
      <c r="G182" s="5">
        <f t="shared" si="16"/>
        <v>107.27265417894395</v>
      </c>
      <c r="H182" s="5">
        <f t="shared" si="17"/>
        <v>4.9510455774897206</v>
      </c>
      <c r="I182" s="5"/>
      <c r="J182" s="6">
        <f t="shared" si="19"/>
        <v>263.12801268709705</v>
      </c>
      <c r="K182" s="16">
        <f t="shared" si="20"/>
        <v>-2.6982744568826655E-2</v>
      </c>
      <c r="L182" s="17">
        <f t="shared" si="21"/>
        <v>0.97301725543117334</v>
      </c>
      <c r="O182" s="1">
        <f t="shared" si="18"/>
        <v>0.41258713145747672</v>
      </c>
      <c r="P182">
        <f t="shared" si="22"/>
        <v>-4.6302401081273481E-2</v>
      </c>
      <c r="Q182" s="14">
        <f t="shared" si="23"/>
        <v>0.95369759891872652</v>
      </c>
    </row>
    <row r="183" spans="1:17" x14ac:dyDescent="0.25">
      <c r="A183" s="25">
        <v>1886.01</v>
      </c>
      <c r="B183" s="6">
        <v>5.2</v>
      </c>
      <c r="C183" s="7">
        <v>0.23830000000000001</v>
      </c>
      <c r="D183" s="6">
        <v>7.9922320659999997</v>
      </c>
      <c r="G183" s="5">
        <f t="shared" si="16"/>
        <v>109.82664076211024</v>
      </c>
      <c r="H183" s="5">
        <f t="shared" si="17"/>
        <v>5.0330170180020906</v>
      </c>
      <c r="I183" s="5"/>
      <c r="J183" s="6">
        <f t="shared" si="19"/>
        <v>270.42144704083466</v>
      </c>
      <c r="K183" s="16">
        <f t="shared" si="20"/>
        <v>2.7718197995173943E-2</v>
      </c>
      <c r="L183" s="17">
        <f t="shared" si="21"/>
        <v>1.0277181979951739</v>
      </c>
      <c r="O183" s="1">
        <f t="shared" si="18"/>
        <v>0.41941808483350757</v>
      </c>
      <c r="P183">
        <f t="shared" si="22"/>
        <v>1.6556389802804272E-2</v>
      </c>
      <c r="Q183" s="14">
        <f t="shared" si="23"/>
        <v>1.0165563898028043</v>
      </c>
    </row>
    <row r="184" spans="1:17" x14ac:dyDescent="0.25">
      <c r="A184" s="25">
        <v>1886.02</v>
      </c>
      <c r="B184" s="6">
        <v>5.3</v>
      </c>
      <c r="C184" s="7">
        <v>0.23669999999999999</v>
      </c>
      <c r="D184" s="6">
        <v>7.9922320659999997</v>
      </c>
      <c r="G184" s="5">
        <f t="shared" si="16"/>
        <v>111.93869154599696</v>
      </c>
      <c r="H184" s="5">
        <f t="shared" si="17"/>
        <v>4.9992242054599023</v>
      </c>
      <c r="I184" s="5"/>
      <c r="J184" s="6">
        <f t="shared" si="19"/>
        <v>276.64764083832767</v>
      </c>
      <c r="K184" s="16">
        <f t="shared" si="20"/>
        <v>2.3024038461538332E-2</v>
      </c>
      <c r="L184" s="17">
        <f t="shared" si="21"/>
        <v>1.0230240384615383</v>
      </c>
      <c r="O184" s="1">
        <f t="shared" si="18"/>
        <v>0.41660201712165851</v>
      </c>
      <c r="P184">
        <f t="shared" si="22"/>
        <v>-6.7142257658415749E-3</v>
      </c>
      <c r="Q184" s="14">
        <f t="shared" si="23"/>
        <v>0.99328577423415843</v>
      </c>
    </row>
    <row r="185" spans="1:17" x14ac:dyDescent="0.25">
      <c r="A185" s="25">
        <v>1886.03</v>
      </c>
      <c r="B185" s="6">
        <v>5.19</v>
      </c>
      <c r="C185" s="7">
        <v>0.23499999999999999</v>
      </c>
      <c r="D185" s="6">
        <v>7.8970910740000004</v>
      </c>
      <c r="G185" s="5">
        <f t="shared" si="16"/>
        <v>110.93603857303066</v>
      </c>
      <c r="H185" s="5">
        <f t="shared" si="17"/>
        <v>5.0231154267171867</v>
      </c>
      <c r="I185" s="5"/>
      <c r="J185" s="6">
        <f t="shared" si="19"/>
        <v>275.20418259690922</v>
      </c>
      <c r="K185" s="16">
        <f t="shared" si="20"/>
        <v>-5.2176777544328257E-3</v>
      </c>
      <c r="L185" s="17">
        <f t="shared" si="21"/>
        <v>0.99478232224556717</v>
      </c>
      <c r="O185" s="1">
        <f t="shared" si="18"/>
        <v>0.41859295222643222</v>
      </c>
      <c r="P185">
        <f t="shared" si="22"/>
        <v>4.7789857536679747E-3</v>
      </c>
      <c r="Q185" s="14">
        <f t="shared" si="23"/>
        <v>1.004778985753668</v>
      </c>
    </row>
    <row r="186" spans="1:17" x14ac:dyDescent="0.25">
      <c r="A186" s="25">
        <v>1886.04</v>
      </c>
      <c r="B186" s="6">
        <v>5.12</v>
      </c>
      <c r="C186" s="7">
        <v>0.23330000000000001</v>
      </c>
      <c r="D186" s="6">
        <v>7.8019419829999999</v>
      </c>
      <c r="G186" s="5">
        <f t="shared" si="16"/>
        <v>110.7744715204453</v>
      </c>
      <c r="H186" s="5">
        <f t="shared" si="17"/>
        <v>5.0475945714296664</v>
      </c>
      <c r="I186" s="5"/>
      <c r="J186" s="6">
        <f t="shared" si="19"/>
        <v>275.84685922798099</v>
      </c>
      <c r="K186" s="16">
        <f t="shared" si="20"/>
        <v>2.3352720333218446E-3</v>
      </c>
      <c r="L186" s="17">
        <f t="shared" si="21"/>
        <v>1.0023352720333218</v>
      </c>
      <c r="O186" s="1">
        <f t="shared" si="18"/>
        <v>0.4206328809524722</v>
      </c>
      <c r="P186">
        <f t="shared" si="22"/>
        <v>4.8732992640938555E-3</v>
      </c>
      <c r="Q186" s="14">
        <f t="shared" si="23"/>
        <v>1.0048732992640939</v>
      </c>
    </row>
    <row r="187" spans="1:17" x14ac:dyDescent="0.25">
      <c r="A187" s="25">
        <v>1886.05</v>
      </c>
      <c r="B187" s="6">
        <v>5.0199999999999996</v>
      </c>
      <c r="C187" s="7">
        <v>0.23169999999999999</v>
      </c>
      <c r="D187" s="6">
        <v>7.6116519010000001</v>
      </c>
      <c r="G187" s="5">
        <f t="shared" si="16"/>
        <v>111.32616296978502</v>
      </c>
      <c r="H187" s="5">
        <f t="shared" si="17"/>
        <v>5.1383011872707547</v>
      </c>
      <c r="I187" s="5"/>
      <c r="J187" s="6">
        <f t="shared" si="19"/>
        <v>278.28693141738495</v>
      </c>
      <c r="K187" s="16">
        <f t="shared" si="20"/>
        <v>8.8457493996236813E-3</v>
      </c>
      <c r="L187" s="17">
        <f t="shared" si="21"/>
        <v>1.0088457493996237</v>
      </c>
      <c r="O187" s="1">
        <f t="shared" si="18"/>
        <v>0.42819176560589622</v>
      </c>
      <c r="P187">
        <f t="shared" si="22"/>
        <v>1.7970265748858738E-2</v>
      </c>
      <c r="Q187" s="14">
        <f t="shared" si="23"/>
        <v>1.0179702657488587</v>
      </c>
    </row>
    <row r="188" spans="1:17" x14ac:dyDescent="0.25">
      <c r="A188" s="25">
        <v>1886.06</v>
      </c>
      <c r="B188" s="6">
        <v>5.25</v>
      </c>
      <c r="C188" s="7">
        <v>0.23</v>
      </c>
      <c r="D188" s="6">
        <v>7.5165028100000004</v>
      </c>
      <c r="G188" s="5">
        <f t="shared" si="16"/>
        <v>117.90057456254712</v>
      </c>
      <c r="H188" s="5">
        <f t="shared" si="17"/>
        <v>5.1651680284544463</v>
      </c>
      <c r="I188" s="5"/>
      <c r="J188" s="6">
        <f t="shared" si="19"/>
        <v>295.79724531033935</v>
      </c>
      <c r="K188" s="16">
        <f t="shared" si="20"/>
        <v>6.2921797311034311E-2</v>
      </c>
      <c r="L188" s="17">
        <f t="shared" si="21"/>
        <v>1.0629217973110343</v>
      </c>
      <c r="O188" s="1">
        <f t="shared" si="18"/>
        <v>0.43043066903787053</v>
      </c>
      <c r="P188">
        <f t="shared" si="22"/>
        <v>5.2287400454940069E-3</v>
      </c>
      <c r="Q188" s="14">
        <f t="shared" si="23"/>
        <v>1.005228740045494</v>
      </c>
    </row>
    <row r="189" spans="1:17" x14ac:dyDescent="0.25">
      <c r="A189" s="25">
        <v>1886.07</v>
      </c>
      <c r="B189" s="6">
        <v>5.33</v>
      </c>
      <c r="C189" s="7">
        <v>0.2283</v>
      </c>
      <c r="D189" s="6">
        <v>7.6116519010000001</v>
      </c>
      <c r="G189" s="5">
        <f t="shared" si="16"/>
        <v>118.20088618106658</v>
      </c>
      <c r="H189" s="5">
        <f t="shared" si="17"/>
        <v>5.0629009972115391</v>
      </c>
      <c r="I189" s="5"/>
      <c r="J189" s="6">
        <f t="shared" si="19"/>
        <v>297.60920167815095</v>
      </c>
      <c r="K189" s="16">
        <f t="shared" si="20"/>
        <v>6.1256701897631771E-3</v>
      </c>
      <c r="L189" s="17">
        <f t="shared" si="21"/>
        <v>1.0061256701897632</v>
      </c>
      <c r="O189" s="1">
        <f t="shared" si="18"/>
        <v>0.42190841643429494</v>
      </c>
      <c r="P189">
        <f t="shared" si="22"/>
        <v>-1.9799361933537707E-2</v>
      </c>
      <c r="Q189" s="14">
        <f t="shared" si="23"/>
        <v>0.98020063806646229</v>
      </c>
    </row>
    <row r="190" spans="1:17" x14ac:dyDescent="0.25">
      <c r="A190" s="25">
        <v>1886.08</v>
      </c>
      <c r="B190" s="6">
        <v>5.37</v>
      </c>
      <c r="C190" s="7">
        <v>0.22670000000000001</v>
      </c>
      <c r="D190" s="6">
        <v>7.7067928930000003</v>
      </c>
      <c r="G190" s="5">
        <f t="shared" si="16"/>
        <v>117.61779673920194</v>
      </c>
      <c r="H190" s="5">
        <f t="shared" si="17"/>
        <v>4.9653546593625846</v>
      </c>
      <c r="I190" s="5"/>
      <c r="J190" s="6">
        <f t="shared" si="19"/>
        <v>297.18290893272581</v>
      </c>
      <c r="K190" s="16">
        <f t="shared" si="20"/>
        <v>-1.4323910115056071E-3</v>
      </c>
      <c r="L190" s="17">
        <f t="shared" si="21"/>
        <v>0.99856760898849439</v>
      </c>
      <c r="O190" s="1">
        <f t="shared" si="18"/>
        <v>0.41377955494688207</v>
      </c>
      <c r="P190">
        <f t="shared" si="22"/>
        <v>-1.926688629753559E-2</v>
      </c>
      <c r="Q190" s="14">
        <f t="shared" si="23"/>
        <v>0.98073311370246441</v>
      </c>
    </row>
    <row r="191" spans="1:17" x14ac:dyDescent="0.25">
      <c r="A191" s="25">
        <v>1886.09</v>
      </c>
      <c r="B191" s="6">
        <v>5.51</v>
      </c>
      <c r="C191" s="7">
        <v>0.22500000000000001</v>
      </c>
      <c r="D191" s="6">
        <v>7.7067928930000003</v>
      </c>
      <c r="G191" s="5">
        <f t="shared" si="16"/>
        <v>120.68418250149026</v>
      </c>
      <c r="H191" s="5">
        <f t="shared" si="17"/>
        <v>4.9281199751062266</v>
      </c>
      <c r="I191" s="5"/>
      <c r="J191" s="6">
        <f t="shared" si="19"/>
        <v>305.96834408972217</v>
      </c>
      <c r="K191" s="16">
        <f t="shared" si="20"/>
        <v>2.9562383612663057E-2</v>
      </c>
      <c r="L191" s="17">
        <f t="shared" si="21"/>
        <v>1.0295623836126631</v>
      </c>
      <c r="O191" s="1">
        <f t="shared" si="18"/>
        <v>0.41067666459218555</v>
      </c>
      <c r="P191">
        <f t="shared" si="22"/>
        <v>-7.4988972209969473E-3</v>
      </c>
      <c r="Q191" s="14">
        <f t="shared" si="23"/>
        <v>0.99250110277900305</v>
      </c>
    </row>
    <row r="192" spans="1:17" x14ac:dyDescent="0.25">
      <c r="A192" s="25">
        <v>1886.1</v>
      </c>
      <c r="B192" s="6">
        <v>5.65</v>
      </c>
      <c r="C192" s="7">
        <v>0.2233</v>
      </c>
      <c r="D192" s="6">
        <v>7.7067928930000003</v>
      </c>
      <c r="G192" s="5">
        <f t="shared" si="16"/>
        <v>123.75056826377858</v>
      </c>
      <c r="H192" s="5">
        <f t="shared" si="17"/>
        <v>4.8908852908498686</v>
      </c>
      <c r="I192" s="5"/>
      <c r="J192" s="6">
        <f t="shared" si="19"/>
        <v>314.77580853778579</v>
      </c>
      <c r="K192" s="16">
        <f t="shared" si="20"/>
        <v>2.8785541439806384E-2</v>
      </c>
      <c r="L192" s="17">
        <f t="shared" si="21"/>
        <v>1.0287855414398064</v>
      </c>
      <c r="O192" s="1">
        <f t="shared" si="18"/>
        <v>0.40757377423748903</v>
      </c>
      <c r="P192">
        <f t="shared" si="22"/>
        <v>-7.5555555555555376E-3</v>
      </c>
      <c r="Q192" s="14">
        <f t="shared" si="23"/>
        <v>0.99244444444444446</v>
      </c>
    </row>
    <row r="193" spans="1:17" x14ac:dyDescent="0.25">
      <c r="A193" s="25">
        <v>1886.11</v>
      </c>
      <c r="B193" s="6">
        <v>5.79</v>
      </c>
      <c r="C193" s="7">
        <v>0.22170000000000001</v>
      </c>
      <c r="D193" s="6">
        <v>7.7067928930000003</v>
      </c>
      <c r="G193" s="5">
        <f t="shared" si="16"/>
        <v>126.8169540260669</v>
      </c>
      <c r="H193" s="5">
        <f t="shared" si="17"/>
        <v>4.8558408821380015</v>
      </c>
      <c r="I193" s="5"/>
      <c r="J193" s="6">
        <f t="shared" si="19"/>
        <v>323.604852123277</v>
      </c>
      <c r="K193" s="16">
        <f t="shared" si="20"/>
        <v>2.8048672566371557E-2</v>
      </c>
      <c r="L193" s="17">
        <f t="shared" si="21"/>
        <v>1.0280486725663716</v>
      </c>
      <c r="O193" s="1">
        <f t="shared" si="18"/>
        <v>0.40465340684483347</v>
      </c>
      <c r="P193">
        <f t="shared" si="22"/>
        <v>-7.1652485445589109E-3</v>
      </c>
      <c r="Q193" s="14">
        <f t="shared" si="23"/>
        <v>0.99283475145544109</v>
      </c>
    </row>
    <row r="194" spans="1:17" x14ac:dyDescent="0.25">
      <c r="A194" s="25">
        <v>1886.12</v>
      </c>
      <c r="B194" s="6">
        <v>5.64</v>
      </c>
      <c r="C194" s="7">
        <v>0.22</v>
      </c>
      <c r="D194" s="6">
        <v>7.8019419829999999</v>
      </c>
      <c r="G194" s="5">
        <f t="shared" si="16"/>
        <v>122.02500378424052</v>
      </c>
      <c r="H194" s="5">
        <f t="shared" si="17"/>
        <v>4.7598405731441344</v>
      </c>
      <c r="I194" s="5"/>
      <c r="J194" s="6">
        <f t="shared" si="19"/>
        <v>312.38916411390875</v>
      </c>
      <c r="K194" s="16">
        <f t="shared" si="20"/>
        <v>-3.4658590363458641E-2</v>
      </c>
      <c r="L194" s="17">
        <f t="shared" si="21"/>
        <v>0.96534140963654136</v>
      </c>
      <c r="O194" s="1">
        <f t="shared" si="18"/>
        <v>0.39665338109534454</v>
      </c>
      <c r="P194">
        <f t="shared" si="22"/>
        <v>-1.9770068938420149E-2</v>
      </c>
      <c r="Q194" s="14">
        <f t="shared" si="23"/>
        <v>0.98022993106157985</v>
      </c>
    </row>
    <row r="195" spans="1:17" x14ac:dyDescent="0.25">
      <c r="A195" s="25">
        <v>1887.01</v>
      </c>
      <c r="B195" s="6">
        <v>5.58</v>
      </c>
      <c r="C195" s="7">
        <v>0.2225</v>
      </c>
      <c r="D195" s="6">
        <v>7.9922320659999997</v>
      </c>
      <c r="G195" s="5">
        <f t="shared" ref="G195:G258" si="24">B195*$D$1551/D195</f>
        <v>117.85243374087983</v>
      </c>
      <c r="H195" s="5">
        <f t="shared" ref="H195:H258" si="25">C195*$D$1551/D195</f>
        <v>4.6993129941479861</v>
      </c>
      <c r="I195" s="5"/>
      <c r="J195" s="6">
        <f t="shared" si="19"/>
        <v>302.70974519775518</v>
      </c>
      <c r="K195" s="16">
        <f t="shared" si="20"/>
        <v>-3.0985130177639819E-2</v>
      </c>
      <c r="L195" s="17">
        <f t="shared" si="21"/>
        <v>0.96901486982236018</v>
      </c>
      <c r="O195" s="1">
        <f t="shared" si="18"/>
        <v>0.39160941617899886</v>
      </c>
      <c r="P195">
        <f t="shared" si="22"/>
        <v>-1.271630384800182E-2</v>
      </c>
      <c r="Q195" s="14">
        <f t="shared" si="23"/>
        <v>0.98728369615199818</v>
      </c>
    </row>
    <row r="196" spans="1:17" x14ac:dyDescent="0.25">
      <c r="A196" s="25">
        <v>1887.02</v>
      </c>
      <c r="B196" s="6">
        <v>5.54</v>
      </c>
      <c r="C196" s="7">
        <v>0.22500000000000001</v>
      </c>
      <c r="D196" s="6">
        <v>8.0873811569999994</v>
      </c>
      <c r="G196" s="5">
        <f t="shared" si="24"/>
        <v>115.63100363961244</v>
      </c>
      <c r="H196" s="5">
        <f t="shared" si="25"/>
        <v>4.6962050214644044</v>
      </c>
      <c r="I196" s="5"/>
      <c r="J196" s="6">
        <f t="shared" si="19"/>
        <v>298.00909594605071</v>
      </c>
      <c r="K196" s="16">
        <f t="shared" si="20"/>
        <v>-1.5528569285516824E-2</v>
      </c>
      <c r="L196" s="17">
        <f t="shared" si="21"/>
        <v>0.98447143071448318</v>
      </c>
      <c r="O196" s="1">
        <f t="shared" ref="O196:O259" si="26">H196/12</f>
        <v>0.39135041845536706</v>
      </c>
      <c r="P196">
        <f t="shared" si="22"/>
        <v>-6.6136745678613273E-4</v>
      </c>
      <c r="Q196" s="14">
        <f t="shared" si="23"/>
        <v>0.99933863254321387</v>
      </c>
    </row>
    <row r="197" spans="1:17" x14ac:dyDescent="0.25">
      <c r="A197" s="25">
        <v>1887.03</v>
      </c>
      <c r="B197" s="6">
        <v>5.67</v>
      </c>
      <c r="C197" s="7">
        <v>0.22750000000000001</v>
      </c>
      <c r="D197" s="6">
        <v>8.0873811569999994</v>
      </c>
      <c r="G197" s="5">
        <f t="shared" si="24"/>
        <v>118.34436654090298</v>
      </c>
      <c r="H197" s="5">
        <f t="shared" si="25"/>
        <v>4.7483850772584528</v>
      </c>
      <c r="I197" s="5"/>
      <c r="J197" s="6">
        <f t="shared" ref="J197:J260" si="27">J196*((G197 + H197/12)/G196)</f>
        <v>306.02190068437147</v>
      </c>
      <c r="K197" s="16">
        <f t="shared" ref="K197:K260" si="28">J197/J196 -1</f>
        <v>2.6887785800240538E-2</v>
      </c>
      <c r="L197" s="17">
        <f t="shared" ref="L197:L260" si="29">K197+1</f>
        <v>1.0268877858002405</v>
      </c>
      <c r="O197" s="1">
        <f t="shared" si="26"/>
        <v>0.3956987564382044</v>
      </c>
      <c r="P197">
        <f t="shared" ref="P197:P260" si="30">O197/O196 - 1</f>
        <v>1.111111111111085E-2</v>
      </c>
      <c r="Q197" s="14">
        <f t="shared" ref="Q197:Q260" si="31">P197+1</f>
        <v>1.0111111111111108</v>
      </c>
    </row>
    <row r="198" spans="1:17" x14ac:dyDescent="0.25">
      <c r="A198" s="25">
        <v>1887.04</v>
      </c>
      <c r="B198" s="6">
        <v>5.8</v>
      </c>
      <c r="C198" s="7">
        <v>0.23</v>
      </c>
      <c r="D198" s="6">
        <v>8.0873811569999994</v>
      </c>
      <c r="G198" s="5">
        <f t="shared" si="24"/>
        <v>121.05772944219353</v>
      </c>
      <c r="H198" s="5">
        <f t="shared" si="25"/>
        <v>4.800565133052503</v>
      </c>
      <c r="I198" s="5"/>
      <c r="J198" s="6">
        <f t="shared" si="27"/>
        <v>314.07274139902495</v>
      </c>
      <c r="K198" s="16">
        <f t="shared" si="28"/>
        <v>2.6308054085831811E-2</v>
      </c>
      <c r="L198" s="17">
        <f t="shared" si="29"/>
        <v>1.0263080540858318</v>
      </c>
      <c r="O198" s="1">
        <f t="shared" si="26"/>
        <v>0.40004709442104192</v>
      </c>
      <c r="P198">
        <f t="shared" si="30"/>
        <v>1.0989010989011172E-2</v>
      </c>
      <c r="Q198" s="14">
        <f t="shared" si="31"/>
        <v>1.0109890109890112</v>
      </c>
    </row>
    <row r="199" spans="1:17" x14ac:dyDescent="0.25">
      <c r="A199" s="25">
        <v>1887.05</v>
      </c>
      <c r="B199" s="6">
        <v>5.9</v>
      </c>
      <c r="C199" s="7">
        <v>0.23250000000000001</v>
      </c>
      <c r="D199" s="6">
        <v>8.0873811569999994</v>
      </c>
      <c r="G199" s="5">
        <f t="shared" si="24"/>
        <v>123.1449316739555</v>
      </c>
      <c r="H199" s="5">
        <f t="shared" si="25"/>
        <v>4.8527451888465514</v>
      </c>
      <c r="I199" s="5"/>
      <c r="J199" s="6">
        <f t="shared" si="27"/>
        <v>320.53695407221608</v>
      </c>
      <c r="K199" s="16">
        <f t="shared" si="28"/>
        <v>2.0581896551724155E-2</v>
      </c>
      <c r="L199" s="17">
        <f t="shared" si="29"/>
        <v>1.0205818965517242</v>
      </c>
      <c r="O199" s="1">
        <f t="shared" si="26"/>
        <v>0.40439543240387926</v>
      </c>
      <c r="P199">
        <f t="shared" si="30"/>
        <v>1.0869565217391131E-2</v>
      </c>
      <c r="Q199" s="14">
        <f t="shared" si="31"/>
        <v>1.0108695652173911</v>
      </c>
    </row>
    <row r="200" spans="1:17" x14ac:dyDescent="0.25">
      <c r="A200" s="25">
        <v>1887.06</v>
      </c>
      <c r="B200" s="6">
        <v>5.73</v>
      </c>
      <c r="C200" s="7">
        <v>0.23499999999999999</v>
      </c>
      <c r="D200" s="6">
        <v>7.9922320659999997</v>
      </c>
      <c r="G200" s="5">
        <f t="shared" si="24"/>
        <v>121.02050991670994</v>
      </c>
      <c r="H200" s="5">
        <f t="shared" si="25"/>
        <v>4.9633193421338273</v>
      </c>
      <c r="I200" s="5"/>
      <c r="J200" s="6">
        <f t="shared" si="27"/>
        <v>316.0838401699495</v>
      </c>
      <c r="K200" s="16">
        <f t="shared" si="28"/>
        <v>-1.3892669302845162E-2</v>
      </c>
      <c r="L200" s="17">
        <f t="shared" si="29"/>
        <v>0.98610733069715484</v>
      </c>
      <c r="O200" s="1">
        <f t="shared" si="26"/>
        <v>0.41360994517781896</v>
      </c>
      <c r="P200">
        <f t="shared" si="30"/>
        <v>2.2785897256962562E-2</v>
      </c>
      <c r="Q200" s="14">
        <f t="shared" si="31"/>
        <v>1.0227858972569626</v>
      </c>
    </row>
    <row r="201" spans="1:17" x14ac:dyDescent="0.25">
      <c r="A201" s="25">
        <v>1887.07</v>
      </c>
      <c r="B201" s="6">
        <v>5.59</v>
      </c>
      <c r="C201" s="7">
        <v>0.23749999999999999</v>
      </c>
      <c r="D201" s="6">
        <v>7.8970910740000004</v>
      </c>
      <c r="G201" s="5">
        <f t="shared" si="24"/>
        <v>119.48602227808117</v>
      </c>
      <c r="H201" s="5">
        <f t="shared" si="25"/>
        <v>5.0765528248737528</v>
      </c>
      <c r="I201" s="5"/>
      <c r="J201" s="6">
        <f t="shared" si="27"/>
        <v>313.18095437169177</v>
      </c>
      <c r="K201" s="16">
        <f t="shared" si="28"/>
        <v>-9.1839108152347304E-3</v>
      </c>
      <c r="L201" s="17">
        <f t="shared" si="29"/>
        <v>0.99081608918476527</v>
      </c>
      <c r="O201" s="1">
        <f t="shared" si="26"/>
        <v>0.42304606873947942</v>
      </c>
      <c r="P201">
        <f t="shared" si="30"/>
        <v>2.2814063519685623E-2</v>
      </c>
      <c r="Q201" s="14">
        <f t="shared" si="31"/>
        <v>1.0228140635196856</v>
      </c>
    </row>
    <row r="202" spans="1:17" x14ac:dyDescent="0.25">
      <c r="A202" s="25">
        <v>1887.08</v>
      </c>
      <c r="B202" s="6">
        <v>5.45</v>
      </c>
      <c r="C202" s="7">
        <v>0.24</v>
      </c>
      <c r="D202" s="6">
        <v>7.9922320659999997</v>
      </c>
      <c r="G202" s="5">
        <f t="shared" si="24"/>
        <v>115.10676772182707</v>
      </c>
      <c r="H202" s="5">
        <f t="shared" si="25"/>
        <v>5.0689218813281647</v>
      </c>
      <c r="I202" s="5"/>
      <c r="J202" s="6">
        <f t="shared" si="27"/>
        <v>302.80979729656218</v>
      </c>
      <c r="K202" s="16">
        <f t="shared" si="28"/>
        <v>-3.3115542086319838E-2</v>
      </c>
      <c r="L202" s="17">
        <f t="shared" si="29"/>
        <v>0.96688445791368016</v>
      </c>
      <c r="O202" s="1">
        <f t="shared" si="26"/>
        <v>0.42241015677734706</v>
      </c>
      <c r="P202">
        <f t="shared" si="30"/>
        <v>-1.5031742619122657E-3</v>
      </c>
      <c r="Q202" s="14">
        <f t="shared" si="31"/>
        <v>0.99849682573808773</v>
      </c>
    </row>
    <row r="203" spans="1:17" x14ac:dyDescent="0.25">
      <c r="A203" s="25">
        <v>1887.09</v>
      </c>
      <c r="B203" s="6">
        <v>5.38</v>
      </c>
      <c r="C203" s="7">
        <v>0.24249999999999999</v>
      </c>
      <c r="D203" s="6">
        <v>7.8970910740000004</v>
      </c>
      <c r="G203" s="5">
        <f t="shared" si="24"/>
        <v>114.99728083292965</v>
      </c>
      <c r="H203" s="5">
        <f t="shared" si="25"/>
        <v>5.183427621186885</v>
      </c>
      <c r="I203" s="5"/>
      <c r="J203" s="6">
        <f t="shared" si="27"/>
        <v>303.65810264157665</v>
      </c>
      <c r="K203" s="16">
        <f t="shared" si="28"/>
        <v>2.8014461638559141E-3</v>
      </c>
      <c r="L203" s="17">
        <f t="shared" si="29"/>
        <v>1.0028014461638559</v>
      </c>
      <c r="O203" s="1">
        <f t="shared" si="26"/>
        <v>0.43195230176557375</v>
      </c>
      <c r="P203">
        <f t="shared" si="30"/>
        <v>2.2589762189966445E-2</v>
      </c>
      <c r="Q203" s="14">
        <f t="shared" si="31"/>
        <v>1.0225897621899664</v>
      </c>
    </row>
    <row r="204" spans="1:17" x14ac:dyDescent="0.25">
      <c r="A204" s="25">
        <v>1887.1</v>
      </c>
      <c r="B204" s="6">
        <v>5.2</v>
      </c>
      <c r="C204" s="7">
        <v>0.245</v>
      </c>
      <c r="D204" s="6">
        <v>7.9922320659999997</v>
      </c>
      <c r="G204" s="5">
        <f t="shared" si="24"/>
        <v>109.82664076211024</v>
      </c>
      <c r="H204" s="5">
        <f t="shared" si="25"/>
        <v>5.1745244205225012</v>
      </c>
      <c r="I204" s="5"/>
      <c r="J204" s="6">
        <f t="shared" si="27"/>
        <v>291.14331776472659</v>
      </c>
      <c r="K204" s="16">
        <f t="shared" si="28"/>
        <v>-4.1213406683311526E-2</v>
      </c>
      <c r="L204" s="17">
        <f t="shared" si="29"/>
        <v>0.95878659331668847</v>
      </c>
      <c r="O204" s="1">
        <f t="shared" si="26"/>
        <v>0.4312103683768751</v>
      </c>
      <c r="P204">
        <f t="shared" si="30"/>
        <v>-1.7176280475090788E-3</v>
      </c>
      <c r="Q204" s="14">
        <f t="shared" si="31"/>
        <v>0.99828237195249092</v>
      </c>
    </row>
    <row r="205" spans="1:17" x14ac:dyDescent="0.25">
      <c r="A205" s="25">
        <v>1887.11</v>
      </c>
      <c r="B205" s="6">
        <v>5.3</v>
      </c>
      <c r="C205" s="7">
        <v>0.2475</v>
      </c>
      <c r="D205" s="6">
        <v>8.0873811569999994</v>
      </c>
      <c r="G205" s="5">
        <f t="shared" si="24"/>
        <v>110.62171828338374</v>
      </c>
      <c r="H205" s="5">
        <f t="shared" si="25"/>
        <v>5.1658255236108452</v>
      </c>
      <c r="I205" s="5"/>
      <c r="J205" s="6">
        <f t="shared" si="27"/>
        <v>294.39220592254685</v>
      </c>
      <c r="K205" s="16">
        <f t="shared" si="28"/>
        <v>1.1159068264948724E-2</v>
      </c>
      <c r="L205" s="17">
        <f t="shared" si="29"/>
        <v>1.0111590682649487</v>
      </c>
      <c r="O205" s="1">
        <f t="shared" si="26"/>
        <v>0.43048546030090379</v>
      </c>
      <c r="P205">
        <f t="shared" si="30"/>
        <v>-1.6811007552994806E-3</v>
      </c>
      <c r="Q205" s="14">
        <f t="shared" si="31"/>
        <v>0.99831889924470052</v>
      </c>
    </row>
    <row r="206" spans="1:17" x14ac:dyDescent="0.25">
      <c r="A206" s="25">
        <v>1887.12</v>
      </c>
      <c r="B206" s="6">
        <v>5.27</v>
      </c>
      <c r="C206" s="7">
        <v>0.25</v>
      </c>
      <c r="D206" s="6">
        <v>8.2776793390000005</v>
      </c>
      <c r="G206" s="5">
        <f t="shared" si="24"/>
        <v>107.46683503536957</v>
      </c>
      <c r="H206" s="5">
        <f t="shared" si="25"/>
        <v>5.0980472028163932</v>
      </c>
      <c r="I206" s="5"/>
      <c r="J206" s="6">
        <f t="shared" si="27"/>
        <v>287.12686715253329</v>
      </c>
      <c r="K206" s="16">
        <f t="shared" si="28"/>
        <v>-2.4679113861883373E-2</v>
      </c>
      <c r="L206" s="17">
        <f t="shared" si="29"/>
        <v>0.97532088613811663</v>
      </c>
      <c r="O206" s="1">
        <f t="shared" si="26"/>
        <v>0.42483726690136608</v>
      </c>
      <c r="P206">
        <f t="shared" si="30"/>
        <v>-1.3120520715356299E-2</v>
      </c>
      <c r="Q206" s="14">
        <f t="shared" si="31"/>
        <v>0.9868794792846437</v>
      </c>
    </row>
    <row r="207" spans="1:17" x14ac:dyDescent="0.25">
      <c r="A207" s="25">
        <v>1888.01</v>
      </c>
      <c r="B207" s="6">
        <v>5.31</v>
      </c>
      <c r="C207" s="7">
        <v>0.24829999999999999</v>
      </c>
      <c r="D207" s="6">
        <v>8.3728446279999993</v>
      </c>
      <c r="G207" s="5">
        <f t="shared" si="24"/>
        <v>107.05178942441496</v>
      </c>
      <c r="H207" s="5">
        <f t="shared" si="25"/>
        <v>5.0058303792998569</v>
      </c>
      <c r="I207" s="5"/>
      <c r="J207" s="6">
        <f t="shared" si="27"/>
        <v>287.13249636387502</v>
      </c>
      <c r="K207" s="16">
        <f t="shared" si="28"/>
        <v>1.9605310354720018E-5</v>
      </c>
      <c r="L207" s="17">
        <f t="shared" si="29"/>
        <v>1.0000196053103547</v>
      </c>
      <c r="O207" s="1">
        <f t="shared" si="26"/>
        <v>0.41715253160832139</v>
      </c>
      <c r="P207">
        <f t="shared" si="30"/>
        <v>-1.8088656273247405E-2</v>
      </c>
      <c r="Q207" s="14">
        <f t="shared" si="31"/>
        <v>0.98191134372675259</v>
      </c>
    </row>
    <row r="208" spans="1:17" x14ac:dyDescent="0.25">
      <c r="A208" s="25">
        <v>1888.02</v>
      </c>
      <c r="B208" s="6">
        <v>5.28</v>
      </c>
      <c r="C208" s="7">
        <v>0.2467</v>
      </c>
      <c r="D208" s="6">
        <v>8.2776793390000005</v>
      </c>
      <c r="G208" s="5">
        <f t="shared" si="24"/>
        <v>107.67075692348223</v>
      </c>
      <c r="H208" s="5">
        <f t="shared" si="25"/>
        <v>5.0307529797392165</v>
      </c>
      <c r="I208" s="5"/>
      <c r="J208" s="6">
        <f t="shared" si="27"/>
        <v>289.91713054187386</v>
      </c>
      <c r="K208" s="16">
        <f t="shared" si="28"/>
        <v>9.6980808973636812E-3</v>
      </c>
      <c r="L208" s="17">
        <f t="shared" si="29"/>
        <v>1.0096980808973637</v>
      </c>
      <c r="O208" s="1">
        <f t="shared" si="26"/>
        <v>0.41922941497826804</v>
      </c>
      <c r="P208">
        <f t="shared" si="30"/>
        <v>4.9787145290460799E-3</v>
      </c>
      <c r="Q208" s="14">
        <f t="shared" si="31"/>
        <v>1.0049787145290461</v>
      </c>
    </row>
    <row r="209" spans="1:17" x14ac:dyDescent="0.25">
      <c r="A209" s="25">
        <v>1888.03</v>
      </c>
      <c r="B209" s="6">
        <v>5.08</v>
      </c>
      <c r="C209" s="7">
        <v>0.245</v>
      </c>
      <c r="D209" s="6">
        <v>8.2776793390000005</v>
      </c>
      <c r="G209" s="5">
        <f t="shared" si="24"/>
        <v>103.5923191612291</v>
      </c>
      <c r="H209" s="5">
        <f t="shared" si="25"/>
        <v>4.996086258760065</v>
      </c>
      <c r="I209" s="5"/>
      <c r="J209" s="6">
        <f t="shared" si="27"/>
        <v>280.05647056211154</v>
      </c>
      <c r="K209" s="16">
        <f t="shared" si="28"/>
        <v>-3.4011994949495028E-2</v>
      </c>
      <c r="L209" s="17">
        <f t="shared" si="29"/>
        <v>0.96598800505050497</v>
      </c>
      <c r="O209" s="1">
        <f t="shared" si="26"/>
        <v>0.41634052156333873</v>
      </c>
      <c r="P209">
        <f t="shared" si="30"/>
        <v>-6.8909606809891555E-3</v>
      </c>
      <c r="Q209" s="14">
        <f t="shared" si="31"/>
        <v>0.99310903931901084</v>
      </c>
    </row>
    <row r="210" spans="1:17" x14ac:dyDescent="0.25">
      <c r="A210" s="25">
        <v>1888.04</v>
      </c>
      <c r="B210" s="6">
        <v>5.0999999999999996</v>
      </c>
      <c r="C210" s="7">
        <v>0.24329999999999999</v>
      </c>
      <c r="D210" s="6">
        <v>8.18251405</v>
      </c>
      <c r="G210" s="5">
        <f t="shared" si="24"/>
        <v>105.20971852165655</v>
      </c>
      <c r="H210" s="5">
        <f t="shared" si="25"/>
        <v>5.019122454180204</v>
      </c>
      <c r="I210" s="5"/>
      <c r="J210" s="6">
        <f t="shared" si="27"/>
        <v>285.55977078397939</v>
      </c>
      <c r="K210" s="16">
        <f t="shared" si="28"/>
        <v>1.9650680488909833E-2</v>
      </c>
      <c r="L210" s="17">
        <f t="shared" si="29"/>
        <v>1.0196506804889098</v>
      </c>
      <c r="O210" s="1">
        <f t="shared" si="26"/>
        <v>0.418260204515017</v>
      </c>
      <c r="P210">
        <f t="shared" si="30"/>
        <v>4.610848217391661E-3</v>
      </c>
      <c r="Q210" s="14">
        <f t="shared" si="31"/>
        <v>1.0046108482173917</v>
      </c>
    </row>
    <row r="211" spans="1:17" x14ac:dyDescent="0.25">
      <c r="A211" s="25">
        <v>1888.05</v>
      </c>
      <c r="B211" s="6">
        <v>5.17</v>
      </c>
      <c r="C211" s="7">
        <v>0.2417</v>
      </c>
      <c r="D211" s="6">
        <v>8.0873811569999994</v>
      </c>
      <c r="G211" s="5">
        <f t="shared" si="24"/>
        <v>107.90835538209321</v>
      </c>
      <c r="H211" s="5">
        <f t="shared" si="25"/>
        <v>5.0447677941686511</v>
      </c>
      <c r="I211" s="5"/>
      <c r="J211" s="6">
        <f t="shared" si="27"/>
        <v>294.02544008770366</v>
      </c>
      <c r="K211" s="16">
        <f t="shared" si="28"/>
        <v>2.9645875119182596E-2</v>
      </c>
      <c r="L211" s="17">
        <f t="shared" si="29"/>
        <v>1.0296458751191826</v>
      </c>
      <c r="O211" s="1">
        <f t="shared" si="26"/>
        <v>0.4203973161807209</v>
      </c>
      <c r="P211">
        <f t="shared" si="30"/>
        <v>5.1095266598024658E-3</v>
      </c>
      <c r="Q211" s="14">
        <f t="shared" si="31"/>
        <v>1.0051095266598025</v>
      </c>
    </row>
    <row r="212" spans="1:17" x14ac:dyDescent="0.25">
      <c r="A212" s="25">
        <v>1888.06</v>
      </c>
      <c r="B212" s="6">
        <v>5.01</v>
      </c>
      <c r="C212" s="7">
        <v>0.24</v>
      </c>
      <c r="D212" s="6">
        <v>7.9922320659999997</v>
      </c>
      <c r="G212" s="5">
        <f t="shared" si="24"/>
        <v>105.81374427272543</v>
      </c>
      <c r="H212" s="5">
        <f t="shared" si="25"/>
        <v>5.0689218813281647</v>
      </c>
      <c r="I212" s="5"/>
      <c r="J212" s="6">
        <f t="shared" si="27"/>
        <v>289.46907724388564</v>
      </c>
      <c r="K212" s="16">
        <f t="shared" si="28"/>
        <v>-1.5496491876549556E-2</v>
      </c>
      <c r="L212" s="17">
        <f t="shared" si="29"/>
        <v>0.98450350812345044</v>
      </c>
      <c r="O212" s="1">
        <f t="shared" si="26"/>
        <v>0.42241015677734706</v>
      </c>
      <c r="P212">
        <f t="shared" si="30"/>
        <v>4.7879482555042152E-3</v>
      </c>
      <c r="Q212" s="14">
        <f t="shared" si="31"/>
        <v>1.0047879482555042</v>
      </c>
    </row>
    <row r="213" spans="1:17" x14ac:dyDescent="0.25">
      <c r="A213" s="25">
        <v>1888.07</v>
      </c>
      <c r="B213" s="6">
        <v>5.14</v>
      </c>
      <c r="C213" s="7">
        <v>0.23830000000000001</v>
      </c>
      <c r="D213" s="6">
        <v>8.0873811569999994</v>
      </c>
      <c r="G213" s="5">
        <f t="shared" si="24"/>
        <v>107.2821947125646</v>
      </c>
      <c r="H213" s="5">
        <f t="shared" si="25"/>
        <v>4.9738029182887455</v>
      </c>
      <c r="I213" s="5"/>
      <c r="J213" s="6">
        <f t="shared" si="27"/>
        <v>294.62012048476151</v>
      </c>
      <c r="K213" s="16">
        <f t="shared" si="28"/>
        <v>1.779479621768365E-2</v>
      </c>
      <c r="L213" s="17">
        <f t="shared" si="29"/>
        <v>1.0177947962176837</v>
      </c>
      <c r="O213" s="1">
        <f t="shared" si="26"/>
        <v>0.41448357652406215</v>
      </c>
      <c r="P213">
        <f t="shared" si="30"/>
        <v>-1.8765127036145191E-2</v>
      </c>
      <c r="Q213" s="14">
        <f t="shared" si="31"/>
        <v>0.98123487296385481</v>
      </c>
    </row>
    <row r="214" spans="1:17" x14ac:dyDescent="0.25">
      <c r="A214" s="25">
        <v>1888.08</v>
      </c>
      <c r="B214" s="6">
        <v>5.25</v>
      </c>
      <c r="C214" s="7">
        <v>0.23669999999999999</v>
      </c>
      <c r="D214" s="6">
        <v>8.0873811569999994</v>
      </c>
      <c r="G214" s="5">
        <f t="shared" si="24"/>
        <v>109.57811716750277</v>
      </c>
      <c r="H214" s="5">
        <f t="shared" si="25"/>
        <v>4.9404076825805534</v>
      </c>
      <c r="I214" s="5"/>
      <c r="J214" s="6">
        <f t="shared" si="27"/>
        <v>302.05583938162647</v>
      </c>
      <c r="K214" s="16">
        <f t="shared" si="28"/>
        <v>2.5238326848249226E-2</v>
      </c>
      <c r="L214" s="17">
        <f t="shared" si="29"/>
        <v>1.0252383268482492</v>
      </c>
      <c r="O214" s="1">
        <f t="shared" si="26"/>
        <v>0.4117006402150461</v>
      </c>
      <c r="P214">
        <f t="shared" si="30"/>
        <v>-6.7142257658415749E-3</v>
      </c>
      <c r="Q214" s="14">
        <f t="shared" si="31"/>
        <v>0.99328577423415843</v>
      </c>
    </row>
    <row r="215" spans="1:17" x14ac:dyDescent="0.25">
      <c r="A215" s="25">
        <v>1888.09</v>
      </c>
      <c r="B215" s="6">
        <v>5.38</v>
      </c>
      <c r="C215" s="7">
        <v>0.23499999999999999</v>
      </c>
      <c r="D215" s="6">
        <v>8.0873811569999994</v>
      </c>
      <c r="G215" s="5">
        <f t="shared" si="24"/>
        <v>112.29148006879331</v>
      </c>
      <c r="H215" s="5">
        <f t="shared" si="25"/>
        <v>4.9049252446405998</v>
      </c>
      <c r="I215" s="5"/>
      <c r="J215" s="6">
        <f t="shared" si="27"/>
        <v>310.66203353543631</v>
      </c>
      <c r="K215" s="16">
        <f t="shared" si="28"/>
        <v>2.8492063492063568E-2</v>
      </c>
      <c r="L215" s="17">
        <f t="shared" si="29"/>
        <v>1.0284920634920636</v>
      </c>
      <c r="O215" s="1">
        <f t="shared" si="26"/>
        <v>0.40874377038671666</v>
      </c>
      <c r="P215">
        <f t="shared" si="30"/>
        <v>-7.1820870299957873E-3</v>
      </c>
      <c r="Q215" s="14">
        <f t="shared" si="31"/>
        <v>0.99281791297000421</v>
      </c>
    </row>
    <row r="216" spans="1:17" x14ac:dyDescent="0.25">
      <c r="A216" s="25">
        <v>1888.1</v>
      </c>
      <c r="B216" s="6">
        <v>5.35</v>
      </c>
      <c r="C216" s="7">
        <v>0.23330000000000001</v>
      </c>
      <c r="D216" s="6">
        <v>8.18251405</v>
      </c>
      <c r="G216" s="5">
        <f t="shared" si="24"/>
        <v>110.36705766487502</v>
      </c>
      <c r="H216" s="5">
        <f t="shared" si="25"/>
        <v>4.8128288884514667</v>
      </c>
      <c r="I216" s="5"/>
      <c r="J216" s="6">
        <f t="shared" si="27"/>
        <v>306.44757271468859</v>
      </c>
      <c r="K216" s="16">
        <f t="shared" si="28"/>
        <v>-1.3566063328646183E-2</v>
      </c>
      <c r="L216" s="17">
        <f t="shared" si="29"/>
        <v>0.98643393667135382</v>
      </c>
      <c r="O216" s="1">
        <f t="shared" si="26"/>
        <v>0.40106907403762221</v>
      </c>
      <c r="P216">
        <f t="shared" si="30"/>
        <v>-1.8776301695884845E-2</v>
      </c>
      <c r="Q216" s="14">
        <f t="shared" si="31"/>
        <v>0.98122369830411516</v>
      </c>
    </row>
    <row r="217" spans="1:17" x14ac:dyDescent="0.25">
      <c r="A217" s="25">
        <v>1888.11</v>
      </c>
      <c r="B217" s="6">
        <v>5.24</v>
      </c>
      <c r="C217" s="7">
        <v>0.23169999999999999</v>
      </c>
      <c r="D217" s="6">
        <v>8.2776793390000005</v>
      </c>
      <c r="G217" s="5">
        <f t="shared" si="24"/>
        <v>106.8550693710316</v>
      </c>
      <c r="H217" s="5">
        <f t="shared" si="25"/>
        <v>4.7248701475702326</v>
      </c>
      <c r="I217" s="5"/>
      <c r="J217" s="6">
        <f t="shared" si="27"/>
        <v>297.78937440268822</v>
      </c>
      <c r="K217" s="16">
        <f t="shared" si="28"/>
        <v>-2.8253440662952767E-2</v>
      </c>
      <c r="L217" s="17">
        <f t="shared" si="29"/>
        <v>0.97174655933704723</v>
      </c>
      <c r="O217" s="1">
        <f t="shared" si="26"/>
        <v>0.39373917896418603</v>
      </c>
      <c r="P217">
        <f t="shared" si="30"/>
        <v>-1.8275891979516179E-2</v>
      </c>
      <c r="Q217" s="14">
        <f t="shared" si="31"/>
        <v>0.98172410802048382</v>
      </c>
    </row>
    <row r="218" spans="1:17" x14ac:dyDescent="0.25">
      <c r="A218" s="25">
        <v>1888.12</v>
      </c>
      <c r="B218" s="6">
        <v>5.14</v>
      </c>
      <c r="C218" s="7">
        <v>0.23</v>
      </c>
      <c r="D218" s="6">
        <v>8.2776793390000005</v>
      </c>
      <c r="G218" s="5">
        <f t="shared" si="24"/>
        <v>104.81585048990503</v>
      </c>
      <c r="H218" s="5">
        <f t="shared" si="25"/>
        <v>4.6902034265910819</v>
      </c>
      <c r="I218" s="5"/>
      <c r="J218" s="6">
        <f t="shared" si="27"/>
        <v>293.19561337898261</v>
      </c>
      <c r="K218" s="16">
        <f t="shared" si="28"/>
        <v>-1.5426208651399542E-2</v>
      </c>
      <c r="L218" s="17">
        <f t="shared" si="29"/>
        <v>0.98457379134860046</v>
      </c>
      <c r="O218" s="1">
        <f t="shared" si="26"/>
        <v>0.39085028554925683</v>
      </c>
      <c r="P218">
        <f t="shared" si="30"/>
        <v>-7.3370738023303961E-3</v>
      </c>
      <c r="Q218" s="14">
        <f t="shared" si="31"/>
        <v>0.9926629261976696</v>
      </c>
    </row>
    <row r="219" spans="1:17" x14ac:dyDescent="0.25">
      <c r="A219" s="25">
        <v>1889.01</v>
      </c>
      <c r="B219" s="6">
        <v>5.24</v>
      </c>
      <c r="C219" s="7">
        <v>0.22919999999999999</v>
      </c>
      <c r="D219" s="6">
        <v>7.9922320659999997</v>
      </c>
      <c r="G219" s="5">
        <f t="shared" si="24"/>
        <v>110.67146107566492</v>
      </c>
      <c r="H219" s="5">
        <f t="shared" si="25"/>
        <v>4.8408203966683967</v>
      </c>
      <c r="I219" s="5"/>
      <c r="J219" s="6">
        <f t="shared" si="27"/>
        <v>310.70360418010006</v>
      </c>
      <c r="K219" s="16">
        <f t="shared" si="28"/>
        <v>5.9714368163096498E-2</v>
      </c>
      <c r="L219" s="17">
        <f t="shared" si="29"/>
        <v>1.0597143681630965</v>
      </c>
      <c r="O219" s="1">
        <f t="shared" si="26"/>
        <v>0.40340169972236639</v>
      </c>
      <c r="P219">
        <f t="shared" si="30"/>
        <v>3.2113099662882894E-2</v>
      </c>
      <c r="Q219" s="14">
        <f t="shared" si="31"/>
        <v>1.0321130996628829</v>
      </c>
    </row>
    <row r="220" spans="1:17" x14ac:dyDescent="0.25">
      <c r="A220" s="25">
        <v>1889.02</v>
      </c>
      <c r="B220" s="6">
        <v>5.3</v>
      </c>
      <c r="C220" s="7">
        <v>0.2283</v>
      </c>
      <c r="D220" s="6">
        <v>7.8970910740000004</v>
      </c>
      <c r="G220" s="5">
        <f t="shared" si="24"/>
        <v>113.28728409191953</v>
      </c>
      <c r="H220" s="5">
        <f t="shared" si="25"/>
        <v>4.8799031996575915</v>
      </c>
      <c r="I220" s="5"/>
      <c r="J220" s="6">
        <f t="shared" si="27"/>
        <v>319.18904317767038</v>
      </c>
      <c r="K220" s="16">
        <f t="shared" si="28"/>
        <v>2.7310397701893807E-2</v>
      </c>
      <c r="L220" s="17">
        <f t="shared" si="29"/>
        <v>1.0273103977018938</v>
      </c>
      <c r="O220" s="1">
        <f t="shared" si="26"/>
        <v>0.40665859997146597</v>
      </c>
      <c r="P220">
        <f t="shared" si="30"/>
        <v>8.0735907938440654E-3</v>
      </c>
      <c r="Q220" s="14">
        <f t="shared" si="31"/>
        <v>1.0080735907938441</v>
      </c>
    </row>
    <row r="221" spans="1:17" x14ac:dyDescent="0.25">
      <c r="A221" s="25">
        <v>1889.03</v>
      </c>
      <c r="B221" s="6">
        <v>5.19</v>
      </c>
      <c r="C221" s="7">
        <v>0.22750000000000001</v>
      </c>
      <c r="D221" s="6">
        <v>7.8019419829999999</v>
      </c>
      <c r="G221" s="5">
        <f t="shared" si="24"/>
        <v>112.2889662482639</v>
      </c>
      <c r="H221" s="5">
        <f t="shared" si="25"/>
        <v>4.9221078654104113</v>
      </c>
      <c r="I221" s="5"/>
      <c r="J221" s="6">
        <f t="shared" si="27"/>
        <v>317.53194155492184</v>
      </c>
      <c r="K221" s="16">
        <f t="shared" si="28"/>
        <v>-5.1915993301379082E-3</v>
      </c>
      <c r="L221" s="17">
        <f t="shared" si="29"/>
        <v>0.99480840066986209</v>
      </c>
      <c r="O221" s="1">
        <f t="shared" si="26"/>
        <v>0.41017565545086759</v>
      </c>
      <c r="P221">
        <f t="shared" si="30"/>
        <v>8.6486686366609167E-3</v>
      </c>
      <c r="Q221" s="14">
        <f t="shared" si="31"/>
        <v>1.0086486686366609</v>
      </c>
    </row>
    <row r="222" spans="1:17" x14ac:dyDescent="0.25">
      <c r="A222" s="25">
        <v>1889.04</v>
      </c>
      <c r="B222" s="6">
        <v>5.18</v>
      </c>
      <c r="C222" s="7">
        <v>0.22670000000000001</v>
      </c>
      <c r="D222" s="6">
        <v>7.8019419829999999</v>
      </c>
      <c r="G222" s="5">
        <f t="shared" si="24"/>
        <v>112.07260985857552</v>
      </c>
      <c r="H222" s="5">
        <f t="shared" si="25"/>
        <v>4.9047993542353421</v>
      </c>
      <c r="I222" s="5"/>
      <c r="J222" s="6">
        <f t="shared" si="27"/>
        <v>318.07594698465704</v>
      </c>
      <c r="K222" s="16">
        <f t="shared" si="28"/>
        <v>1.713230571611879E-3</v>
      </c>
      <c r="L222" s="17">
        <f t="shared" si="29"/>
        <v>1.0017132305716119</v>
      </c>
      <c r="O222" s="1">
        <f t="shared" si="26"/>
        <v>0.40873327951961186</v>
      </c>
      <c r="P222">
        <f t="shared" si="30"/>
        <v>-3.5164835164833708E-3</v>
      </c>
      <c r="Q222" s="14">
        <f t="shared" si="31"/>
        <v>0.99648351648351663</v>
      </c>
    </row>
    <row r="223" spans="1:17" x14ac:dyDescent="0.25">
      <c r="A223" s="25">
        <v>1889.05</v>
      </c>
      <c r="B223" s="6">
        <v>5.32</v>
      </c>
      <c r="C223" s="7">
        <v>0.2258</v>
      </c>
      <c r="D223" s="6">
        <v>7.6116519010000001</v>
      </c>
      <c r="G223" s="5">
        <f t="shared" si="24"/>
        <v>117.97912091618653</v>
      </c>
      <c r="H223" s="5">
        <f t="shared" si="25"/>
        <v>5.0074596809915253</v>
      </c>
      <c r="I223" s="5"/>
      <c r="J223" s="6">
        <f t="shared" si="27"/>
        <v>336.02367278401272</v>
      </c>
      <c r="K223" s="16">
        <f t="shared" si="28"/>
        <v>5.6425913274798623E-2</v>
      </c>
      <c r="L223" s="17">
        <f t="shared" si="29"/>
        <v>1.0564259132747986</v>
      </c>
      <c r="O223" s="1">
        <f t="shared" si="26"/>
        <v>0.41728830674929379</v>
      </c>
      <c r="P223">
        <f t="shared" si="30"/>
        <v>2.0930586419918518E-2</v>
      </c>
      <c r="Q223" s="14">
        <f t="shared" si="31"/>
        <v>1.0209305864199185</v>
      </c>
    </row>
    <row r="224" spans="1:17" x14ac:dyDescent="0.25">
      <c r="A224" s="25">
        <v>1889.06</v>
      </c>
      <c r="B224" s="6">
        <v>5.41</v>
      </c>
      <c r="C224" s="7">
        <v>0.22500000000000001</v>
      </c>
      <c r="D224" s="6">
        <v>7.6116519010000001</v>
      </c>
      <c r="G224" s="5">
        <f t="shared" si="24"/>
        <v>119.97500830010698</v>
      </c>
      <c r="H224" s="5">
        <f t="shared" si="25"/>
        <v>4.9897184598011224</v>
      </c>
      <c r="I224" s="5"/>
      <c r="J224" s="6">
        <f t="shared" si="27"/>
        <v>342.89257774928745</v>
      </c>
      <c r="K224" s="16">
        <f t="shared" si="28"/>
        <v>2.0441729323308344E-2</v>
      </c>
      <c r="L224" s="17">
        <f t="shared" si="29"/>
        <v>1.0204417293233083</v>
      </c>
      <c r="O224" s="1">
        <f t="shared" si="26"/>
        <v>0.41580987165009353</v>
      </c>
      <c r="P224">
        <f t="shared" si="30"/>
        <v>-3.5429583702389911E-3</v>
      </c>
      <c r="Q224" s="14">
        <f t="shared" si="31"/>
        <v>0.99645704162976101</v>
      </c>
    </row>
    <row r="225" spans="1:17" x14ac:dyDescent="0.25">
      <c r="A225" s="25">
        <v>1889.07</v>
      </c>
      <c r="B225" s="6">
        <v>5.3</v>
      </c>
      <c r="C225" s="7">
        <v>0.22420000000000001</v>
      </c>
      <c r="D225" s="6">
        <v>7.6116519010000001</v>
      </c>
      <c r="G225" s="5">
        <f t="shared" si="24"/>
        <v>117.53559038642642</v>
      </c>
      <c r="H225" s="5">
        <f t="shared" si="25"/>
        <v>4.9719772386107186</v>
      </c>
      <c r="I225" s="5"/>
      <c r="J225" s="6">
        <f t="shared" si="27"/>
        <v>337.10481301272443</v>
      </c>
      <c r="K225" s="16">
        <f t="shared" si="28"/>
        <v>-1.6879235982748098E-2</v>
      </c>
      <c r="L225" s="17">
        <f t="shared" si="29"/>
        <v>0.9831207640172519</v>
      </c>
      <c r="O225" s="1">
        <f t="shared" si="26"/>
        <v>0.41433143655089322</v>
      </c>
      <c r="P225">
        <f t="shared" si="30"/>
        <v>-3.555555555555534E-3</v>
      </c>
      <c r="Q225" s="14">
        <f t="shared" si="31"/>
        <v>0.99644444444444447</v>
      </c>
    </row>
    <row r="226" spans="1:17" x14ac:dyDescent="0.25">
      <c r="A226" s="25">
        <v>1889.08</v>
      </c>
      <c r="B226" s="6">
        <v>5.37</v>
      </c>
      <c r="C226" s="7">
        <v>0.2233</v>
      </c>
      <c r="D226" s="6">
        <v>7.6116519010000001</v>
      </c>
      <c r="G226" s="5">
        <f t="shared" si="24"/>
        <v>119.08794724058679</v>
      </c>
      <c r="H226" s="5">
        <f t="shared" si="25"/>
        <v>4.9520183647715132</v>
      </c>
      <c r="I226" s="5"/>
      <c r="J226" s="6">
        <f t="shared" si="27"/>
        <v>342.74071785040422</v>
      </c>
      <c r="K226" s="16">
        <f t="shared" si="28"/>
        <v>1.6718553459119656E-2</v>
      </c>
      <c r="L226" s="17">
        <f t="shared" si="29"/>
        <v>1.0167185534591197</v>
      </c>
      <c r="O226" s="1">
        <f t="shared" si="26"/>
        <v>0.41266819706429275</v>
      </c>
      <c r="P226">
        <f t="shared" si="30"/>
        <v>-4.0142729705622271E-3</v>
      </c>
      <c r="Q226" s="14">
        <f t="shared" si="31"/>
        <v>0.99598572702943777</v>
      </c>
    </row>
    <row r="227" spans="1:17" x14ac:dyDescent="0.25">
      <c r="A227" s="25">
        <v>1889.09</v>
      </c>
      <c r="B227" s="6">
        <v>5.5</v>
      </c>
      <c r="C227" s="7">
        <v>0.2225</v>
      </c>
      <c r="D227" s="6">
        <v>7.7067928930000003</v>
      </c>
      <c r="G227" s="5">
        <f t="shared" si="24"/>
        <v>120.46515494704109</v>
      </c>
      <c r="H227" s="5">
        <f t="shared" si="25"/>
        <v>4.8733630864939341</v>
      </c>
      <c r="I227" s="5"/>
      <c r="J227" s="6">
        <f t="shared" si="27"/>
        <v>347.87320048741981</v>
      </c>
      <c r="K227" s="16">
        <f t="shared" si="28"/>
        <v>1.4974826070288438E-2</v>
      </c>
      <c r="L227" s="17">
        <f t="shared" si="29"/>
        <v>1.0149748260702884</v>
      </c>
      <c r="O227" s="1">
        <f t="shared" si="26"/>
        <v>0.4061135905411612</v>
      </c>
      <c r="P227">
        <f t="shared" si="30"/>
        <v>-1.5883478711858134E-2</v>
      </c>
      <c r="Q227" s="14">
        <f t="shared" si="31"/>
        <v>0.98411652128814187</v>
      </c>
    </row>
    <row r="228" spans="1:17" x14ac:dyDescent="0.25">
      <c r="A228" s="25">
        <v>1889.1</v>
      </c>
      <c r="B228" s="6">
        <v>5.4</v>
      </c>
      <c r="C228" s="7">
        <v>0.22170000000000001</v>
      </c>
      <c r="D228" s="6">
        <v>7.7067928930000003</v>
      </c>
      <c r="G228" s="5">
        <f t="shared" si="24"/>
        <v>118.27487940254943</v>
      </c>
      <c r="H228" s="5">
        <f t="shared" si="25"/>
        <v>4.8558408821380015</v>
      </c>
      <c r="I228" s="5"/>
      <c r="J228" s="6">
        <f t="shared" si="27"/>
        <v>342.71677091110399</v>
      </c>
      <c r="K228" s="16">
        <f t="shared" si="28"/>
        <v>-1.4822727272727265E-2</v>
      </c>
      <c r="L228" s="17">
        <f t="shared" si="29"/>
        <v>0.98517727272727273</v>
      </c>
      <c r="O228" s="1">
        <f t="shared" si="26"/>
        <v>0.40465340684483347</v>
      </c>
      <c r="P228">
        <f t="shared" si="30"/>
        <v>-3.5955056179773903E-3</v>
      </c>
      <c r="Q228" s="14">
        <f t="shared" si="31"/>
        <v>0.99640449438202261</v>
      </c>
    </row>
    <row r="229" spans="1:17" x14ac:dyDescent="0.25">
      <c r="A229" s="25">
        <v>1889.11</v>
      </c>
      <c r="B229" s="6">
        <v>5.35</v>
      </c>
      <c r="C229" s="7">
        <v>0.2208</v>
      </c>
      <c r="D229" s="6">
        <v>7.7067928930000003</v>
      </c>
      <c r="G229" s="5">
        <f t="shared" si="24"/>
        <v>117.1797416303036</v>
      </c>
      <c r="H229" s="5">
        <f t="shared" si="25"/>
        <v>4.8361284022375761</v>
      </c>
      <c r="I229" s="5"/>
      <c r="J229" s="6">
        <f t="shared" si="27"/>
        <v>340.71124314058716</v>
      </c>
      <c r="K229" s="16">
        <f t="shared" si="28"/>
        <v>-5.8518518518518858E-3</v>
      </c>
      <c r="L229" s="17">
        <f t="shared" si="29"/>
        <v>0.99414814814814811</v>
      </c>
      <c r="O229" s="1">
        <f t="shared" si="26"/>
        <v>0.40301070018646468</v>
      </c>
      <c r="P229">
        <f t="shared" si="30"/>
        <v>-4.0595399188093628E-3</v>
      </c>
      <c r="Q229" s="14">
        <f t="shared" si="31"/>
        <v>0.99594046008119064</v>
      </c>
    </row>
    <row r="230" spans="1:17" x14ac:dyDescent="0.25">
      <c r="A230" s="25">
        <v>1889.12</v>
      </c>
      <c r="B230" s="6">
        <v>5.32</v>
      </c>
      <c r="C230" s="7">
        <v>0.22</v>
      </c>
      <c r="D230" s="6">
        <v>7.8019419829999999</v>
      </c>
      <c r="G230" s="5">
        <f t="shared" si="24"/>
        <v>115.10159931421271</v>
      </c>
      <c r="H230" s="5">
        <f t="shared" si="25"/>
        <v>4.7598405731441344</v>
      </c>
      <c r="I230" s="5"/>
      <c r="J230" s="6">
        <f t="shared" si="27"/>
        <v>335.82215414449644</v>
      </c>
      <c r="K230" s="16">
        <f t="shared" si="28"/>
        <v>-1.4349655594057764E-2</v>
      </c>
      <c r="L230" s="17">
        <f t="shared" si="29"/>
        <v>0.98565034440594224</v>
      </c>
      <c r="O230" s="1">
        <f t="shared" si="26"/>
        <v>0.39665338109534454</v>
      </c>
      <c r="P230">
        <f t="shared" si="30"/>
        <v>-1.5774566502027687E-2</v>
      </c>
      <c r="Q230" s="14">
        <f t="shared" si="31"/>
        <v>0.98422543349797231</v>
      </c>
    </row>
    <row r="231" spans="1:17" x14ac:dyDescent="0.25">
      <c r="A231" s="25">
        <v>1890.01</v>
      </c>
      <c r="B231" s="6">
        <v>5.38</v>
      </c>
      <c r="C231" s="7">
        <v>0.22</v>
      </c>
      <c r="D231" s="6">
        <v>7.6116519010000001</v>
      </c>
      <c r="G231" s="5">
        <f t="shared" si="24"/>
        <v>119.30971250546682</v>
      </c>
      <c r="H231" s="5">
        <f t="shared" si="25"/>
        <v>4.8788358273610974</v>
      </c>
      <c r="I231" s="5"/>
      <c r="J231" s="6">
        <f t="shared" si="27"/>
        <v>349.28602208762373</v>
      </c>
      <c r="K231" s="16">
        <f t="shared" si="28"/>
        <v>4.009225650233339E-2</v>
      </c>
      <c r="L231" s="17">
        <f t="shared" si="29"/>
        <v>1.0400922565023334</v>
      </c>
      <c r="O231" s="1">
        <f t="shared" si="26"/>
        <v>0.40656965228009145</v>
      </c>
      <c r="P231">
        <f t="shared" si="30"/>
        <v>2.4999840307331933E-2</v>
      </c>
      <c r="Q231" s="14">
        <f t="shared" si="31"/>
        <v>1.0249998403073319</v>
      </c>
    </row>
    <row r="232" spans="1:17" x14ac:dyDescent="0.25">
      <c r="A232" s="25">
        <v>1890.02</v>
      </c>
      <c r="B232" s="6">
        <v>5.32</v>
      </c>
      <c r="C232" s="7">
        <v>0.22</v>
      </c>
      <c r="D232" s="6">
        <v>7.6116519010000001</v>
      </c>
      <c r="G232" s="5">
        <f t="shared" si="24"/>
        <v>117.97912091618653</v>
      </c>
      <c r="H232" s="5">
        <f t="shared" si="25"/>
        <v>4.8788358273610974</v>
      </c>
      <c r="I232" s="5"/>
      <c r="J232" s="6">
        <f t="shared" si="27"/>
        <v>346.58089490293031</v>
      </c>
      <c r="K232" s="16">
        <f t="shared" si="28"/>
        <v>-7.7447335811645646E-3</v>
      </c>
      <c r="L232" s="17">
        <f t="shared" si="29"/>
        <v>0.99225526641883544</v>
      </c>
      <c r="O232" s="1">
        <f t="shared" si="26"/>
        <v>0.40656965228009145</v>
      </c>
      <c r="P232">
        <f t="shared" si="30"/>
        <v>0</v>
      </c>
      <c r="Q232" s="14">
        <f t="shared" si="31"/>
        <v>1</v>
      </c>
    </row>
    <row r="233" spans="1:17" x14ac:dyDescent="0.25">
      <c r="A233" s="25">
        <v>1890.03</v>
      </c>
      <c r="B233" s="6">
        <v>5.28</v>
      </c>
      <c r="C233" s="7">
        <v>0.22</v>
      </c>
      <c r="D233" s="6">
        <v>7.6116519010000001</v>
      </c>
      <c r="G233" s="5">
        <f t="shared" si="24"/>
        <v>117.09205985666634</v>
      </c>
      <c r="H233" s="5">
        <f t="shared" si="25"/>
        <v>4.8788358273610974</v>
      </c>
      <c r="I233" s="5"/>
      <c r="J233" s="6">
        <f t="shared" si="27"/>
        <v>345.1693812332129</v>
      </c>
      <c r="K233" s="16">
        <f t="shared" si="28"/>
        <v>-4.0726817042605612E-3</v>
      </c>
      <c r="L233" s="17">
        <f t="shared" si="29"/>
        <v>0.99592731829573944</v>
      </c>
      <c r="O233" s="1">
        <f t="shared" si="26"/>
        <v>0.40656965228009145</v>
      </c>
      <c r="P233">
        <f t="shared" si="30"/>
        <v>0</v>
      </c>
      <c r="Q233" s="14">
        <f t="shared" si="31"/>
        <v>1</v>
      </c>
    </row>
    <row r="234" spans="1:17" x14ac:dyDescent="0.25">
      <c r="A234" s="25">
        <v>1890.04</v>
      </c>
      <c r="B234" s="6">
        <v>5.39</v>
      </c>
      <c r="C234" s="7">
        <v>0.22</v>
      </c>
      <c r="D234" s="6">
        <v>7.6116519010000001</v>
      </c>
      <c r="G234" s="5">
        <f t="shared" si="24"/>
        <v>119.53147777034687</v>
      </c>
      <c r="H234" s="5">
        <f t="shared" si="25"/>
        <v>4.8788358273610974</v>
      </c>
      <c r="I234" s="5"/>
      <c r="J234" s="6">
        <f t="shared" si="27"/>
        <v>353.55891480485343</v>
      </c>
      <c r="K234" s="16">
        <f t="shared" si="28"/>
        <v>2.4305555555555358E-2</v>
      </c>
      <c r="L234" s="17">
        <f t="shared" si="29"/>
        <v>1.0243055555555554</v>
      </c>
      <c r="O234" s="1">
        <f t="shared" si="26"/>
        <v>0.40656965228009145</v>
      </c>
      <c r="P234">
        <f t="shared" si="30"/>
        <v>0</v>
      </c>
      <c r="Q234" s="14">
        <f t="shared" si="31"/>
        <v>1</v>
      </c>
    </row>
    <row r="235" spans="1:17" x14ac:dyDescent="0.25">
      <c r="A235" s="25">
        <v>1890.05</v>
      </c>
      <c r="B235" s="6">
        <v>5.62</v>
      </c>
      <c r="C235" s="7">
        <v>0.22</v>
      </c>
      <c r="D235" s="6">
        <v>7.7067928930000003</v>
      </c>
      <c r="G235" s="5">
        <f t="shared" si="24"/>
        <v>123.09348560043107</v>
      </c>
      <c r="H235" s="5">
        <f t="shared" si="25"/>
        <v>4.8186061978816435</v>
      </c>
      <c r="I235" s="5"/>
      <c r="J235" s="6">
        <f t="shared" si="27"/>
        <v>365.28261649348246</v>
      </c>
      <c r="K235" s="16">
        <f t="shared" si="28"/>
        <v>3.3159117752977307E-2</v>
      </c>
      <c r="L235" s="17">
        <f t="shared" si="29"/>
        <v>1.0331591177529773</v>
      </c>
      <c r="O235" s="1">
        <f t="shared" si="26"/>
        <v>0.40155051649013696</v>
      </c>
      <c r="P235">
        <f t="shared" si="30"/>
        <v>-1.2345082230822202E-2</v>
      </c>
      <c r="Q235" s="14">
        <f t="shared" si="31"/>
        <v>0.9876549177691778</v>
      </c>
    </row>
    <row r="236" spans="1:17" x14ac:dyDescent="0.25">
      <c r="A236" s="25">
        <v>1890.06</v>
      </c>
      <c r="B236" s="6">
        <v>5.58</v>
      </c>
      <c r="C236" s="7">
        <v>0.22</v>
      </c>
      <c r="D236" s="6">
        <v>7.7067928930000003</v>
      </c>
      <c r="G236" s="5">
        <f t="shared" si="24"/>
        <v>122.21737538263442</v>
      </c>
      <c r="H236" s="5">
        <f t="shared" si="25"/>
        <v>4.8186061978816435</v>
      </c>
      <c r="I236" s="5"/>
      <c r="J236" s="6">
        <f t="shared" si="27"/>
        <v>363.87435017841273</v>
      </c>
      <c r="K236" s="16">
        <f t="shared" si="28"/>
        <v>-3.8552787663107546E-3</v>
      </c>
      <c r="L236" s="17">
        <f t="shared" si="29"/>
        <v>0.99614472123368925</v>
      </c>
      <c r="O236" s="1">
        <f t="shared" si="26"/>
        <v>0.40155051649013696</v>
      </c>
      <c r="P236">
        <f t="shared" si="30"/>
        <v>0</v>
      </c>
      <c r="Q236" s="14">
        <f t="shared" si="31"/>
        <v>1</v>
      </c>
    </row>
    <row r="237" spans="1:17" x14ac:dyDescent="0.25">
      <c r="A237" s="25">
        <v>1890.07</v>
      </c>
      <c r="B237" s="6">
        <v>5.54</v>
      </c>
      <c r="C237" s="7">
        <v>0.22</v>
      </c>
      <c r="D237" s="6">
        <v>7.7067928930000003</v>
      </c>
      <c r="G237" s="5">
        <f t="shared" si="24"/>
        <v>121.34126516483775</v>
      </c>
      <c r="H237" s="5">
        <f t="shared" si="25"/>
        <v>4.8186061978816435</v>
      </c>
      <c r="I237" s="5"/>
      <c r="J237" s="6">
        <f t="shared" si="27"/>
        <v>362.46145694295291</v>
      </c>
      <c r="K237" s="16">
        <f t="shared" si="28"/>
        <v>-3.8829151732377998E-3</v>
      </c>
      <c r="L237" s="17">
        <f t="shared" si="29"/>
        <v>0.9961170848267622</v>
      </c>
      <c r="O237" s="1">
        <f t="shared" si="26"/>
        <v>0.40155051649013696</v>
      </c>
      <c r="P237">
        <f t="shared" si="30"/>
        <v>0</v>
      </c>
      <c r="Q237" s="14">
        <f t="shared" si="31"/>
        <v>1</v>
      </c>
    </row>
    <row r="238" spans="1:17" x14ac:dyDescent="0.25">
      <c r="A238" s="25">
        <v>1890.08</v>
      </c>
      <c r="B238" s="6">
        <v>5.41</v>
      </c>
      <c r="C238" s="7">
        <v>0.22</v>
      </c>
      <c r="D238" s="6">
        <v>7.9922320659999997</v>
      </c>
      <c r="G238" s="5">
        <f t="shared" si="24"/>
        <v>114.26194740827238</v>
      </c>
      <c r="H238" s="5">
        <f t="shared" si="25"/>
        <v>4.6465117245508178</v>
      </c>
      <c r="I238" s="5"/>
      <c r="J238" s="6">
        <f t="shared" si="27"/>
        <v>342.47129634812364</v>
      </c>
      <c r="K238" s="16">
        <f t="shared" si="28"/>
        <v>-5.5151134588016237E-2</v>
      </c>
      <c r="L238" s="17">
        <f t="shared" si="29"/>
        <v>0.94484886541198376</v>
      </c>
      <c r="O238" s="1">
        <f t="shared" si="26"/>
        <v>0.38720931037923484</v>
      </c>
      <c r="P238">
        <f t="shared" si="30"/>
        <v>-3.5714575182857144E-2</v>
      </c>
      <c r="Q238" s="14">
        <f t="shared" si="31"/>
        <v>0.96428542481714286</v>
      </c>
    </row>
    <row r="239" spans="1:17" x14ac:dyDescent="0.25">
      <c r="A239" s="25">
        <v>1890.09</v>
      </c>
      <c r="B239" s="6">
        <v>5.32</v>
      </c>
      <c r="C239" s="7">
        <v>0.22</v>
      </c>
      <c r="D239" s="6">
        <v>8.0873811569999994</v>
      </c>
      <c r="G239" s="5">
        <f t="shared" si="24"/>
        <v>111.03915872973614</v>
      </c>
      <c r="H239" s="5">
        <f t="shared" si="25"/>
        <v>4.5918449098763068</v>
      </c>
      <c r="I239" s="5"/>
      <c r="J239" s="6">
        <f t="shared" si="27"/>
        <v>333.95871000232995</v>
      </c>
      <c r="K239" s="16">
        <f t="shared" si="28"/>
        <v>-2.4856349821331003E-2</v>
      </c>
      <c r="L239" s="17">
        <f t="shared" si="29"/>
        <v>0.975143650178669</v>
      </c>
      <c r="O239" s="1">
        <f t="shared" si="26"/>
        <v>0.38265374248969225</v>
      </c>
      <c r="P239">
        <f t="shared" si="30"/>
        <v>-1.1765130040599647E-2</v>
      </c>
      <c r="Q239" s="14">
        <f t="shared" si="31"/>
        <v>0.98823486995940035</v>
      </c>
    </row>
    <row r="240" spans="1:17" x14ac:dyDescent="0.25">
      <c r="A240" s="25">
        <v>1890.1</v>
      </c>
      <c r="B240" s="6">
        <v>5.08</v>
      </c>
      <c r="C240" s="7">
        <v>0.22</v>
      </c>
      <c r="D240" s="6">
        <v>8.0873811569999994</v>
      </c>
      <c r="G240" s="5">
        <f t="shared" si="24"/>
        <v>106.02987337350744</v>
      </c>
      <c r="H240" s="5">
        <f t="shared" si="25"/>
        <v>4.5918449098763068</v>
      </c>
      <c r="I240" s="5"/>
      <c r="J240" s="6">
        <f t="shared" si="27"/>
        <v>320.04376375223291</v>
      </c>
      <c r="K240" s="16">
        <f t="shared" si="28"/>
        <v>-4.1666666666666519E-2</v>
      </c>
      <c r="L240" s="17">
        <f t="shared" si="29"/>
        <v>0.95833333333333348</v>
      </c>
      <c r="O240" s="1">
        <f t="shared" si="26"/>
        <v>0.38265374248969225</v>
      </c>
      <c r="P240">
        <f t="shared" si="30"/>
        <v>0</v>
      </c>
      <c r="Q240" s="14">
        <f t="shared" si="31"/>
        <v>1</v>
      </c>
    </row>
    <row r="241" spans="1:17" x14ac:dyDescent="0.25">
      <c r="A241" s="25">
        <v>1890.11</v>
      </c>
      <c r="B241" s="6">
        <v>4.71</v>
      </c>
      <c r="C241" s="7">
        <v>0.22</v>
      </c>
      <c r="D241" s="6">
        <v>7.8970910740000004</v>
      </c>
      <c r="G241" s="5">
        <f t="shared" si="24"/>
        <v>100.67605812697001</v>
      </c>
      <c r="H241" s="5">
        <f t="shared" si="25"/>
        <v>4.7024910377777926</v>
      </c>
      <c r="I241" s="5"/>
      <c r="J241" s="6">
        <f t="shared" si="27"/>
        <v>305.0664915881261</v>
      </c>
      <c r="K241" s="16">
        <f t="shared" si="28"/>
        <v>-4.679757539566276E-2</v>
      </c>
      <c r="L241" s="17">
        <f t="shared" si="29"/>
        <v>0.95320242460433724</v>
      </c>
      <c r="O241" s="1">
        <f t="shared" si="26"/>
        <v>0.39187425314814939</v>
      </c>
      <c r="P241">
        <f t="shared" si="30"/>
        <v>2.4096224953831458E-2</v>
      </c>
      <c r="Q241" s="14">
        <f t="shared" si="31"/>
        <v>1.0240962249538315</v>
      </c>
    </row>
    <row r="242" spans="1:17" x14ac:dyDescent="0.25">
      <c r="A242" s="25">
        <v>1890.12</v>
      </c>
      <c r="B242" s="6">
        <v>4.5999999999999996</v>
      </c>
      <c r="C242" s="7">
        <v>0.22</v>
      </c>
      <c r="D242" s="6">
        <v>7.8970910740000004</v>
      </c>
      <c r="G242" s="5">
        <f t="shared" si="24"/>
        <v>98.324812608081103</v>
      </c>
      <c r="H242" s="5">
        <f t="shared" si="25"/>
        <v>4.7024910377777926</v>
      </c>
      <c r="I242" s="5"/>
      <c r="J242" s="6">
        <f t="shared" si="27"/>
        <v>299.12924564426658</v>
      </c>
      <c r="K242" s="16">
        <f t="shared" si="28"/>
        <v>-1.9462137296532345E-2</v>
      </c>
      <c r="L242" s="17">
        <f t="shared" si="29"/>
        <v>0.98053786270346766</v>
      </c>
      <c r="O242" s="1">
        <f t="shared" si="26"/>
        <v>0.39187425314814939</v>
      </c>
      <c r="P242">
        <f t="shared" si="30"/>
        <v>0</v>
      </c>
      <c r="Q242" s="14">
        <f t="shared" si="31"/>
        <v>1</v>
      </c>
    </row>
    <row r="243" spans="1:17" x14ac:dyDescent="0.25">
      <c r="A243" s="25">
        <v>1891.01</v>
      </c>
      <c r="B243" s="6">
        <v>4.84</v>
      </c>
      <c r="C243" s="7">
        <v>0.22</v>
      </c>
      <c r="D243" s="6">
        <v>7.8019419829999999</v>
      </c>
      <c r="G243" s="5">
        <f t="shared" si="24"/>
        <v>104.71649260917096</v>
      </c>
      <c r="H243" s="5">
        <f t="shared" si="25"/>
        <v>4.7598405731441344</v>
      </c>
      <c r="I243" s="5"/>
      <c r="J243" s="6">
        <f t="shared" si="27"/>
        <v>319.78109322915543</v>
      </c>
      <c r="K243" s="16">
        <f t="shared" si="28"/>
        <v>6.9039881207231257E-2</v>
      </c>
      <c r="L243" s="17">
        <f t="shared" si="29"/>
        <v>1.0690398812072313</v>
      </c>
      <c r="O243" s="1">
        <f t="shared" si="26"/>
        <v>0.39665338109534454</v>
      </c>
      <c r="P243">
        <f t="shared" si="30"/>
        <v>1.2195565053845003E-2</v>
      </c>
      <c r="Q243" s="14">
        <f t="shared" si="31"/>
        <v>1.012195565053845</v>
      </c>
    </row>
    <row r="244" spans="1:17" x14ac:dyDescent="0.25">
      <c r="A244" s="25">
        <v>1891.02</v>
      </c>
      <c r="B244" s="6">
        <v>4.9000000000000004</v>
      </c>
      <c r="C244" s="7">
        <v>0.22</v>
      </c>
      <c r="D244" s="6">
        <v>7.8970910740000004</v>
      </c>
      <c r="G244" s="5">
        <f t="shared" si="24"/>
        <v>104.73730038686902</v>
      </c>
      <c r="H244" s="5">
        <f t="shared" si="25"/>
        <v>4.7024910377777926</v>
      </c>
      <c r="I244" s="5"/>
      <c r="J244" s="6">
        <f t="shared" si="27"/>
        <v>321.04133321324821</v>
      </c>
      <c r="K244" s="16">
        <f t="shared" si="28"/>
        <v>3.9409458869716918E-3</v>
      </c>
      <c r="L244" s="17">
        <f t="shared" si="29"/>
        <v>1.0039409458869717</v>
      </c>
      <c r="O244" s="1">
        <f t="shared" si="26"/>
        <v>0.39187425314814939</v>
      </c>
      <c r="P244">
        <f t="shared" si="30"/>
        <v>-1.2048625260669077E-2</v>
      </c>
      <c r="Q244" s="14">
        <f t="shared" si="31"/>
        <v>0.98795137473933092</v>
      </c>
    </row>
    <row r="245" spans="1:17" x14ac:dyDescent="0.25">
      <c r="A245" s="25">
        <v>1891.03</v>
      </c>
      <c r="B245" s="6">
        <v>4.8099999999999996</v>
      </c>
      <c r="C245" s="7">
        <v>0.22</v>
      </c>
      <c r="D245" s="6">
        <v>7.9922320659999997</v>
      </c>
      <c r="G245" s="5">
        <f t="shared" si="24"/>
        <v>101.58964270495196</v>
      </c>
      <c r="H245" s="5">
        <f t="shared" si="25"/>
        <v>4.6465117245508178</v>
      </c>
      <c r="I245" s="5"/>
      <c r="J245" s="6">
        <f t="shared" si="27"/>
        <v>312.57999210371594</v>
      </c>
      <c r="K245" s="16">
        <f t="shared" si="28"/>
        <v>-2.6355924406506026E-2</v>
      </c>
      <c r="L245" s="17">
        <f t="shared" si="29"/>
        <v>0.97364407559349397</v>
      </c>
      <c r="O245" s="1">
        <f t="shared" si="26"/>
        <v>0.38720931037923484</v>
      </c>
      <c r="P245">
        <f t="shared" si="30"/>
        <v>-1.190418286335071E-2</v>
      </c>
      <c r="Q245" s="14">
        <f t="shared" si="31"/>
        <v>0.98809581713664929</v>
      </c>
    </row>
    <row r="246" spans="1:17" x14ac:dyDescent="0.25">
      <c r="A246" s="25">
        <v>1891.04</v>
      </c>
      <c r="B246" s="6">
        <v>4.97</v>
      </c>
      <c r="C246" s="7">
        <v>0.22</v>
      </c>
      <c r="D246" s="6">
        <v>8.0873811569999994</v>
      </c>
      <c r="G246" s="5">
        <f t="shared" si="24"/>
        <v>103.73395091856929</v>
      </c>
      <c r="H246" s="5">
        <f t="shared" si="25"/>
        <v>4.5918449098763068</v>
      </c>
      <c r="I246" s="5"/>
      <c r="J246" s="6">
        <f t="shared" si="27"/>
        <v>320.35517200645836</v>
      </c>
      <c r="K246" s="16">
        <f t="shared" si="28"/>
        <v>2.487420851991895E-2</v>
      </c>
      <c r="L246" s="17">
        <f t="shared" si="29"/>
        <v>1.0248742085199189</v>
      </c>
      <c r="O246" s="1">
        <f t="shared" si="26"/>
        <v>0.38265374248969225</v>
      </c>
      <c r="P246">
        <f t="shared" si="30"/>
        <v>-1.1765130040599647E-2</v>
      </c>
      <c r="Q246" s="14">
        <f t="shared" si="31"/>
        <v>0.98823486995940035</v>
      </c>
    </row>
    <row r="247" spans="1:17" x14ac:dyDescent="0.25">
      <c r="A247" s="25">
        <v>1891.05</v>
      </c>
      <c r="B247" s="6">
        <v>4.95</v>
      </c>
      <c r="C247" s="7">
        <v>0.22</v>
      </c>
      <c r="D247" s="6">
        <v>7.9922320659999997</v>
      </c>
      <c r="G247" s="5">
        <f t="shared" si="24"/>
        <v>104.54651380239339</v>
      </c>
      <c r="H247" s="5">
        <f t="shared" si="25"/>
        <v>4.6465117245508178</v>
      </c>
      <c r="I247" s="5"/>
      <c r="J247" s="6">
        <f t="shared" si="27"/>
        <v>324.06035458399549</v>
      </c>
      <c r="K247" s="16">
        <f t="shared" si="28"/>
        <v>1.1565858463687961E-2</v>
      </c>
      <c r="L247" s="17">
        <f t="shared" si="29"/>
        <v>1.011565858463688</v>
      </c>
      <c r="O247" s="1">
        <f t="shared" si="26"/>
        <v>0.38720931037923484</v>
      </c>
      <c r="P247">
        <f t="shared" si="30"/>
        <v>1.1905196222314007E-2</v>
      </c>
      <c r="Q247" s="14">
        <f t="shared" si="31"/>
        <v>1.011905196222314</v>
      </c>
    </row>
    <row r="248" spans="1:17" x14ac:dyDescent="0.25">
      <c r="A248" s="25">
        <v>1891.06</v>
      </c>
      <c r="B248" s="6">
        <v>4.8499999999999996</v>
      </c>
      <c r="C248" s="7">
        <v>0.22</v>
      </c>
      <c r="D248" s="6">
        <v>7.8019419829999999</v>
      </c>
      <c r="G248" s="5">
        <f t="shared" si="24"/>
        <v>104.93284899885931</v>
      </c>
      <c r="H248" s="5">
        <f t="shared" si="25"/>
        <v>4.7598405731441344</v>
      </c>
      <c r="I248" s="5"/>
      <c r="J248" s="6">
        <f t="shared" si="27"/>
        <v>326.48736574726888</v>
      </c>
      <c r="K248" s="16">
        <f t="shared" si="28"/>
        <v>7.4893800767112939E-3</v>
      </c>
      <c r="L248" s="17">
        <f t="shared" si="29"/>
        <v>1.0074893800767113</v>
      </c>
      <c r="O248" s="1">
        <f t="shared" si="26"/>
        <v>0.39665338109534454</v>
      </c>
      <c r="P248">
        <f t="shared" si="30"/>
        <v>2.4390092032808175E-2</v>
      </c>
      <c r="Q248" s="14">
        <f t="shared" si="31"/>
        <v>1.0243900920328082</v>
      </c>
    </row>
    <row r="249" spans="1:17" x14ac:dyDescent="0.25">
      <c r="A249" s="25">
        <v>1891.07</v>
      </c>
      <c r="B249" s="6">
        <v>4.7699999999999996</v>
      </c>
      <c r="C249" s="7">
        <v>0.22</v>
      </c>
      <c r="D249" s="6">
        <v>7.7067928930000003</v>
      </c>
      <c r="G249" s="5">
        <f t="shared" si="24"/>
        <v>104.47614347225198</v>
      </c>
      <c r="H249" s="5">
        <f t="shared" si="25"/>
        <v>4.8186061978816435</v>
      </c>
      <c r="I249" s="5"/>
      <c r="J249" s="6">
        <f t="shared" si="27"/>
        <v>326.31575681705556</v>
      </c>
      <c r="K249" s="16">
        <f t="shared" si="28"/>
        <v>-5.2562196341210399E-4</v>
      </c>
      <c r="L249" s="17">
        <f t="shared" si="29"/>
        <v>0.9994743780365879</v>
      </c>
      <c r="O249" s="1">
        <f t="shared" si="26"/>
        <v>0.40155051649013696</v>
      </c>
      <c r="P249">
        <f t="shared" si="30"/>
        <v>1.2346132992158365E-2</v>
      </c>
      <c r="Q249" s="14">
        <f t="shared" si="31"/>
        <v>1.0123461329921584</v>
      </c>
    </row>
    <row r="250" spans="1:17" x14ac:dyDescent="0.25">
      <c r="A250" s="25">
        <v>1891.08</v>
      </c>
      <c r="B250" s="6">
        <v>4.93</v>
      </c>
      <c r="C250" s="7">
        <v>0.22</v>
      </c>
      <c r="D250" s="6">
        <v>7.7067928930000003</v>
      </c>
      <c r="G250" s="5">
        <f t="shared" si="24"/>
        <v>107.98058434343864</v>
      </c>
      <c r="H250" s="5">
        <f t="shared" si="25"/>
        <v>4.8186061978816435</v>
      </c>
      <c r="I250" s="5"/>
      <c r="J250" s="6">
        <f t="shared" si="27"/>
        <v>338.51554227457655</v>
      </c>
      <c r="K250" s="16">
        <f t="shared" si="28"/>
        <v>3.7386443046820483E-2</v>
      </c>
      <c r="L250" s="17">
        <f t="shared" si="29"/>
        <v>1.0373864430468205</v>
      </c>
      <c r="O250" s="1">
        <f t="shared" si="26"/>
        <v>0.40155051649013696</v>
      </c>
      <c r="P250">
        <f t="shared" si="30"/>
        <v>0</v>
      </c>
      <c r="Q250" s="14">
        <f t="shared" si="31"/>
        <v>1</v>
      </c>
    </row>
    <row r="251" spans="1:17" x14ac:dyDescent="0.25">
      <c r="A251" s="25">
        <v>1891.09</v>
      </c>
      <c r="B251" s="6">
        <v>5.33</v>
      </c>
      <c r="C251" s="7">
        <v>0.22</v>
      </c>
      <c r="D251" s="6">
        <v>7.6116519010000001</v>
      </c>
      <c r="G251" s="5">
        <f t="shared" si="24"/>
        <v>118.20088618106658</v>
      </c>
      <c r="H251" s="5">
        <f t="shared" si="25"/>
        <v>4.8788358273610974</v>
      </c>
      <c r="I251" s="5"/>
      <c r="J251" s="6">
        <f t="shared" si="27"/>
        <v>371.83043112206457</v>
      </c>
      <c r="K251" s="16">
        <f t="shared" si="28"/>
        <v>9.8414650694134576E-2</v>
      </c>
      <c r="L251" s="17">
        <f t="shared" si="29"/>
        <v>1.0984146506941346</v>
      </c>
      <c r="O251" s="1">
        <f t="shared" si="26"/>
        <v>0.40656965228009145</v>
      </c>
      <c r="P251">
        <f t="shared" si="30"/>
        <v>1.2499388206060891E-2</v>
      </c>
      <c r="Q251" s="14">
        <f t="shared" si="31"/>
        <v>1.0124993882060609</v>
      </c>
    </row>
    <row r="252" spans="1:17" x14ac:dyDescent="0.25">
      <c r="A252" s="25">
        <v>1891.1</v>
      </c>
      <c r="B252" s="6">
        <v>5.33</v>
      </c>
      <c r="C252" s="7">
        <v>0.22</v>
      </c>
      <c r="D252" s="6">
        <v>7.6116519010000001</v>
      </c>
      <c r="G252" s="5">
        <f t="shared" si="24"/>
        <v>118.20088618106658</v>
      </c>
      <c r="H252" s="5">
        <f t="shared" si="25"/>
        <v>4.8788358273610974</v>
      </c>
      <c r="I252" s="5"/>
      <c r="J252" s="6">
        <f t="shared" si="27"/>
        <v>373.10939758308484</v>
      </c>
      <c r="K252" s="16">
        <f t="shared" si="28"/>
        <v>3.4396497811133298E-3</v>
      </c>
      <c r="L252" s="17">
        <f t="shared" si="29"/>
        <v>1.0034396497811133</v>
      </c>
      <c r="O252" s="1">
        <f t="shared" si="26"/>
        <v>0.40656965228009145</v>
      </c>
      <c r="P252">
        <f t="shared" si="30"/>
        <v>0</v>
      </c>
      <c r="Q252" s="14">
        <f t="shared" si="31"/>
        <v>1</v>
      </c>
    </row>
    <row r="253" spans="1:17" x14ac:dyDescent="0.25">
      <c r="A253" s="25">
        <v>1891.11</v>
      </c>
      <c r="B253" s="6">
        <v>5.25</v>
      </c>
      <c r="C253" s="7">
        <v>0.22</v>
      </c>
      <c r="D253" s="6">
        <v>7.5165028100000004</v>
      </c>
      <c r="G253" s="5">
        <f t="shared" si="24"/>
        <v>117.90057456254712</v>
      </c>
      <c r="H253" s="5">
        <f t="shared" si="25"/>
        <v>4.9405955054781652</v>
      </c>
      <c r="I253" s="5"/>
      <c r="J253" s="6">
        <f t="shared" si="27"/>
        <v>373.46105425842097</v>
      </c>
      <c r="K253" s="16">
        <f t="shared" si="28"/>
        <v>9.4250286273700468E-4</v>
      </c>
      <c r="L253" s="17">
        <f t="shared" si="29"/>
        <v>1.000942502862737</v>
      </c>
      <c r="O253" s="1">
        <f t="shared" si="26"/>
        <v>0.41171629212318045</v>
      </c>
      <c r="P253">
        <f t="shared" si="30"/>
        <v>1.2658691602351668E-2</v>
      </c>
      <c r="Q253" s="14">
        <f t="shared" si="31"/>
        <v>1.0126586916023517</v>
      </c>
    </row>
    <row r="254" spans="1:17" x14ac:dyDescent="0.25">
      <c r="A254" s="25">
        <v>1891.12</v>
      </c>
      <c r="B254" s="6">
        <v>5.41</v>
      </c>
      <c r="C254" s="7">
        <v>0.22</v>
      </c>
      <c r="D254" s="6">
        <v>7.5165028100000004</v>
      </c>
      <c r="G254" s="5">
        <f t="shared" si="24"/>
        <v>121.49373493016762</v>
      </c>
      <c r="H254" s="5">
        <f t="shared" si="25"/>
        <v>4.9405955054781652</v>
      </c>
      <c r="I254" s="5"/>
      <c r="J254" s="6">
        <f t="shared" si="27"/>
        <v>386.14687419672288</v>
      </c>
      <c r="K254" s="16">
        <f t="shared" si="28"/>
        <v>3.3968253968253981E-2</v>
      </c>
      <c r="L254" s="17">
        <f t="shared" si="29"/>
        <v>1.033968253968254</v>
      </c>
      <c r="O254" s="1">
        <f t="shared" si="26"/>
        <v>0.41171629212318045</v>
      </c>
      <c r="P254">
        <f t="shared" si="30"/>
        <v>0</v>
      </c>
      <c r="Q254" s="14">
        <f t="shared" si="31"/>
        <v>1</v>
      </c>
    </row>
    <row r="255" spans="1:17" x14ac:dyDescent="0.25">
      <c r="A255" s="25">
        <v>1892.01</v>
      </c>
      <c r="B255" s="6">
        <v>5.51</v>
      </c>
      <c r="C255" s="7">
        <v>0.22170000000000001</v>
      </c>
      <c r="D255" s="6">
        <v>7.3262127269999997</v>
      </c>
      <c r="G255" s="5">
        <f t="shared" si="24"/>
        <v>126.9534525761526</v>
      </c>
      <c r="H255" s="5">
        <f t="shared" si="25"/>
        <v>5.108090823254634</v>
      </c>
      <c r="I255" s="5"/>
      <c r="J255" s="6">
        <f t="shared" si="27"/>
        <v>404.85257683790115</v>
      </c>
      <c r="K255" s="16">
        <f t="shared" si="28"/>
        <v>4.8441937229430021E-2</v>
      </c>
      <c r="L255" s="17">
        <f t="shared" si="29"/>
        <v>1.04844193722943</v>
      </c>
      <c r="O255" s="1">
        <f t="shared" si="26"/>
        <v>0.4256742352712195</v>
      </c>
      <c r="P255">
        <f t="shared" si="30"/>
        <v>3.3901847983861089E-2</v>
      </c>
      <c r="Q255" s="14">
        <f t="shared" si="31"/>
        <v>1.0339018479838611</v>
      </c>
    </row>
    <row r="256" spans="1:17" x14ac:dyDescent="0.25">
      <c r="A256" s="25">
        <v>1892.02</v>
      </c>
      <c r="B256" s="6">
        <v>5.52</v>
      </c>
      <c r="C256" s="7">
        <v>0.2233</v>
      </c>
      <c r="D256" s="6">
        <v>7.3262127269999997</v>
      </c>
      <c r="G256" s="5">
        <f t="shared" si="24"/>
        <v>127.18385811621819</v>
      </c>
      <c r="H256" s="5">
        <f t="shared" si="25"/>
        <v>5.1449557096651315</v>
      </c>
      <c r="I256" s="5"/>
      <c r="J256" s="6">
        <f t="shared" si="27"/>
        <v>406.95460178690968</v>
      </c>
      <c r="K256" s="16">
        <f t="shared" si="28"/>
        <v>5.1920750151237538E-3</v>
      </c>
      <c r="L256" s="17">
        <f t="shared" si="29"/>
        <v>1.0051920750151238</v>
      </c>
      <c r="O256" s="1">
        <f t="shared" si="26"/>
        <v>0.42874630913876094</v>
      </c>
      <c r="P256">
        <f t="shared" si="30"/>
        <v>7.2169598556606207E-3</v>
      </c>
      <c r="Q256" s="14">
        <f t="shared" si="31"/>
        <v>1.0072169598556606</v>
      </c>
    </row>
    <row r="257" spans="1:17" x14ac:dyDescent="0.25">
      <c r="A257" s="25">
        <v>1892.03</v>
      </c>
      <c r="B257" s="6">
        <v>5.58</v>
      </c>
      <c r="C257" s="7">
        <v>0.22500000000000001</v>
      </c>
      <c r="D257" s="6">
        <v>7.135922645</v>
      </c>
      <c r="G257" s="5">
        <f t="shared" si="24"/>
        <v>131.9947043792541</v>
      </c>
      <c r="H257" s="5">
        <f t="shared" si="25"/>
        <v>5.322367112066698</v>
      </c>
      <c r="I257" s="5"/>
      <c r="J257" s="6">
        <f t="shared" si="27"/>
        <v>423.76721364366847</v>
      </c>
      <c r="K257" s="16">
        <f t="shared" si="28"/>
        <v>4.1313236864593206E-2</v>
      </c>
      <c r="L257" s="17">
        <f t="shared" si="29"/>
        <v>1.0413132368645932</v>
      </c>
      <c r="O257" s="1">
        <f t="shared" si="26"/>
        <v>0.44353059267222483</v>
      </c>
      <c r="P257">
        <f t="shared" si="30"/>
        <v>3.4482590796318879E-2</v>
      </c>
      <c r="Q257" s="14">
        <f t="shared" si="31"/>
        <v>1.0344825907963189</v>
      </c>
    </row>
    <row r="258" spans="1:17" x14ac:dyDescent="0.25">
      <c r="A258" s="25">
        <v>1892.04</v>
      </c>
      <c r="B258" s="6">
        <v>5.57</v>
      </c>
      <c r="C258" s="7">
        <v>0.22670000000000001</v>
      </c>
      <c r="D258" s="6">
        <v>7.0407735540000003</v>
      </c>
      <c r="G258" s="5">
        <f t="shared" si="24"/>
        <v>133.53873587737317</v>
      </c>
      <c r="H258" s="5">
        <f t="shared" si="25"/>
        <v>5.4350505248474867</v>
      </c>
      <c r="I258" s="5"/>
      <c r="J258" s="6">
        <f t="shared" si="27"/>
        <v>430.17840224243054</v>
      </c>
      <c r="K258" s="16">
        <f t="shared" si="28"/>
        <v>1.5129034036486466E-2</v>
      </c>
      <c r="L258" s="17">
        <f t="shared" si="29"/>
        <v>1.0151290340364865</v>
      </c>
      <c r="O258" s="1">
        <f t="shared" si="26"/>
        <v>0.4529208770706239</v>
      </c>
      <c r="P258">
        <f t="shared" si="30"/>
        <v>2.1171672379629136E-2</v>
      </c>
      <c r="Q258" s="14">
        <f t="shared" si="31"/>
        <v>1.0211716723796291</v>
      </c>
    </row>
    <row r="259" spans="1:17" x14ac:dyDescent="0.25">
      <c r="A259" s="25">
        <v>1892.05</v>
      </c>
      <c r="B259" s="6">
        <v>5.57</v>
      </c>
      <c r="C259" s="7">
        <v>0.2283</v>
      </c>
      <c r="D259" s="6">
        <v>7.0407735540000003</v>
      </c>
      <c r="G259" s="5">
        <f t="shared" ref="G259:G322" si="32">B259*$D$1551/D259</f>
        <v>133.53873587737317</v>
      </c>
      <c r="H259" s="5">
        <f t="shared" ref="H259:H322" si="33">C259*$D$1551/D259</f>
        <v>5.4734099462844341</v>
      </c>
      <c r="I259" s="5"/>
      <c r="J259" s="6">
        <f t="shared" si="27"/>
        <v>431.6477279341114</v>
      </c>
      <c r="K259" s="16">
        <f t="shared" si="28"/>
        <v>3.4156193895871212E-3</v>
      </c>
      <c r="L259" s="17">
        <f t="shared" si="29"/>
        <v>1.0034156193895871</v>
      </c>
      <c r="O259" s="1">
        <f t="shared" si="26"/>
        <v>0.45611749552370284</v>
      </c>
      <c r="P259">
        <f t="shared" si="30"/>
        <v>7.0577856197617805E-3</v>
      </c>
      <c r="Q259" s="14">
        <f t="shared" si="31"/>
        <v>1.0070577856197618</v>
      </c>
    </row>
    <row r="260" spans="1:17" x14ac:dyDescent="0.25">
      <c r="A260" s="25">
        <v>1892.06</v>
      </c>
      <c r="B260" s="6">
        <v>5.54</v>
      </c>
      <c r="C260" s="7">
        <v>0.23</v>
      </c>
      <c r="D260" s="6">
        <v>7.0407735540000003</v>
      </c>
      <c r="G260" s="5">
        <f t="shared" si="32"/>
        <v>132.81949672543041</v>
      </c>
      <c r="H260" s="5">
        <f t="shared" si="33"/>
        <v>5.5141668315611909</v>
      </c>
      <c r="I260" s="5"/>
      <c r="J260" s="6">
        <f t="shared" si="27"/>
        <v>430.80819764339577</v>
      </c>
      <c r="K260" s="16">
        <f t="shared" si="28"/>
        <v>-1.9449431478155699E-3</v>
      </c>
      <c r="L260" s="17">
        <f t="shared" si="29"/>
        <v>0.99805505685218443</v>
      </c>
      <c r="O260" s="1">
        <f t="shared" ref="O260:O323" si="34">H260/12</f>
        <v>0.45951390263009922</v>
      </c>
      <c r="P260">
        <f t="shared" si="30"/>
        <v>7.4463425317563559E-3</v>
      </c>
      <c r="Q260" s="14">
        <f t="shared" si="31"/>
        <v>1.0074463425317564</v>
      </c>
    </row>
    <row r="261" spans="1:17" x14ac:dyDescent="0.25">
      <c r="A261" s="25">
        <v>1892.07</v>
      </c>
      <c r="B261" s="6">
        <v>5.54</v>
      </c>
      <c r="C261" s="7">
        <v>0.23169999999999999</v>
      </c>
      <c r="D261" s="6">
        <v>7.2310717359999996</v>
      </c>
      <c r="G261" s="5">
        <f t="shared" si="32"/>
        <v>129.3241215329578</v>
      </c>
      <c r="H261" s="5">
        <f t="shared" si="33"/>
        <v>5.4087362742213569</v>
      </c>
      <c r="I261" s="5"/>
      <c r="J261" s="6">
        <f t="shared" ref="J261:J324" si="35">J260*((G261 + H261/12)/G260)</f>
        <v>420.93269749513121</v>
      </c>
      <c r="K261" s="16">
        <f t="shared" ref="K261:K324" si="36">J261/J260 -1</f>
        <v>-2.2923194596308649E-2</v>
      </c>
      <c r="L261" s="17">
        <f t="shared" ref="L261:L324" si="37">K261+1</f>
        <v>0.97707680540369135</v>
      </c>
      <c r="O261" s="1">
        <f t="shared" si="34"/>
        <v>0.45072802285177976</v>
      </c>
      <c r="P261">
        <f t="shared" ref="P261:P324" si="38">O261/O260 - 1</f>
        <v>-1.9119943331490363E-2</v>
      </c>
      <c r="Q261" s="14">
        <f t="shared" ref="Q261:Q324" si="39">P261+1</f>
        <v>0.98088005666850964</v>
      </c>
    </row>
    <row r="262" spans="1:17" x14ac:dyDescent="0.25">
      <c r="A262" s="25">
        <v>1892.08</v>
      </c>
      <c r="B262" s="6">
        <v>5.62</v>
      </c>
      <c r="C262" s="7">
        <v>0.23330000000000001</v>
      </c>
      <c r="D262" s="6">
        <v>7.3262127269999997</v>
      </c>
      <c r="G262" s="5">
        <f t="shared" si="32"/>
        <v>129.48791351687433</v>
      </c>
      <c r="H262" s="5">
        <f t="shared" si="33"/>
        <v>5.3753612497307444</v>
      </c>
      <c r="I262" s="5"/>
      <c r="J262" s="6">
        <f t="shared" si="35"/>
        <v>422.92382522240598</v>
      </c>
      <c r="K262" s="16">
        <f t="shared" si="36"/>
        <v>4.7302757403344664E-3</v>
      </c>
      <c r="L262" s="17">
        <f t="shared" si="37"/>
        <v>1.0047302757403345</v>
      </c>
      <c r="O262" s="1">
        <f t="shared" si="34"/>
        <v>0.44794677081089534</v>
      </c>
      <c r="P262">
        <f t="shared" si="38"/>
        <v>-6.170577154904433E-3</v>
      </c>
      <c r="Q262" s="14">
        <f t="shared" si="39"/>
        <v>0.99382942284509557</v>
      </c>
    </row>
    <row r="263" spans="1:17" x14ac:dyDescent="0.25">
      <c r="A263" s="25">
        <v>1892.09</v>
      </c>
      <c r="B263" s="6">
        <v>5.48</v>
      </c>
      <c r="C263" s="7">
        <v>0.23499999999999999</v>
      </c>
      <c r="D263" s="6">
        <v>7.3262127269999997</v>
      </c>
      <c r="G263" s="5">
        <f t="shared" si="32"/>
        <v>126.26223595595577</v>
      </c>
      <c r="H263" s="5">
        <f t="shared" si="33"/>
        <v>5.414530191541898</v>
      </c>
      <c r="I263" s="5"/>
      <c r="J263" s="6">
        <f t="shared" si="35"/>
        <v>413.86206769799355</v>
      </c>
      <c r="K263" s="16">
        <f t="shared" si="36"/>
        <v>-2.1426453143534863E-2</v>
      </c>
      <c r="L263" s="17">
        <f t="shared" si="37"/>
        <v>0.97857354685646514</v>
      </c>
      <c r="O263" s="1">
        <f t="shared" si="34"/>
        <v>0.45121084929515815</v>
      </c>
      <c r="P263">
        <f t="shared" si="38"/>
        <v>7.2867552507500655E-3</v>
      </c>
      <c r="Q263" s="14">
        <f t="shared" si="39"/>
        <v>1.0072867552507501</v>
      </c>
    </row>
    <row r="264" spans="1:17" x14ac:dyDescent="0.25">
      <c r="A264" s="25">
        <v>1892.1</v>
      </c>
      <c r="B264" s="6">
        <v>5.59</v>
      </c>
      <c r="C264" s="7">
        <v>0.23669999999999999</v>
      </c>
      <c r="D264" s="6">
        <v>7.3262127269999997</v>
      </c>
      <c r="G264" s="5">
        <f t="shared" si="32"/>
        <v>128.7966968966775</v>
      </c>
      <c r="H264" s="5">
        <f t="shared" si="33"/>
        <v>5.4536991333530525</v>
      </c>
      <c r="I264" s="5"/>
      <c r="J264" s="6">
        <f t="shared" si="35"/>
        <v>423.65919483889172</v>
      </c>
      <c r="K264" s="16">
        <f t="shared" si="36"/>
        <v>2.3672445255474406E-2</v>
      </c>
      <c r="L264" s="17">
        <f t="shared" si="37"/>
        <v>1.0236724452554744</v>
      </c>
      <c r="O264" s="1">
        <f t="shared" si="34"/>
        <v>0.45447492777942106</v>
      </c>
      <c r="P264">
        <f t="shared" si="38"/>
        <v>7.2340425531915997E-3</v>
      </c>
      <c r="Q264" s="14">
        <f t="shared" si="39"/>
        <v>1.0072340425531916</v>
      </c>
    </row>
    <row r="265" spans="1:17" x14ac:dyDescent="0.25">
      <c r="A265" s="25">
        <v>1892.11</v>
      </c>
      <c r="B265" s="6">
        <v>5.57</v>
      </c>
      <c r="C265" s="7">
        <v>0.23830000000000001</v>
      </c>
      <c r="D265" s="6">
        <v>7.5165028100000004</v>
      </c>
      <c r="G265" s="5">
        <f t="shared" si="32"/>
        <v>125.0868952977881</v>
      </c>
      <c r="H265" s="5">
        <f t="shared" si="33"/>
        <v>5.3515632225247591</v>
      </c>
      <c r="I265" s="5"/>
      <c r="J265" s="6">
        <f t="shared" si="35"/>
        <v>412.9232442189151</v>
      </c>
      <c r="K265" s="16">
        <f t="shared" si="36"/>
        <v>-2.5341006995160953E-2</v>
      </c>
      <c r="L265" s="17">
        <f t="shared" si="37"/>
        <v>0.97465899300483905</v>
      </c>
      <c r="O265" s="1">
        <f t="shared" si="34"/>
        <v>0.44596360187706324</v>
      </c>
      <c r="P265">
        <f t="shared" si="38"/>
        <v>-1.8727822773292324E-2</v>
      </c>
      <c r="Q265" s="14">
        <f t="shared" si="39"/>
        <v>0.98127217722670768</v>
      </c>
    </row>
    <row r="266" spans="1:17" x14ac:dyDescent="0.25">
      <c r="A266" s="25">
        <v>1892.12</v>
      </c>
      <c r="B266" s="6">
        <v>5.51</v>
      </c>
      <c r="C266" s="7">
        <v>0.24</v>
      </c>
      <c r="D266" s="6">
        <v>7.6116519010000001</v>
      </c>
      <c r="G266" s="5">
        <f t="shared" si="32"/>
        <v>122.19266094890747</v>
      </c>
      <c r="H266" s="5">
        <f t="shared" si="33"/>
        <v>5.3223663571211963</v>
      </c>
      <c r="I266" s="5"/>
      <c r="J266" s="6">
        <f t="shared" si="35"/>
        <v>404.8332475074144</v>
      </c>
      <c r="K266" s="16">
        <f t="shared" si="36"/>
        <v>-1.9592010923976222E-2</v>
      </c>
      <c r="L266" s="17">
        <f t="shared" si="37"/>
        <v>0.98040798907602378</v>
      </c>
      <c r="O266" s="1">
        <f t="shared" si="34"/>
        <v>0.44353052976009971</v>
      </c>
      <c r="P266">
        <f t="shared" si="38"/>
        <v>-5.4557638935615049E-3</v>
      </c>
      <c r="Q266" s="14">
        <f t="shared" si="39"/>
        <v>0.9945442361064385</v>
      </c>
    </row>
    <row r="267" spans="1:17" x14ac:dyDescent="0.25">
      <c r="A267" s="25">
        <v>1893.01</v>
      </c>
      <c r="B267" s="6">
        <v>5.61</v>
      </c>
      <c r="C267" s="7">
        <v>0.24079999999999999</v>
      </c>
      <c r="D267" s="6">
        <v>7.8970910740000004</v>
      </c>
      <c r="G267" s="5">
        <f t="shared" si="32"/>
        <v>119.91352146333371</v>
      </c>
      <c r="H267" s="5">
        <f t="shared" si="33"/>
        <v>5.1470901904404194</v>
      </c>
      <c r="I267" s="5"/>
      <c r="J267" s="6">
        <f t="shared" si="35"/>
        <v>398.70334851102871</v>
      </c>
      <c r="K267" s="16">
        <f t="shared" si="36"/>
        <v>-1.5141787474541424E-2</v>
      </c>
      <c r="L267" s="17">
        <f t="shared" si="37"/>
        <v>0.98485821252545858</v>
      </c>
      <c r="O267" s="1">
        <f t="shared" si="34"/>
        <v>0.42892418253670161</v>
      </c>
      <c r="P267">
        <f t="shared" si="38"/>
        <v>-3.2931999588164729E-2</v>
      </c>
      <c r="Q267" s="14">
        <f t="shared" si="39"/>
        <v>0.96706800041183527</v>
      </c>
    </row>
    <row r="268" spans="1:17" x14ac:dyDescent="0.25">
      <c r="A268" s="25">
        <v>1893.02</v>
      </c>
      <c r="B268" s="6">
        <v>5.51</v>
      </c>
      <c r="C268" s="7">
        <v>0.2417</v>
      </c>
      <c r="D268" s="6">
        <v>7.9922320659999997</v>
      </c>
      <c r="G268" s="5">
        <f t="shared" si="32"/>
        <v>116.37399819215912</v>
      </c>
      <c r="H268" s="5">
        <f t="shared" si="33"/>
        <v>5.1048267446542388</v>
      </c>
      <c r="I268" s="5"/>
      <c r="J268" s="6">
        <f t="shared" si="35"/>
        <v>388.34913263826343</v>
      </c>
      <c r="K268" s="16">
        <f t="shared" si="36"/>
        <v>-2.5969723884771589E-2</v>
      </c>
      <c r="L268" s="17">
        <f t="shared" si="37"/>
        <v>0.97403027611522841</v>
      </c>
      <c r="O268" s="1">
        <f t="shared" si="34"/>
        <v>0.42540222872118655</v>
      </c>
      <c r="P268">
        <f t="shared" si="38"/>
        <v>-8.2111337129230355E-3</v>
      </c>
      <c r="Q268" s="14">
        <f t="shared" si="39"/>
        <v>0.99178886628707696</v>
      </c>
    </row>
    <row r="269" spans="1:17" x14ac:dyDescent="0.25">
      <c r="A269" s="25">
        <v>1893.03</v>
      </c>
      <c r="B269" s="6">
        <v>5.31</v>
      </c>
      <c r="C269" s="7">
        <v>0.24249999999999999</v>
      </c>
      <c r="D269" s="6">
        <v>7.8019419829999999</v>
      </c>
      <c r="G269" s="5">
        <f t="shared" si="32"/>
        <v>114.88524292452432</v>
      </c>
      <c r="H269" s="5">
        <f t="shared" si="33"/>
        <v>5.246642449942966</v>
      </c>
      <c r="I269" s="5"/>
      <c r="J269" s="6">
        <f t="shared" si="35"/>
        <v>384.84007789938511</v>
      </c>
      <c r="K269" s="16">
        <f t="shared" si="36"/>
        <v>-9.0358248389520446E-3</v>
      </c>
      <c r="L269" s="17">
        <f t="shared" si="37"/>
        <v>0.99096417516104796</v>
      </c>
      <c r="O269" s="1">
        <f t="shared" si="34"/>
        <v>0.43722020416191382</v>
      </c>
      <c r="P269">
        <f t="shared" si="38"/>
        <v>2.7780708804120868E-2</v>
      </c>
      <c r="Q269" s="14">
        <f t="shared" si="39"/>
        <v>1.0277807088041209</v>
      </c>
    </row>
    <row r="270" spans="1:17" x14ac:dyDescent="0.25">
      <c r="A270" s="25">
        <v>1893.04</v>
      </c>
      <c r="B270" s="6">
        <v>5.31</v>
      </c>
      <c r="C270" s="7">
        <v>0.24329999999999999</v>
      </c>
      <c r="D270" s="6">
        <v>7.7067928930000003</v>
      </c>
      <c r="G270" s="5">
        <f t="shared" si="32"/>
        <v>116.30363141250693</v>
      </c>
      <c r="H270" s="5">
        <f t="shared" si="33"/>
        <v>5.3289403997481992</v>
      </c>
      <c r="I270" s="5"/>
      <c r="J270" s="6">
        <f t="shared" si="35"/>
        <v>391.07892869670684</v>
      </c>
      <c r="K270" s="16">
        <f t="shared" si="36"/>
        <v>1.6211541249487205E-2</v>
      </c>
      <c r="L270" s="17">
        <f t="shared" si="37"/>
        <v>1.0162115412494872</v>
      </c>
      <c r="O270" s="1">
        <f t="shared" si="34"/>
        <v>0.44407836664568329</v>
      </c>
      <c r="P270">
        <f t="shared" si="38"/>
        <v>1.5685831575225517E-2</v>
      </c>
      <c r="Q270" s="14">
        <f t="shared" si="39"/>
        <v>1.0156858315752255</v>
      </c>
    </row>
    <row r="271" spans="1:17" x14ac:dyDescent="0.25">
      <c r="A271" s="25">
        <v>1893.05</v>
      </c>
      <c r="B271" s="6">
        <v>4.84</v>
      </c>
      <c r="C271" s="7">
        <v>0.2442</v>
      </c>
      <c r="D271" s="6">
        <v>7.6116519010000001</v>
      </c>
      <c r="G271" s="5">
        <f t="shared" si="32"/>
        <v>107.33438820194414</v>
      </c>
      <c r="H271" s="5">
        <f t="shared" si="33"/>
        <v>5.4155077683708184</v>
      </c>
      <c r="I271" s="5"/>
      <c r="J271" s="6">
        <f t="shared" si="35"/>
        <v>362.4367352342195</v>
      </c>
      <c r="K271" s="16">
        <f t="shared" si="36"/>
        <v>-7.3238907444947543E-2</v>
      </c>
      <c r="L271" s="17">
        <f t="shared" si="37"/>
        <v>0.92676109255505246</v>
      </c>
      <c r="O271" s="1">
        <f t="shared" si="34"/>
        <v>0.45129231403090153</v>
      </c>
      <c r="P271">
        <f t="shared" si="38"/>
        <v>1.6244762021866421E-2</v>
      </c>
      <c r="Q271" s="14">
        <f t="shared" si="39"/>
        <v>1.0162447620218664</v>
      </c>
    </row>
    <row r="272" spans="1:17" x14ac:dyDescent="0.25">
      <c r="A272" s="25">
        <v>1893.06</v>
      </c>
      <c r="B272" s="6">
        <v>4.6100000000000003</v>
      </c>
      <c r="C272" s="7">
        <v>0.245</v>
      </c>
      <c r="D272" s="6">
        <v>7.4213618180000003</v>
      </c>
      <c r="G272" s="5">
        <f t="shared" si="32"/>
        <v>104.85514910654368</v>
      </c>
      <c r="H272" s="5">
        <f t="shared" si="33"/>
        <v>5.5725621542523207</v>
      </c>
      <c r="I272" s="5"/>
      <c r="J272" s="6">
        <f t="shared" si="35"/>
        <v>355.63314786895728</v>
      </c>
      <c r="K272" s="16">
        <f t="shared" si="36"/>
        <v>-1.8771792988548697E-2</v>
      </c>
      <c r="L272" s="17">
        <f t="shared" si="37"/>
        <v>0.9812282070114513</v>
      </c>
      <c r="O272" s="1">
        <f t="shared" si="34"/>
        <v>0.46438017952102673</v>
      </c>
      <c r="P272">
        <f t="shared" si="38"/>
        <v>2.9000860602356848E-2</v>
      </c>
      <c r="Q272" s="14">
        <f t="shared" si="39"/>
        <v>1.0290008606023568</v>
      </c>
    </row>
    <row r="273" spans="1:17" x14ac:dyDescent="0.25">
      <c r="A273" s="25">
        <v>1893.07</v>
      </c>
      <c r="B273" s="6">
        <v>4.18</v>
      </c>
      <c r="C273" s="7">
        <v>0.24579999999999999</v>
      </c>
      <c r="D273" s="6">
        <v>7.2310717359999996</v>
      </c>
      <c r="G273" s="5">
        <f t="shared" si="32"/>
        <v>97.57668375591399</v>
      </c>
      <c r="H273" s="5">
        <f t="shared" si="33"/>
        <v>5.7378825041157082</v>
      </c>
      <c r="I273" s="5"/>
      <c r="J273" s="6">
        <f t="shared" si="35"/>
        <v>332.56880500975439</v>
      </c>
      <c r="K273" s="16">
        <f t="shared" si="36"/>
        <v>-6.4854311240136631E-2</v>
      </c>
      <c r="L273" s="17">
        <f t="shared" si="37"/>
        <v>0.93514568875986337</v>
      </c>
      <c r="O273" s="1">
        <f t="shared" si="34"/>
        <v>0.47815687534297568</v>
      </c>
      <c r="P273">
        <f t="shared" si="38"/>
        <v>2.9666847185766176E-2</v>
      </c>
      <c r="Q273" s="14">
        <f t="shared" si="39"/>
        <v>1.0296668471857662</v>
      </c>
    </row>
    <row r="274" spans="1:17" x14ac:dyDescent="0.25">
      <c r="A274" s="25">
        <v>1893.08</v>
      </c>
      <c r="B274" s="6">
        <v>4.08</v>
      </c>
      <c r="C274" s="7">
        <v>0.2467</v>
      </c>
      <c r="D274" s="6">
        <v>6.9456325620000001</v>
      </c>
      <c r="G274" s="5">
        <f t="shared" si="32"/>
        <v>99.15641143586312</v>
      </c>
      <c r="H274" s="5">
        <f t="shared" si="33"/>
        <v>5.9955604659871149</v>
      </c>
      <c r="I274" s="5"/>
      <c r="J274" s="6">
        <f t="shared" si="35"/>
        <v>339.65584143182406</v>
      </c>
      <c r="K274" s="16">
        <f t="shared" si="36"/>
        <v>2.1309985528744413E-2</v>
      </c>
      <c r="L274" s="17">
        <f t="shared" si="37"/>
        <v>1.0213099855287444</v>
      </c>
      <c r="O274" s="1">
        <f t="shared" si="34"/>
        <v>0.49963003883225959</v>
      </c>
      <c r="P274">
        <f t="shared" si="38"/>
        <v>4.4908197699513375E-2</v>
      </c>
      <c r="Q274" s="14">
        <f t="shared" si="39"/>
        <v>1.0449081976995134</v>
      </c>
    </row>
    <row r="275" spans="1:17" x14ac:dyDescent="0.25">
      <c r="A275" s="25">
        <v>1893.09</v>
      </c>
      <c r="B275" s="6">
        <v>4.37</v>
      </c>
      <c r="C275" s="7">
        <v>0.2475</v>
      </c>
      <c r="D275" s="6">
        <v>7.2310717359999996</v>
      </c>
      <c r="G275" s="5">
        <f t="shared" si="32"/>
        <v>102.011987563001</v>
      </c>
      <c r="H275" s="5">
        <f t="shared" si="33"/>
        <v>5.7775668013370138</v>
      </c>
      <c r="I275" s="5"/>
      <c r="J275" s="6">
        <f t="shared" si="35"/>
        <v>351.08672242009158</v>
      </c>
      <c r="K275" s="16">
        <f t="shared" si="36"/>
        <v>3.3654304133503121E-2</v>
      </c>
      <c r="L275" s="17">
        <f t="shared" si="37"/>
        <v>1.0336543041335031</v>
      </c>
      <c r="O275" s="1">
        <f t="shared" si="34"/>
        <v>0.48146390011141782</v>
      </c>
      <c r="P275">
        <f t="shared" si="38"/>
        <v>-3.6359180411369652E-2</v>
      </c>
      <c r="Q275" s="14">
        <f t="shared" si="39"/>
        <v>0.96364081958863035</v>
      </c>
    </row>
    <row r="276" spans="1:17" x14ac:dyDescent="0.25">
      <c r="A276" s="25">
        <v>1893.1</v>
      </c>
      <c r="B276" s="6">
        <v>4.5</v>
      </c>
      <c r="C276" s="7">
        <v>0.24829999999999999</v>
      </c>
      <c r="D276" s="6">
        <v>7.3262127269999997</v>
      </c>
      <c r="G276" s="5">
        <f t="shared" si="32"/>
        <v>103.68249302952572</v>
      </c>
      <c r="H276" s="5">
        <f t="shared" si="33"/>
        <v>5.7209695598291637</v>
      </c>
      <c r="I276" s="5"/>
      <c r="J276" s="6">
        <f t="shared" si="35"/>
        <v>358.47675580102367</v>
      </c>
      <c r="K276" s="16">
        <f t="shared" si="36"/>
        <v>2.1049025522786868E-2</v>
      </c>
      <c r="L276" s="17">
        <f t="shared" si="37"/>
        <v>1.0210490255227869</v>
      </c>
      <c r="O276" s="1">
        <f t="shared" si="34"/>
        <v>0.47674746331909695</v>
      </c>
      <c r="P276">
        <f t="shared" si="38"/>
        <v>-9.7960341185069355E-3</v>
      </c>
      <c r="Q276" s="14">
        <f t="shared" si="39"/>
        <v>0.99020396588149306</v>
      </c>
    </row>
    <row r="277" spans="1:17" x14ac:dyDescent="0.25">
      <c r="A277" s="25">
        <v>1893.11</v>
      </c>
      <c r="B277" s="6">
        <v>4.57</v>
      </c>
      <c r="C277" s="7">
        <v>0.2492</v>
      </c>
      <c r="D277" s="6">
        <v>7.135922645</v>
      </c>
      <c r="G277" s="5">
        <f t="shared" si="32"/>
        <v>108.10318978731027</v>
      </c>
      <c r="H277" s="5">
        <f t="shared" si="33"/>
        <v>5.89481726367565</v>
      </c>
      <c r="I277" s="5"/>
      <c r="J277" s="6">
        <f t="shared" si="35"/>
        <v>375.45950021673525</v>
      </c>
      <c r="K277" s="16">
        <f t="shared" si="36"/>
        <v>4.7374743664378771E-2</v>
      </c>
      <c r="L277" s="17">
        <f t="shared" si="37"/>
        <v>1.0473747436643788</v>
      </c>
      <c r="O277" s="1">
        <f t="shared" si="34"/>
        <v>0.49123477197297083</v>
      </c>
      <c r="P277">
        <f t="shared" si="38"/>
        <v>3.0387804379731431E-2</v>
      </c>
      <c r="Q277" s="14">
        <f t="shared" si="39"/>
        <v>1.0303878043797314</v>
      </c>
    </row>
    <row r="278" spans="1:17" x14ac:dyDescent="0.25">
      <c r="A278" s="25">
        <v>1893.12</v>
      </c>
      <c r="B278" s="6">
        <v>4.41</v>
      </c>
      <c r="C278" s="7">
        <v>0.25</v>
      </c>
      <c r="D278" s="6">
        <v>7.0407735540000003</v>
      </c>
      <c r="G278" s="5">
        <f t="shared" si="32"/>
        <v>105.72815533558631</v>
      </c>
      <c r="H278" s="5">
        <f t="shared" si="33"/>
        <v>5.9936595995230331</v>
      </c>
      <c r="I278" s="5"/>
      <c r="J278" s="6">
        <f t="shared" si="35"/>
        <v>368.94537348450422</v>
      </c>
      <c r="K278" s="16">
        <f t="shared" si="36"/>
        <v>-1.7349745387906679E-2</v>
      </c>
      <c r="L278" s="17">
        <f t="shared" si="37"/>
        <v>0.98265025461209332</v>
      </c>
      <c r="O278" s="1">
        <f t="shared" si="34"/>
        <v>0.49947163329358607</v>
      </c>
      <c r="P278">
        <f t="shared" si="38"/>
        <v>1.6767667499458794E-2</v>
      </c>
      <c r="Q278" s="14">
        <f t="shared" si="39"/>
        <v>1.0167676674994588</v>
      </c>
    </row>
    <row r="279" spans="1:17" x14ac:dyDescent="0.25">
      <c r="A279" s="25">
        <v>1894.01</v>
      </c>
      <c r="B279" s="6">
        <v>4.32</v>
      </c>
      <c r="C279" s="7">
        <v>0.2467</v>
      </c>
      <c r="D279" s="6">
        <v>6.8504834710000004</v>
      </c>
      <c r="G279" s="5">
        <f t="shared" si="32"/>
        <v>106.44737748612548</v>
      </c>
      <c r="H279" s="5">
        <f t="shared" si="33"/>
        <v>6.0788351911636926</v>
      </c>
      <c r="I279" s="5"/>
      <c r="J279" s="6">
        <f t="shared" si="35"/>
        <v>373.22285466735241</v>
      </c>
      <c r="K279" s="16">
        <f t="shared" si="36"/>
        <v>1.1593806265815187E-2</v>
      </c>
      <c r="L279" s="17">
        <f t="shared" si="37"/>
        <v>1.0115938062658152</v>
      </c>
      <c r="O279" s="1">
        <f t="shared" si="34"/>
        <v>0.50656959926364109</v>
      </c>
      <c r="P279">
        <f t="shared" si="38"/>
        <v>1.4210949124878303E-2</v>
      </c>
      <c r="Q279" s="14">
        <f t="shared" si="39"/>
        <v>1.0142109491248783</v>
      </c>
    </row>
    <row r="280" spans="1:17" x14ac:dyDescent="0.25">
      <c r="A280" s="25">
        <v>1894.02</v>
      </c>
      <c r="B280" s="6">
        <v>4.38</v>
      </c>
      <c r="C280" s="7">
        <v>0.24329999999999999</v>
      </c>
      <c r="D280" s="6">
        <v>6.7553424790000003</v>
      </c>
      <c r="G280" s="5">
        <f t="shared" si="32"/>
        <v>109.44582044483492</v>
      </c>
      <c r="H280" s="5">
        <f t="shared" si="33"/>
        <v>6.0794904370384328</v>
      </c>
      <c r="I280" s="5"/>
      <c r="J280" s="6">
        <f t="shared" si="35"/>
        <v>385.51222433356889</v>
      </c>
      <c r="K280" s="16">
        <f t="shared" si="36"/>
        <v>3.292769859222533E-2</v>
      </c>
      <c r="L280" s="17">
        <f t="shared" si="37"/>
        <v>1.0329276985922253</v>
      </c>
      <c r="O280" s="1">
        <f t="shared" si="34"/>
        <v>0.50662420308653611</v>
      </c>
      <c r="P280">
        <f t="shared" si="38"/>
        <v>1.0779135379301863E-4</v>
      </c>
      <c r="Q280" s="14">
        <f t="shared" si="39"/>
        <v>1.000107791353793</v>
      </c>
    </row>
    <row r="281" spans="1:17" x14ac:dyDescent="0.25">
      <c r="A281" s="25">
        <v>1894.03</v>
      </c>
      <c r="B281" s="6">
        <v>4.51</v>
      </c>
      <c r="C281" s="7">
        <v>0.24</v>
      </c>
      <c r="D281" s="6">
        <v>6.5650523969999997</v>
      </c>
      <c r="G281" s="5">
        <f t="shared" si="32"/>
        <v>115.96068911009486</v>
      </c>
      <c r="H281" s="5">
        <f t="shared" si="33"/>
        <v>6.1708570701602588</v>
      </c>
      <c r="I281" s="5"/>
      <c r="J281" s="6">
        <f t="shared" si="35"/>
        <v>410.27156707473932</v>
      </c>
      <c r="K281" s="16">
        <f t="shared" si="36"/>
        <v>6.4224533434631415E-2</v>
      </c>
      <c r="L281" s="17">
        <f t="shared" si="37"/>
        <v>1.0642245334346314</v>
      </c>
      <c r="O281" s="1">
        <f t="shared" si="34"/>
        <v>0.51423808918002156</v>
      </c>
      <c r="P281">
        <f t="shared" si="38"/>
        <v>1.50286663114374E-2</v>
      </c>
      <c r="Q281" s="14">
        <f t="shared" si="39"/>
        <v>1.0150286663114374</v>
      </c>
    </row>
    <row r="282" spans="1:17" x14ac:dyDescent="0.25">
      <c r="A282" s="25">
        <v>1894.04</v>
      </c>
      <c r="B282" s="6">
        <v>4.57</v>
      </c>
      <c r="C282" s="7">
        <v>0.23669999999999999</v>
      </c>
      <c r="D282" s="6">
        <v>6.5650523969999997</v>
      </c>
      <c r="G282" s="5">
        <f t="shared" si="32"/>
        <v>117.50340337763492</v>
      </c>
      <c r="H282" s="5">
        <f t="shared" si="33"/>
        <v>6.0860077854455552</v>
      </c>
      <c r="I282" s="5"/>
      <c r="J282" s="6">
        <f t="shared" si="35"/>
        <v>417.52409494281767</v>
      </c>
      <c r="K282" s="16">
        <f t="shared" si="36"/>
        <v>1.7677383592017648E-2</v>
      </c>
      <c r="L282" s="17">
        <f t="shared" si="37"/>
        <v>1.0176773835920176</v>
      </c>
      <c r="O282" s="1">
        <f t="shared" si="34"/>
        <v>0.50716731545379623</v>
      </c>
      <c r="P282">
        <f t="shared" si="38"/>
        <v>-1.375000000000004E-2</v>
      </c>
      <c r="Q282" s="14">
        <f t="shared" si="39"/>
        <v>0.98624999999999996</v>
      </c>
    </row>
    <row r="283" spans="1:17" x14ac:dyDescent="0.25">
      <c r="A283" s="25">
        <v>1894.05</v>
      </c>
      <c r="B283" s="6">
        <v>4.4000000000000004</v>
      </c>
      <c r="C283" s="7">
        <v>0.23330000000000001</v>
      </c>
      <c r="D283" s="6">
        <v>6.5650523969999997</v>
      </c>
      <c r="G283" s="5">
        <f t="shared" si="32"/>
        <v>113.13237961960476</v>
      </c>
      <c r="H283" s="5">
        <f t="shared" si="33"/>
        <v>5.9985873102849521</v>
      </c>
      <c r="I283" s="5"/>
      <c r="J283" s="6">
        <f t="shared" si="35"/>
        <v>403.76879256620964</v>
      </c>
      <c r="K283" s="16">
        <f t="shared" si="36"/>
        <v>-3.2944930707512587E-2</v>
      </c>
      <c r="L283" s="17">
        <f t="shared" si="37"/>
        <v>0.96705506929248741</v>
      </c>
      <c r="O283" s="1">
        <f t="shared" si="34"/>
        <v>0.49988227585707934</v>
      </c>
      <c r="P283">
        <f t="shared" si="38"/>
        <v>-1.4364174059991353E-2</v>
      </c>
      <c r="Q283" s="14">
        <f t="shared" si="39"/>
        <v>0.98563582594000865</v>
      </c>
    </row>
    <row r="284" spans="1:17" x14ac:dyDescent="0.25">
      <c r="A284" s="25">
        <v>1894.06</v>
      </c>
      <c r="B284" s="6">
        <v>4.34</v>
      </c>
      <c r="C284" s="7">
        <v>0.23</v>
      </c>
      <c r="D284" s="6">
        <v>6.5650523969999997</v>
      </c>
      <c r="G284" s="5">
        <f t="shared" si="32"/>
        <v>111.58966535206467</v>
      </c>
      <c r="H284" s="5">
        <f t="shared" si="33"/>
        <v>5.9137380255702485</v>
      </c>
      <c r="I284" s="5"/>
      <c r="J284" s="6">
        <f t="shared" si="35"/>
        <v>400.02169581701554</v>
      </c>
      <c r="K284" s="16">
        <f t="shared" si="36"/>
        <v>-9.2803030303032497E-3</v>
      </c>
      <c r="L284" s="17">
        <f t="shared" si="37"/>
        <v>0.99071969696969675</v>
      </c>
      <c r="O284" s="1">
        <f t="shared" si="34"/>
        <v>0.49281150213085406</v>
      </c>
      <c r="P284">
        <f t="shared" si="38"/>
        <v>-1.4144877839691317E-2</v>
      </c>
      <c r="Q284" s="14">
        <f t="shared" si="39"/>
        <v>0.98585512216030868</v>
      </c>
    </row>
    <row r="285" spans="1:17" x14ac:dyDescent="0.25">
      <c r="A285" s="25">
        <v>1894.07</v>
      </c>
      <c r="B285" s="6">
        <v>4.25</v>
      </c>
      <c r="C285" s="7">
        <v>0.22670000000000001</v>
      </c>
      <c r="D285" s="6">
        <v>6.5650523969999997</v>
      </c>
      <c r="G285" s="5">
        <f t="shared" si="32"/>
        <v>109.2755939507546</v>
      </c>
      <c r="H285" s="5">
        <f t="shared" si="33"/>
        <v>5.828888740855545</v>
      </c>
      <c r="I285" s="5"/>
      <c r="J285" s="6">
        <f t="shared" si="35"/>
        <v>393.46757690302445</v>
      </c>
      <c r="K285" s="16">
        <f t="shared" si="36"/>
        <v>-1.6384408602150402E-2</v>
      </c>
      <c r="L285" s="17">
        <f t="shared" si="37"/>
        <v>0.9836155913978496</v>
      </c>
      <c r="O285" s="1">
        <f t="shared" si="34"/>
        <v>0.48574072840462873</v>
      </c>
      <c r="P285">
        <f t="shared" si="38"/>
        <v>-1.4347826086956617E-2</v>
      </c>
      <c r="Q285" s="14">
        <f t="shared" si="39"/>
        <v>0.98565217391304338</v>
      </c>
    </row>
    <row r="286" spans="1:17" x14ac:dyDescent="0.25">
      <c r="A286" s="25">
        <v>1894.08</v>
      </c>
      <c r="B286" s="6">
        <v>4.41</v>
      </c>
      <c r="C286" s="7">
        <v>0.2233</v>
      </c>
      <c r="D286" s="6">
        <v>6.7553424790000003</v>
      </c>
      <c r="G286" s="5">
        <f t="shared" si="32"/>
        <v>110.19544935199134</v>
      </c>
      <c r="H286" s="5">
        <f t="shared" si="33"/>
        <v>5.5797378322674973</v>
      </c>
      <c r="I286" s="5"/>
      <c r="J286" s="6">
        <f t="shared" si="35"/>
        <v>398.45393372047363</v>
      </c>
      <c r="K286" s="16">
        <f t="shared" si="36"/>
        <v>1.2672853140013984E-2</v>
      </c>
      <c r="L286" s="17">
        <f t="shared" si="37"/>
        <v>1.012672853140014</v>
      </c>
      <c r="O286" s="1">
        <f t="shared" si="34"/>
        <v>0.46497815268895809</v>
      </c>
      <c r="P286">
        <f t="shared" si="38"/>
        <v>-4.274415238735163E-2</v>
      </c>
      <c r="Q286" s="14">
        <f t="shared" si="39"/>
        <v>0.95725584761264837</v>
      </c>
    </row>
    <row r="287" spans="1:17" x14ac:dyDescent="0.25">
      <c r="A287" s="25">
        <v>1894.09</v>
      </c>
      <c r="B287" s="6">
        <v>4.4800000000000004</v>
      </c>
      <c r="C287" s="7">
        <v>0.22</v>
      </c>
      <c r="D287" s="6">
        <v>6.8504834710000004</v>
      </c>
      <c r="G287" s="5">
        <f t="shared" si="32"/>
        <v>110.38987294857456</v>
      </c>
      <c r="H287" s="5">
        <f t="shared" si="33"/>
        <v>5.4209312608675004</v>
      </c>
      <c r="I287" s="5"/>
      <c r="J287" s="6">
        <f t="shared" si="35"/>
        <v>400.79040160994458</v>
      </c>
      <c r="K287" s="16">
        <f t="shared" si="36"/>
        <v>5.8638344153230104E-3</v>
      </c>
      <c r="L287" s="17">
        <f t="shared" si="37"/>
        <v>1.005863834415323</v>
      </c>
      <c r="O287" s="1">
        <f t="shared" si="34"/>
        <v>0.45174427173895837</v>
      </c>
      <c r="P287">
        <f t="shared" si="38"/>
        <v>-2.8461296242562106E-2</v>
      </c>
      <c r="Q287" s="14">
        <f t="shared" si="39"/>
        <v>0.97153870375743789</v>
      </c>
    </row>
    <row r="288" spans="1:17" x14ac:dyDescent="0.25">
      <c r="A288" s="25">
        <v>1894.1</v>
      </c>
      <c r="B288" s="6">
        <v>4.34</v>
      </c>
      <c r="C288" s="7">
        <v>0.2167</v>
      </c>
      <c r="D288" s="6">
        <v>6.6601933879999997</v>
      </c>
      <c r="G288" s="5">
        <f t="shared" si="32"/>
        <v>109.99560483032629</v>
      </c>
      <c r="H288" s="5">
        <f t="shared" si="33"/>
        <v>5.4921768586939423</v>
      </c>
      <c r="I288" s="5"/>
      <c r="J288" s="6">
        <f t="shared" si="35"/>
        <v>401.02063501761273</v>
      </c>
      <c r="K288" s="16">
        <f t="shared" si="36"/>
        <v>5.7444840680642706E-4</v>
      </c>
      <c r="L288" s="17">
        <f t="shared" si="37"/>
        <v>1.0005744484068064</v>
      </c>
      <c r="O288" s="1">
        <f t="shared" si="34"/>
        <v>0.45768140489116188</v>
      </c>
      <c r="P288">
        <f t="shared" si="38"/>
        <v>1.314268608066449E-2</v>
      </c>
      <c r="Q288" s="14">
        <f t="shared" si="39"/>
        <v>1.0131426860806645</v>
      </c>
    </row>
    <row r="289" spans="1:17" x14ac:dyDescent="0.25">
      <c r="A289" s="25">
        <v>1894.11</v>
      </c>
      <c r="B289" s="6">
        <v>4.34</v>
      </c>
      <c r="C289" s="7">
        <v>0.21329999999999999</v>
      </c>
      <c r="D289" s="6">
        <v>6.6601933879999997</v>
      </c>
      <c r="G289" s="5">
        <f t="shared" si="32"/>
        <v>109.99560483032629</v>
      </c>
      <c r="H289" s="5">
        <f t="shared" si="33"/>
        <v>5.4060051867070502</v>
      </c>
      <c r="I289" s="5"/>
      <c r="J289" s="6">
        <f t="shared" si="35"/>
        <v>402.66306400089337</v>
      </c>
      <c r="K289" s="16">
        <f t="shared" si="36"/>
        <v>4.0956221198156229E-3</v>
      </c>
      <c r="L289" s="17">
        <f t="shared" si="37"/>
        <v>1.0040956221198156</v>
      </c>
      <c r="O289" s="1">
        <f t="shared" si="34"/>
        <v>0.4505004322255875</v>
      </c>
      <c r="P289">
        <f t="shared" si="38"/>
        <v>-1.5689893862482873E-2</v>
      </c>
      <c r="Q289" s="14">
        <f t="shared" si="39"/>
        <v>0.98431010613751713</v>
      </c>
    </row>
    <row r="290" spans="1:17" x14ac:dyDescent="0.25">
      <c r="A290" s="25">
        <v>1894.12</v>
      </c>
      <c r="B290" s="6">
        <v>4.3</v>
      </c>
      <c r="C290" s="7">
        <v>0.21</v>
      </c>
      <c r="D290" s="6">
        <v>6.5650523969999997</v>
      </c>
      <c r="G290" s="5">
        <f t="shared" si="32"/>
        <v>110.56118917370463</v>
      </c>
      <c r="H290" s="5">
        <f t="shared" si="33"/>
        <v>5.3994999363902263</v>
      </c>
      <c r="I290" s="5"/>
      <c r="J290" s="6">
        <f t="shared" si="35"/>
        <v>406.38068093954041</v>
      </c>
      <c r="K290" s="16">
        <f t="shared" si="36"/>
        <v>9.232575001313803E-3</v>
      </c>
      <c r="L290" s="17">
        <f t="shared" si="37"/>
        <v>1.0092325750013138</v>
      </c>
      <c r="O290" s="1">
        <f t="shared" si="34"/>
        <v>0.44995832803251884</v>
      </c>
      <c r="P290">
        <f t="shared" si="38"/>
        <v>-1.2033377868041484E-3</v>
      </c>
      <c r="Q290" s="14">
        <f t="shared" si="39"/>
        <v>0.99879666221319585</v>
      </c>
    </row>
    <row r="291" spans="1:17" x14ac:dyDescent="0.25">
      <c r="A291" s="25">
        <v>1895.01</v>
      </c>
      <c r="B291" s="6">
        <v>4.25</v>
      </c>
      <c r="C291" s="7">
        <v>0.20830000000000001</v>
      </c>
      <c r="D291" s="6">
        <v>6.5650523969999997</v>
      </c>
      <c r="G291" s="5">
        <f t="shared" si="32"/>
        <v>109.2755939507546</v>
      </c>
      <c r="H291" s="5">
        <f t="shared" si="33"/>
        <v>5.3557896988099252</v>
      </c>
      <c r="I291" s="5"/>
      <c r="J291" s="6">
        <f t="shared" si="35"/>
        <v>403.29581053791219</v>
      </c>
      <c r="K291" s="16">
        <f t="shared" si="36"/>
        <v>-7.591085271317799E-3</v>
      </c>
      <c r="L291" s="17">
        <f t="shared" si="37"/>
        <v>0.9924089147286822</v>
      </c>
      <c r="O291" s="1">
        <f t="shared" si="34"/>
        <v>0.44631580823416045</v>
      </c>
      <c r="P291">
        <f t="shared" si="38"/>
        <v>-8.0952380952379333E-3</v>
      </c>
      <c r="Q291" s="14">
        <f t="shared" si="39"/>
        <v>0.99190476190476207</v>
      </c>
    </row>
    <row r="292" spans="1:17" x14ac:dyDescent="0.25">
      <c r="A292" s="25">
        <v>1895.02</v>
      </c>
      <c r="B292" s="6">
        <v>4.1900000000000004</v>
      </c>
      <c r="C292" s="7">
        <v>0.20669999999999999</v>
      </c>
      <c r="D292" s="6">
        <v>6.5650523969999997</v>
      </c>
      <c r="G292" s="5">
        <f t="shared" si="32"/>
        <v>107.73287968321453</v>
      </c>
      <c r="H292" s="5">
        <f t="shared" si="33"/>
        <v>5.3146506516755228</v>
      </c>
      <c r="I292" s="5"/>
      <c r="J292" s="6">
        <f t="shared" si="35"/>
        <v>399.23675682126299</v>
      </c>
      <c r="K292" s="16">
        <f t="shared" si="36"/>
        <v>-1.0064705882352865E-2</v>
      </c>
      <c r="L292" s="17">
        <f t="shared" si="37"/>
        <v>0.98993529411764714</v>
      </c>
      <c r="O292" s="1">
        <f t="shared" si="34"/>
        <v>0.44288755430629356</v>
      </c>
      <c r="P292">
        <f t="shared" si="38"/>
        <v>-7.6812289966395886E-3</v>
      </c>
      <c r="Q292" s="14">
        <f t="shared" si="39"/>
        <v>0.99231877100336041</v>
      </c>
    </row>
    <row r="293" spans="1:17" x14ac:dyDescent="0.25">
      <c r="A293" s="25">
        <v>1895.03</v>
      </c>
      <c r="B293" s="6">
        <v>4.1900000000000004</v>
      </c>
      <c r="C293" s="7">
        <v>0.20499999999999999</v>
      </c>
      <c r="D293" s="6">
        <v>6.5650523969999997</v>
      </c>
      <c r="G293" s="5">
        <f t="shared" si="32"/>
        <v>107.73287968321453</v>
      </c>
      <c r="H293" s="5">
        <f t="shared" si="33"/>
        <v>5.2709404140952207</v>
      </c>
      <c r="I293" s="5"/>
      <c r="J293" s="6">
        <f t="shared" si="35"/>
        <v>400.86451209469891</v>
      </c>
      <c r="K293" s="16">
        <f t="shared" si="36"/>
        <v>4.0771678599840211E-3</v>
      </c>
      <c r="L293" s="17">
        <f t="shared" si="37"/>
        <v>1.004077167859984</v>
      </c>
      <c r="O293" s="1">
        <f t="shared" si="34"/>
        <v>0.43924503450793506</v>
      </c>
      <c r="P293">
        <f t="shared" si="38"/>
        <v>-8.2244799225931198E-3</v>
      </c>
      <c r="Q293" s="14">
        <f t="shared" si="39"/>
        <v>0.99177552007740688</v>
      </c>
    </row>
    <row r="294" spans="1:17" x14ac:dyDescent="0.25">
      <c r="A294" s="25">
        <v>1895.04</v>
      </c>
      <c r="B294" s="6">
        <v>4.37</v>
      </c>
      <c r="C294" s="7">
        <v>0.20330000000000001</v>
      </c>
      <c r="D294" s="6">
        <v>6.8504834710000004</v>
      </c>
      <c r="G294" s="5">
        <f t="shared" si="32"/>
        <v>107.6794073181408</v>
      </c>
      <c r="H294" s="5">
        <f t="shared" si="33"/>
        <v>5.0094332969743771</v>
      </c>
      <c r="I294" s="5"/>
      <c r="J294" s="6">
        <f t="shared" si="35"/>
        <v>402.21885099072659</v>
      </c>
      <c r="K294" s="16">
        <f t="shared" si="36"/>
        <v>3.3785452569763397E-3</v>
      </c>
      <c r="L294" s="17">
        <f t="shared" si="37"/>
        <v>1.0033785452569763</v>
      </c>
      <c r="O294" s="1">
        <f t="shared" si="34"/>
        <v>0.41745277474786474</v>
      </c>
      <c r="P294">
        <f t="shared" si="38"/>
        <v>-4.9612990581630934E-2</v>
      </c>
      <c r="Q294" s="14">
        <f t="shared" si="39"/>
        <v>0.95038700941836907</v>
      </c>
    </row>
    <row r="295" spans="1:17" x14ac:dyDescent="0.25">
      <c r="A295" s="25">
        <v>1895.05</v>
      </c>
      <c r="B295" s="6">
        <v>4.6100000000000003</v>
      </c>
      <c r="C295" s="7">
        <v>0.20169999999999999</v>
      </c>
      <c r="D295" s="6">
        <v>6.9456325620000001</v>
      </c>
      <c r="G295" s="5">
        <f t="shared" si="32"/>
        <v>112.0370237057179</v>
      </c>
      <c r="H295" s="5">
        <f t="shared" si="33"/>
        <v>4.9019235751503896</v>
      </c>
      <c r="I295" s="5"/>
      <c r="J295" s="6">
        <f t="shared" si="35"/>
        <v>420.02187705873973</v>
      </c>
      <c r="K295" s="16">
        <f t="shared" si="36"/>
        <v>4.4262038002847337E-2</v>
      </c>
      <c r="L295" s="17">
        <f t="shared" si="37"/>
        <v>1.0442620380028473</v>
      </c>
      <c r="O295" s="1">
        <f t="shared" si="34"/>
        <v>0.40849363126253246</v>
      </c>
      <c r="P295">
        <f t="shared" si="38"/>
        <v>-2.1461453911148287E-2</v>
      </c>
      <c r="Q295" s="14">
        <f t="shared" si="39"/>
        <v>0.97853854608885171</v>
      </c>
    </row>
    <row r="296" spans="1:17" x14ac:dyDescent="0.25">
      <c r="A296" s="25">
        <v>1895.06</v>
      </c>
      <c r="B296" s="6">
        <v>4.7</v>
      </c>
      <c r="C296" s="7">
        <v>0.2</v>
      </c>
      <c r="D296" s="6">
        <v>7.0407735540000003</v>
      </c>
      <c r="G296" s="5">
        <f t="shared" si="32"/>
        <v>112.68080047103302</v>
      </c>
      <c r="H296" s="5">
        <f t="shared" si="33"/>
        <v>4.7949276796184268</v>
      </c>
      <c r="I296" s="5"/>
      <c r="J296" s="6">
        <f t="shared" si="35"/>
        <v>423.93336561174158</v>
      </c>
      <c r="K296" s="16">
        <f t="shared" si="36"/>
        <v>9.3125829073299471E-3</v>
      </c>
      <c r="L296" s="17">
        <f t="shared" si="37"/>
        <v>1.0093125829073299</v>
      </c>
      <c r="O296" s="1">
        <f t="shared" si="34"/>
        <v>0.3995773066348689</v>
      </c>
      <c r="P296">
        <f t="shared" si="38"/>
        <v>-2.182732837255219E-2</v>
      </c>
      <c r="Q296" s="14">
        <f t="shared" si="39"/>
        <v>0.97817267162744781</v>
      </c>
    </row>
    <row r="297" spans="1:17" x14ac:dyDescent="0.25">
      <c r="A297" s="25">
        <v>1895.07</v>
      </c>
      <c r="B297" s="6">
        <v>4.72</v>
      </c>
      <c r="C297" s="7">
        <v>0.1983</v>
      </c>
      <c r="D297" s="6">
        <v>6.9456325620000001</v>
      </c>
      <c r="G297" s="5">
        <f t="shared" si="32"/>
        <v>114.7103583277632</v>
      </c>
      <c r="H297" s="5">
        <f t="shared" si="33"/>
        <v>4.8192932322871709</v>
      </c>
      <c r="I297" s="5"/>
      <c r="J297" s="6">
        <f t="shared" si="35"/>
        <v>433.08001900715988</v>
      </c>
      <c r="K297" s="16">
        <f t="shared" si="36"/>
        <v>2.1575686504928804E-2</v>
      </c>
      <c r="L297" s="17">
        <f t="shared" si="37"/>
        <v>1.0215756865049288</v>
      </c>
      <c r="O297" s="1">
        <f t="shared" si="34"/>
        <v>0.40160776935726422</v>
      </c>
      <c r="P297">
        <f t="shared" si="38"/>
        <v>5.0815266249610858E-3</v>
      </c>
      <c r="Q297" s="14">
        <f t="shared" si="39"/>
        <v>1.0050815266249611</v>
      </c>
    </row>
    <row r="298" spans="1:17" x14ac:dyDescent="0.25">
      <c r="A298" s="25">
        <v>1895.08</v>
      </c>
      <c r="B298" s="6">
        <v>4.79</v>
      </c>
      <c r="C298" s="7">
        <v>0.19670000000000001</v>
      </c>
      <c r="D298" s="6">
        <v>6.8504834710000004</v>
      </c>
      <c r="G298" s="5">
        <f t="shared" si="32"/>
        <v>118.02845790706967</v>
      </c>
      <c r="H298" s="5">
        <f t="shared" si="33"/>
        <v>4.8468053591483518</v>
      </c>
      <c r="I298" s="5"/>
      <c r="J298" s="6">
        <f t="shared" si="35"/>
        <v>447.13214006632865</v>
      </c>
      <c r="K298" s="16">
        <f t="shared" si="36"/>
        <v>3.244693923165376E-2</v>
      </c>
      <c r="L298" s="17">
        <f t="shared" si="37"/>
        <v>1.0324469392316538</v>
      </c>
      <c r="O298" s="1">
        <f t="shared" si="34"/>
        <v>0.40390044659569596</v>
      </c>
      <c r="P298">
        <f t="shared" si="38"/>
        <v>5.7087472239418791E-3</v>
      </c>
      <c r="Q298" s="14">
        <f t="shared" si="39"/>
        <v>1.0057087472239419</v>
      </c>
    </row>
    <row r="299" spans="1:17" x14ac:dyDescent="0.25">
      <c r="A299" s="25">
        <v>1895.09</v>
      </c>
      <c r="B299" s="6">
        <v>4.82</v>
      </c>
      <c r="C299" s="7">
        <v>0.19500000000000001</v>
      </c>
      <c r="D299" s="6">
        <v>6.8504834710000004</v>
      </c>
      <c r="G299" s="5">
        <f t="shared" si="32"/>
        <v>118.76767580627887</v>
      </c>
      <c r="H299" s="5">
        <f t="shared" si="33"/>
        <v>4.80491634485983</v>
      </c>
      <c r="I299" s="5"/>
      <c r="J299" s="6">
        <f t="shared" si="35"/>
        <v>451.44943891352443</v>
      </c>
      <c r="K299" s="16">
        <f t="shared" si="36"/>
        <v>9.6555323590814535E-3</v>
      </c>
      <c r="L299" s="17">
        <f t="shared" si="37"/>
        <v>1.0096555323590815</v>
      </c>
      <c r="O299" s="1">
        <f t="shared" si="34"/>
        <v>0.40040969540498583</v>
      </c>
      <c r="P299">
        <f t="shared" si="38"/>
        <v>-8.6426029486527112E-3</v>
      </c>
      <c r="Q299" s="14">
        <f t="shared" si="39"/>
        <v>0.99135739705134729</v>
      </c>
    </row>
    <row r="300" spans="1:17" x14ac:dyDescent="0.25">
      <c r="A300" s="25">
        <v>1895.1</v>
      </c>
      <c r="B300" s="6">
        <v>4.75</v>
      </c>
      <c r="C300" s="7">
        <v>0.1933</v>
      </c>
      <c r="D300" s="6">
        <v>6.8504834710000004</v>
      </c>
      <c r="G300" s="5">
        <f t="shared" si="32"/>
        <v>117.0428340414574</v>
      </c>
      <c r="H300" s="5">
        <f t="shared" si="33"/>
        <v>4.7630273305713082</v>
      </c>
      <c r="I300" s="5"/>
      <c r="J300" s="6">
        <f t="shared" si="35"/>
        <v>446.40185329552003</v>
      </c>
      <c r="K300" s="16">
        <f t="shared" si="36"/>
        <v>-1.1180843706777299E-2</v>
      </c>
      <c r="L300" s="17">
        <f t="shared" si="37"/>
        <v>0.9888191562932227</v>
      </c>
      <c r="O300" s="1">
        <f t="shared" si="34"/>
        <v>0.3969189442142757</v>
      </c>
      <c r="P300">
        <f t="shared" si="38"/>
        <v>-8.7179487179487314E-3</v>
      </c>
      <c r="Q300" s="14">
        <f t="shared" si="39"/>
        <v>0.99128205128205127</v>
      </c>
    </row>
    <row r="301" spans="1:17" x14ac:dyDescent="0.25">
      <c r="A301" s="25">
        <v>1895.11</v>
      </c>
      <c r="B301" s="6">
        <v>4.59</v>
      </c>
      <c r="C301" s="7">
        <v>0.19170000000000001</v>
      </c>
      <c r="D301" s="6">
        <v>6.8504834710000004</v>
      </c>
      <c r="G301" s="5">
        <f t="shared" si="32"/>
        <v>113.10033857900829</v>
      </c>
      <c r="H301" s="5">
        <f t="shared" si="33"/>
        <v>4.7236023759468173</v>
      </c>
      <c r="I301" s="5"/>
      <c r="J301" s="6">
        <f t="shared" si="35"/>
        <v>432.86647920691212</v>
      </c>
      <c r="K301" s="16">
        <f t="shared" si="36"/>
        <v>-3.0321052631579137E-2</v>
      </c>
      <c r="L301" s="17">
        <f t="shared" si="37"/>
        <v>0.96967894736842086</v>
      </c>
      <c r="O301" s="1">
        <f t="shared" si="34"/>
        <v>0.39363353132890144</v>
      </c>
      <c r="P301">
        <f t="shared" si="38"/>
        <v>-8.277289187791026E-3</v>
      </c>
      <c r="Q301" s="14">
        <f t="shared" si="39"/>
        <v>0.99172271081220897</v>
      </c>
    </row>
    <row r="302" spans="1:17" x14ac:dyDescent="0.25">
      <c r="A302" s="25">
        <v>1895.12</v>
      </c>
      <c r="B302" s="6">
        <v>4.32</v>
      </c>
      <c r="C302" s="7">
        <v>0.19</v>
      </c>
      <c r="D302" s="6">
        <v>6.7553424790000003</v>
      </c>
      <c r="G302" s="5">
        <f t="shared" si="32"/>
        <v>107.94656263052212</v>
      </c>
      <c r="H302" s="5">
        <f t="shared" si="33"/>
        <v>4.7476497453238897</v>
      </c>
      <c r="I302" s="5"/>
      <c r="J302" s="6">
        <f t="shared" si="35"/>
        <v>414.65575877194914</v>
      </c>
      <c r="K302" s="16">
        <f t="shared" si="36"/>
        <v>-4.2070063887432951E-2</v>
      </c>
      <c r="L302" s="17">
        <f t="shared" si="37"/>
        <v>0.95792993611256705</v>
      </c>
      <c r="O302" s="1">
        <f t="shared" si="34"/>
        <v>0.39563747877699079</v>
      </c>
      <c r="P302">
        <f t="shared" si="38"/>
        <v>5.0908961981059875E-3</v>
      </c>
      <c r="Q302" s="14">
        <f t="shared" si="39"/>
        <v>1.005090896198106</v>
      </c>
    </row>
    <row r="303" spans="1:17" x14ac:dyDescent="0.25">
      <c r="A303" s="25">
        <v>1896.01</v>
      </c>
      <c r="B303" s="6">
        <v>4.2699999999999996</v>
      </c>
      <c r="C303" s="7">
        <v>0.18920000000000001</v>
      </c>
      <c r="D303" s="6">
        <v>6.6601933879999997</v>
      </c>
      <c r="G303" s="5">
        <f t="shared" si="32"/>
        <v>108.22148217177264</v>
      </c>
      <c r="H303" s="5">
        <f t="shared" si="33"/>
        <v>4.7952000999764373</v>
      </c>
      <c r="I303" s="5"/>
      <c r="J303" s="6">
        <f t="shared" si="35"/>
        <v>417.24679464027707</v>
      </c>
      <c r="K303" s="16">
        <f t="shared" si="36"/>
        <v>6.2486431540262899E-3</v>
      </c>
      <c r="L303" s="17">
        <f t="shared" si="37"/>
        <v>1.0062486431540263</v>
      </c>
      <c r="O303" s="1">
        <f t="shared" si="34"/>
        <v>0.39960000833136977</v>
      </c>
      <c r="P303">
        <f t="shared" si="38"/>
        <v>1.0015556581312923E-2</v>
      </c>
      <c r="Q303" s="14">
        <f t="shared" si="39"/>
        <v>1.0100155565813129</v>
      </c>
    </row>
    <row r="304" spans="1:17" x14ac:dyDescent="0.25">
      <c r="A304" s="25">
        <v>1896.02</v>
      </c>
      <c r="B304" s="6">
        <v>4.45</v>
      </c>
      <c r="C304" s="7">
        <v>0.1883</v>
      </c>
      <c r="D304" s="6">
        <v>6.5650523969999997</v>
      </c>
      <c r="G304" s="5">
        <f t="shared" si="32"/>
        <v>114.4179748425548</v>
      </c>
      <c r="H304" s="5">
        <f t="shared" si="33"/>
        <v>4.8415516096299029</v>
      </c>
      <c r="I304" s="5"/>
      <c r="J304" s="6">
        <f t="shared" si="35"/>
        <v>442.69285341237173</v>
      </c>
      <c r="K304" s="16">
        <f t="shared" si="36"/>
        <v>6.0985630324692064E-2</v>
      </c>
      <c r="L304" s="17">
        <f t="shared" si="37"/>
        <v>1.0609856303246921</v>
      </c>
      <c r="O304" s="1">
        <f t="shared" si="34"/>
        <v>0.40346263413582523</v>
      </c>
      <c r="P304">
        <f t="shared" si="38"/>
        <v>9.6662305403465432E-3</v>
      </c>
      <c r="Q304" s="14">
        <f t="shared" si="39"/>
        <v>1.0096662305403465</v>
      </c>
    </row>
    <row r="305" spans="1:17" x14ac:dyDescent="0.25">
      <c r="A305" s="25">
        <v>1896.03</v>
      </c>
      <c r="B305" s="6">
        <v>4.38</v>
      </c>
      <c r="C305" s="7">
        <v>0.1875</v>
      </c>
      <c r="D305" s="6">
        <v>6.5650523969999997</v>
      </c>
      <c r="G305" s="5">
        <f t="shared" si="32"/>
        <v>112.61814153042472</v>
      </c>
      <c r="H305" s="5">
        <f t="shared" si="33"/>
        <v>4.8209820860627026</v>
      </c>
      <c r="I305" s="5"/>
      <c r="J305" s="6">
        <f t="shared" si="35"/>
        <v>437.28354466983291</v>
      </c>
      <c r="K305" s="16">
        <f t="shared" si="36"/>
        <v>-1.2219101123595588E-2</v>
      </c>
      <c r="L305" s="17">
        <f t="shared" si="37"/>
        <v>0.98778089887640441</v>
      </c>
      <c r="O305" s="1">
        <f t="shared" si="34"/>
        <v>0.40174850717189187</v>
      </c>
      <c r="P305">
        <f t="shared" si="38"/>
        <v>-4.2485395645245339E-3</v>
      </c>
      <c r="Q305" s="14">
        <f t="shared" si="39"/>
        <v>0.99575146043547547</v>
      </c>
    </row>
    <row r="306" spans="1:17" x14ac:dyDescent="0.25">
      <c r="A306" s="25">
        <v>1896.04</v>
      </c>
      <c r="B306" s="6">
        <v>4.42</v>
      </c>
      <c r="C306" s="7">
        <v>0.1867</v>
      </c>
      <c r="D306" s="6">
        <v>6.469903306</v>
      </c>
      <c r="G306" s="5">
        <f t="shared" si="32"/>
        <v>115.31795217218969</v>
      </c>
      <c r="H306" s="5">
        <f t="shared" si="33"/>
        <v>4.8710094277257507</v>
      </c>
      <c r="I306" s="5"/>
      <c r="J306" s="6">
        <f t="shared" si="35"/>
        <v>449.34273665526541</v>
      </c>
      <c r="K306" s="16">
        <f t="shared" si="36"/>
        <v>2.7577511508094066E-2</v>
      </c>
      <c r="L306" s="17">
        <f t="shared" si="37"/>
        <v>1.0275775115080941</v>
      </c>
      <c r="O306" s="1">
        <f t="shared" si="34"/>
        <v>0.40591745231047921</v>
      </c>
      <c r="P306">
        <f t="shared" si="38"/>
        <v>1.0377002189590367E-2</v>
      </c>
      <c r="Q306" s="14">
        <f t="shared" si="39"/>
        <v>1.0103770021895904</v>
      </c>
    </row>
    <row r="307" spans="1:17" x14ac:dyDescent="0.25">
      <c r="A307" s="25">
        <v>1896.05</v>
      </c>
      <c r="B307" s="6">
        <v>4.4000000000000004</v>
      </c>
      <c r="C307" s="7">
        <v>0.18579999999999999</v>
      </c>
      <c r="D307" s="6">
        <v>6.3747542150000003</v>
      </c>
      <c r="G307" s="5">
        <f t="shared" si="32"/>
        <v>116.50959000934597</v>
      </c>
      <c r="H307" s="5">
        <f t="shared" si="33"/>
        <v>4.9198822326673817</v>
      </c>
      <c r="I307" s="5"/>
      <c r="J307" s="6">
        <f t="shared" si="35"/>
        <v>455.58356824737677</v>
      </c>
      <c r="K307" s="16">
        <f t="shared" si="36"/>
        <v>1.3888800425629899E-2</v>
      </c>
      <c r="L307" s="17">
        <f t="shared" si="37"/>
        <v>1.0138888004256299</v>
      </c>
      <c r="O307" s="1">
        <f t="shared" si="34"/>
        <v>0.40999018605561516</v>
      </c>
      <c r="P307">
        <f t="shared" si="38"/>
        <v>1.0033403890258974E-2</v>
      </c>
      <c r="Q307" s="14">
        <f t="shared" si="39"/>
        <v>1.010033403890259</v>
      </c>
    </row>
    <row r="308" spans="1:17" x14ac:dyDescent="0.25">
      <c r="A308" s="25">
        <v>1896.06</v>
      </c>
      <c r="B308" s="6">
        <v>4.32</v>
      </c>
      <c r="C308" s="7">
        <v>0.185</v>
      </c>
      <c r="D308" s="6">
        <v>6.2796132230000001</v>
      </c>
      <c r="G308" s="5">
        <f t="shared" si="32"/>
        <v>116.12434939928148</v>
      </c>
      <c r="H308" s="5">
        <f t="shared" si="33"/>
        <v>4.972917740478489</v>
      </c>
      <c r="I308" s="5"/>
      <c r="J308" s="6">
        <f t="shared" si="35"/>
        <v>455.6976276047734</v>
      </c>
      <c r="K308" s="16">
        <f t="shared" si="36"/>
        <v>2.5035880428125878E-4</v>
      </c>
      <c r="L308" s="17">
        <f t="shared" si="37"/>
        <v>1.0002503588042813</v>
      </c>
      <c r="O308" s="1">
        <f t="shared" si="34"/>
        <v>0.41440981170654073</v>
      </c>
      <c r="P308">
        <f t="shared" si="38"/>
        <v>1.0779832789280519E-2</v>
      </c>
      <c r="Q308" s="14">
        <f t="shared" si="39"/>
        <v>1.0107798327892805</v>
      </c>
    </row>
    <row r="309" spans="1:17" x14ac:dyDescent="0.25">
      <c r="A309" s="25">
        <v>1896.07</v>
      </c>
      <c r="B309" s="6">
        <v>4.04</v>
      </c>
      <c r="C309" s="7">
        <v>0.1842</v>
      </c>
      <c r="D309" s="6">
        <v>6.2796132230000001</v>
      </c>
      <c r="G309" s="5">
        <f t="shared" si="32"/>
        <v>108.59777119747618</v>
      </c>
      <c r="H309" s="5">
        <f t="shared" si="33"/>
        <v>4.9514132313304735</v>
      </c>
      <c r="I309" s="5"/>
      <c r="J309" s="6">
        <f t="shared" si="35"/>
        <v>427.78087363588367</v>
      </c>
      <c r="K309" s="16">
        <f t="shared" si="36"/>
        <v>-6.1261574074074288E-2</v>
      </c>
      <c r="L309" s="17">
        <f t="shared" si="37"/>
        <v>0.93873842592592571</v>
      </c>
      <c r="O309" s="1">
        <f t="shared" si="34"/>
        <v>0.41261776927753946</v>
      </c>
      <c r="P309">
        <f t="shared" si="38"/>
        <v>-4.3243243243243912E-3</v>
      </c>
      <c r="Q309" s="14">
        <f t="shared" si="39"/>
        <v>0.99567567567567561</v>
      </c>
    </row>
    <row r="310" spans="1:17" x14ac:dyDescent="0.25">
      <c r="A310" s="25">
        <v>1896.08</v>
      </c>
      <c r="B310" s="6">
        <v>3.81</v>
      </c>
      <c r="C310" s="7">
        <v>0.18329999999999999</v>
      </c>
      <c r="D310" s="6">
        <v>6.2796132230000001</v>
      </c>
      <c r="G310" s="5">
        <f t="shared" si="32"/>
        <v>102.41522481742186</v>
      </c>
      <c r="H310" s="5">
        <f t="shared" si="33"/>
        <v>4.9272206585389569</v>
      </c>
      <c r="I310" s="5"/>
      <c r="J310" s="6">
        <f t="shared" si="35"/>
        <v>405.04442608849132</v>
      </c>
      <c r="K310" s="16">
        <f t="shared" si="36"/>
        <v>-5.3149752475247447E-2</v>
      </c>
      <c r="L310" s="17">
        <f t="shared" si="37"/>
        <v>0.94685024752475255</v>
      </c>
      <c r="O310" s="1">
        <f t="shared" si="34"/>
        <v>0.41060172154491309</v>
      </c>
      <c r="P310">
        <f t="shared" si="38"/>
        <v>-4.8859934853419107E-3</v>
      </c>
      <c r="Q310" s="14">
        <f t="shared" si="39"/>
        <v>0.99511400651465809</v>
      </c>
    </row>
    <row r="311" spans="1:17" x14ac:dyDescent="0.25">
      <c r="A311" s="25">
        <v>1896.09</v>
      </c>
      <c r="B311" s="6">
        <v>4.01</v>
      </c>
      <c r="C311" s="7">
        <v>0.1825</v>
      </c>
      <c r="D311" s="6">
        <v>6.2796132230000001</v>
      </c>
      <c r="G311" s="5">
        <f t="shared" si="32"/>
        <v>107.79135210442563</v>
      </c>
      <c r="H311" s="5">
        <f t="shared" si="33"/>
        <v>4.9057161493909414</v>
      </c>
      <c r="I311" s="5"/>
      <c r="J311" s="6">
        <f t="shared" si="35"/>
        <v>427.92341187968839</v>
      </c>
      <c r="K311" s="16">
        <f t="shared" si="36"/>
        <v>5.6485126859142643E-2</v>
      </c>
      <c r="L311" s="17">
        <f t="shared" si="37"/>
        <v>1.0564851268591426</v>
      </c>
      <c r="O311" s="1">
        <f t="shared" si="34"/>
        <v>0.40880967911591176</v>
      </c>
      <c r="P311">
        <f t="shared" si="38"/>
        <v>-4.3644298963450012E-3</v>
      </c>
      <c r="Q311" s="14">
        <f t="shared" si="39"/>
        <v>0.995635570103655</v>
      </c>
    </row>
    <row r="312" spans="1:17" x14ac:dyDescent="0.25">
      <c r="A312" s="25">
        <v>1896.1</v>
      </c>
      <c r="B312" s="6">
        <v>4.0999999999999996</v>
      </c>
      <c r="C312" s="7">
        <v>0.1817</v>
      </c>
      <c r="D312" s="6">
        <v>6.469903306</v>
      </c>
      <c r="G312" s="5">
        <f t="shared" si="32"/>
        <v>106.9691411551986</v>
      </c>
      <c r="H312" s="5">
        <f t="shared" si="33"/>
        <v>4.7405592555852643</v>
      </c>
      <c r="I312" s="5"/>
      <c r="J312" s="6">
        <f t="shared" si="35"/>
        <v>426.22760214909584</v>
      </c>
      <c r="K312" s="16">
        <f t="shared" si="36"/>
        <v>-3.9628814024069703E-3</v>
      </c>
      <c r="L312" s="17">
        <f t="shared" si="37"/>
        <v>0.99603711859759303</v>
      </c>
      <c r="O312" s="1">
        <f t="shared" si="34"/>
        <v>0.39504660463210534</v>
      </c>
      <c r="P312">
        <f t="shared" si="38"/>
        <v>-3.3666214835153419E-2</v>
      </c>
      <c r="Q312" s="14">
        <f t="shared" si="39"/>
        <v>0.96633378516484658</v>
      </c>
    </row>
    <row r="313" spans="1:17" x14ac:dyDescent="0.25">
      <c r="A313" s="25">
        <v>1896.11</v>
      </c>
      <c r="B313" s="6">
        <v>4.38</v>
      </c>
      <c r="C313" s="7">
        <v>0.18079999999999999</v>
      </c>
      <c r="D313" s="6">
        <v>6.6601933879999997</v>
      </c>
      <c r="G313" s="5">
        <f t="shared" si="32"/>
        <v>111.00938920664267</v>
      </c>
      <c r="H313" s="5">
        <f t="shared" si="33"/>
        <v>4.5823053809499985</v>
      </c>
      <c r="I313" s="5"/>
      <c r="J313" s="6">
        <f t="shared" si="35"/>
        <v>443.84786133415389</v>
      </c>
      <c r="K313" s="16">
        <f t="shared" si="36"/>
        <v>4.1340023724916852E-2</v>
      </c>
      <c r="L313" s="17">
        <f t="shared" si="37"/>
        <v>1.0413400237249169</v>
      </c>
      <c r="O313" s="1">
        <f t="shared" si="34"/>
        <v>0.38185878174583321</v>
      </c>
      <c r="P313">
        <f t="shared" si="38"/>
        <v>-3.3382954647980134E-2</v>
      </c>
      <c r="Q313" s="14">
        <f t="shared" si="39"/>
        <v>0.96661704535201987</v>
      </c>
    </row>
    <row r="314" spans="1:17" x14ac:dyDescent="0.25">
      <c r="A314" s="25">
        <v>1896.12</v>
      </c>
      <c r="B314" s="6">
        <v>4.22</v>
      </c>
      <c r="C314" s="7">
        <v>0.18</v>
      </c>
      <c r="D314" s="6">
        <v>6.6601933879999997</v>
      </c>
      <c r="G314" s="5">
        <f t="shared" si="32"/>
        <v>106.95425170137717</v>
      </c>
      <c r="H314" s="5">
        <f t="shared" si="33"/>
        <v>4.5620296934236713</v>
      </c>
      <c r="I314" s="5"/>
      <c r="J314" s="6">
        <f t="shared" si="35"/>
        <v>429.1542677511739</v>
      </c>
      <c r="K314" s="16">
        <f t="shared" si="36"/>
        <v>-3.3105022831050213E-2</v>
      </c>
      <c r="L314" s="17">
        <f t="shared" si="37"/>
        <v>0.96689497716894979</v>
      </c>
      <c r="O314" s="1">
        <f t="shared" si="34"/>
        <v>0.38016914111863925</v>
      </c>
      <c r="P314">
        <f t="shared" si="38"/>
        <v>-4.4247787610619538E-3</v>
      </c>
      <c r="Q314" s="14">
        <f t="shared" si="39"/>
        <v>0.99557522123893805</v>
      </c>
    </row>
    <row r="315" spans="1:17" x14ac:dyDescent="0.25">
      <c r="A315" s="25">
        <v>1897.01</v>
      </c>
      <c r="B315" s="6">
        <v>4.22</v>
      </c>
      <c r="C315" s="7">
        <v>0.18</v>
      </c>
      <c r="D315" s="6">
        <v>6.469903306</v>
      </c>
      <c r="G315" s="5">
        <f t="shared" si="32"/>
        <v>110.09994528657026</v>
      </c>
      <c r="H315" s="5">
        <f t="shared" si="33"/>
        <v>4.6962061970574993</v>
      </c>
      <c r="I315" s="5"/>
      <c r="J315" s="6">
        <f t="shared" si="35"/>
        <v>443.34666821478675</v>
      </c>
      <c r="K315" s="16">
        <f t="shared" si="36"/>
        <v>3.3070626415957483E-2</v>
      </c>
      <c r="L315" s="17">
        <f t="shared" si="37"/>
        <v>1.0330706264159575</v>
      </c>
      <c r="O315" s="1">
        <f t="shared" si="34"/>
        <v>0.39135051642145829</v>
      </c>
      <c r="P315">
        <f t="shared" si="38"/>
        <v>2.9411580513657887E-2</v>
      </c>
      <c r="Q315" s="14">
        <f t="shared" si="39"/>
        <v>1.0294115805136579</v>
      </c>
    </row>
    <row r="316" spans="1:17" x14ac:dyDescent="0.25">
      <c r="A316" s="25">
        <v>1897.02</v>
      </c>
      <c r="B316" s="6">
        <v>4.18</v>
      </c>
      <c r="C316" s="7">
        <v>0.18</v>
      </c>
      <c r="D316" s="6">
        <v>6.469903306</v>
      </c>
      <c r="G316" s="5">
        <f t="shared" si="32"/>
        <v>109.05634390944635</v>
      </c>
      <c r="H316" s="5">
        <f t="shared" si="33"/>
        <v>4.6962061970574993</v>
      </c>
      <c r="I316" s="5"/>
      <c r="J316" s="6">
        <f t="shared" si="35"/>
        <v>440.72020691019668</v>
      </c>
      <c r="K316" s="16">
        <f t="shared" si="36"/>
        <v>-5.924170616113944E-3</v>
      </c>
      <c r="L316" s="17">
        <f t="shared" si="37"/>
        <v>0.99407582938388606</v>
      </c>
      <c r="O316" s="1">
        <f t="shared" si="34"/>
        <v>0.39135051642145829</v>
      </c>
      <c r="P316">
        <f t="shared" si="38"/>
        <v>0</v>
      </c>
      <c r="Q316" s="14">
        <f t="shared" si="39"/>
        <v>1</v>
      </c>
    </row>
    <row r="317" spans="1:17" x14ac:dyDescent="0.25">
      <c r="A317" s="25">
        <v>1897.03</v>
      </c>
      <c r="B317" s="6">
        <v>4.1900000000000004</v>
      </c>
      <c r="C317" s="7">
        <v>0.18</v>
      </c>
      <c r="D317" s="6">
        <v>6.469903306</v>
      </c>
      <c r="G317" s="5">
        <f t="shared" si="32"/>
        <v>109.31724425372737</v>
      </c>
      <c r="H317" s="5">
        <f t="shared" si="33"/>
        <v>4.6962061970574993</v>
      </c>
      <c r="I317" s="5"/>
      <c r="J317" s="6">
        <f t="shared" si="35"/>
        <v>443.35609331516213</v>
      </c>
      <c r="K317" s="16">
        <f t="shared" si="36"/>
        <v>5.9808612440195308E-3</v>
      </c>
      <c r="L317" s="17">
        <f t="shared" si="37"/>
        <v>1.0059808612440195</v>
      </c>
      <c r="O317" s="1">
        <f t="shared" si="34"/>
        <v>0.39135051642145829</v>
      </c>
      <c r="P317">
        <f t="shared" si="38"/>
        <v>0</v>
      </c>
      <c r="Q317" s="14">
        <f t="shared" si="39"/>
        <v>1</v>
      </c>
    </row>
    <row r="318" spans="1:17" x14ac:dyDescent="0.25">
      <c r="A318" s="25">
        <v>1897.04</v>
      </c>
      <c r="B318" s="6">
        <v>4.0599999999999996</v>
      </c>
      <c r="C318" s="7">
        <v>0.18</v>
      </c>
      <c r="D318" s="6">
        <v>6.3747542150000003</v>
      </c>
      <c r="G318" s="5">
        <f t="shared" si="32"/>
        <v>107.50657623589649</v>
      </c>
      <c r="H318" s="5">
        <f t="shared" si="33"/>
        <v>4.7663014094732432</v>
      </c>
      <c r="I318" s="5"/>
      <c r="J318" s="6">
        <f t="shared" si="35"/>
        <v>437.62348172905104</v>
      </c>
      <c r="K318" s="16">
        <f t="shared" si="36"/>
        <v>-1.2930039019529271E-2</v>
      </c>
      <c r="L318" s="17">
        <f t="shared" si="37"/>
        <v>0.98706996098047073</v>
      </c>
      <c r="O318" s="1">
        <f t="shared" si="34"/>
        <v>0.39719178412277029</v>
      </c>
      <c r="P318">
        <f t="shared" si="38"/>
        <v>1.4925923069490254E-2</v>
      </c>
      <c r="Q318" s="14">
        <f t="shared" si="39"/>
        <v>1.0149259230694903</v>
      </c>
    </row>
    <row r="319" spans="1:17" x14ac:dyDescent="0.25">
      <c r="A319" s="25">
        <v>1897.05</v>
      </c>
      <c r="B319" s="6">
        <v>4.08</v>
      </c>
      <c r="C319" s="7">
        <v>0.18</v>
      </c>
      <c r="D319" s="6">
        <v>6.2796132230000001</v>
      </c>
      <c r="G319" s="5">
        <f t="shared" si="32"/>
        <v>109.67299665487695</v>
      </c>
      <c r="H319" s="5">
        <f t="shared" si="33"/>
        <v>4.8385145583033946</v>
      </c>
      <c r="I319" s="5"/>
      <c r="J319" s="6">
        <f t="shared" si="35"/>
        <v>448.08358986041247</v>
      </c>
      <c r="K319" s="16">
        <f t="shared" si="36"/>
        <v>2.3902072370599381E-2</v>
      </c>
      <c r="L319" s="17">
        <f t="shared" si="37"/>
        <v>1.0239020723705994</v>
      </c>
      <c r="O319" s="1">
        <f t="shared" si="34"/>
        <v>0.4032095465252829</v>
      </c>
      <c r="P319">
        <f t="shared" si="38"/>
        <v>1.5150772606747909E-2</v>
      </c>
      <c r="Q319" s="14">
        <f t="shared" si="39"/>
        <v>1.0151507726067479</v>
      </c>
    </row>
    <row r="320" spans="1:17" x14ac:dyDescent="0.25">
      <c r="A320" s="25">
        <v>1897.06</v>
      </c>
      <c r="B320" s="6">
        <v>4.2699999999999996</v>
      </c>
      <c r="C320" s="7">
        <v>0.18</v>
      </c>
      <c r="D320" s="6">
        <v>6.2796132230000001</v>
      </c>
      <c r="G320" s="5">
        <f t="shared" si="32"/>
        <v>114.78031757753051</v>
      </c>
      <c r="H320" s="5">
        <f t="shared" si="33"/>
        <v>4.8385145583033946</v>
      </c>
      <c r="I320" s="5"/>
      <c r="J320" s="6">
        <f t="shared" si="35"/>
        <v>470.59759376271251</v>
      </c>
      <c r="K320" s="16">
        <f t="shared" si="36"/>
        <v>5.0245098039215508E-2</v>
      </c>
      <c r="L320" s="17">
        <f t="shared" si="37"/>
        <v>1.0502450980392155</v>
      </c>
      <c r="O320" s="1">
        <f t="shared" si="34"/>
        <v>0.4032095465252829</v>
      </c>
      <c r="P320">
        <f t="shared" si="38"/>
        <v>0</v>
      </c>
      <c r="Q320" s="14">
        <f t="shared" si="39"/>
        <v>1</v>
      </c>
    </row>
    <row r="321" spans="1:17" x14ac:dyDescent="0.25">
      <c r="A321" s="25">
        <v>1897.07</v>
      </c>
      <c r="B321" s="6">
        <v>4.46</v>
      </c>
      <c r="C321" s="7">
        <v>0.18</v>
      </c>
      <c r="D321" s="6">
        <v>6.2796132230000001</v>
      </c>
      <c r="G321" s="5">
        <f t="shared" si="32"/>
        <v>119.88763850018411</v>
      </c>
      <c r="H321" s="5">
        <f t="shared" si="33"/>
        <v>4.8385145583033946</v>
      </c>
      <c r="I321" s="5"/>
      <c r="J321" s="6">
        <f t="shared" si="35"/>
        <v>493.19068667169529</v>
      </c>
      <c r="K321" s="16">
        <f t="shared" si="36"/>
        <v>4.8009367681498993E-2</v>
      </c>
      <c r="L321" s="17">
        <f t="shared" si="37"/>
        <v>1.048009367681499</v>
      </c>
      <c r="O321" s="1">
        <f t="shared" si="34"/>
        <v>0.4032095465252829</v>
      </c>
      <c r="P321">
        <f t="shared" si="38"/>
        <v>0</v>
      </c>
      <c r="Q321" s="14">
        <f t="shared" si="39"/>
        <v>1</v>
      </c>
    </row>
    <row r="322" spans="1:17" x14ac:dyDescent="0.25">
      <c r="A322" s="25">
        <v>1897.08</v>
      </c>
      <c r="B322" s="6">
        <v>4.75</v>
      </c>
      <c r="C322" s="7">
        <v>0.18</v>
      </c>
      <c r="D322" s="6">
        <v>6.5650523969999997</v>
      </c>
      <c r="G322" s="5">
        <f t="shared" si="32"/>
        <v>122.13154618025513</v>
      </c>
      <c r="H322" s="5">
        <f t="shared" si="33"/>
        <v>4.6281428026201938</v>
      </c>
      <c r="I322" s="5"/>
      <c r="J322" s="6">
        <f t="shared" si="35"/>
        <v>504.00821100550473</v>
      </c>
      <c r="K322" s="16">
        <f t="shared" si="36"/>
        <v>2.1933756305926311E-2</v>
      </c>
      <c r="L322" s="17">
        <f t="shared" si="37"/>
        <v>1.0219337563059263</v>
      </c>
      <c r="O322" s="1">
        <f t="shared" si="34"/>
        <v>0.38567856688501617</v>
      </c>
      <c r="P322">
        <f t="shared" si="38"/>
        <v>-4.3478582765072216E-2</v>
      </c>
      <c r="Q322" s="14">
        <f t="shared" si="39"/>
        <v>0.95652141723492778</v>
      </c>
    </row>
    <row r="323" spans="1:17" x14ac:dyDescent="0.25">
      <c r="A323" s="25">
        <v>1897.09</v>
      </c>
      <c r="B323" s="6">
        <v>4.9800000000000004</v>
      </c>
      <c r="C323" s="7">
        <v>0.18</v>
      </c>
      <c r="D323" s="6">
        <v>6.7553424790000003</v>
      </c>
      <c r="G323" s="5">
        <f t="shared" ref="G323:G386" si="40">B323*$D$1551/D323</f>
        <v>124.43839858796301</v>
      </c>
      <c r="H323" s="5">
        <f t="shared" ref="H323:H386" si="41">C323*$D$1551/D323</f>
        <v>4.4977734429384215</v>
      </c>
      <c r="I323" s="5"/>
      <c r="J323" s="6">
        <f t="shared" si="35"/>
        <v>515.07482040775312</v>
      </c>
      <c r="K323" s="16">
        <f t="shared" si="36"/>
        <v>2.1957200618161199E-2</v>
      </c>
      <c r="L323" s="17">
        <f t="shared" si="37"/>
        <v>1.0219572006181612</v>
      </c>
      <c r="O323" s="1">
        <f t="shared" si="34"/>
        <v>0.37481445357820181</v>
      </c>
      <c r="P323">
        <f t="shared" si="38"/>
        <v>-2.8168828240987875E-2</v>
      </c>
      <c r="Q323" s="14">
        <f t="shared" si="39"/>
        <v>0.97183117175901212</v>
      </c>
    </row>
    <row r="324" spans="1:17" x14ac:dyDescent="0.25">
      <c r="A324" s="25">
        <v>1897.1</v>
      </c>
      <c r="B324" s="6">
        <v>4.82</v>
      </c>
      <c r="C324" s="7">
        <v>0.18</v>
      </c>
      <c r="D324" s="6">
        <v>6.6601933879999997</v>
      </c>
      <c r="G324" s="5">
        <f t="shared" si="40"/>
        <v>122.16101734612276</v>
      </c>
      <c r="H324" s="5">
        <f t="shared" si="41"/>
        <v>4.5620296934236713</v>
      </c>
      <c r="I324" s="5"/>
      <c r="J324" s="6">
        <f t="shared" si="35"/>
        <v>507.22188921333708</v>
      </c>
      <c r="K324" s="16">
        <f t="shared" si="36"/>
        <v>-1.524619508326841E-2</v>
      </c>
      <c r="L324" s="17">
        <f t="shared" si="37"/>
        <v>0.98475380491673159</v>
      </c>
      <c r="O324" s="1">
        <f t="shared" ref="O324:O387" si="42">H324/12</f>
        <v>0.38016914111863925</v>
      </c>
      <c r="P324">
        <f t="shared" si="38"/>
        <v>1.4286235467491748E-2</v>
      </c>
      <c r="Q324" s="14">
        <f t="shared" si="39"/>
        <v>1.0142862354674917</v>
      </c>
    </row>
    <row r="325" spans="1:17" x14ac:dyDescent="0.25">
      <c r="A325" s="25">
        <v>1897.11</v>
      </c>
      <c r="B325" s="6">
        <v>4.6500000000000004</v>
      </c>
      <c r="C325" s="7">
        <v>0.18</v>
      </c>
      <c r="D325" s="6">
        <v>6.6601933879999997</v>
      </c>
      <c r="G325" s="5">
        <f t="shared" si="40"/>
        <v>117.85243374677817</v>
      </c>
      <c r="H325" s="5">
        <f t="shared" si="41"/>
        <v>4.5620296934236713</v>
      </c>
      <c r="I325" s="5"/>
      <c r="J325" s="6">
        <f t="shared" ref="J325:J388" si="43">J324*((G325 + H325/12)/G324)</f>
        <v>490.91081186311567</v>
      </c>
      <c r="K325" s="16">
        <f t="shared" ref="K325:K388" si="44">J325/J324 -1</f>
        <v>-3.2157676348547715E-2</v>
      </c>
      <c r="L325" s="17">
        <f t="shared" ref="L325:L388" si="45">K325+1</f>
        <v>0.96784232365145229</v>
      </c>
      <c r="O325" s="1">
        <f t="shared" si="42"/>
        <v>0.38016914111863925</v>
      </c>
      <c r="P325">
        <f t="shared" ref="P325:P388" si="46">O325/O324 - 1</f>
        <v>0</v>
      </c>
      <c r="Q325" s="14">
        <f t="shared" ref="Q325:Q388" si="47">P325+1</f>
        <v>1</v>
      </c>
    </row>
    <row r="326" spans="1:17" x14ac:dyDescent="0.25">
      <c r="A326" s="25">
        <v>1897.12</v>
      </c>
      <c r="B326" s="6">
        <v>4.75</v>
      </c>
      <c r="C326" s="7">
        <v>0.18</v>
      </c>
      <c r="D326" s="6">
        <v>6.6601933879999997</v>
      </c>
      <c r="G326" s="5">
        <f t="shared" si="40"/>
        <v>120.38689468756911</v>
      </c>
      <c r="H326" s="5">
        <f t="shared" si="41"/>
        <v>4.5620296934236713</v>
      </c>
      <c r="I326" s="5"/>
      <c r="J326" s="6">
        <f t="shared" si="43"/>
        <v>503.05161688768743</v>
      </c>
      <c r="K326" s="16">
        <f t="shared" si="44"/>
        <v>2.473118279569908E-2</v>
      </c>
      <c r="L326" s="17">
        <f t="shared" si="45"/>
        <v>1.0247311827956991</v>
      </c>
      <c r="O326" s="1">
        <f t="shared" si="42"/>
        <v>0.38016914111863925</v>
      </c>
      <c r="P326">
        <f t="shared" si="46"/>
        <v>0</v>
      </c>
      <c r="Q326" s="14">
        <f t="shared" si="47"/>
        <v>1</v>
      </c>
    </row>
    <row r="327" spans="1:17" x14ac:dyDescent="0.25">
      <c r="A327" s="25">
        <v>1898.01</v>
      </c>
      <c r="B327" s="6">
        <v>4.88</v>
      </c>
      <c r="C327" s="7">
        <v>0.1817</v>
      </c>
      <c r="D327" s="6">
        <v>6.6601933879999997</v>
      </c>
      <c r="G327" s="5">
        <f t="shared" si="40"/>
        <v>123.6816939105973</v>
      </c>
      <c r="H327" s="5">
        <f t="shared" si="41"/>
        <v>4.6051155294171169</v>
      </c>
      <c r="I327" s="5"/>
      <c r="J327" s="6">
        <f t="shared" si="43"/>
        <v>518.42293269704328</v>
      </c>
      <c r="K327" s="16">
        <f t="shared" si="44"/>
        <v>3.055614035087717E-2</v>
      </c>
      <c r="L327" s="17">
        <f t="shared" si="45"/>
        <v>1.0305561403508772</v>
      </c>
      <c r="O327" s="1">
        <f t="shared" si="42"/>
        <v>0.38375962745142639</v>
      </c>
      <c r="P327">
        <f t="shared" si="46"/>
        <v>9.4444444444443665E-3</v>
      </c>
      <c r="Q327" s="14">
        <f t="shared" si="47"/>
        <v>1.0094444444444444</v>
      </c>
    </row>
    <row r="328" spans="1:17" x14ac:dyDescent="0.25">
      <c r="A328" s="25">
        <v>1898.02</v>
      </c>
      <c r="B328" s="6">
        <v>4.87</v>
      </c>
      <c r="C328" s="7">
        <v>0.18329999999999999</v>
      </c>
      <c r="D328" s="6">
        <v>6.7553424790000003</v>
      </c>
      <c r="G328" s="5">
        <f t="shared" si="40"/>
        <v>121.68975926172284</v>
      </c>
      <c r="H328" s="5">
        <f t="shared" si="41"/>
        <v>4.5802326227256254</v>
      </c>
      <c r="I328" s="5"/>
      <c r="J328" s="6">
        <f t="shared" si="43"/>
        <v>511.67343102364742</v>
      </c>
      <c r="K328" s="16">
        <f t="shared" si="44"/>
        <v>-1.3019296114626377E-2</v>
      </c>
      <c r="L328" s="17">
        <f t="shared" si="45"/>
        <v>0.98698070388537362</v>
      </c>
      <c r="O328" s="1">
        <f t="shared" si="42"/>
        <v>0.38168605189380211</v>
      </c>
      <c r="P328">
        <f t="shared" si="46"/>
        <v>-5.403318664329082E-3</v>
      </c>
      <c r="Q328" s="14">
        <f t="shared" si="47"/>
        <v>0.99459668133567092</v>
      </c>
    </row>
    <row r="329" spans="1:17" x14ac:dyDescent="0.25">
      <c r="A329" s="25">
        <v>1898.03</v>
      </c>
      <c r="B329" s="6">
        <v>4.6500000000000004</v>
      </c>
      <c r="C329" s="7">
        <v>0.185</v>
      </c>
      <c r="D329" s="6">
        <v>6.7553424790000003</v>
      </c>
      <c r="G329" s="5">
        <f t="shared" si="40"/>
        <v>116.19248060924255</v>
      </c>
      <c r="H329" s="5">
        <f t="shared" si="41"/>
        <v>4.6227115941311556</v>
      </c>
      <c r="I329" s="5"/>
      <c r="J329" s="6">
        <f t="shared" si="43"/>
        <v>490.17859404276015</v>
      </c>
      <c r="K329" s="16">
        <f t="shared" si="44"/>
        <v>-4.2008898015058138E-2</v>
      </c>
      <c r="L329" s="17">
        <f t="shared" si="45"/>
        <v>0.95799110198494186</v>
      </c>
      <c r="O329" s="1">
        <f t="shared" si="42"/>
        <v>0.3852259661775963</v>
      </c>
      <c r="P329">
        <f t="shared" si="46"/>
        <v>9.2744135297329056E-3</v>
      </c>
      <c r="Q329" s="14">
        <f t="shared" si="47"/>
        <v>1.0092744135297329</v>
      </c>
    </row>
    <row r="330" spans="1:17" x14ac:dyDescent="0.25">
      <c r="A330" s="25">
        <v>1898.04</v>
      </c>
      <c r="B330" s="6">
        <v>4.57</v>
      </c>
      <c r="C330" s="7">
        <v>0.1867</v>
      </c>
      <c r="D330" s="6">
        <v>6.7553424790000003</v>
      </c>
      <c r="G330" s="5">
        <f t="shared" si="40"/>
        <v>114.19347019015881</v>
      </c>
      <c r="H330" s="5">
        <f t="shared" si="41"/>
        <v>4.665190565536685</v>
      </c>
      <c r="I330" s="5"/>
      <c r="J330" s="6">
        <f t="shared" si="43"/>
        <v>483.3854917708378</v>
      </c>
      <c r="K330" s="16">
        <f t="shared" si="44"/>
        <v>-1.3858422939068138E-2</v>
      </c>
      <c r="L330" s="17">
        <f t="shared" si="45"/>
        <v>0.98614157706093186</v>
      </c>
      <c r="O330" s="1">
        <f t="shared" si="42"/>
        <v>0.38876588046139043</v>
      </c>
      <c r="P330">
        <f t="shared" si="46"/>
        <v>9.1891891891890953E-3</v>
      </c>
      <c r="Q330" s="14">
        <f t="shared" si="47"/>
        <v>1.0091891891891891</v>
      </c>
    </row>
    <row r="331" spans="1:17" x14ac:dyDescent="0.25">
      <c r="A331" s="25">
        <v>1898.05</v>
      </c>
      <c r="B331" s="6">
        <v>4.87</v>
      </c>
      <c r="C331" s="7">
        <v>0.1883</v>
      </c>
      <c r="D331" s="6">
        <v>7.2310717359999996</v>
      </c>
      <c r="G331" s="5">
        <f t="shared" si="40"/>
        <v>113.68383968691415</v>
      </c>
      <c r="H331" s="5">
        <f t="shared" si="41"/>
        <v>4.3956195098656954</v>
      </c>
      <c r="I331" s="5"/>
      <c r="J331" s="6">
        <f t="shared" si="43"/>
        <v>482.7787749438383</v>
      </c>
      <c r="K331" s="16">
        <f t="shared" si="44"/>
        <v>-1.255140746522776E-3</v>
      </c>
      <c r="L331" s="17">
        <f t="shared" si="45"/>
        <v>0.99874485925347722</v>
      </c>
      <c r="O331" s="1">
        <f t="shared" si="42"/>
        <v>0.36630162582214126</v>
      </c>
      <c r="P331">
        <f t="shared" si="46"/>
        <v>-5.7783503564120431E-2</v>
      </c>
      <c r="Q331" s="14">
        <f t="shared" si="47"/>
        <v>0.94221649643587957</v>
      </c>
    </row>
    <row r="332" spans="1:17" x14ac:dyDescent="0.25">
      <c r="A332" s="25">
        <v>1898.06</v>
      </c>
      <c r="B332" s="6">
        <v>5.0599999999999996</v>
      </c>
      <c r="C332" s="7">
        <v>0.19</v>
      </c>
      <c r="D332" s="6">
        <v>6.7553424790000003</v>
      </c>
      <c r="G332" s="5">
        <f t="shared" si="40"/>
        <v>126.43740900704674</v>
      </c>
      <c r="H332" s="5">
        <f t="shared" si="41"/>
        <v>4.7476497453238897</v>
      </c>
      <c r="I332" s="5"/>
      <c r="J332" s="6">
        <f t="shared" si="43"/>
        <v>538.61923535882443</v>
      </c>
      <c r="K332" s="16">
        <f t="shared" si="44"/>
        <v>0.11566469636425514</v>
      </c>
      <c r="L332" s="17">
        <f t="shared" si="45"/>
        <v>1.1156646963642551</v>
      </c>
      <c r="O332" s="1">
        <f t="shared" si="42"/>
        <v>0.39563747877699079</v>
      </c>
      <c r="P332">
        <f t="shared" si="46"/>
        <v>8.0086603189398975E-2</v>
      </c>
      <c r="Q332" s="14">
        <f t="shared" si="47"/>
        <v>1.080086603189399</v>
      </c>
    </row>
    <row r="333" spans="1:17" x14ac:dyDescent="0.25">
      <c r="A333" s="25">
        <v>1898.07</v>
      </c>
      <c r="B333" s="6">
        <v>5.08</v>
      </c>
      <c r="C333" s="7">
        <v>0.19170000000000001</v>
      </c>
      <c r="D333" s="6">
        <v>6.6601933879999997</v>
      </c>
      <c r="G333" s="5">
        <f t="shared" si="40"/>
        <v>128.75061579217916</v>
      </c>
      <c r="H333" s="5">
        <f t="shared" si="41"/>
        <v>4.8585616234962101</v>
      </c>
      <c r="I333" s="5"/>
      <c r="J333" s="6">
        <f t="shared" si="43"/>
        <v>550.19819691944838</v>
      </c>
      <c r="K333" s="16">
        <f t="shared" si="44"/>
        <v>2.1497489878745446E-2</v>
      </c>
      <c r="L333" s="17">
        <f t="shared" si="45"/>
        <v>1.0214974898787454</v>
      </c>
      <c r="O333" s="1">
        <f t="shared" si="42"/>
        <v>0.40488013529135086</v>
      </c>
      <c r="P333">
        <f t="shared" si="46"/>
        <v>2.3361428100622028E-2</v>
      </c>
      <c r="Q333" s="14">
        <f t="shared" si="47"/>
        <v>1.023361428100622</v>
      </c>
    </row>
    <row r="334" spans="1:17" x14ac:dyDescent="0.25">
      <c r="A334" s="25">
        <v>1898.08</v>
      </c>
      <c r="B334" s="6">
        <v>5.27</v>
      </c>
      <c r="C334" s="7">
        <v>0.1933</v>
      </c>
      <c r="D334" s="6">
        <v>6.6601933879999997</v>
      </c>
      <c r="G334" s="5">
        <f t="shared" si="40"/>
        <v>133.56609157968194</v>
      </c>
      <c r="H334" s="5">
        <f t="shared" si="41"/>
        <v>4.8991129985488655</v>
      </c>
      <c r="I334" s="5"/>
      <c r="J334" s="6">
        <f t="shared" si="43"/>
        <v>572.52111687418721</v>
      </c>
      <c r="K334" s="16">
        <f t="shared" si="44"/>
        <v>4.0572506561679988E-2</v>
      </c>
      <c r="L334" s="17">
        <f t="shared" si="45"/>
        <v>1.04057250656168</v>
      </c>
      <c r="O334" s="1">
        <f t="shared" si="42"/>
        <v>0.40825941654573877</v>
      </c>
      <c r="P334">
        <f t="shared" si="46"/>
        <v>8.3463745435576886E-3</v>
      </c>
      <c r="Q334" s="14">
        <f t="shared" si="47"/>
        <v>1.0083463745435577</v>
      </c>
    </row>
    <row r="335" spans="1:17" x14ac:dyDescent="0.25">
      <c r="A335" s="25">
        <v>1898.09</v>
      </c>
      <c r="B335" s="6">
        <v>5.26</v>
      </c>
      <c r="C335" s="7">
        <v>0.19500000000000001</v>
      </c>
      <c r="D335" s="6">
        <v>6.6601933879999997</v>
      </c>
      <c r="G335" s="5">
        <f t="shared" si="40"/>
        <v>133.31264548560284</v>
      </c>
      <c r="H335" s="5">
        <f t="shared" si="41"/>
        <v>4.9421988345423111</v>
      </c>
      <c r="I335" s="5"/>
      <c r="J335" s="6">
        <f t="shared" si="43"/>
        <v>573.20010301848765</v>
      </c>
      <c r="K335" s="16">
        <f t="shared" si="44"/>
        <v>1.1859582542692593E-3</v>
      </c>
      <c r="L335" s="17">
        <f t="shared" si="45"/>
        <v>1.0011859582542693</v>
      </c>
      <c r="O335" s="1">
        <f t="shared" si="42"/>
        <v>0.41184990287852591</v>
      </c>
      <c r="P335">
        <f t="shared" si="46"/>
        <v>8.7946197620278888E-3</v>
      </c>
      <c r="Q335" s="14">
        <f t="shared" si="47"/>
        <v>1.0087946197620279</v>
      </c>
    </row>
    <row r="336" spans="1:17" x14ac:dyDescent="0.25">
      <c r="A336" s="25">
        <v>1898.1</v>
      </c>
      <c r="B336" s="6">
        <v>5.15</v>
      </c>
      <c r="C336" s="7">
        <v>0.19670000000000001</v>
      </c>
      <c r="D336" s="6">
        <v>6.6601933879999997</v>
      </c>
      <c r="G336" s="5">
        <f t="shared" si="40"/>
        <v>130.52473845073283</v>
      </c>
      <c r="H336" s="5">
        <f t="shared" si="41"/>
        <v>4.9852846705357567</v>
      </c>
      <c r="I336" s="5"/>
      <c r="J336" s="6">
        <f t="shared" si="43"/>
        <v>562.99928432836305</v>
      </c>
      <c r="K336" s="16">
        <f t="shared" si="44"/>
        <v>-1.779626108998722E-2</v>
      </c>
      <c r="L336" s="17">
        <f t="shared" si="45"/>
        <v>0.98220373891001278</v>
      </c>
      <c r="O336" s="1">
        <f t="shared" si="42"/>
        <v>0.41544038921131304</v>
      </c>
      <c r="P336">
        <f t="shared" si="46"/>
        <v>8.7179487179487314E-3</v>
      </c>
      <c r="Q336" s="14">
        <f t="shared" si="47"/>
        <v>1.0087179487179487</v>
      </c>
    </row>
    <row r="337" spans="1:17" x14ac:dyDescent="0.25">
      <c r="A337" s="25">
        <v>1898.11</v>
      </c>
      <c r="B337" s="6">
        <v>5.32</v>
      </c>
      <c r="C337" s="7">
        <v>0.1983</v>
      </c>
      <c r="D337" s="6">
        <v>6.6601933879999997</v>
      </c>
      <c r="G337" s="5">
        <f t="shared" si="40"/>
        <v>134.83332205007741</v>
      </c>
      <c r="H337" s="5">
        <f t="shared" si="41"/>
        <v>5.0258360455884112</v>
      </c>
      <c r="I337" s="5"/>
      <c r="J337" s="6">
        <f t="shared" si="43"/>
        <v>583.39024384474124</v>
      </c>
      <c r="K337" s="16">
        <f t="shared" si="44"/>
        <v>3.6218446601941734E-2</v>
      </c>
      <c r="L337" s="17">
        <f t="shared" si="45"/>
        <v>1.0362184466019417</v>
      </c>
      <c r="O337" s="1">
        <f t="shared" si="42"/>
        <v>0.41881967046570096</v>
      </c>
      <c r="P337">
        <f t="shared" si="46"/>
        <v>8.1342145399085908E-3</v>
      </c>
      <c r="Q337" s="14">
        <f t="shared" si="47"/>
        <v>1.0081342145399086</v>
      </c>
    </row>
    <row r="338" spans="1:17" x14ac:dyDescent="0.25">
      <c r="A338" s="25">
        <v>1898.12</v>
      </c>
      <c r="B338" s="6">
        <v>5.65</v>
      </c>
      <c r="C338" s="7">
        <v>0.2</v>
      </c>
      <c r="D338" s="6">
        <v>6.7553424790000003</v>
      </c>
      <c r="G338" s="5">
        <f t="shared" si="40"/>
        <v>141.18011084778934</v>
      </c>
      <c r="H338" s="5">
        <f t="shared" si="41"/>
        <v>4.9975260477093579</v>
      </c>
      <c r="I338" s="5"/>
      <c r="J338" s="6">
        <f t="shared" si="43"/>
        <v>612.65314117088553</v>
      </c>
      <c r="K338" s="16">
        <f t="shared" si="44"/>
        <v>5.0160073184103648E-2</v>
      </c>
      <c r="L338" s="17">
        <f t="shared" si="45"/>
        <v>1.0501600731841036</v>
      </c>
      <c r="O338" s="1">
        <f t="shared" si="42"/>
        <v>0.41646050397577983</v>
      </c>
      <c r="P338">
        <f t="shared" si="46"/>
        <v>-5.6328932385097952E-3</v>
      </c>
      <c r="Q338" s="14">
        <f t="shared" si="47"/>
        <v>0.9943671067614902</v>
      </c>
    </row>
    <row r="339" spans="1:17" x14ac:dyDescent="0.25">
      <c r="A339" s="25">
        <v>1899.01</v>
      </c>
      <c r="B339" s="6">
        <v>6.08</v>
      </c>
      <c r="C339" s="7">
        <v>0.20080000000000001</v>
      </c>
      <c r="D339" s="6">
        <v>6.7553424790000003</v>
      </c>
      <c r="G339" s="5">
        <f t="shared" si="40"/>
        <v>151.92479185036447</v>
      </c>
      <c r="H339" s="5">
        <f t="shared" si="41"/>
        <v>5.0175161519001943</v>
      </c>
      <c r="I339" s="5"/>
      <c r="J339" s="6">
        <f t="shared" si="43"/>
        <v>661.09430576069212</v>
      </c>
      <c r="K339" s="16">
        <f t="shared" si="44"/>
        <v>7.9067846607669745E-2</v>
      </c>
      <c r="L339" s="17">
        <f t="shared" si="45"/>
        <v>1.0790678466076697</v>
      </c>
      <c r="O339" s="1">
        <f t="shared" si="42"/>
        <v>0.41812634599168286</v>
      </c>
      <c r="P339">
        <f t="shared" si="46"/>
        <v>3.9999999999997815E-3</v>
      </c>
      <c r="Q339" s="14">
        <f t="shared" si="47"/>
        <v>1.0039999999999998</v>
      </c>
    </row>
    <row r="340" spans="1:17" x14ac:dyDescent="0.25">
      <c r="A340" s="25">
        <v>1899.02</v>
      </c>
      <c r="B340" s="6">
        <v>6.31</v>
      </c>
      <c r="C340" s="7">
        <v>0.20169999999999999</v>
      </c>
      <c r="D340" s="6">
        <v>6.9456325620000001</v>
      </c>
      <c r="G340" s="5">
        <f t="shared" si="40"/>
        <v>153.3521951373275</v>
      </c>
      <c r="H340" s="5">
        <f t="shared" si="41"/>
        <v>4.9019235751503896</v>
      </c>
      <c r="I340" s="5"/>
      <c r="J340" s="6">
        <f t="shared" si="43"/>
        <v>669.08313354725863</v>
      </c>
      <c r="K340" s="16">
        <f t="shared" si="44"/>
        <v>1.2084248369639283E-2</v>
      </c>
      <c r="L340" s="17">
        <f t="shared" si="45"/>
        <v>1.0120842483696393</v>
      </c>
      <c r="O340" s="1">
        <f t="shared" si="42"/>
        <v>0.40849363126253246</v>
      </c>
      <c r="P340">
        <f t="shared" si="46"/>
        <v>-2.3037808598987408E-2</v>
      </c>
      <c r="Q340" s="14">
        <f t="shared" si="47"/>
        <v>0.97696219140101259</v>
      </c>
    </row>
    <row r="341" spans="1:17" x14ac:dyDescent="0.25">
      <c r="A341" s="25">
        <v>1899.03</v>
      </c>
      <c r="B341" s="6">
        <v>6.4</v>
      </c>
      <c r="C341" s="7">
        <v>0.20250000000000001</v>
      </c>
      <c r="D341" s="6">
        <v>6.9456325620000001</v>
      </c>
      <c r="G341" s="5">
        <f t="shared" si="40"/>
        <v>155.53946891900097</v>
      </c>
      <c r="H341" s="5">
        <f t="shared" si="41"/>
        <v>4.9213660087652649</v>
      </c>
      <c r="I341" s="5"/>
      <c r="J341" s="6">
        <f t="shared" si="43"/>
        <v>680.41566284961414</v>
      </c>
      <c r="K341" s="16">
        <f t="shared" si="44"/>
        <v>1.6937400950871595E-2</v>
      </c>
      <c r="L341" s="17">
        <f t="shared" si="45"/>
        <v>1.0169374009508716</v>
      </c>
      <c r="O341" s="1">
        <f t="shared" si="42"/>
        <v>0.41011383406377205</v>
      </c>
      <c r="P341">
        <f t="shared" si="46"/>
        <v>3.9662865642042799E-3</v>
      </c>
      <c r="Q341" s="14">
        <f t="shared" si="47"/>
        <v>1.0039662865642043</v>
      </c>
    </row>
    <row r="342" spans="1:17" x14ac:dyDescent="0.25">
      <c r="A342" s="25">
        <v>1899.04</v>
      </c>
      <c r="B342" s="6">
        <v>6.48</v>
      </c>
      <c r="C342" s="7">
        <v>0.20330000000000001</v>
      </c>
      <c r="D342" s="6">
        <v>7.0407735540000003</v>
      </c>
      <c r="G342" s="5">
        <f t="shared" si="40"/>
        <v>155.35565681963701</v>
      </c>
      <c r="H342" s="5">
        <f t="shared" si="41"/>
        <v>4.874043986332131</v>
      </c>
      <c r="I342" s="5"/>
      <c r="J342" s="6">
        <f t="shared" si="43"/>
        <v>681.38838074194632</v>
      </c>
      <c r="K342" s="16">
        <f t="shared" si="44"/>
        <v>1.4295936226076389E-3</v>
      </c>
      <c r="L342" s="17">
        <f t="shared" si="45"/>
        <v>1.0014295936226076</v>
      </c>
      <c r="O342" s="1">
        <f t="shared" si="42"/>
        <v>0.40617033219434423</v>
      </c>
      <c r="P342">
        <f t="shared" si="46"/>
        <v>-9.615627520662029E-3</v>
      </c>
      <c r="Q342" s="14">
        <f t="shared" si="47"/>
        <v>0.99038437247933797</v>
      </c>
    </row>
    <row r="343" spans="1:17" x14ac:dyDescent="0.25">
      <c r="A343" s="25">
        <v>1899.05</v>
      </c>
      <c r="B343" s="6">
        <v>6.21</v>
      </c>
      <c r="C343" s="7">
        <v>0.20419999999999999</v>
      </c>
      <c r="D343" s="6">
        <v>7.0407735540000003</v>
      </c>
      <c r="G343" s="5">
        <f t="shared" si="40"/>
        <v>148.88250445215215</v>
      </c>
      <c r="H343" s="5">
        <f t="shared" si="41"/>
        <v>4.8956211608904132</v>
      </c>
      <c r="I343" s="5"/>
      <c r="J343" s="6">
        <f t="shared" si="43"/>
        <v>654.78654372733217</v>
      </c>
      <c r="K343" s="16">
        <f t="shared" si="44"/>
        <v>-3.9040637860082272E-2</v>
      </c>
      <c r="L343" s="17">
        <f t="shared" si="45"/>
        <v>0.96095936213991773</v>
      </c>
      <c r="O343" s="1">
        <f t="shared" si="42"/>
        <v>0.40796843007420108</v>
      </c>
      <c r="P343">
        <f t="shared" si="46"/>
        <v>4.4269552385636235E-3</v>
      </c>
      <c r="Q343" s="14">
        <f t="shared" si="47"/>
        <v>1.0044269552385636</v>
      </c>
    </row>
    <row r="344" spans="1:17" x14ac:dyDescent="0.25">
      <c r="A344" s="25">
        <v>1899.06</v>
      </c>
      <c r="B344" s="6">
        <v>6.07</v>
      </c>
      <c r="C344" s="7">
        <v>0.20499999999999999</v>
      </c>
      <c r="D344" s="6">
        <v>7.135922645</v>
      </c>
      <c r="G344" s="5">
        <f t="shared" si="40"/>
        <v>143.58563720108828</v>
      </c>
      <c r="H344" s="5">
        <f t="shared" si="41"/>
        <v>4.8492678132163247</v>
      </c>
      <c r="I344" s="5"/>
      <c r="J344" s="6">
        <f t="shared" si="43"/>
        <v>633.26813584515639</v>
      </c>
      <c r="K344" s="16">
        <f t="shared" si="44"/>
        <v>-3.286324083522485E-2</v>
      </c>
      <c r="L344" s="17">
        <f t="shared" si="45"/>
        <v>0.96713675916477515</v>
      </c>
      <c r="O344" s="1">
        <f t="shared" si="42"/>
        <v>0.40410565110136037</v>
      </c>
      <c r="P344">
        <f t="shared" si="46"/>
        <v>-9.46832815504417E-3</v>
      </c>
      <c r="Q344" s="14">
        <f t="shared" si="47"/>
        <v>0.99053167184495583</v>
      </c>
    </row>
    <row r="345" spans="1:17" x14ac:dyDescent="0.25">
      <c r="A345" s="25">
        <v>1899.07</v>
      </c>
      <c r="B345" s="6">
        <v>6.28</v>
      </c>
      <c r="C345" s="7">
        <v>0.20580000000000001</v>
      </c>
      <c r="D345" s="6">
        <v>7.2310717359999996</v>
      </c>
      <c r="G345" s="5">
        <f t="shared" si="40"/>
        <v>146.59846267634927</v>
      </c>
      <c r="H345" s="5">
        <f t="shared" si="41"/>
        <v>4.8041343342026561</v>
      </c>
      <c r="I345" s="5"/>
      <c r="J345" s="6">
        <f t="shared" si="43"/>
        <v>648.32153427222738</v>
      </c>
      <c r="K345" s="16">
        <f t="shared" si="44"/>
        <v>2.3770970896839438E-2</v>
      </c>
      <c r="L345" s="17">
        <f t="shared" si="45"/>
        <v>1.0237709708968394</v>
      </c>
      <c r="O345" s="1">
        <f t="shared" si="42"/>
        <v>0.40034452785022134</v>
      </c>
      <c r="P345">
        <f t="shared" si="46"/>
        <v>-9.3072770471988031E-3</v>
      </c>
      <c r="Q345" s="14">
        <f t="shared" si="47"/>
        <v>0.9906927229528012</v>
      </c>
    </row>
    <row r="346" spans="1:17" x14ac:dyDescent="0.25">
      <c r="A346" s="25">
        <v>1899.08</v>
      </c>
      <c r="B346" s="6">
        <v>6.44</v>
      </c>
      <c r="C346" s="7">
        <v>0.20669999999999999</v>
      </c>
      <c r="D346" s="6">
        <v>7.3262127269999997</v>
      </c>
      <c r="G346" s="5">
        <f t="shared" si="40"/>
        <v>148.38116780225459</v>
      </c>
      <c r="H346" s="5">
        <f t="shared" si="41"/>
        <v>4.7624825131562138</v>
      </c>
      <c r="I346" s="5"/>
      <c r="J346" s="6">
        <f t="shared" si="43"/>
        <v>657.9605697760154</v>
      </c>
      <c r="K346" s="16">
        <f t="shared" si="44"/>
        <v>1.4867677524560863E-2</v>
      </c>
      <c r="L346" s="17">
        <f t="shared" si="45"/>
        <v>1.0148676775245609</v>
      </c>
      <c r="O346" s="1">
        <f t="shared" si="42"/>
        <v>0.39687354276301784</v>
      </c>
      <c r="P346">
        <f t="shared" si="46"/>
        <v>-8.6699950810920079E-3</v>
      </c>
      <c r="Q346" s="14">
        <f t="shared" si="47"/>
        <v>0.99133000491890799</v>
      </c>
    </row>
    <row r="347" spans="1:17" x14ac:dyDescent="0.25">
      <c r="A347" s="25">
        <v>1899.09</v>
      </c>
      <c r="B347" s="6">
        <v>6.37</v>
      </c>
      <c r="C347" s="7">
        <v>0.20749999999999999</v>
      </c>
      <c r="D347" s="6">
        <v>7.6116519010000001</v>
      </c>
      <c r="G347" s="5">
        <f t="shared" si="40"/>
        <v>141.26447372859175</v>
      </c>
      <c r="H347" s="5">
        <f t="shared" si="41"/>
        <v>4.6016292462610346</v>
      </c>
      <c r="I347" s="5"/>
      <c r="J347" s="6">
        <f t="shared" si="43"/>
        <v>628.10370449329389</v>
      </c>
      <c r="K347" s="16">
        <f t="shared" si="44"/>
        <v>-4.5377894442649502E-2</v>
      </c>
      <c r="L347" s="17">
        <f t="shared" si="45"/>
        <v>0.9546221055573505</v>
      </c>
      <c r="O347" s="1">
        <f t="shared" si="42"/>
        <v>0.3834691038550862</v>
      </c>
      <c r="P347">
        <f t="shared" si="46"/>
        <v>-3.3775088192098845E-2</v>
      </c>
      <c r="Q347" s="14">
        <f t="shared" si="47"/>
        <v>0.96622491180790115</v>
      </c>
    </row>
    <row r="348" spans="1:17" x14ac:dyDescent="0.25">
      <c r="A348" s="25">
        <v>1899.1</v>
      </c>
      <c r="B348" s="6">
        <v>6.34</v>
      </c>
      <c r="C348" s="7">
        <v>0.20830000000000001</v>
      </c>
      <c r="D348" s="6">
        <v>7.7067928930000003</v>
      </c>
      <c r="G348" s="5">
        <f t="shared" si="40"/>
        <v>138.86346952077099</v>
      </c>
      <c r="H348" s="5">
        <f t="shared" si="41"/>
        <v>4.5623439591761201</v>
      </c>
      <c r="I348" s="5"/>
      <c r="J348" s="6">
        <f t="shared" si="43"/>
        <v>619.11858949039583</v>
      </c>
      <c r="K348" s="16">
        <f t="shared" si="44"/>
        <v>-1.4305145692695032E-2</v>
      </c>
      <c r="L348" s="17">
        <f t="shared" si="45"/>
        <v>0.98569485430730497</v>
      </c>
      <c r="O348" s="1">
        <f t="shared" si="42"/>
        <v>0.38019532993134336</v>
      </c>
      <c r="P348">
        <f t="shared" si="46"/>
        <v>-8.5372560418323085E-3</v>
      </c>
      <c r="Q348" s="14">
        <f t="shared" si="47"/>
        <v>0.99146274395816769</v>
      </c>
    </row>
    <row r="349" spans="1:17" x14ac:dyDescent="0.25">
      <c r="A349" s="25">
        <v>1899.11</v>
      </c>
      <c r="B349" s="6">
        <v>6.46</v>
      </c>
      <c r="C349" s="7">
        <v>0.2092</v>
      </c>
      <c r="D349" s="6">
        <v>7.8019419829999999</v>
      </c>
      <c r="G349" s="5">
        <f t="shared" si="40"/>
        <v>139.76622773868687</v>
      </c>
      <c r="H349" s="5">
        <f t="shared" si="41"/>
        <v>4.5261756722806954</v>
      </c>
      <c r="I349" s="5"/>
      <c r="J349" s="6">
        <f t="shared" si="43"/>
        <v>624.82516124342101</v>
      </c>
      <c r="K349" s="16">
        <f t="shared" si="44"/>
        <v>9.2172515086685891E-3</v>
      </c>
      <c r="L349" s="17">
        <f t="shared" si="45"/>
        <v>1.0092172515086686</v>
      </c>
      <c r="O349" s="1">
        <f t="shared" si="42"/>
        <v>0.37718130602339128</v>
      </c>
      <c r="P349">
        <f t="shared" si="46"/>
        <v>-7.9275668864642324E-3</v>
      </c>
      <c r="Q349" s="14">
        <f t="shared" si="47"/>
        <v>0.99207243311353577</v>
      </c>
    </row>
    <row r="350" spans="1:17" x14ac:dyDescent="0.25">
      <c r="A350" s="25">
        <v>1899.12</v>
      </c>
      <c r="B350" s="6">
        <v>6.02</v>
      </c>
      <c r="C350" s="7">
        <v>0.21</v>
      </c>
      <c r="D350" s="6">
        <v>7.8970910740000004</v>
      </c>
      <c r="G350" s="5">
        <f t="shared" si="40"/>
        <v>128.67725476101049</v>
      </c>
      <c r="H350" s="5">
        <f t="shared" si="41"/>
        <v>4.4887414451515291</v>
      </c>
      <c r="I350" s="5"/>
      <c r="J350" s="6">
        <f t="shared" si="43"/>
        <v>576.92413235623872</v>
      </c>
      <c r="K350" s="16">
        <f t="shared" si="44"/>
        <v>-7.6663092107010833E-2</v>
      </c>
      <c r="L350" s="17">
        <f t="shared" si="45"/>
        <v>0.92333690789298917</v>
      </c>
      <c r="O350" s="1">
        <f t="shared" si="42"/>
        <v>0.37406178709596077</v>
      </c>
      <c r="P350">
        <f t="shared" si="46"/>
        <v>-8.2706085312643784E-3</v>
      </c>
      <c r="Q350" s="14">
        <f t="shared" si="47"/>
        <v>0.99172939146873562</v>
      </c>
    </row>
    <row r="351" spans="1:17" x14ac:dyDescent="0.25">
      <c r="A351" s="25">
        <v>1900.01</v>
      </c>
      <c r="B351" s="6">
        <v>6.1</v>
      </c>
      <c r="C351" s="7">
        <v>0.2175</v>
      </c>
      <c r="D351" s="6">
        <v>7.8970910740000004</v>
      </c>
      <c r="G351" s="5">
        <f t="shared" si="40"/>
        <v>130.3872515020206</v>
      </c>
      <c r="H351" s="5">
        <f t="shared" si="41"/>
        <v>4.6490536396212265</v>
      </c>
      <c r="I351" s="5"/>
      <c r="J351" s="6">
        <f t="shared" si="43"/>
        <v>586.32789987907199</v>
      </c>
      <c r="K351" s="16">
        <f t="shared" si="44"/>
        <v>1.6299833887043258E-2</v>
      </c>
      <c r="L351" s="17">
        <f t="shared" si="45"/>
        <v>1.0162998338870433</v>
      </c>
      <c r="O351" s="1">
        <f t="shared" si="42"/>
        <v>0.38742113663510219</v>
      </c>
      <c r="P351">
        <f t="shared" si="46"/>
        <v>3.5714285714285587E-2</v>
      </c>
      <c r="Q351" s="14">
        <f t="shared" si="47"/>
        <v>1.0357142857142856</v>
      </c>
    </row>
    <row r="352" spans="1:17" x14ac:dyDescent="0.25">
      <c r="A352" s="25">
        <v>1900.02</v>
      </c>
      <c r="B352" s="6">
        <v>6.21</v>
      </c>
      <c r="C352" s="7">
        <v>0.22500000000000001</v>
      </c>
      <c r="D352" s="6">
        <v>7.9922320659999997</v>
      </c>
      <c r="G352" s="5">
        <f t="shared" si="40"/>
        <v>131.15835367936626</v>
      </c>
      <c r="H352" s="5">
        <f t="shared" si="41"/>
        <v>4.7521142637451543</v>
      </c>
      <c r="I352" s="5"/>
      <c r="J352" s="6">
        <f t="shared" si="43"/>
        <v>591.57619021195444</v>
      </c>
      <c r="K352" s="16">
        <f t="shared" si="44"/>
        <v>8.9511181950661101E-3</v>
      </c>
      <c r="L352" s="17">
        <f t="shared" si="45"/>
        <v>1.0089511181950661</v>
      </c>
      <c r="O352" s="1">
        <f t="shared" si="42"/>
        <v>0.39600952197876288</v>
      </c>
      <c r="P352">
        <f t="shared" si="46"/>
        <v>2.2168086693085565E-2</v>
      </c>
      <c r="Q352" s="14">
        <f t="shared" si="47"/>
        <v>1.0221680866930856</v>
      </c>
    </row>
    <row r="353" spans="1:17" x14ac:dyDescent="0.25">
      <c r="A353" s="25">
        <v>1900.03</v>
      </c>
      <c r="B353" s="6">
        <v>6.26</v>
      </c>
      <c r="C353" s="7">
        <v>0.23250000000000001</v>
      </c>
      <c r="D353" s="6">
        <v>7.9922320659999997</v>
      </c>
      <c r="G353" s="5">
        <f t="shared" si="40"/>
        <v>132.21437907130962</v>
      </c>
      <c r="H353" s="5">
        <f t="shared" si="41"/>
        <v>4.9105180725366591</v>
      </c>
      <c r="I353" s="5"/>
      <c r="J353" s="6">
        <f t="shared" si="43"/>
        <v>598.18498219197932</v>
      </c>
      <c r="K353" s="16">
        <f t="shared" si="44"/>
        <v>1.1171497584541168E-2</v>
      </c>
      <c r="L353" s="17">
        <f t="shared" si="45"/>
        <v>1.0111714975845412</v>
      </c>
      <c r="O353" s="1">
        <f t="shared" si="42"/>
        <v>0.40920983937805494</v>
      </c>
      <c r="P353">
        <f t="shared" si="46"/>
        <v>3.3333333333333215E-2</v>
      </c>
      <c r="Q353" s="14">
        <f t="shared" si="47"/>
        <v>1.0333333333333332</v>
      </c>
    </row>
    <row r="354" spans="1:17" x14ac:dyDescent="0.25">
      <c r="A354" s="25">
        <v>1900.04</v>
      </c>
      <c r="B354" s="6">
        <v>6.34</v>
      </c>
      <c r="C354" s="7">
        <v>0.24</v>
      </c>
      <c r="D354" s="6">
        <v>7.9922320659999997</v>
      </c>
      <c r="G354" s="5">
        <f t="shared" si="40"/>
        <v>133.90401969841901</v>
      </c>
      <c r="H354" s="5">
        <f t="shared" si="41"/>
        <v>5.0689218813281647</v>
      </c>
      <c r="I354" s="5"/>
      <c r="J354" s="6">
        <f t="shared" si="43"/>
        <v>607.74065283402365</v>
      </c>
      <c r="K354" s="16">
        <f t="shared" si="44"/>
        <v>1.5974440894568565E-2</v>
      </c>
      <c r="L354" s="17">
        <f t="shared" si="45"/>
        <v>1.0159744408945686</v>
      </c>
      <c r="O354" s="1">
        <f t="shared" si="42"/>
        <v>0.42241015677734706</v>
      </c>
      <c r="P354">
        <f t="shared" si="46"/>
        <v>3.2258064516129004E-2</v>
      </c>
      <c r="Q354" s="14">
        <f t="shared" si="47"/>
        <v>1.032258064516129</v>
      </c>
    </row>
    <row r="355" spans="1:17" x14ac:dyDescent="0.25">
      <c r="A355" s="25">
        <v>1900.05</v>
      </c>
      <c r="B355" s="6">
        <v>6.04</v>
      </c>
      <c r="C355" s="7">
        <v>0.2475</v>
      </c>
      <c r="D355" s="6">
        <v>7.8019419829999999</v>
      </c>
      <c r="G355" s="5">
        <f t="shared" si="40"/>
        <v>130.67925937177532</v>
      </c>
      <c r="H355" s="5">
        <f t="shared" si="41"/>
        <v>5.3548206447871518</v>
      </c>
      <c r="I355" s="5"/>
      <c r="J355" s="6">
        <f t="shared" si="43"/>
        <v>595.12995774751187</v>
      </c>
      <c r="K355" s="16">
        <f t="shared" si="44"/>
        <v>-2.0750125942218034E-2</v>
      </c>
      <c r="L355" s="17">
        <f t="shared" si="45"/>
        <v>0.97924987405778197</v>
      </c>
      <c r="O355" s="1">
        <f t="shared" si="42"/>
        <v>0.44623505373226263</v>
      </c>
      <c r="P355">
        <f t="shared" si="46"/>
        <v>5.6402282408833493E-2</v>
      </c>
      <c r="Q355" s="14">
        <f t="shared" si="47"/>
        <v>1.0564022824088335</v>
      </c>
    </row>
    <row r="356" spans="1:17" x14ac:dyDescent="0.25">
      <c r="A356" s="25">
        <v>1900.06</v>
      </c>
      <c r="B356" s="6">
        <v>5.86</v>
      </c>
      <c r="C356" s="7">
        <v>0.255</v>
      </c>
      <c r="D356" s="6">
        <v>7.7067928930000003</v>
      </c>
      <c r="G356" s="5">
        <f t="shared" si="40"/>
        <v>128.35014690721104</v>
      </c>
      <c r="H356" s="5">
        <f t="shared" si="41"/>
        <v>5.5852026384537234</v>
      </c>
      <c r="I356" s="5"/>
      <c r="J356" s="6">
        <f t="shared" si="43"/>
        <v>586.64252709398284</v>
      </c>
      <c r="K356" s="16">
        <f t="shared" si="44"/>
        <v>-1.4261474394017815E-2</v>
      </c>
      <c r="L356" s="17">
        <f t="shared" si="45"/>
        <v>0.98573852560598219</v>
      </c>
      <c r="O356" s="1">
        <f t="shared" si="42"/>
        <v>0.46543355320447694</v>
      </c>
      <c r="P356">
        <f t="shared" si="46"/>
        <v>4.3023288537375359E-2</v>
      </c>
      <c r="Q356" s="14">
        <f t="shared" si="47"/>
        <v>1.0430232885373754</v>
      </c>
    </row>
    <row r="357" spans="1:17" x14ac:dyDescent="0.25">
      <c r="A357" s="25">
        <v>1900.07</v>
      </c>
      <c r="B357" s="6">
        <v>5.86</v>
      </c>
      <c r="C357" s="7">
        <v>0.26250000000000001</v>
      </c>
      <c r="D357" s="6">
        <v>7.8019419829999999</v>
      </c>
      <c r="G357" s="5">
        <f t="shared" si="40"/>
        <v>126.78484435738467</v>
      </c>
      <c r="H357" s="5">
        <f t="shared" si="41"/>
        <v>5.6793552293197056</v>
      </c>
      <c r="I357" s="5"/>
      <c r="J357" s="6">
        <f t="shared" si="43"/>
        <v>581.65128152914099</v>
      </c>
      <c r="K357" s="16">
        <f t="shared" si="44"/>
        <v>-8.5081550251167037E-3</v>
      </c>
      <c r="L357" s="17">
        <f t="shared" si="45"/>
        <v>0.9914918449748833</v>
      </c>
      <c r="O357" s="1">
        <f t="shared" si="42"/>
        <v>0.4732796024433088</v>
      </c>
      <c r="P357">
        <f t="shared" si="46"/>
        <v>1.6857506694161639E-2</v>
      </c>
      <c r="Q357" s="14">
        <f t="shared" si="47"/>
        <v>1.0168575066941616</v>
      </c>
    </row>
    <row r="358" spans="1:17" x14ac:dyDescent="0.25">
      <c r="A358" s="25">
        <v>1900.08</v>
      </c>
      <c r="B358" s="6">
        <v>5.94</v>
      </c>
      <c r="C358" s="7">
        <v>0.27</v>
      </c>
      <c r="D358" s="6">
        <v>7.7067928930000003</v>
      </c>
      <c r="G358" s="5">
        <f t="shared" si="40"/>
        <v>130.10236734280437</v>
      </c>
      <c r="H358" s="5">
        <f t="shared" si="41"/>
        <v>5.9137439701274719</v>
      </c>
      <c r="I358" s="5"/>
      <c r="J358" s="6">
        <f t="shared" si="43"/>
        <v>599.13196888660934</v>
      </c>
      <c r="K358" s="16">
        <f t="shared" si="44"/>
        <v>3.0053552553881202E-2</v>
      </c>
      <c r="L358" s="17">
        <f t="shared" si="45"/>
        <v>1.0300535525538812</v>
      </c>
      <c r="O358" s="1">
        <f t="shared" si="42"/>
        <v>0.49281199751062266</v>
      </c>
      <c r="P358">
        <f t="shared" si="46"/>
        <v>4.1270308220505925E-2</v>
      </c>
      <c r="Q358" s="14">
        <f t="shared" si="47"/>
        <v>1.0412703082205059</v>
      </c>
    </row>
    <row r="359" spans="1:17" x14ac:dyDescent="0.25">
      <c r="A359" s="25">
        <v>1900.09</v>
      </c>
      <c r="B359" s="6">
        <v>5.8</v>
      </c>
      <c r="C359" s="7">
        <v>0.27750000000000002</v>
      </c>
      <c r="D359" s="6">
        <v>7.8019419829999999</v>
      </c>
      <c r="G359" s="5">
        <f t="shared" si="40"/>
        <v>125.48670601925446</v>
      </c>
      <c r="H359" s="5">
        <f t="shared" si="41"/>
        <v>6.0038898138522603</v>
      </c>
      <c r="I359" s="5"/>
      <c r="J359" s="6">
        <f t="shared" si="43"/>
        <v>580.18050694869578</v>
      </c>
      <c r="K359" s="16">
        <f t="shared" si="44"/>
        <v>-3.1631531819495184E-2</v>
      </c>
      <c r="L359" s="17">
        <f t="shared" si="45"/>
        <v>0.96836846818050482</v>
      </c>
      <c r="O359" s="1">
        <f t="shared" si="42"/>
        <v>0.50032415115435502</v>
      </c>
      <c r="P359">
        <f t="shared" si="46"/>
        <v>1.5243447159726253E-2</v>
      </c>
      <c r="Q359" s="14">
        <f t="shared" si="47"/>
        <v>1.0152434471597263</v>
      </c>
    </row>
    <row r="360" spans="1:17" x14ac:dyDescent="0.25">
      <c r="A360" s="25">
        <v>1900.1</v>
      </c>
      <c r="B360" s="6">
        <v>6.01</v>
      </c>
      <c r="C360" s="7">
        <v>0.28499999999999998</v>
      </c>
      <c r="D360" s="6">
        <v>7.7067928930000003</v>
      </c>
      <c r="G360" s="5">
        <f t="shared" si="40"/>
        <v>131.63556022394852</v>
      </c>
      <c r="H360" s="5">
        <f t="shared" si="41"/>
        <v>6.2422853018012194</v>
      </c>
      <c r="I360" s="5"/>
      <c r="J360" s="6">
        <f t="shared" si="43"/>
        <v>611.01444806180814</v>
      </c>
      <c r="K360" s="16">
        <f t="shared" si="44"/>
        <v>5.3145427576109405E-2</v>
      </c>
      <c r="L360" s="17">
        <f t="shared" si="45"/>
        <v>1.0531454275761094</v>
      </c>
      <c r="O360" s="1">
        <f t="shared" si="42"/>
        <v>0.52019044181676832</v>
      </c>
      <c r="P360">
        <f t="shared" si="46"/>
        <v>3.97068392892439E-2</v>
      </c>
      <c r="Q360" s="14">
        <f t="shared" si="47"/>
        <v>1.0397068392892439</v>
      </c>
    </row>
    <row r="361" spans="1:17" x14ac:dyDescent="0.25">
      <c r="A361" s="25">
        <v>1900.11</v>
      </c>
      <c r="B361" s="6">
        <v>6.48</v>
      </c>
      <c r="C361" s="7">
        <v>0.29249999999999998</v>
      </c>
      <c r="D361" s="6">
        <v>7.7067928930000003</v>
      </c>
      <c r="G361" s="5">
        <f t="shared" si="40"/>
        <v>141.92985528305931</v>
      </c>
      <c r="H361" s="5">
        <f t="shared" si="41"/>
        <v>6.4065559676380941</v>
      </c>
      <c r="I361" s="5"/>
      <c r="J361" s="6">
        <f t="shared" si="43"/>
        <v>661.27572389551142</v>
      </c>
      <c r="K361" s="16">
        <f t="shared" si="44"/>
        <v>8.2258735440931874E-2</v>
      </c>
      <c r="L361" s="17">
        <f t="shared" si="45"/>
        <v>1.0822587354409319</v>
      </c>
      <c r="O361" s="1">
        <f t="shared" si="42"/>
        <v>0.53387966396984121</v>
      </c>
      <c r="P361">
        <f t="shared" si="46"/>
        <v>2.6315789473684292E-2</v>
      </c>
      <c r="Q361" s="14">
        <f t="shared" si="47"/>
        <v>1.0263157894736843</v>
      </c>
    </row>
    <row r="362" spans="1:17" x14ac:dyDescent="0.25">
      <c r="A362" s="25">
        <v>1900.12</v>
      </c>
      <c r="B362" s="6">
        <v>6.87</v>
      </c>
      <c r="C362" s="7">
        <v>0.3</v>
      </c>
      <c r="D362" s="6">
        <v>7.6116519010000001</v>
      </c>
      <c r="G362" s="5">
        <f t="shared" si="40"/>
        <v>152.35273697259427</v>
      </c>
      <c r="H362" s="5">
        <f t="shared" si="41"/>
        <v>6.6529579464014956</v>
      </c>
      <c r="I362" s="5"/>
      <c r="J362" s="6">
        <f t="shared" si="43"/>
        <v>712.42083769146711</v>
      </c>
      <c r="K362" s="16">
        <f t="shared" si="44"/>
        <v>7.73430990248134E-2</v>
      </c>
      <c r="L362" s="17">
        <f t="shared" si="45"/>
        <v>1.0773430990248134</v>
      </c>
      <c r="O362" s="1">
        <f t="shared" si="42"/>
        <v>0.5544131622001246</v>
      </c>
      <c r="P362">
        <f t="shared" si="46"/>
        <v>3.8460910980575136E-2</v>
      </c>
      <c r="Q362" s="14">
        <f t="shared" si="47"/>
        <v>1.0384609109805751</v>
      </c>
    </row>
    <row r="363" spans="1:17" x14ac:dyDescent="0.25">
      <c r="A363" s="25">
        <v>1901.01</v>
      </c>
      <c r="B363" s="6">
        <v>7.07</v>
      </c>
      <c r="C363" s="7">
        <v>0.30170000000000002</v>
      </c>
      <c r="D363" s="6">
        <v>7.7067928930000003</v>
      </c>
      <c r="G363" s="5">
        <f t="shared" si="40"/>
        <v>154.85248099556009</v>
      </c>
      <c r="H363" s="5">
        <f t="shared" si="41"/>
        <v>6.6080613177313268</v>
      </c>
      <c r="I363" s="5"/>
      <c r="J363" s="6">
        <f t="shared" si="43"/>
        <v>726.6849711906749</v>
      </c>
      <c r="K363" s="16">
        <f t="shared" si="44"/>
        <v>2.0022061041096606E-2</v>
      </c>
      <c r="L363" s="17">
        <f t="shared" si="45"/>
        <v>1.0200220610410966</v>
      </c>
      <c r="O363" s="1">
        <f t="shared" si="42"/>
        <v>0.55067177647761056</v>
      </c>
      <c r="P363">
        <f t="shared" si="46"/>
        <v>-6.7483710301299293E-3</v>
      </c>
      <c r="Q363" s="14">
        <f t="shared" si="47"/>
        <v>0.99325162896987007</v>
      </c>
    </row>
    <row r="364" spans="1:17" x14ac:dyDescent="0.25">
      <c r="A364" s="25">
        <v>1901.02</v>
      </c>
      <c r="B364" s="6">
        <v>7.25</v>
      </c>
      <c r="C364" s="7">
        <v>0.30330000000000001</v>
      </c>
      <c r="D364" s="6">
        <v>7.6116519010000001</v>
      </c>
      <c r="G364" s="5">
        <f t="shared" si="40"/>
        <v>160.77981703803616</v>
      </c>
      <c r="H364" s="5">
        <f t="shared" si="41"/>
        <v>6.7261404838119132</v>
      </c>
      <c r="I364" s="5"/>
      <c r="J364" s="6">
        <f t="shared" si="43"/>
        <v>757.13086023678773</v>
      </c>
      <c r="K364" s="16">
        <f t="shared" si="44"/>
        <v>4.1896957076499319E-2</v>
      </c>
      <c r="L364" s="17">
        <f t="shared" si="45"/>
        <v>1.0418969570764993</v>
      </c>
      <c r="O364" s="1">
        <f t="shared" si="42"/>
        <v>0.56051170698432606</v>
      </c>
      <c r="P364">
        <f t="shared" si="46"/>
        <v>1.7868957384482131E-2</v>
      </c>
      <c r="Q364" s="14">
        <f t="shared" si="47"/>
        <v>1.0178689573844821</v>
      </c>
    </row>
    <row r="365" spans="1:17" x14ac:dyDescent="0.25">
      <c r="A365" s="25">
        <v>1901.03</v>
      </c>
      <c r="B365" s="6">
        <v>7.51</v>
      </c>
      <c r="C365" s="7">
        <v>0.30499999999999999</v>
      </c>
      <c r="D365" s="6">
        <v>7.6116519010000001</v>
      </c>
      <c r="G365" s="5">
        <f t="shared" si="40"/>
        <v>166.54571392491746</v>
      </c>
      <c r="H365" s="5">
        <f t="shared" si="41"/>
        <v>6.7638405788415206</v>
      </c>
      <c r="I365" s="5"/>
      <c r="J365" s="6">
        <f t="shared" si="43"/>
        <v>786.93744870013268</v>
      </c>
      <c r="K365" s="16">
        <f t="shared" si="44"/>
        <v>3.9367816091954166E-2</v>
      </c>
      <c r="L365" s="17">
        <f t="shared" si="45"/>
        <v>1.0393678160919542</v>
      </c>
      <c r="O365" s="1">
        <f t="shared" si="42"/>
        <v>0.56365338157012668</v>
      </c>
      <c r="P365">
        <f t="shared" si="46"/>
        <v>5.6050115397294764E-3</v>
      </c>
      <c r="Q365" s="14">
        <f t="shared" si="47"/>
        <v>1.0056050115397295</v>
      </c>
    </row>
    <row r="366" spans="1:17" x14ac:dyDescent="0.25">
      <c r="A366" s="25">
        <v>1901.04</v>
      </c>
      <c r="B366" s="6">
        <v>8.14</v>
      </c>
      <c r="C366" s="7">
        <v>0.30669999999999997</v>
      </c>
      <c r="D366" s="6">
        <v>7.5165028100000004</v>
      </c>
      <c r="G366" s="5">
        <f t="shared" si="40"/>
        <v>182.80203370269211</v>
      </c>
      <c r="H366" s="5">
        <f t="shared" si="41"/>
        <v>6.8876392796825145</v>
      </c>
      <c r="I366" s="5"/>
      <c r="J366" s="6">
        <f t="shared" si="43"/>
        <v>866.46147210033689</v>
      </c>
      <c r="K366" s="16">
        <f t="shared" si="44"/>
        <v>0.10105507563728522</v>
      </c>
      <c r="L366" s="17">
        <f t="shared" si="45"/>
        <v>1.1010550756372852</v>
      </c>
      <c r="O366" s="1">
        <f t="shared" si="42"/>
        <v>0.57396993997354284</v>
      </c>
      <c r="P366">
        <f t="shared" si="46"/>
        <v>1.8303018735873033E-2</v>
      </c>
      <c r="Q366" s="14">
        <f t="shared" si="47"/>
        <v>1.018303018735873</v>
      </c>
    </row>
    <row r="367" spans="1:17" x14ac:dyDescent="0.25">
      <c r="A367" s="25">
        <v>1901.05</v>
      </c>
      <c r="B367" s="6">
        <v>7.73</v>
      </c>
      <c r="C367" s="7">
        <v>0.30830000000000002</v>
      </c>
      <c r="D367" s="6">
        <v>7.5165028100000004</v>
      </c>
      <c r="G367" s="5">
        <f t="shared" si="40"/>
        <v>173.59456026066462</v>
      </c>
      <c r="H367" s="5">
        <f t="shared" si="41"/>
        <v>6.9235708833587211</v>
      </c>
      <c r="I367" s="5"/>
      <c r="J367" s="6">
        <f t="shared" si="43"/>
        <v>825.55381064573896</v>
      </c>
      <c r="K367" s="16">
        <f t="shared" si="44"/>
        <v>-4.7212325962325941E-2</v>
      </c>
      <c r="L367" s="17">
        <f t="shared" si="45"/>
        <v>0.95278767403767406</v>
      </c>
      <c r="O367" s="1">
        <f t="shared" si="42"/>
        <v>0.57696424027989346</v>
      </c>
      <c r="P367">
        <f t="shared" si="46"/>
        <v>5.2168242582331104E-3</v>
      </c>
      <c r="Q367" s="14">
        <f t="shared" si="47"/>
        <v>1.0052168242582331</v>
      </c>
    </row>
    <row r="368" spans="1:17" x14ac:dyDescent="0.25">
      <c r="A368" s="25">
        <v>1901.06</v>
      </c>
      <c r="B368" s="6">
        <v>8.5</v>
      </c>
      <c r="C368" s="7">
        <v>0.31</v>
      </c>
      <c r="D368" s="6">
        <v>7.5165028100000004</v>
      </c>
      <c r="G368" s="5">
        <f t="shared" si="40"/>
        <v>190.88664452983821</v>
      </c>
      <c r="H368" s="5">
        <f t="shared" si="41"/>
        <v>6.9617482122646877</v>
      </c>
      <c r="I368" s="5"/>
      <c r="J368" s="6">
        <f t="shared" si="43"/>
        <v>910.54776161239283</v>
      </c>
      <c r="K368" s="16">
        <f t="shared" si="44"/>
        <v>0.10295385942216484</v>
      </c>
      <c r="L368" s="17">
        <f t="shared" si="45"/>
        <v>1.1029538594221648</v>
      </c>
      <c r="O368" s="1">
        <f t="shared" si="42"/>
        <v>0.5801456843553906</v>
      </c>
      <c r="P368">
        <f t="shared" si="46"/>
        <v>5.5141096334736517E-3</v>
      </c>
      <c r="Q368" s="14">
        <f t="shared" si="47"/>
        <v>1.0055141096334737</v>
      </c>
    </row>
    <row r="369" spans="1:17" x14ac:dyDescent="0.25">
      <c r="A369" s="25">
        <v>1901.07</v>
      </c>
      <c r="B369" s="6">
        <v>7.93</v>
      </c>
      <c r="C369" s="7">
        <v>0.31169999999999998</v>
      </c>
      <c r="D369" s="6">
        <v>7.6116519010000001</v>
      </c>
      <c r="G369" s="5">
        <f t="shared" si="40"/>
        <v>175.85985504987954</v>
      </c>
      <c r="H369" s="5">
        <f t="shared" si="41"/>
        <v>6.9124233063111538</v>
      </c>
      <c r="I369" s="5"/>
      <c r="J369" s="6">
        <f t="shared" si="43"/>
        <v>841.61626602837202</v>
      </c>
      <c r="K369" s="16">
        <f t="shared" si="44"/>
        <v>-7.5703327700193723E-2</v>
      </c>
      <c r="L369" s="17">
        <f t="shared" si="45"/>
        <v>0.92429667229980628</v>
      </c>
      <c r="O369" s="1">
        <f t="shared" si="42"/>
        <v>0.57603527552592948</v>
      </c>
      <c r="P369">
        <f t="shared" si="46"/>
        <v>-7.0851321319890248E-3</v>
      </c>
      <c r="Q369" s="14">
        <f t="shared" si="47"/>
        <v>0.99291486786801098</v>
      </c>
    </row>
    <row r="370" spans="1:17" x14ac:dyDescent="0.25">
      <c r="A370" s="25">
        <v>1901.08</v>
      </c>
      <c r="B370" s="6">
        <v>8.0399999999999991</v>
      </c>
      <c r="C370" s="7">
        <v>0.31330000000000002</v>
      </c>
      <c r="D370" s="6">
        <v>7.7067928930000003</v>
      </c>
      <c r="G370" s="5">
        <f t="shared" si="40"/>
        <v>176.09815377712914</v>
      </c>
      <c r="H370" s="5">
        <f t="shared" si="41"/>
        <v>6.8621332808923592</v>
      </c>
      <c r="I370" s="5"/>
      <c r="J370" s="6">
        <f t="shared" si="43"/>
        <v>845.49338549510992</v>
      </c>
      <c r="K370" s="16">
        <f t="shared" si="44"/>
        <v>4.6067544357646373E-3</v>
      </c>
      <c r="L370" s="17">
        <f t="shared" si="45"/>
        <v>1.0046067544357646</v>
      </c>
      <c r="O370" s="1">
        <f t="shared" si="42"/>
        <v>0.5718444400743633</v>
      </c>
      <c r="P370">
        <f t="shared" si="46"/>
        <v>-7.2753104360490095E-3</v>
      </c>
      <c r="Q370" s="14">
        <f t="shared" si="47"/>
        <v>0.99272468956395099</v>
      </c>
    </row>
    <row r="371" spans="1:17" x14ac:dyDescent="0.25">
      <c r="A371" s="25">
        <v>1901.09</v>
      </c>
      <c r="B371" s="6">
        <v>8</v>
      </c>
      <c r="C371" s="7">
        <v>0.315</v>
      </c>
      <c r="D371" s="6">
        <v>7.8019419829999999</v>
      </c>
      <c r="G371" s="5">
        <f t="shared" si="40"/>
        <v>173.0851117506958</v>
      </c>
      <c r="H371" s="5">
        <f t="shared" si="41"/>
        <v>6.8152262751836465</v>
      </c>
      <c r="I371" s="5"/>
      <c r="J371" s="6">
        <f t="shared" si="43"/>
        <v>833.7537883942914</v>
      </c>
      <c r="K371" s="16">
        <f t="shared" si="44"/>
        <v>-1.3884907087645559E-2</v>
      </c>
      <c r="L371" s="17">
        <f t="shared" si="45"/>
        <v>0.98611509291235444</v>
      </c>
      <c r="O371" s="1">
        <f t="shared" si="42"/>
        <v>0.56793552293197058</v>
      </c>
      <c r="P371">
        <f t="shared" si="46"/>
        <v>-6.8356302316839868E-3</v>
      </c>
      <c r="Q371" s="14">
        <f t="shared" si="47"/>
        <v>0.99316436976831601</v>
      </c>
    </row>
    <row r="372" spans="1:17" x14ac:dyDescent="0.25">
      <c r="A372" s="25">
        <v>1901.1</v>
      </c>
      <c r="B372" s="6">
        <v>7.91</v>
      </c>
      <c r="C372" s="7">
        <v>0.31669999999999998</v>
      </c>
      <c r="D372" s="6">
        <v>7.8019419829999999</v>
      </c>
      <c r="G372" s="5">
        <f t="shared" si="40"/>
        <v>171.13790424350046</v>
      </c>
      <c r="H372" s="5">
        <f t="shared" si="41"/>
        <v>6.8520068614306684</v>
      </c>
      <c r="I372" s="5"/>
      <c r="J372" s="6">
        <f t="shared" si="43"/>
        <v>827.12457728302718</v>
      </c>
      <c r="K372" s="16">
        <f t="shared" si="44"/>
        <v>-7.9510416666667139E-3</v>
      </c>
      <c r="L372" s="17">
        <f t="shared" si="45"/>
        <v>0.99204895833333329</v>
      </c>
      <c r="O372" s="1">
        <f t="shared" si="42"/>
        <v>0.57100057178588903</v>
      </c>
      <c r="P372">
        <f t="shared" si="46"/>
        <v>5.3968253968252888E-3</v>
      </c>
      <c r="Q372" s="14">
        <f t="shared" si="47"/>
        <v>1.0053968253968253</v>
      </c>
    </row>
    <row r="373" spans="1:17" x14ac:dyDescent="0.25">
      <c r="A373" s="25">
        <v>1901.11</v>
      </c>
      <c r="B373" s="6">
        <v>8.08</v>
      </c>
      <c r="C373" s="7">
        <v>0.31830000000000003</v>
      </c>
      <c r="D373" s="6">
        <v>7.8970910740000004</v>
      </c>
      <c r="G373" s="5">
        <f t="shared" si="40"/>
        <v>172.70967084202073</v>
      </c>
      <c r="H373" s="5">
        <f t="shared" si="41"/>
        <v>6.8036495332939602</v>
      </c>
      <c r="I373" s="5"/>
      <c r="J373" s="6">
        <f t="shared" si="43"/>
        <v>837.4612836362594</v>
      </c>
      <c r="K373" s="16">
        <f t="shared" si="44"/>
        <v>1.2497157788717406E-2</v>
      </c>
      <c r="L373" s="17">
        <f t="shared" si="45"/>
        <v>1.0124971577887174</v>
      </c>
      <c r="O373" s="1">
        <f t="shared" si="42"/>
        <v>0.56697079444116338</v>
      </c>
      <c r="P373">
        <f t="shared" si="46"/>
        <v>-7.0573963387146055E-3</v>
      </c>
      <c r="Q373" s="14">
        <f t="shared" si="47"/>
        <v>0.99294260366128539</v>
      </c>
    </row>
    <row r="374" spans="1:17" x14ac:dyDescent="0.25">
      <c r="A374" s="25">
        <v>1901.12</v>
      </c>
      <c r="B374" s="6">
        <v>7.95</v>
      </c>
      <c r="C374" s="7">
        <v>0.32</v>
      </c>
      <c r="D374" s="6">
        <v>7.9922320659999997</v>
      </c>
      <c r="G374" s="5">
        <f t="shared" si="40"/>
        <v>167.90803731899544</v>
      </c>
      <c r="H374" s="5">
        <f t="shared" si="41"/>
        <v>6.7585625084375529</v>
      </c>
      <c r="I374" s="5"/>
      <c r="J374" s="6">
        <f t="shared" si="43"/>
        <v>816.90937927396055</v>
      </c>
      <c r="K374" s="16">
        <f t="shared" si="44"/>
        <v>-2.4540721778877228E-2</v>
      </c>
      <c r="L374" s="17">
        <f t="shared" si="45"/>
        <v>0.97545927822112277</v>
      </c>
      <c r="O374" s="1">
        <f t="shared" si="42"/>
        <v>0.56321354236979604</v>
      </c>
      <c r="P374">
        <f t="shared" si="46"/>
        <v>-6.6268882069502322E-3</v>
      </c>
      <c r="Q374" s="14">
        <f t="shared" si="47"/>
        <v>0.99337311179304977</v>
      </c>
    </row>
    <row r="375" spans="1:17" x14ac:dyDescent="0.25">
      <c r="A375" s="25">
        <v>1902.01</v>
      </c>
      <c r="B375" s="6">
        <v>8.1199999999999992</v>
      </c>
      <c r="C375" s="7">
        <v>0.32079999999999997</v>
      </c>
      <c r="D375" s="6">
        <v>7.8970910740000004</v>
      </c>
      <c r="G375" s="5">
        <f t="shared" si="40"/>
        <v>173.56466921252576</v>
      </c>
      <c r="H375" s="5">
        <f t="shared" si="41"/>
        <v>6.8570869314505263</v>
      </c>
      <c r="I375" s="5"/>
      <c r="J375" s="6">
        <f t="shared" si="43"/>
        <v>847.21023492424274</v>
      </c>
      <c r="K375" s="16">
        <f t="shared" si="44"/>
        <v>3.7092064822676463E-2</v>
      </c>
      <c r="L375" s="17">
        <f t="shared" si="45"/>
        <v>1.0370920648226765</v>
      </c>
      <c r="O375" s="1">
        <f t="shared" si="42"/>
        <v>0.57142391095421052</v>
      </c>
      <c r="P375">
        <f t="shared" si="46"/>
        <v>1.4577718692395436E-2</v>
      </c>
      <c r="Q375" s="14">
        <f t="shared" si="47"/>
        <v>1.0145777186923954</v>
      </c>
    </row>
    <row r="376" spans="1:17" x14ac:dyDescent="0.25">
      <c r="A376" s="25">
        <v>1902.02</v>
      </c>
      <c r="B376" s="6">
        <v>8.19</v>
      </c>
      <c r="C376" s="7">
        <v>0.32169999999999999</v>
      </c>
      <c r="D376" s="6">
        <v>7.8970910740000004</v>
      </c>
      <c r="G376" s="5">
        <f t="shared" si="40"/>
        <v>175.06091636090963</v>
      </c>
      <c r="H376" s="5">
        <f t="shared" si="41"/>
        <v>6.8763243947868897</v>
      </c>
      <c r="I376" s="5"/>
      <c r="J376" s="6">
        <f t="shared" si="43"/>
        <v>857.31085202103588</v>
      </c>
      <c r="K376" s="16">
        <f t="shared" si="44"/>
        <v>1.1922208538588164E-2</v>
      </c>
      <c r="L376" s="17">
        <f t="shared" si="45"/>
        <v>1.0119222085385882</v>
      </c>
      <c r="O376" s="1">
        <f t="shared" si="42"/>
        <v>0.57302703289890744</v>
      </c>
      <c r="P376">
        <f t="shared" si="46"/>
        <v>2.805486284289227E-3</v>
      </c>
      <c r="Q376" s="14">
        <f t="shared" si="47"/>
        <v>1.0028054862842892</v>
      </c>
    </row>
    <row r="377" spans="1:17" x14ac:dyDescent="0.25">
      <c r="A377" s="25">
        <v>1902.03</v>
      </c>
      <c r="B377" s="6">
        <v>8.1999999999999993</v>
      </c>
      <c r="C377" s="7">
        <v>0.32250000000000001</v>
      </c>
      <c r="D377" s="6">
        <v>7.8970910740000004</v>
      </c>
      <c r="G377" s="5">
        <f t="shared" si="40"/>
        <v>175.2746659535359</v>
      </c>
      <c r="H377" s="5">
        <f t="shared" si="41"/>
        <v>6.8934243621969911</v>
      </c>
      <c r="I377" s="5"/>
      <c r="J377" s="6">
        <f t="shared" si="43"/>
        <v>861.17084441032489</v>
      </c>
      <c r="K377" s="16">
        <f t="shared" si="44"/>
        <v>4.5024420024422085E-3</v>
      </c>
      <c r="L377" s="17">
        <f t="shared" si="45"/>
        <v>1.0045024420024422</v>
      </c>
      <c r="O377" s="1">
        <f t="shared" si="42"/>
        <v>0.57445203018308255</v>
      </c>
      <c r="P377">
        <f t="shared" si="46"/>
        <v>2.4867889337891746E-3</v>
      </c>
      <c r="Q377" s="14">
        <f t="shared" si="47"/>
        <v>1.0024867889337892</v>
      </c>
    </row>
    <row r="378" spans="1:17" x14ac:dyDescent="0.25">
      <c r="A378" s="25">
        <v>1902.04</v>
      </c>
      <c r="B378" s="6">
        <v>8.48</v>
      </c>
      <c r="C378" s="7">
        <v>0.32329999999999998</v>
      </c>
      <c r="D378" s="6">
        <v>7.9922320659999997</v>
      </c>
      <c r="G378" s="5">
        <f t="shared" si="40"/>
        <v>179.10190647359516</v>
      </c>
      <c r="H378" s="5">
        <f t="shared" si="41"/>
        <v>6.8282601843058144</v>
      </c>
      <c r="I378" s="5"/>
      <c r="J378" s="6">
        <f t="shared" si="43"/>
        <v>882.7708446854482</v>
      </c>
      <c r="K378" s="16">
        <f t="shared" si="44"/>
        <v>2.5082131397415885E-2</v>
      </c>
      <c r="L378" s="17">
        <f t="shared" si="45"/>
        <v>1.0250821313974159</v>
      </c>
      <c r="O378" s="1">
        <f t="shared" si="42"/>
        <v>0.56902168202548453</v>
      </c>
      <c r="P378">
        <f t="shared" si="46"/>
        <v>-9.4530924642520775E-3</v>
      </c>
      <c r="Q378" s="14">
        <f t="shared" si="47"/>
        <v>0.99054690753574792</v>
      </c>
    </row>
    <row r="379" spans="1:17" x14ac:dyDescent="0.25">
      <c r="A379" s="25">
        <v>1902.05</v>
      </c>
      <c r="B379" s="6">
        <v>8.4600000000000009</v>
      </c>
      <c r="C379" s="7">
        <v>0.32419999999999999</v>
      </c>
      <c r="D379" s="6">
        <v>8.0873811569999994</v>
      </c>
      <c r="G379" s="5">
        <f t="shared" si="40"/>
        <v>176.57730880706163</v>
      </c>
      <c r="H379" s="5">
        <f t="shared" si="41"/>
        <v>6.7667096353722664</v>
      </c>
      <c r="I379" s="5"/>
      <c r="J379" s="6">
        <f t="shared" si="43"/>
        <v>873.10677456501833</v>
      </c>
      <c r="K379" s="16">
        <f t="shared" si="44"/>
        <v>-1.0947427838844614E-2</v>
      </c>
      <c r="L379" s="17">
        <f t="shared" si="45"/>
        <v>0.98905257216115539</v>
      </c>
      <c r="O379" s="1">
        <f t="shared" si="42"/>
        <v>0.56389246961435557</v>
      </c>
      <c r="P379">
        <f t="shared" si="46"/>
        <v>-9.0140895736539051E-3</v>
      </c>
      <c r="Q379" s="14">
        <f t="shared" si="47"/>
        <v>0.99098591042634609</v>
      </c>
    </row>
    <row r="380" spans="1:17" x14ac:dyDescent="0.25">
      <c r="A380" s="25">
        <v>1902.06</v>
      </c>
      <c r="B380" s="6">
        <v>8.41</v>
      </c>
      <c r="C380" s="7">
        <v>0.32500000000000001</v>
      </c>
      <c r="D380" s="6">
        <v>8.18251405</v>
      </c>
      <c r="G380" s="5">
        <f t="shared" si="40"/>
        <v>173.49288877786898</v>
      </c>
      <c r="H380" s="5">
        <f t="shared" si="41"/>
        <v>6.704540886183997</v>
      </c>
      <c r="I380" s="5"/>
      <c r="J380" s="6">
        <f t="shared" si="43"/>
        <v>860.61811997900509</v>
      </c>
      <c r="K380" s="16">
        <f t="shared" si="44"/>
        <v>-1.4303696809860544E-2</v>
      </c>
      <c r="L380" s="17">
        <f t="shared" si="45"/>
        <v>0.98569630319013946</v>
      </c>
      <c r="O380" s="1">
        <f t="shared" si="42"/>
        <v>0.55871174051533312</v>
      </c>
      <c r="P380">
        <f t="shared" si="46"/>
        <v>-9.1874415392806386E-3</v>
      </c>
      <c r="Q380" s="14">
        <f t="shared" si="47"/>
        <v>0.99081255846071936</v>
      </c>
    </row>
    <row r="381" spans="1:17" x14ac:dyDescent="0.25">
      <c r="A381" s="25">
        <v>1902.07</v>
      </c>
      <c r="B381" s="6">
        <v>8.6</v>
      </c>
      <c r="C381" s="7">
        <v>0.32579999999999998</v>
      </c>
      <c r="D381" s="6">
        <v>8.18251405</v>
      </c>
      <c r="G381" s="5">
        <f t="shared" si="40"/>
        <v>177.41246652671498</v>
      </c>
      <c r="H381" s="5">
        <f t="shared" si="41"/>
        <v>6.7210443714422956</v>
      </c>
      <c r="I381" s="5"/>
      <c r="J381" s="6">
        <f t="shared" si="43"/>
        <v>882.83966870117388</v>
      </c>
      <c r="K381" s="16">
        <f t="shared" si="44"/>
        <v>2.5820451843043823E-2</v>
      </c>
      <c r="L381" s="17">
        <f t="shared" si="45"/>
        <v>1.0258204518430438</v>
      </c>
      <c r="O381" s="1">
        <f t="shared" si="42"/>
        <v>0.56008703095352463</v>
      </c>
      <c r="P381">
        <f t="shared" si="46"/>
        <v>2.4615384615382929E-3</v>
      </c>
      <c r="Q381" s="14">
        <f t="shared" si="47"/>
        <v>1.0024615384615383</v>
      </c>
    </row>
    <row r="382" spans="1:17" x14ac:dyDescent="0.25">
      <c r="A382" s="25">
        <v>1902.08</v>
      </c>
      <c r="B382" s="6">
        <v>8.83</v>
      </c>
      <c r="C382" s="7">
        <v>0.32669999999999999</v>
      </c>
      <c r="D382" s="6">
        <v>8.0873811569999994</v>
      </c>
      <c r="G382" s="5">
        <f t="shared" si="40"/>
        <v>184.29995706458087</v>
      </c>
      <c r="H382" s="5">
        <f t="shared" si="41"/>
        <v>6.8188896911663148</v>
      </c>
      <c r="I382" s="5"/>
      <c r="J382" s="6">
        <f t="shared" si="43"/>
        <v>919.94086863270422</v>
      </c>
      <c r="K382" s="16">
        <f t="shared" si="44"/>
        <v>4.2024844653971272E-2</v>
      </c>
      <c r="L382" s="17">
        <f t="shared" si="45"/>
        <v>1.0420248446539713</v>
      </c>
      <c r="O382" s="1">
        <f t="shared" si="42"/>
        <v>0.56824080759719287</v>
      </c>
      <c r="P382">
        <f t="shared" si="46"/>
        <v>1.4558052932928556E-2</v>
      </c>
      <c r="Q382" s="14">
        <f t="shared" si="47"/>
        <v>1.0145580529329286</v>
      </c>
    </row>
    <row r="383" spans="1:17" x14ac:dyDescent="0.25">
      <c r="A383" s="25">
        <v>1902.09</v>
      </c>
      <c r="B383" s="6">
        <v>8.85</v>
      </c>
      <c r="C383" s="7">
        <v>0.32750000000000001</v>
      </c>
      <c r="D383" s="6">
        <v>8.18251405</v>
      </c>
      <c r="G383" s="5">
        <f t="shared" si="40"/>
        <v>182.56980566993346</v>
      </c>
      <c r="H383" s="5">
        <f t="shared" si="41"/>
        <v>6.7561142776161809</v>
      </c>
      <c r="I383" s="5"/>
      <c r="J383" s="6">
        <f t="shared" si="43"/>
        <v>914.11503164284113</v>
      </c>
      <c r="K383" s="16">
        <f t="shared" si="44"/>
        <v>-6.3328385426792977E-3</v>
      </c>
      <c r="L383" s="17">
        <f t="shared" si="45"/>
        <v>0.9936671614573207</v>
      </c>
      <c r="O383" s="1">
        <f t="shared" si="42"/>
        <v>0.56300952313468178</v>
      </c>
      <c r="P383">
        <f t="shared" si="46"/>
        <v>-9.2061048635904141E-3</v>
      </c>
      <c r="Q383" s="14">
        <f t="shared" si="47"/>
        <v>0.99079389513640959</v>
      </c>
    </row>
    <row r="384" spans="1:17" x14ac:dyDescent="0.25">
      <c r="A384" s="25">
        <v>1902.1</v>
      </c>
      <c r="B384" s="6">
        <v>8.57</v>
      </c>
      <c r="C384" s="7">
        <v>0.32829999999999998</v>
      </c>
      <c r="D384" s="6">
        <v>8.7534247930000006</v>
      </c>
      <c r="G384" s="5">
        <f t="shared" si="40"/>
        <v>165.26285816230924</v>
      </c>
      <c r="H384" s="5">
        <f t="shared" si="41"/>
        <v>6.3308980553892784</v>
      </c>
      <c r="I384" s="5"/>
      <c r="J384" s="6">
        <f t="shared" si="43"/>
        <v>830.10181421839457</v>
      </c>
      <c r="K384" s="16">
        <f t="shared" si="44"/>
        <v>-9.1906614065254577E-2</v>
      </c>
      <c r="L384" s="17">
        <f t="shared" si="45"/>
        <v>0.90809338593474542</v>
      </c>
      <c r="O384" s="1">
        <f t="shared" si="42"/>
        <v>0.52757483794910653</v>
      </c>
      <c r="P384">
        <f t="shared" si="46"/>
        <v>-6.293798546831797E-2</v>
      </c>
      <c r="Q384" s="14">
        <f t="shared" si="47"/>
        <v>0.93706201453168203</v>
      </c>
    </row>
    <row r="385" spans="1:17" x14ac:dyDescent="0.25">
      <c r="A385" s="25">
        <v>1902.11</v>
      </c>
      <c r="B385" s="6">
        <v>8.24</v>
      </c>
      <c r="C385" s="7">
        <v>0.32919999999999999</v>
      </c>
      <c r="D385" s="6">
        <v>8.4679289260000008</v>
      </c>
      <c r="G385" s="5">
        <f t="shared" si="40"/>
        <v>164.25645658519073</v>
      </c>
      <c r="H385" s="5">
        <f t="shared" si="41"/>
        <v>6.5622846490102908</v>
      </c>
      <c r="I385" s="5"/>
      <c r="J385" s="6">
        <f t="shared" si="43"/>
        <v>827.79355968058269</v>
      </c>
      <c r="K385" s="16">
        <f t="shared" si="44"/>
        <v>-2.780688462878822E-3</v>
      </c>
      <c r="L385" s="17">
        <f t="shared" si="45"/>
        <v>0.99721931153712118</v>
      </c>
      <c r="O385" s="1">
        <f t="shared" si="42"/>
        <v>0.54685705408419094</v>
      </c>
      <c r="P385">
        <f t="shared" si="46"/>
        <v>3.6548778956255967E-2</v>
      </c>
      <c r="Q385" s="14">
        <f t="shared" si="47"/>
        <v>1.036548778956256</v>
      </c>
    </row>
    <row r="386" spans="1:17" x14ac:dyDescent="0.25">
      <c r="A386" s="25">
        <v>1902.12</v>
      </c>
      <c r="B386" s="6">
        <v>8.0500000000000007</v>
      </c>
      <c r="C386" s="7">
        <v>0.33</v>
      </c>
      <c r="D386" s="6">
        <v>8.5630942149999996</v>
      </c>
      <c r="G386" s="5">
        <f t="shared" si="40"/>
        <v>158.68562997003067</v>
      </c>
      <c r="H386" s="5">
        <f t="shared" si="41"/>
        <v>6.5051252037403877</v>
      </c>
      <c r="I386" s="5"/>
      <c r="J386" s="6">
        <f t="shared" si="43"/>
        <v>802.45055185233321</v>
      </c>
      <c r="K386" s="16">
        <f t="shared" si="44"/>
        <v>-3.0615130465654339E-2</v>
      </c>
      <c r="L386" s="17">
        <f t="shared" si="45"/>
        <v>0.96938486953434566</v>
      </c>
      <c r="O386" s="1">
        <f t="shared" si="42"/>
        <v>0.54209376697836564</v>
      </c>
      <c r="P386">
        <f t="shared" si="46"/>
        <v>-8.7102965395632337E-3</v>
      </c>
      <c r="Q386" s="14">
        <f t="shared" si="47"/>
        <v>0.99128970346043677</v>
      </c>
    </row>
    <row r="387" spans="1:17" x14ac:dyDescent="0.25">
      <c r="A387" s="25">
        <v>1903.01</v>
      </c>
      <c r="B387" s="6">
        <v>8.4600000000000009</v>
      </c>
      <c r="C387" s="7">
        <v>0.33169999999999999</v>
      </c>
      <c r="D387" s="6">
        <v>8.6582595040000001</v>
      </c>
      <c r="G387" s="5">
        <f t="shared" ref="G387:G450" si="48">B387*$D$1551/D387</f>
        <v>164.93476539254351</v>
      </c>
      <c r="H387" s="5">
        <f t="shared" ref="H387:H450" si="49">C387*$D$1551/D387</f>
        <v>6.4667685201780944</v>
      </c>
      <c r="I387" s="5"/>
      <c r="J387" s="6">
        <f t="shared" si="43"/>
        <v>836.77666359120951</v>
      </c>
      <c r="K387" s="16">
        <f t="shared" si="44"/>
        <v>4.2776606807285233E-2</v>
      </c>
      <c r="L387" s="17">
        <f t="shared" si="45"/>
        <v>1.0427766068072852</v>
      </c>
      <c r="O387" s="1">
        <f t="shared" si="42"/>
        <v>0.53889737668150783</v>
      </c>
      <c r="P387">
        <f t="shared" si="46"/>
        <v>-5.8963789874849626E-3</v>
      </c>
      <c r="Q387" s="14">
        <f t="shared" si="47"/>
        <v>0.99410362101251504</v>
      </c>
    </row>
    <row r="388" spans="1:17" x14ac:dyDescent="0.25">
      <c r="A388" s="25">
        <v>1903.02</v>
      </c>
      <c r="B388" s="6">
        <v>8.41</v>
      </c>
      <c r="C388" s="7">
        <v>0.33329999999999999</v>
      </c>
      <c r="D388" s="6">
        <v>8.6582595040000001</v>
      </c>
      <c r="G388" s="5">
        <f t="shared" si="48"/>
        <v>163.95997363490437</v>
      </c>
      <c r="H388" s="5">
        <f t="shared" si="49"/>
        <v>6.4979618564225472</v>
      </c>
      <c r="I388" s="5"/>
      <c r="J388" s="6">
        <f t="shared" si="43"/>
        <v>834.57839392828828</v>
      </c>
      <c r="K388" s="16">
        <f t="shared" si="44"/>
        <v>-2.6270685579194986E-3</v>
      </c>
      <c r="L388" s="17">
        <f t="shared" si="45"/>
        <v>0.9973729314420805</v>
      </c>
      <c r="O388" s="1">
        <f t="shared" ref="O388:O451" si="50">H388/12</f>
        <v>0.5414968213685456</v>
      </c>
      <c r="P388">
        <f t="shared" si="46"/>
        <v>4.8236358154960524E-3</v>
      </c>
      <c r="Q388" s="14">
        <f t="shared" si="47"/>
        <v>1.0048236358154961</v>
      </c>
    </row>
    <row r="389" spans="1:17" x14ac:dyDescent="0.25">
      <c r="A389" s="25">
        <v>1903.03</v>
      </c>
      <c r="B389" s="6">
        <v>8.08</v>
      </c>
      <c r="C389" s="7">
        <v>0.33500000000000002</v>
      </c>
      <c r="D389" s="6">
        <v>8.3728446279999993</v>
      </c>
      <c r="G389" s="5">
        <f t="shared" si="48"/>
        <v>162.89613155353538</v>
      </c>
      <c r="H389" s="5">
        <f t="shared" si="49"/>
        <v>6.7537381275290054</v>
      </c>
      <c r="I389" s="5"/>
      <c r="J389" s="6">
        <f t="shared" ref="J389:J452" si="51">J388*((G389 + H389/12)/G388)</f>
        <v>832.0280807038572</v>
      </c>
      <c r="K389" s="16">
        <f t="shared" ref="K389:K452" si="52">J389/J388 -1</f>
        <v>-3.0558102665789733E-3</v>
      </c>
      <c r="L389" s="17">
        <f t="shared" ref="L389:L452" si="53">K389+1</f>
        <v>0.99694418973342103</v>
      </c>
      <c r="O389" s="1">
        <f t="shared" si="50"/>
        <v>0.56281151062741708</v>
      </c>
      <c r="P389">
        <f t="shared" ref="P389:P452" si="54">O389/O388 - 1</f>
        <v>3.9362538093948629E-2</v>
      </c>
      <c r="Q389" s="14">
        <f t="shared" ref="Q389:Q452" si="55">P389+1</f>
        <v>1.0393625380939486</v>
      </c>
    </row>
    <row r="390" spans="1:17" x14ac:dyDescent="0.25">
      <c r="A390" s="25">
        <v>1903.04</v>
      </c>
      <c r="B390" s="6">
        <v>7.75</v>
      </c>
      <c r="C390" s="7">
        <v>0.3367</v>
      </c>
      <c r="D390" s="6">
        <v>8.3728446279999993</v>
      </c>
      <c r="G390" s="5">
        <f t="shared" si="48"/>
        <v>156.2431954876113</v>
      </c>
      <c r="H390" s="5">
        <f t="shared" si="49"/>
        <v>6.7880108284746745</v>
      </c>
      <c r="I390" s="5"/>
      <c r="J390" s="6">
        <f t="shared" si="51"/>
        <v>800.93600825321494</v>
      </c>
      <c r="K390" s="16">
        <f t="shared" si="52"/>
        <v>-3.7369018151815037E-2</v>
      </c>
      <c r="L390" s="17">
        <f t="shared" si="53"/>
        <v>0.96263098184818496</v>
      </c>
      <c r="O390" s="1">
        <f t="shared" si="50"/>
        <v>0.56566756903955617</v>
      </c>
      <c r="P390">
        <f t="shared" si="54"/>
        <v>5.0746268656716165E-3</v>
      </c>
      <c r="Q390" s="14">
        <f t="shared" si="55"/>
        <v>1.0050746268656716</v>
      </c>
    </row>
    <row r="391" spans="1:17" x14ac:dyDescent="0.25">
      <c r="A391" s="25">
        <v>1903.05</v>
      </c>
      <c r="B391" s="6">
        <v>7.6</v>
      </c>
      <c r="C391" s="7">
        <v>0.33829999999999999</v>
      </c>
      <c r="D391" s="6">
        <v>8.18251405</v>
      </c>
      <c r="G391" s="5">
        <f t="shared" si="48"/>
        <v>156.78310995384115</v>
      </c>
      <c r="H391" s="5">
        <f t="shared" si="49"/>
        <v>6.9789113286032185</v>
      </c>
      <c r="I391" s="5"/>
      <c r="J391" s="6">
        <f t="shared" si="51"/>
        <v>806.68500775172572</v>
      </c>
      <c r="K391" s="16">
        <f t="shared" si="52"/>
        <v>7.1778512131686067E-3</v>
      </c>
      <c r="L391" s="17">
        <f t="shared" si="53"/>
        <v>1.0071778512131686</v>
      </c>
      <c r="O391" s="1">
        <f t="shared" si="50"/>
        <v>0.58157594405026825</v>
      </c>
      <c r="P391">
        <f t="shared" si="54"/>
        <v>2.8123187330189037E-2</v>
      </c>
      <c r="Q391" s="14">
        <f t="shared" si="55"/>
        <v>1.028123187330189</v>
      </c>
    </row>
    <row r="392" spans="1:17" x14ac:dyDescent="0.25">
      <c r="A392" s="25">
        <v>1903.06</v>
      </c>
      <c r="B392" s="6">
        <v>7.18</v>
      </c>
      <c r="C392" s="7">
        <v>0.34</v>
      </c>
      <c r="D392" s="6">
        <v>8.18251405</v>
      </c>
      <c r="G392" s="5">
        <f t="shared" si="48"/>
        <v>148.11878019323413</v>
      </c>
      <c r="H392" s="5">
        <f t="shared" si="49"/>
        <v>7.0139812347771047</v>
      </c>
      <c r="I392" s="5"/>
      <c r="J392" s="6">
        <f t="shared" si="51"/>
        <v>765.11242511539774</v>
      </c>
      <c r="K392" s="16">
        <f t="shared" si="52"/>
        <v>-5.1535087719298267E-2</v>
      </c>
      <c r="L392" s="17">
        <f t="shared" si="53"/>
        <v>0.94846491228070173</v>
      </c>
      <c r="O392" s="1">
        <f t="shared" si="50"/>
        <v>0.58449843623142539</v>
      </c>
      <c r="P392">
        <f t="shared" si="54"/>
        <v>5.0251256281408363E-3</v>
      </c>
      <c r="Q392" s="14">
        <f t="shared" si="55"/>
        <v>1.0050251256281408</v>
      </c>
    </row>
    <row r="393" spans="1:17" x14ac:dyDescent="0.25">
      <c r="A393" s="25">
        <v>1903.07</v>
      </c>
      <c r="B393" s="6">
        <v>6.85</v>
      </c>
      <c r="C393" s="7">
        <v>0.3417</v>
      </c>
      <c r="D393" s="6">
        <v>8.18251405</v>
      </c>
      <c r="G393" s="5">
        <f t="shared" si="48"/>
        <v>141.31109252418577</v>
      </c>
      <c r="H393" s="5">
        <f t="shared" si="49"/>
        <v>7.0490511409509899</v>
      </c>
      <c r="I393" s="5"/>
      <c r="J393" s="6">
        <f t="shared" si="51"/>
        <v>732.98143291721931</v>
      </c>
      <c r="K393" s="16">
        <f t="shared" si="52"/>
        <v>-4.199512534818961E-2</v>
      </c>
      <c r="L393" s="17">
        <f t="shared" si="53"/>
        <v>0.95800487465181039</v>
      </c>
      <c r="O393" s="1">
        <f t="shared" si="50"/>
        <v>0.58742092841258253</v>
      </c>
      <c r="P393">
        <f t="shared" si="54"/>
        <v>5.0000000000001155E-3</v>
      </c>
      <c r="Q393" s="14">
        <f t="shared" si="55"/>
        <v>1.0050000000000001</v>
      </c>
    </row>
    <row r="394" spans="1:17" x14ac:dyDescent="0.25">
      <c r="A394" s="25">
        <v>1903.08</v>
      </c>
      <c r="B394" s="6">
        <v>6.63</v>
      </c>
      <c r="C394" s="7">
        <v>0.34329999999999999</v>
      </c>
      <c r="D394" s="6">
        <v>8.18251405</v>
      </c>
      <c r="G394" s="5">
        <f t="shared" si="48"/>
        <v>136.77263407815352</v>
      </c>
      <c r="H394" s="5">
        <f t="shared" si="49"/>
        <v>7.082058111467588</v>
      </c>
      <c r="I394" s="5"/>
      <c r="J394" s="6">
        <f t="shared" si="51"/>
        <v>712.50164633594216</v>
      </c>
      <c r="K394" s="16">
        <f t="shared" si="52"/>
        <v>-2.7940389294404011E-2</v>
      </c>
      <c r="L394" s="17">
        <f t="shared" si="53"/>
        <v>0.97205961070559599</v>
      </c>
      <c r="O394" s="1">
        <f t="shared" si="50"/>
        <v>0.59017150928896567</v>
      </c>
      <c r="P394">
        <f t="shared" si="54"/>
        <v>4.682470002926431E-3</v>
      </c>
      <c r="Q394" s="14">
        <f t="shared" si="55"/>
        <v>1.0046824700029264</v>
      </c>
    </row>
    <row r="395" spans="1:17" x14ac:dyDescent="0.25">
      <c r="A395" s="25">
        <v>1903.09</v>
      </c>
      <c r="B395" s="6">
        <v>6.47</v>
      </c>
      <c r="C395" s="7">
        <v>0.34499999999999997</v>
      </c>
      <c r="D395" s="6">
        <v>8.2776793390000005</v>
      </c>
      <c r="G395" s="5">
        <f t="shared" si="48"/>
        <v>131.93746160888824</v>
      </c>
      <c r="H395" s="5">
        <f t="shared" si="49"/>
        <v>7.0353051398866215</v>
      </c>
      <c r="I395" s="5"/>
      <c r="J395" s="6">
        <f t="shared" si="51"/>
        <v>690.36749532549379</v>
      </c>
      <c r="K395" s="16">
        <f t="shared" si="52"/>
        <v>-3.1065403321204665E-2</v>
      </c>
      <c r="L395" s="17">
        <f t="shared" si="53"/>
        <v>0.96893459667879533</v>
      </c>
      <c r="O395" s="1">
        <f t="shared" si="50"/>
        <v>0.58627542832388513</v>
      </c>
      <c r="P395">
        <f t="shared" si="54"/>
        <v>-6.6016080135323785E-3</v>
      </c>
      <c r="Q395" s="14">
        <f t="shared" si="55"/>
        <v>0.99339839198646762</v>
      </c>
    </row>
    <row r="396" spans="1:17" x14ac:dyDescent="0.25">
      <c r="A396" s="25">
        <v>1903.1</v>
      </c>
      <c r="B396" s="6">
        <v>6.26</v>
      </c>
      <c r="C396" s="7">
        <v>0.34670000000000001</v>
      </c>
      <c r="D396" s="6">
        <v>8.18251405</v>
      </c>
      <c r="G396" s="5">
        <f t="shared" si="48"/>
        <v>129.13977214619021</v>
      </c>
      <c r="H396" s="5">
        <f t="shared" si="49"/>
        <v>7.1521979238153595</v>
      </c>
      <c r="I396" s="5"/>
      <c r="J396" s="6">
        <f t="shared" si="51"/>
        <v>678.84716262671577</v>
      </c>
      <c r="K396" s="16">
        <f t="shared" si="52"/>
        <v>-1.6687246686413637E-2</v>
      </c>
      <c r="L396" s="17">
        <f t="shared" si="53"/>
        <v>0.98331275331358636</v>
      </c>
      <c r="O396" s="1">
        <f t="shared" si="50"/>
        <v>0.59601649365127995</v>
      </c>
      <c r="P396">
        <f t="shared" si="54"/>
        <v>1.6615169008948216E-2</v>
      </c>
      <c r="Q396" s="14">
        <f t="shared" si="55"/>
        <v>1.0166151690089482</v>
      </c>
    </row>
    <row r="397" spans="1:17" x14ac:dyDescent="0.25">
      <c r="A397" s="25">
        <v>1903.11</v>
      </c>
      <c r="B397" s="6">
        <v>6.28</v>
      </c>
      <c r="C397" s="7">
        <v>0.3483</v>
      </c>
      <c r="D397" s="6">
        <v>8.0873811569999994</v>
      </c>
      <c r="G397" s="5">
        <f t="shared" si="48"/>
        <v>131.07630015465094</v>
      </c>
      <c r="H397" s="5">
        <f t="shared" si="49"/>
        <v>7.2697253732268985</v>
      </c>
      <c r="I397" s="5"/>
      <c r="J397" s="6">
        <f t="shared" si="51"/>
        <v>692.21143622551494</v>
      </c>
      <c r="K397" s="16">
        <f t="shared" si="52"/>
        <v>1.9686719389218288E-2</v>
      </c>
      <c r="L397" s="17">
        <f t="shared" si="53"/>
        <v>1.0196867193892183</v>
      </c>
      <c r="O397" s="1">
        <f t="shared" si="50"/>
        <v>0.60581044776890824</v>
      </c>
      <c r="P397">
        <f t="shared" si="54"/>
        <v>1.6432354174679142E-2</v>
      </c>
      <c r="Q397" s="14">
        <f t="shared" si="55"/>
        <v>1.0164323541746791</v>
      </c>
    </row>
    <row r="398" spans="1:17" x14ac:dyDescent="0.25">
      <c r="A398" s="25">
        <v>1903.12</v>
      </c>
      <c r="B398" s="6">
        <v>6.57</v>
      </c>
      <c r="C398" s="7">
        <v>0.35</v>
      </c>
      <c r="D398" s="6">
        <v>8.0873811569999994</v>
      </c>
      <c r="G398" s="5">
        <f t="shared" si="48"/>
        <v>137.1291866267606</v>
      </c>
      <c r="H398" s="5">
        <f t="shared" si="49"/>
        <v>7.3052078111668504</v>
      </c>
      <c r="I398" s="5"/>
      <c r="J398" s="6">
        <f t="shared" si="51"/>
        <v>727.39150258357915</v>
      </c>
      <c r="K398" s="16">
        <f t="shared" si="52"/>
        <v>5.0822717622080571E-2</v>
      </c>
      <c r="L398" s="17">
        <f t="shared" si="53"/>
        <v>1.0508227176220806</v>
      </c>
      <c r="O398" s="1">
        <f t="shared" si="50"/>
        <v>0.60876731759723757</v>
      </c>
      <c r="P398">
        <f t="shared" si="54"/>
        <v>4.8808498420900293E-3</v>
      </c>
      <c r="Q398" s="14">
        <f t="shared" si="55"/>
        <v>1.00488084984209</v>
      </c>
    </row>
    <row r="399" spans="1:17" x14ac:dyDescent="0.25">
      <c r="A399" s="25">
        <v>1904.01</v>
      </c>
      <c r="B399" s="6">
        <v>6.68</v>
      </c>
      <c r="C399" s="7">
        <v>0.34670000000000001</v>
      </c>
      <c r="D399" s="6">
        <v>8.2776793390000005</v>
      </c>
      <c r="G399" s="5">
        <f t="shared" si="48"/>
        <v>136.21982125925402</v>
      </c>
      <c r="H399" s="5">
        <f t="shared" si="49"/>
        <v>7.069971860865774</v>
      </c>
      <c r="I399" s="5"/>
      <c r="J399" s="6">
        <f t="shared" si="51"/>
        <v>725.69302011212847</v>
      </c>
      <c r="K399" s="16">
        <f t="shared" si="52"/>
        <v>-2.3350320500280519E-3</v>
      </c>
      <c r="L399" s="17">
        <f t="shared" si="53"/>
        <v>0.99766496794997195</v>
      </c>
      <c r="O399" s="1">
        <f t="shared" si="50"/>
        <v>0.5891643217388145</v>
      </c>
      <c r="P399">
        <f t="shared" si="54"/>
        <v>-3.2201130533410893E-2</v>
      </c>
      <c r="Q399" s="14">
        <f t="shared" si="55"/>
        <v>0.96779886946658911</v>
      </c>
    </row>
    <row r="400" spans="1:17" x14ac:dyDescent="0.25">
      <c r="A400" s="25">
        <v>1904.02</v>
      </c>
      <c r="B400" s="6">
        <v>6.5</v>
      </c>
      <c r="C400" s="7">
        <v>0.34329999999999999</v>
      </c>
      <c r="D400" s="6">
        <v>8.4679289260000008</v>
      </c>
      <c r="G400" s="5">
        <f t="shared" si="48"/>
        <v>129.57123395676456</v>
      </c>
      <c r="H400" s="5">
        <f t="shared" si="49"/>
        <v>6.8433545565165028</v>
      </c>
      <c r="I400" s="5"/>
      <c r="J400" s="6">
        <f t="shared" si="51"/>
        <v>693.31164218982394</v>
      </c>
      <c r="K400" s="16">
        <f t="shared" si="52"/>
        <v>-4.4621316486275653E-2</v>
      </c>
      <c r="L400" s="17">
        <f t="shared" si="53"/>
        <v>0.95537868351372435</v>
      </c>
      <c r="O400" s="1">
        <f t="shared" si="50"/>
        <v>0.57027954637637523</v>
      </c>
      <c r="P400">
        <f t="shared" si="54"/>
        <v>-3.2053494527136683E-2</v>
      </c>
      <c r="Q400" s="14">
        <f t="shared" si="55"/>
        <v>0.96794650547286332</v>
      </c>
    </row>
    <row r="401" spans="1:17" x14ac:dyDescent="0.25">
      <c r="A401" s="25">
        <v>1904.03</v>
      </c>
      <c r="B401" s="6">
        <v>6.48</v>
      </c>
      <c r="C401" s="7">
        <v>0.34</v>
      </c>
      <c r="D401" s="6">
        <v>8.3728446279999993</v>
      </c>
      <c r="G401" s="5">
        <f t="shared" si="48"/>
        <v>130.63947183996405</v>
      </c>
      <c r="H401" s="5">
        <f t="shared" si="49"/>
        <v>6.8545401891339166</v>
      </c>
      <c r="I401" s="5"/>
      <c r="J401" s="6">
        <f t="shared" si="51"/>
        <v>702.08403275771593</v>
      </c>
      <c r="K401" s="16">
        <f t="shared" si="52"/>
        <v>1.2652882245254737E-2</v>
      </c>
      <c r="L401" s="17">
        <f t="shared" si="53"/>
        <v>1.0126528822452547</v>
      </c>
      <c r="O401" s="1">
        <f t="shared" si="50"/>
        <v>0.57121168242782638</v>
      </c>
      <c r="P401">
        <f t="shared" si="54"/>
        <v>1.6345247824054443E-3</v>
      </c>
      <c r="Q401" s="14">
        <f t="shared" si="55"/>
        <v>1.0016345247824054</v>
      </c>
    </row>
    <row r="402" spans="1:17" x14ac:dyDescent="0.25">
      <c r="A402" s="25">
        <v>1904.04</v>
      </c>
      <c r="B402" s="6">
        <v>6.64</v>
      </c>
      <c r="C402" s="7">
        <v>0.3367</v>
      </c>
      <c r="D402" s="6">
        <v>8.2776793390000005</v>
      </c>
      <c r="G402" s="5">
        <f t="shared" si="48"/>
        <v>135.40413370680341</v>
      </c>
      <c r="H402" s="5">
        <f t="shared" si="49"/>
        <v>6.8660499727531183</v>
      </c>
      <c r="I402" s="5"/>
      <c r="J402" s="6">
        <f t="shared" si="51"/>
        <v>730.76529554853903</v>
      </c>
      <c r="K402" s="16">
        <f t="shared" si="52"/>
        <v>4.0851609568965719E-2</v>
      </c>
      <c r="L402" s="17">
        <f t="shared" si="53"/>
        <v>1.0408516095689657</v>
      </c>
      <c r="O402" s="1">
        <f t="shared" si="50"/>
        <v>0.5721708310627599</v>
      </c>
      <c r="P402">
        <f t="shared" si="54"/>
        <v>1.6791474412023444E-3</v>
      </c>
      <c r="Q402" s="14">
        <f t="shared" si="55"/>
        <v>1.0016791474412023</v>
      </c>
    </row>
    <row r="403" spans="1:17" x14ac:dyDescent="0.25">
      <c r="A403" s="25">
        <v>1904.05</v>
      </c>
      <c r="B403" s="6">
        <v>6.5</v>
      </c>
      <c r="C403" s="7">
        <v>0.33329999999999999</v>
      </c>
      <c r="D403" s="6">
        <v>8.0873811569999994</v>
      </c>
      <c r="G403" s="5">
        <f t="shared" si="48"/>
        <v>135.66814506452724</v>
      </c>
      <c r="H403" s="5">
        <f t="shared" si="49"/>
        <v>6.9566450384626046</v>
      </c>
      <c r="I403" s="5"/>
      <c r="J403" s="6">
        <f t="shared" si="51"/>
        <v>735.31884856748536</v>
      </c>
      <c r="K403" s="16">
        <f t="shared" si="52"/>
        <v>6.2312113707154726E-3</v>
      </c>
      <c r="L403" s="17">
        <f t="shared" si="53"/>
        <v>1.0062312113707155</v>
      </c>
      <c r="O403" s="1">
        <f t="shared" si="50"/>
        <v>0.57972041987188372</v>
      </c>
      <c r="P403">
        <f t="shared" si="54"/>
        <v>1.3194641179280486E-2</v>
      </c>
      <c r="Q403" s="14">
        <f t="shared" si="55"/>
        <v>1.0131946411792805</v>
      </c>
    </row>
    <row r="404" spans="1:17" x14ac:dyDescent="0.25">
      <c r="A404" s="25">
        <v>1904.06</v>
      </c>
      <c r="B404" s="6">
        <v>6.51</v>
      </c>
      <c r="C404" s="7">
        <v>0.33</v>
      </c>
      <c r="D404" s="6">
        <v>8.0873811569999994</v>
      </c>
      <c r="G404" s="5">
        <f t="shared" si="48"/>
        <v>135.87686528770345</v>
      </c>
      <c r="H404" s="5">
        <f t="shared" si="49"/>
        <v>6.8877673648144606</v>
      </c>
      <c r="I404" s="5"/>
      <c r="J404" s="6">
        <f t="shared" si="51"/>
        <v>739.56107269383642</v>
      </c>
      <c r="K404" s="16">
        <f t="shared" si="52"/>
        <v>5.7692307692309708E-3</v>
      </c>
      <c r="L404" s="17">
        <f t="shared" si="53"/>
        <v>1.005769230769231</v>
      </c>
      <c r="O404" s="1">
        <f t="shared" si="50"/>
        <v>0.57398061373453835</v>
      </c>
      <c r="P404">
        <f t="shared" si="54"/>
        <v>-9.9009900990099098E-3</v>
      </c>
      <c r="Q404" s="14">
        <f t="shared" si="55"/>
        <v>0.99009900990099009</v>
      </c>
    </row>
    <row r="405" spans="1:17" x14ac:dyDescent="0.25">
      <c r="A405" s="25">
        <v>1904.07</v>
      </c>
      <c r="B405" s="6">
        <v>6.78</v>
      </c>
      <c r="C405" s="7">
        <v>0.32669999999999999</v>
      </c>
      <c r="D405" s="6">
        <v>8.0873811569999994</v>
      </c>
      <c r="G405" s="5">
        <f t="shared" si="48"/>
        <v>141.51231131346074</v>
      </c>
      <c r="H405" s="5">
        <f t="shared" si="49"/>
        <v>6.8188896911663148</v>
      </c>
      <c r="I405" s="5"/>
      <c r="J405" s="6">
        <f t="shared" si="51"/>
        <v>773.32697742984658</v>
      </c>
      <c r="K405" s="16">
        <f t="shared" si="52"/>
        <v>4.5656682027649831E-2</v>
      </c>
      <c r="L405" s="17">
        <f t="shared" si="53"/>
        <v>1.0456566820276498</v>
      </c>
      <c r="O405" s="1">
        <f t="shared" si="50"/>
        <v>0.56824080759719287</v>
      </c>
      <c r="P405">
        <f t="shared" si="54"/>
        <v>-1.000000000000012E-2</v>
      </c>
      <c r="Q405" s="14">
        <f t="shared" si="55"/>
        <v>0.98999999999999988</v>
      </c>
    </row>
    <row r="406" spans="1:17" x14ac:dyDescent="0.25">
      <c r="A406" s="25">
        <v>1904.08</v>
      </c>
      <c r="B406" s="6">
        <v>7.01</v>
      </c>
      <c r="C406" s="7">
        <v>0.32329999999999998</v>
      </c>
      <c r="D406" s="6">
        <v>8.18251405</v>
      </c>
      <c r="G406" s="5">
        <f t="shared" si="48"/>
        <v>144.61178957584559</v>
      </c>
      <c r="H406" s="5">
        <f t="shared" si="49"/>
        <v>6.6694709800101108</v>
      </c>
      <c r="I406" s="5"/>
      <c r="J406" s="6">
        <f t="shared" si="51"/>
        <v>793.30203790003054</v>
      </c>
      <c r="K406" s="16">
        <f t="shared" si="52"/>
        <v>2.5830031866431291E-2</v>
      </c>
      <c r="L406" s="17">
        <f t="shared" si="53"/>
        <v>1.0258300318664313</v>
      </c>
      <c r="O406" s="1">
        <f t="shared" si="50"/>
        <v>0.55578924833417587</v>
      </c>
      <c r="P406">
        <f t="shared" si="54"/>
        <v>-2.1912469320301775E-2</v>
      </c>
      <c r="Q406" s="14">
        <f t="shared" si="55"/>
        <v>0.97808753067969822</v>
      </c>
    </row>
    <row r="407" spans="1:17" x14ac:dyDescent="0.25">
      <c r="A407" s="25">
        <v>1904.09</v>
      </c>
      <c r="B407" s="6">
        <v>7.32</v>
      </c>
      <c r="C407" s="7">
        <v>0.32</v>
      </c>
      <c r="D407" s="6">
        <v>8.2776793390000005</v>
      </c>
      <c r="G407" s="5">
        <f t="shared" si="48"/>
        <v>149.27082209846401</v>
      </c>
      <c r="H407" s="5">
        <f t="shared" si="49"/>
        <v>6.5255004196049837</v>
      </c>
      <c r="I407" s="5"/>
      <c r="J407" s="6">
        <f t="shared" si="51"/>
        <v>821.84335581083724</v>
      </c>
      <c r="K407" s="16">
        <f t="shared" si="52"/>
        <v>3.5977870404013013E-2</v>
      </c>
      <c r="L407" s="17">
        <f t="shared" si="53"/>
        <v>1.035977870404013</v>
      </c>
      <c r="O407" s="1">
        <f t="shared" si="50"/>
        <v>0.54379170163374868</v>
      </c>
      <c r="P407">
        <f t="shared" si="54"/>
        <v>-2.1586503762687892E-2</v>
      </c>
      <c r="Q407" s="14">
        <f t="shared" si="55"/>
        <v>0.97841349623731211</v>
      </c>
    </row>
    <row r="408" spans="1:17" x14ac:dyDescent="0.25">
      <c r="A408" s="25">
        <v>1904.1</v>
      </c>
      <c r="B408" s="6">
        <v>7.75</v>
      </c>
      <c r="C408" s="7">
        <v>0.31669999999999998</v>
      </c>
      <c r="D408" s="6">
        <v>8.2776793390000005</v>
      </c>
      <c r="G408" s="5">
        <f t="shared" si="48"/>
        <v>158.03946328730819</v>
      </c>
      <c r="H408" s="5">
        <f t="shared" si="49"/>
        <v>6.4582061965278061</v>
      </c>
      <c r="I408" s="5"/>
      <c r="J408" s="6">
        <f t="shared" si="51"/>
        <v>873.08412888425721</v>
      </c>
      <c r="K408" s="16">
        <f t="shared" si="52"/>
        <v>6.2348588342440836E-2</v>
      </c>
      <c r="L408" s="17">
        <f t="shared" si="53"/>
        <v>1.0623485883424408</v>
      </c>
      <c r="O408" s="1">
        <f t="shared" si="50"/>
        <v>0.53818384971065047</v>
      </c>
      <c r="P408">
        <f t="shared" si="54"/>
        <v>-1.031250000000028E-2</v>
      </c>
      <c r="Q408" s="14">
        <f t="shared" si="55"/>
        <v>0.98968749999999972</v>
      </c>
    </row>
    <row r="409" spans="1:17" x14ac:dyDescent="0.25">
      <c r="A409" s="25">
        <v>1904.11</v>
      </c>
      <c r="B409" s="6">
        <v>8.17</v>
      </c>
      <c r="C409" s="7">
        <v>0.31330000000000002</v>
      </c>
      <c r="D409" s="6">
        <v>8.4679289260000008</v>
      </c>
      <c r="G409" s="5">
        <f t="shared" si="48"/>
        <v>162.86107406565637</v>
      </c>
      <c r="H409" s="5">
        <f t="shared" si="49"/>
        <v>6.245333476716052</v>
      </c>
      <c r="I409" s="5"/>
      <c r="J409" s="6">
        <f t="shared" si="51"/>
        <v>902.59614787027795</v>
      </c>
      <c r="K409" s="16">
        <f t="shared" si="52"/>
        <v>3.3802033515069274E-2</v>
      </c>
      <c r="L409" s="17">
        <f t="shared" si="53"/>
        <v>1.0338020335150693</v>
      </c>
      <c r="O409" s="1">
        <f t="shared" si="50"/>
        <v>0.5204444563930043</v>
      </c>
      <c r="P409">
        <f t="shared" si="54"/>
        <v>-3.2961586133035348E-2</v>
      </c>
      <c r="Q409" s="14">
        <f t="shared" si="55"/>
        <v>0.96703841386696465</v>
      </c>
    </row>
    <row r="410" spans="1:17" x14ac:dyDescent="0.25">
      <c r="A410" s="25">
        <v>1904.12</v>
      </c>
      <c r="B410" s="6">
        <v>8.25</v>
      </c>
      <c r="C410" s="7">
        <v>0.31</v>
      </c>
      <c r="D410" s="6">
        <v>8.4679289260000008</v>
      </c>
      <c r="G410" s="5">
        <f t="shared" si="48"/>
        <v>164.45579694512423</v>
      </c>
      <c r="H410" s="5">
        <f t="shared" si="49"/>
        <v>6.1795511579380014</v>
      </c>
      <c r="I410" s="5"/>
      <c r="J410" s="6">
        <f t="shared" si="51"/>
        <v>914.28828483269376</v>
      </c>
      <c r="K410" s="16">
        <f t="shared" si="52"/>
        <v>1.2953896368828932E-2</v>
      </c>
      <c r="L410" s="17">
        <f t="shared" si="53"/>
        <v>1.0129538963688289</v>
      </c>
      <c r="O410" s="1">
        <f t="shared" si="50"/>
        <v>0.51496259649483345</v>
      </c>
      <c r="P410">
        <f t="shared" si="54"/>
        <v>-1.0533035429301063E-2</v>
      </c>
      <c r="Q410" s="14">
        <f t="shared" si="55"/>
        <v>0.98946696457069894</v>
      </c>
    </row>
    <row r="411" spans="1:17" x14ac:dyDescent="0.25">
      <c r="A411" s="25">
        <v>1905.01</v>
      </c>
      <c r="B411" s="6">
        <v>8.43</v>
      </c>
      <c r="C411" s="7">
        <v>0.31169999999999998</v>
      </c>
      <c r="D411" s="6">
        <v>8.4679289260000008</v>
      </c>
      <c r="G411" s="5">
        <f t="shared" si="48"/>
        <v>168.04392342392694</v>
      </c>
      <c r="H411" s="5">
        <f t="shared" si="49"/>
        <v>6.2134390191266933</v>
      </c>
      <c r="I411" s="5"/>
      <c r="J411" s="6">
        <f t="shared" si="51"/>
        <v>937.1150156773499</v>
      </c>
      <c r="K411" s="16">
        <f t="shared" si="52"/>
        <v>2.4966666666666582E-2</v>
      </c>
      <c r="L411" s="17">
        <f t="shared" si="53"/>
        <v>1.0249666666666666</v>
      </c>
      <c r="O411" s="1">
        <f t="shared" si="50"/>
        <v>0.5177865849272244</v>
      </c>
      <c r="P411">
        <f t="shared" si="54"/>
        <v>5.4838709677418329E-3</v>
      </c>
      <c r="Q411" s="14">
        <f t="shared" si="55"/>
        <v>1.0054838709677418</v>
      </c>
    </row>
    <row r="412" spans="1:17" x14ac:dyDescent="0.25">
      <c r="A412" s="25">
        <v>1905.02</v>
      </c>
      <c r="B412" s="6">
        <v>8.8000000000000007</v>
      </c>
      <c r="C412" s="7">
        <v>0.31330000000000002</v>
      </c>
      <c r="D412" s="6">
        <v>8.4679289260000008</v>
      </c>
      <c r="G412" s="5">
        <f t="shared" si="48"/>
        <v>175.41951674146588</v>
      </c>
      <c r="H412" s="5">
        <f t="shared" si="49"/>
        <v>6.245333476716052</v>
      </c>
      <c r="I412" s="5"/>
      <c r="J412" s="6">
        <f t="shared" si="51"/>
        <v>981.14811971075392</v>
      </c>
      <c r="K412" s="16">
        <f t="shared" si="52"/>
        <v>4.6987939897192632E-2</v>
      </c>
      <c r="L412" s="17">
        <f t="shared" si="53"/>
        <v>1.0469879398971926</v>
      </c>
      <c r="O412" s="1">
        <f t="shared" si="50"/>
        <v>0.5204444563930043</v>
      </c>
      <c r="P412">
        <f t="shared" si="54"/>
        <v>5.1331408405519419E-3</v>
      </c>
      <c r="Q412" s="14">
        <f t="shared" si="55"/>
        <v>1.0051331408405519</v>
      </c>
    </row>
    <row r="413" spans="1:17" x14ac:dyDescent="0.25">
      <c r="A413" s="25">
        <v>1905.03</v>
      </c>
      <c r="B413" s="6">
        <v>9.0500000000000007</v>
      </c>
      <c r="C413" s="7">
        <v>0.315</v>
      </c>
      <c r="D413" s="6">
        <v>8.3728446279999993</v>
      </c>
      <c r="G413" s="5">
        <f t="shared" si="48"/>
        <v>182.45173150488807</v>
      </c>
      <c r="H413" s="5">
        <f t="shared" si="49"/>
        <v>6.3505298811093631</v>
      </c>
      <c r="I413" s="5"/>
      <c r="J413" s="6">
        <f t="shared" si="51"/>
        <v>1023.4403266138356</v>
      </c>
      <c r="K413" s="16">
        <f t="shared" si="52"/>
        <v>4.3104813690668431E-2</v>
      </c>
      <c r="L413" s="17">
        <f t="shared" si="53"/>
        <v>1.0431048136906684</v>
      </c>
      <c r="O413" s="1">
        <f t="shared" si="50"/>
        <v>0.5292108234257803</v>
      </c>
      <c r="P413">
        <f t="shared" si="54"/>
        <v>1.6844001170715162E-2</v>
      </c>
      <c r="Q413" s="14">
        <f t="shared" si="55"/>
        <v>1.0168440011707152</v>
      </c>
    </row>
    <row r="414" spans="1:17" x14ac:dyDescent="0.25">
      <c r="A414" s="25">
        <v>1905.04</v>
      </c>
      <c r="B414" s="6">
        <v>8.94</v>
      </c>
      <c r="C414" s="7">
        <v>0.31669999999999998</v>
      </c>
      <c r="D414" s="6">
        <v>8.3728446279999993</v>
      </c>
      <c r="G414" s="5">
        <f t="shared" si="48"/>
        <v>180.23408614958001</v>
      </c>
      <c r="H414" s="5">
        <f t="shared" si="49"/>
        <v>6.3848025820550314</v>
      </c>
      <c r="I414" s="5"/>
      <c r="J414" s="6">
        <f t="shared" si="51"/>
        <v>1013.985283522752</v>
      </c>
      <c r="K414" s="16">
        <f t="shared" si="52"/>
        <v>-9.2384898710867747E-3</v>
      </c>
      <c r="L414" s="17">
        <f t="shared" si="53"/>
        <v>0.99076151012891323</v>
      </c>
      <c r="O414" s="1">
        <f t="shared" si="50"/>
        <v>0.53206688183791928</v>
      </c>
      <c r="P414">
        <f t="shared" si="54"/>
        <v>5.3968253968250668E-3</v>
      </c>
      <c r="Q414" s="14">
        <f t="shared" si="55"/>
        <v>1.0053968253968251</v>
      </c>
    </row>
    <row r="415" spans="1:17" x14ac:dyDescent="0.25">
      <c r="A415" s="25">
        <v>1905.05</v>
      </c>
      <c r="B415" s="6">
        <v>8.5</v>
      </c>
      <c r="C415" s="7">
        <v>0.31830000000000003</v>
      </c>
      <c r="D415" s="6">
        <v>8.2776793390000005</v>
      </c>
      <c r="G415" s="5">
        <f t="shared" si="48"/>
        <v>173.33360489575739</v>
      </c>
      <c r="H415" s="5">
        <f t="shared" si="49"/>
        <v>6.4908336986258321</v>
      </c>
      <c r="I415" s="5"/>
      <c r="J415" s="6">
        <f t="shared" si="51"/>
        <v>978.20670749968497</v>
      </c>
      <c r="K415" s="16">
        <f t="shared" si="52"/>
        <v>-3.5285103841710908E-2</v>
      </c>
      <c r="L415" s="17">
        <f t="shared" si="53"/>
        <v>0.96471489615828909</v>
      </c>
      <c r="O415" s="1">
        <f t="shared" si="50"/>
        <v>0.54090280821881931</v>
      </c>
      <c r="P415">
        <f t="shared" si="54"/>
        <v>1.660679640570395E-2</v>
      </c>
      <c r="Q415" s="14">
        <f t="shared" si="55"/>
        <v>1.0166067964057039</v>
      </c>
    </row>
    <row r="416" spans="1:17" x14ac:dyDescent="0.25">
      <c r="A416" s="25">
        <v>1905.06</v>
      </c>
      <c r="B416" s="6">
        <v>8.6</v>
      </c>
      <c r="C416" s="7">
        <v>0.32</v>
      </c>
      <c r="D416" s="6">
        <v>8.2776793390000005</v>
      </c>
      <c r="G416" s="5">
        <f t="shared" si="48"/>
        <v>175.37282377688393</v>
      </c>
      <c r="H416" s="5">
        <f t="shared" si="49"/>
        <v>6.5255004196049837</v>
      </c>
      <c r="I416" s="5"/>
      <c r="J416" s="6">
        <f t="shared" si="51"/>
        <v>992.78390549379787</v>
      </c>
      <c r="K416" s="16">
        <f t="shared" si="52"/>
        <v>1.4901960784313717E-2</v>
      </c>
      <c r="L416" s="17">
        <f t="shared" si="53"/>
        <v>1.0149019607843137</v>
      </c>
      <c r="O416" s="1">
        <f t="shared" si="50"/>
        <v>0.54379170163374868</v>
      </c>
      <c r="P416">
        <f t="shared" si="54"/>
        <v>5.3408733898838712E-3</v>
      </c>
      <c r="Q416" s="14">
        <f t="shared" si="55"/>
        <v>1.0053408733898839</v>
      </c>
    </row>
    <row r="417" spans="1:17" x14ac:dyDescent="0.25">
      <c r="A417" s="25">
        <v>1905.07</v>
      </c>
      <c r="B417" s="6">
        <v>8.8699999999999992</v>
      </c>
      <c r="C417" s="7">
        <v>0.32169999999999999</v>
      </c>
      <c r="D417" s="6">
        <v>8.2776793390000005</v>
      </c>
      <c r="G417" s="5">
        <f t="shared" si="48"/>
        <v>180.87871475592559</v>
      </c>
      <c r="H417" s="5">
        <f t="shared" si="49"/>
        <v>6.5601671405841344</v>
      </c>
      <c r="I417" s="5"/>
      <c r="J417" s="6">
        <f t="shared" si="51"/>
        <v>1027.0474562321433</v>
      </c>
      <c r="K417" s="16">
        <f t="shared" si="52"/>
        <v>3.451259689922459E-2</v>
      </c>
      <c r="L417" s="17">
        <f t="shared" si="53"/>
        <v>1.0345125968992246</v>
      </c>
      <c r="O417" s="1">
        <f t="shared" si="50"/>
        <v>0.54668059504867783</v>
      </c>
      <c r="P417">
        <f t="shared" si="54"/>
        <v>5.3124999999998312E-3</v>
      </c>
      <c r="Q417" s="14">
        <f t="shared" si="55"/>
        <v>1.0053124999999998</v>
      </c>
    </row>
    <row r="418" spans="1:17" x14ac:dyDescent="0.25">
      <c r="A418" s="25">
        <v>1905.08</v>
      </c>
      <c r="B418" s="6">
        <v>9.1999999999999993</v>
      </c>
      <c r="C418" s="7">
        <v>0.32329999999999998</v>
      </c>
      <c r="D418" s="6">
        <v>8.3728446279999993</v>
      </c>
      <c r="G418" s="5">
        <f t="shared" si="48"/>
        <v>185.47579335303536</v>
      </c>
      <c r="H418" s="5">
        <f t="shared" si="49"/>
        <v>6.5178613033735138</v>
      </c>
      <c r="I418" s="5"/>
      <c r="J418" s="6">
        <f t="shared" si="51"/>
        <v>1056.23421797482</v>
      </c>
      <c r="K418" s="16">
        <f t="shared" si="52"/>
        <v>2.8418123783444438E-2</v>
      </c>
      <c r="L418" s="17">
        <f t="shared" si="53"/>
        <v>1.0284181237834444</v>
      </c>
      <c r="O418" s="1">
        <f t="shared" si="50"/>
        <v>0.54315510861445948</v>
      </c>
      <c r="P418">
        <f t="shared" si="54"/>
        <v>-6.4488962405999661E-3</v>
      </c>
      <c r="Q418" s="14">
        <f t="shared" si="55"/>
        <v>0.99355110375940003</v>
      </c>
    </row>
    <row r="419" spans="1:17" x14ac:dyDescent="0.25">
      <c r="A419" s="25">
        <v>1905.09</v>
      </c>
      <c r="B419" s="6">
        <v>9.23</v>
      </c>
      <c r="C419" s="7">
        <v>0.32500000000000001</v>
      </c>
      <c r="D419" s="6">
        <v>8.2776793390000005</v>
      </c>
      <c r="G419" s="5">
        <f t="shared" si="48"/>
        <v>188.21990272798124</v>
      </c>
      <c r="H419" s="5">
        <f t="shared" si="49"/>
        <v>6.6274613636613111</v>
      </c>
      <c r="I419" s="5"/>
      <c r="J419" s="6">
        <f t="shared" si="51"/>
        <v>1075.0063073813328</v>
      </c>
      <c r="K419" s="16">
        <f t="shared" si="52"/>
        <v>1.7772657888802001E-2</v>
      </c>
      <c r="L419" s="17">
        <f t="shared" si="53"/>
        <v>1.017772657888802</v>
      </c>
      <c r="O419" s="1">
        <f t="shared" si="50"/>
        <v>0.55228844697177593</v>
      </c>
      <c r="P419">
        <f t="shared" si="54"/>
        <v>1.6815340981722215E-2</v>
      </c>
      <c r="Q419" s="14">
        <f t="shared" si="55"/>
        <v>1.0168153409817222</v>
      </c>
    </row>
    <row r="420" spans="1:17" x14ac:dyDescent="0.25">
      <c r="A420" s="25">
        <v>1905.1</v>
      </c>
      <c r="B420" s="6">
        <v>9.36</v>
      </c>
      <c r="C420" s="7">
        <v>0.32669999999999999</v>
      </c>
      <c r="D420" s="6">
        <v>8.2776793390000005</v>
      </c>
      <c r="G420" s="5">
        <f t="shared" si="48"/>
        <v>190.87088727344576</v>
      </c>
      <c r="H420" s="5">
        <f t="shared" si="49"/>
        <v>6.6621280846404618</v>
      </c>
      <c r="I420" s="5"/>
      <c r="J420" s="6">
        <f t="shared" si="51"/>
        <v>1093.3181022543588</v>
      </c>
      <c r="K420" s="16">
        <f t="shared" si="52"/>
        <v>1.7034127843986946E-2</v>
      </c>
      <c r="L420" s="17">
        <f t="shared" si="53"/>
        <v>1.0170341278439869</v>
      </c>
      <c r="O420" s="1">
        <f t="shared" si="50"/>
        <v>0.55517734038670519</v>
      </c>
      <c r="P420">
        <f t="shared" si="54"/>
        <v>5.23076923076915E-3</v>
      </c>
      <c r="Q420" s="14">
        <f t="shared" si="55"/>
        <v>1.0052307692307692</v>
      </c>
    </row>
    <row r="421" spans="1:17" x14ac:dyDescent="0.25">
      <c r="A421" s="25">
        <v>1905.11</v>
      </c>
      <c r="B421" s="6">
        <v>9.31</v>
      </c>
      <c r="C421" s="7">
        <v>0.32829999999999998</v>
      </c>
      <c r="D421" s="6">
        <v>8.3728446279999993</v>
      </c>
      <c r="G421" s="5">
        <f t="shared" si="48"/>
        <v>187.69343870834342</v>
      </c>
      <c r="H421" s="5">
        <f t="shared" si="49"/>
        <v>6.6186633649784241</v>
      </c>
      <c r="I421" s="5"/>
      <c r="J421" s="6">
        <f t="shared" si="51"/>
        <v>1078.2768526235338</v>
      </c>
      <c r="K421" s="16">
        <f t="shared" si="52"/>
        <v>-1.3757432168927552E-2</v>
      </c>
      <c r="L421" s="17">
        <f t="shared" si="53"/>
        <v>0.98624256783107245</v>
      </c>
      <c r="O421" s="1">
        <f t="shared" si="50"/>
        <v>0.55155528041486868</v>
      </c>
      <c r="P421">
        <f t="shared" si="54"/>
        <v>-6.5241495074593869E-3</v>
      </c>
      <c r="Q421" s="14">
        <f t="shared" si="55"/>
        <v>0.99347585049254061</v>
      </c>
    </row>
    <row r="422" spans="1:17" x14ac:dyDescent="0.25">
      <c r="A422" s="25">
        <v>1905.12</v>
      </c>
      <c r="B422" s="6">
        <v>9.5399999999999991</v>
      </c>
      <c r="C422" s="7">
        <v>0.33</v>
      </c>
      <c r="D422" s="6">
        <v>8.4679289260000008</v>
      </c>
      <c r="G422" s="5">
        <f t="shared" si="48"/>
        <v>190.17070337654363</v>
      </c>
      <c r="H422" s="5">
        <f t="shared" si="49"/>
        <v>6.5782318778049698</v>
      </c>
      <c r="I422" s="5"/>
      <c r="J422" s="6">
        <f t="shared" si="51"/>
        <v>1095.6577127950177</v>
      </c>
      <c r="K422" s="16">
        <f t="shared" si="52"/>
        <v>1.6119107193291571E-2</v>
      </c>
      <c r="L422" s="17">
        <f t="shared" si="53"/>
        <v>1.0161191071932916</v>
      </c>
      <c r="O422" s="1">
        <f t="shared" si="50"/>
        <v>0.54818598981708078</v>
      </c>
      <c r="P422">
        <f t="shared" si="54"/>
        <v>-6.1087088047703242E-3</v>
      </c>
      <c r="Q422" s="14">
        <f t="shared" si="55"/>
        <v>0.99389129119522968</v>
      </c>
    </row>
    <row r="423" spans="1:17" x14ac:dyDescent="0.25">
      <c r="A423" s="25">
        <v>1906.01</v>
      </c>
      <c r="B423" s="6">
        <v>9.8699999999999992</v>
      </c>
      <c r="C423" s="7">
        <v>0.33579999999999999</v>
      </c>
      <c r="D423" s="6">
        <v>8.4679289260000008</v>
      </c>
      <c r="G423" s="5">
        <f t="shared" si="48"/>
        <v>196.74893525434862</v>
      </c>
      <c r="H423" s="5">
        <f t="shared" si="49"/>
        <v>6.6938492865663894</v>
      </c>
      <c r="I423" s="5"/>
      <c r="J423" s="6">
        <f t="shared" si="51"/>
        <v>1136.7716750820973</v>
      </c>
      <c r="K423" s="16">
        <f t="shared" si="52"/>
        <v>3.7524458420685081E-2</v>
      </c>
      <c r="L423" s="17">
        <f t="shared" si="53"/>
        <v>1.0375244584206851</v>
      </c>
      <c r="O423" s="1">
        <f t="shared" si="50"/>
        <v>0.55782077388053242</v>
      </c>
      <c r="P423">
        <f t="shared" si="54"/>
        <v>1.7575757575757356E-2</v>
      </c>
      <c r="Q423" s="14">
        <f t="shared" si="55"/>
        <v>1.0175757575757574</v>
      </c>
    </row>
    <row r="424" spans="1:17" x14ac:dyDescent="0.25">
      <c r="A424" s="25">
        <v>1906.02</v>
      </c>
      <c r="B424" s="6">
        <v>9.8000000000000007</v>
      </c>
      <c r="C424" s="7">
        <v>0.3417</v>
      </c>
      <c r="D424" s="6">
        <v>8.4679289260000008</v>
      </c>
      <c r="G424" s="5">
        <f t="shared" si="48"/>
        <v>195.35355273481426</v>
      </c>
      <c r="H424" s="5">
        <f t="shared" si="49"/>
        <v>6.8114600989271459</v>
      </c>
      <c r="I424" s="5"/>
      <c r="J424" s="6">
        <f t="shared" si="51"/>
        <v>1131.9890566618558</v>
      </c>
      <c r="K424" s="16">
        <f t="shared" si="52"/>
        <v>-4.2071935157040885E-3</v>
      </c>
      <c r="L424" s="17">
        <f t="shared" si="53"/>
        <v>0.99579280648429591</v>
      </c>
      <c r="O424" s="1">
        <f t="shared" si="50"/>
        <v>0.56762167491059545</v>
      </c>
      <c r="P424">
        <f t="shared" si="54"/>
        <v>1.7569982132221718E-2</v>
      </c>
      <c r="Q424" s="14">
        <f t="shared" si="55"/>
        <v>1.0175699821322217</v>
      </c>
    </row>
    <row r="425" spans="1:17" x14ac:dyDescent="0.25">
      <c r="A425" s="25">
        <v>1906.03</v>
      </c>
      <c r="B425" s="6">
        <v>9.56</v>
      </c>
      <c r="C425" s="7">
        <v>0.34749999999999998</v>
      </c>
      <c r="D425" s="6">
        <v>8.4679289260000008</v>
      </c>
      <c r="G425" s="5">
        <f t="shared" si="48"/>
        <v>190.56938409641066</v>
      </c>
      <c r="H425" s="5">
        <f t="shared" si="49"/>
        <v>6.9270775076885664</v>
      </c>
      <c r="I425" s="5"/>
      <c r="J425" s="6">
        <f t="shared" si="51"/>
        <v>1107.6118263387593</v>
      </c>
      <c r="K425" s="16">
        <f t="shared" si="52"/>
        <v>-2.1534863945578131E-2</v>
      </c>
      <c r="L425" s="17">
        <f t="shared" si="53"/>
        <v>0.97846513605442187</v>
      </c>
      <c r="O425" s="1">
        <f t="shared" si="50"/>
        <v>0.5772564589740472</v>
      </c>
      <c r="P425">
        <f t="shared" si="54"/>
        <v>1.697395376060884E-2</v>
      </c>
      <c r="Q425" s="14">
        <f t="shared" si="55"/>
        <v>1.0169739537606088</v>
      </c>
    </row>
    <row r="426" spans="1:17" x14ac:dyDescent="0.25">
      <c r="A426" s="25">
        <v>1906.04</v>
      </c>
      <c r="B426" s="6">
        <v>9.43</v>
      </c>
      <c r="C426" s="7">
        <v>0.3533</v>
      </c>
      <c r="D426" s="6">
        <v>8.4679289260000008</v>
      </c>
      <c r="G426" s="5">
        <f t="shared" si="48"/>
        <v>187.97795941727534</v>
      </c>
      <c r="H426" s="5">
        <f t="shared" si="49"/>
        <v>7.042694916449987</v>
      </c>
      <c r="I426" s="5"/>
      <c r="J426" s="6">
        <f t="shared" si="51"/>
        <v>1095.9612406445212</v>
      </c>
      <c r="K426" s="16">
        <f t="shared" si="52"/>
        <v>-1.0518654114365478E-2</v>
      </c>
      <c r="L426" s="17">
        <f t="shared" si="53"/>
        <v>0.98948134588563452</v>
      </c>
      <c r="O426" s="1">
        <f t="shared" si="50"/>
        <v>0.58689124303749896</v>
      </c>
      <c r="P426">
        <f t="shared" si="54"/>
        <v>1.6690647482014542E-2</v>
      </c>
      <c r="Q426" s="14">
        <f t="shared" si="55"/>
        <v>1.0166906474820145</v>
      </c>
    </row>
    <row r="427" spans="1:17" x14ac:dyDescent="0.25">
      <c r="A427" s="25">
        <v>1906.05</v>
      </c>
      <c r="B427" s="6">
        <v>9.18</v>
      </c>
      <c r="C427" s="7">
        <v>0.35920000000000002</v>
      </c>
      <c r="D427" s="6">
        <v>8.5630942149999996</v>
      </c>
      <c r="G427" s="5">
        <f t="shared" si="48"/>
        <v>180.96075566768712</v>
      </c>
      <c r="H427" s="5">
        <f t="shared" si="49"/>
        <v>7.0807302217683246</v>
      </c>
      <c r="I427" s="5"/>
      <c r="J427" s="6">
        <f t="shared" si="51"/>
        <v>1058.4892969875093</v>
      </c>
      <c r="K427" s="16">
        <f t="shared" si="52"/>
        <v>-3.4190938755256695E-2</v>
      </c>
      <c r="L427" s="17">
        <f t="shared" si="53"/>
        <v>0.96580906124474331</v>
      </c>
      <c r="O427" s="1">
        <f t="shared" si="50"/>
        <v>0.59006085181402701</v>
      </c>
      <c r="P427">
        <f t="shared" si="54"/>
        <v>5.4006748509716207E-3</v>
      </c>
      <c r="Q427" s="14">
        <f t="shared" si="55"/>
        <v>1.0054006748509716</v>
      </c>
    </row>
    <row r="428" spans="1:17" x14ac:dyDescent="0.25">
      <c r="A428" s="25">
        <v>1906.06</v>
      </c>
      <c r="B428" s="6">
        <v>9.3000000000000007</v>
      </c>
      <c r="C428" s="7">
        <v>0.36499999999999999</v>
      </c>
      <c r="D428" s="6">
        <v>8.5630942149999996</v>
      </c>
      <c r="G428" s="5">
        <f t="shared" si="48"/>
        <v>183.32625574177456</v>
      </c>
      <c r="H428" s="5">
        <f t="shared" si="49"/>
        <v>7.1950627253492163</v>
      </c>
      <c r="I428" s="5"/>
      <c r="J428" s="6">
        <f t="shared" si="51"/>
        <v>1075.8329170044162</v>
      </c>
      <c r="K428" s="16">
        <f t="shared" si="52"/>
        <v>1.6385257806826647E-2</v>
      </c>
      <c r="L428" s="17">
        <f t="shared" si="53"/>
        <v>1.0163852578068266</v>
      </c>
      <c r="O428" s="1">
        <f t="shared" si="50"/>
        <v>0.59958856044576803</v>
      </c>
      <c r="P428">
        <f t="shared" si="54"/>
        <v>1.6146993318485681E-2</v>
      </c>
      <c r="Q428" s="14">
        <f t="shared" si="55"/>
        <v>1.0161469933184857</v>
      </c>
    </row>
    <row r="429" spans="1:17" x14ac:dyDescent="0.25">
      <c r="A429" s="25">
        <v>1906.07</v>
      </c>
      <c r="B429" s="6">
        <v>9.06</v>
      </c>
      <c r="C429" s="7">
        <v>0.37080000000000002</v>
      </c>
      <c r="D429" s="6">
        <v>8.2776793390000005</v>
      </c>
      <c r="G429" s="5">
        <f t="shared" si="48"/>
        <v>184.7532306300661</v>
      </c>
      <c r="H429" s="5">
        <f t="shared" si="49"/>
        <v>7.5614236112172746</v>
      </c>
      <c r="I429" s="5"/>
      <c r="J429" s="6">
        <f t="shared" si="51"/>
        <v>1087.9047771750811</v>
      </c>
      <c r="K429" s="16">
        <f t="shared" si="52"/>
        <v>1.1220943308072551E-2</v>
      </c>
      <c r="L429" s="17">
        <f t="shared" si="53"/>
        <v>1.0112209433080726</v>
      </c>
      <c r="O429" s="1">
        <f t="shared" si="50"/>
        <v>0.63011863426810621</v>
      </c>
      <c r="P429">
        <f t="shared" si="54"/>
        <v>5.0918372758213426E-2</v>
      </c>
      <c r="Q429" s="14">
        <f t="shared" si="55"/>
        <v>1.0509183727582134</v>
      </c>
    </row>
    <row r="430" spans="1:17" x14ac:dyDescent="0.25">
      <c r="A430" s="25">
        <v>1906.08</v>
      </c>
      <c r="B430" s="6">
        <v>9.73</v>
      </c>
      <c r="C430" s="7">
        <v>0.37669999999999998</v>
      </c>
      <c r="D430" s="6">
        <v>8.4679289260000008</v>
      </c>
      <c r="G430" s="5">
        <f t="shared" si="48"/>
        <v>193.95817021527986</v>
      </c>
      <c r="H430" s="5">
        <f t="shared" si="49"/>
        <v>7.5091513586943384</v>
      </c>
      <c r="I430" s="5"/>
      <c r="J430" s="6">
        <f t="shared" si="51"/>
        <v>1145.7920890677813</v>
      </c>
      <c r="K430" s="16">
        <f t="shared" si="52"/>
        <v>5.3209906884510438E-2</v>
      </c>
      <c r="L430" s="17">
        <f t="shared" si="53"/>
        <v>1.0532099068845104</v>
      </c>
      <c r="O430" s="1">
        <f t="shared" si="50"/>
        <v>0.6257626132245282</v>
      </c>
      <c r="P430">
        <f t="shared" si="54"/>
        <v>-6.9130173378186832E-3</v>
      </c>
      <c r="Q430" s="14">
        <f t="shared" si="55"/>
        <v>0.99308698266218132</v>
      </c>
    </row>
    <row r="431" spans="1:17" x14ac:dyDescent="0.25">
      <c r="A431" s="25">
        <v>1906.09</v>
      </c>
      <c r="B431" s="6">
        <v>10.029999999999999</v>
      </c>
      <c r="C431" s="7">
        <v>0.38250000000000001</v>
      </c>
      <c r="D431" s="6">
        <v>8.5630942149999996</v>
      </c>
      <c r="G431" s="5">
        <f t="shared" si="48"/>
        <v>197.71638119247297</v>
      </c>
      <c r="H431" s="5">
        <f t="shared" si="49"/>
        <v>7.5400314861536302</v>
      </c>
      <c r="I431" s="5"/>
      <c r="J431" s="6">
        <f t="shared" si="51"/>
        <v>1171.7052577172383</v>
      </c>
      <c r="K431" s="16">
        <f t="shared" si="52"/>
        <v>2.2615943063928778E-2</v>
      </c>
      <c r="L431" s="17">
        <f t="shared" si="53"/>
        <v>1.0226159430639288</v>
      </c>
      <c r="O431" s="1">
        <f t="shared" si="50"/>
        <v>0.62833595717946922</v>
      </c>
      <c r="P431">
        <f t="shared" si="54"/>
        <v>4.1123325372232067E-3</v>
      </c>
      <c r="Q431" s="14">
        <f t="shared" si="55"/>
        <v>1.0041123325372232</v>
      </c>
    </row>
    <row r="432" spans="1:17" x14ac:dyDescent="0.25">
      <c r="A432" s="25">
        <v>1906.1</v>
      </c>
      <c r="B432" s="6">
        <v>9.73</v>
      </c>
      <c r="C432" s="7">
        <v>0.38829999999999998</v>
      </c>
      <c r="D432" s="6">
        <v>8.7534247930000006</v>
      </c>
      <c r="G432" s="5">
        <f t="shared" si="48"/>
        <v>187.63215985055646</v>
      </c>
      <c r="H432" s="5">
        <f t="shared" si="49"/>
        <v>7.4879309013331001</v>
      </c>
      <c r="I432" s="5"/>
      <c r="J432" s="6">
        <f t="shared" si="51"/>
        <v>1115.6421345426286</v>
      </c>
      <c r="K432" s="16">
        <f t="shared" si="52"/>
        <v>-4.7847462324982715E-2</v>
      </c>
      <c r="L432" s="17">
        <f t="shared" si="53"/>
        <v>0.95215253767501729</v>
      </c>
      <c r="O432" s="1">
        <f t="shared" si="50"/>
        <v>0.62399424177775831</v>
      </c>
      <c r="P432">
        <f t="shared" si="54"/>
        <v>-6.9098630312363074E-3</v>
      </c>
      <c r="Q432" s="14">
        <f t="shared" si="55"/>
        <v>0.99309013696876369</v>
      </c>
    </row>
    <row r="433" spans="1:17" x14ac:dyDescent="0.25">
      <c r="A433" s="25">
        <v>1906.11</v>
      </c>
      <c r="B433" s="6">
        <v>9.93</v>
      </c>
      <c r="C433" s="7">
        <v>0.39419999999999999</v>
      </c>
      <c r="D433" s="6">
        <v>8.8485090910000004</v>
      </c>
      <c r="G433" s="5">
        <f t="shared" si="48"/>
        <v>189.43123443302792</v>
      </c>
      <c r="H433" s="5">
        <f t="shared" si="49"/>
        <v>7.5200193971298699</v>
      </c>
      <c r="I433" s="5"/>
      <c r="J433" s="6">
        <f t="shared" si="51"/>
        <v>1130.065360020322</v>
      </c>
      <c r="K433" s="16">
        <f t="shared" si="52"/>
        <v>1.2928182820565848E-2</v>
      </c>
      <c r="L433" s="17">
        <f t="shared" si="53"/>
        <v>1.0129281828205658</v>
      </c>
      <c r="O433" s="1">
        <f t="shared" si="50"/>
        <v>0.62666828309415579</v>
      </c>
      <c r="P433">
        <f t="shared" si="54"/>
        <v>4.2853621674121545E-3</v>
      </c>
      <c r="Q433" s="14">
        <f t="shared" si="55"/>
        <v>1.0042853621674122</v>
      </c>
    </row>
    <row r="434" spans="1:17" x14ac:dyDescent="0.25">
      <c r="A434" s="25">
        <v>1906.12</v>
      </c>
      <c r="B434" s="6">
        <v>9.84</v>
      </c>
      <c r="C434" s="7">
        <v>0.4</v>
      </c>
      <c r="D434" s="6">
        <v>8.9436743799999991</v>
      </c>
      <c r="G434" s="5">
        <f t="shared" si="48"/>
        <v>185.71695808988076</v>
      </c>
      <c r="H434" s="5">
        <f t="shared" si="49"/>
        <v>7.5494698410520638</v>
      </c>
      <c r="I434" s="5"/>
      <c r="J434" s="6">
        <f t="shared" si="51"/>
        <v>1111.6606575757773</v>
      </c>
      <c r="K434" s="16">
        <f t="shared" si="52"/>
        <v>-1.6286405278552851E-2</v>
      </c>
      <c r="L434" s="17">
        <f t="shared" si="53"/>
        <v>0.98371359472144715</v>
      </c>
      <c r="O434" s="1">
        <f t="shared" si="50"/>
        <v>0.62912248675433868</v>
      </c>
      <c r="P434">
        <f t="shared" si="54"/>
        <v>3.9162723348074024E-3</v>
      </c>
      <c r="Q434" s="14">
        <f t="shared" si="55"/>
        <v>1.0039162723348074</v>
      </c>
    </row>
    <row r="435" spans="1:17" x14ac:dyDescent="0.25">
      <c r="A435" s="25">
        <v>1907.01</v>
      </c>
      <c r="B435" s="6">
        <v>9.56</v>
      </c>
      <c r="C435" s="7">
        <v>0.40329999999999999</v>
      </c>
      <c r="D435" s="6">
        <v>8.8485090910000004</v>
      </c>
      <c r="G435" s="5">
        <f t="shared" si="48"/>
        <v>182.37287020944083</v>
      </c>
      <c r="H435" s="5">
        <f t="shared" si="49"/>
        <v>7.6936170037099858</v>
      </c>
      <c r="I435" s="5"/>
      <c r="J435" s="6">
        <f t="shared" si="51"/>
        <v>1095.4813776384899</v>
      </c>
      <c r="K435" s="16">
        <f t="shared" si="52"/>
        <v>-1.4554153578278051E-2</v>
      </c>
      <c r="L435" s="17">
        <f t="shared" si="53"/>
        <v>0.98544584642172195</v>
      </c>
      <c r="O435" s="1">
        <f t="shared" si="50"/>
        <v>0.64113475030916545</v>
      </c>
      <c r="P435">
        <f t="shared" si="54"/>
        <v>1.9093680177922678E-2</v>
      </c>
      <c r="Q435" s="14">
        <f t="shared" si="55"/>
        <v>1.0190936801779227</v>
      </c>
    </row>
    <row r="436" spans="1:17" x14ac:dyDescent="0.25">
      <c r="A436" s="25">
        <v>1907.02</v>
      </c>
      <c r="B436" s="6">
        <v>9.26</v>
      </c>
      <c r="C436" s="7">
        <v>0.40670000000000001</v>
      </c>
      <c r="D436" s="6">
        <v>9.0388396689999997</v>
      </c>
      <c r="G436" s="5">
        <f t="shared" si="48"/>
        <v>172.93016108702923</v>
      </c>
      <c r="H436" s="5">
        <f t="shared" si="49"/>
        <v>7.5951076149130454</v>
      </c>
      <c r="I436" s="5"/>
      <c r="J436" s="6">
        <f t="shared" si="51"/>
        <v>1042.5625759501274</v>
      </c>
      <c r="K436" s="16">
        <f t="shared" si="52"/>
        <v>-4.8306436575342393E-2</v>
      </c>
      <c r="L436" s="17">
        <f t="shared" si="53"/>
        <v>0.95169356342465761</v>
      </c>
      <c r="O436" s="1">
        <f t="shared" si="50"/>
        <v>0.63292563457608708</v>
      </c>
      <c r="P436">
        <f t="shared" si="54"/>
        <v>-1.2804041161580737E-2</v>
      </c>
      <c r="Q436" s="14">
        <f t="shared" si="55"/>
        <v>0.98719595883841926</v>
      </c>
    </row>
    <row r="437" spans="1:17" x14ac:dyDescent="0.25">
      <c r="A437" s="25">
        <v>1907.03</v>
      </c>
      <c r="B437" s="6">
        <v>8.35</v>
      </c>
      <c r="C437" s="7">
        <v>0.41</v>
      </c>
      <c r="D437" s="6">
        <v>8.9436743799999991</v>
      </c>
      <c r="G437" s="5">
        <f t="shared" si="48"/>
        <v>157.5951829319618</v>
      </c>
      <c r="H437" s="5">
        <f t="shared" si="49"/>
        <v>7.7382065870783645</v>
      </c>
      <c r="I437" s="5"/>
      <c r="J437" s="6">
        <f t="shared" si="51"/>
        <v>953.99863093425381</v>
      </c>
      <c r="K437" s="16">
        <f t="shared" si="52"/>
        <v>-8.4948325461579044E-2</v>
      </c>
      <c r="L437" s="17">
        <f t="shared" si="53"/>
        <v>0.91505167453842096</v>
      </c>
      <c r="O437" s="1">
        <f t="shared" si="50"/>
        <v>0.64485054892319704</v>
      </c>
      <c r="P437">
        <f t="shared" si="54"/>
        <v>1.8840940697712361E-2</v>
      </c>
      <c r="Q437" s="14">
        <f t="shared" si="55"/>
        <v>1.0188409406977124</v>
      </c>
    </row>
    <row r="438" spans="1:17" x14ac:dyDescent="0.25">
      <c r="A438" s="25">
        <v>1907.04</v>
      </c>
      <c r="B438" s="6">
        <v>8.39</v>
      </c>
      <c r="C438" s="7">
        <v>0.4133</v>
      </c>
      <c r="D438" s="6">
        <v>8.9436743799999991</v>
      </c>
      <c r="G438" s="5">
        <f t="shared" si="48"/>
        <v>158.35012991606703</v>
      </c>
      <c r="H438" s="5">
        <f t="shared" si="49"/>
        <v>7.8004897132670434</v>
      </c>
      <c r="I438" s="5"/>
      <c r="J438" s="6">
        <f t="shared" si="51"/>
        <v>962.50369058508807</v>
      </c>
      <c r="K438" s="16">
        <f t="shared" si="52"/>
        <v>8.9151696606788455E-3</v>
      </c>
      <c r="L438" s="17">
        <f t="shared" si="53"/>
        <v>1.0089151696606788</v>
      </c>
      <c r="O438" s="1">
        <f t="shared" si="50"/>
        <v>0.65004080943892029</v>
      </c>
      <c r="P438">
        <f t="shared" si="54"/>
        <v>8.0487804878048852E-3</v>
      </c>
      <c r="Q438" s="14">
        <f t="shared" si="55"/>
        <v>1.0080487804878049</v>
      </c>
    </row>
    <row r="439" spans="1:17" x14ac:dyDescent="0.25">
      <c r="A439" s="25">
        <v>1907.05</v>
      </c>
      <c r="B439" s="6">
        <v>8.1</v>
      </c>
      <c r="C439" s="7">
        <v>0.41670000000000001</v>
      </c>
      <c r="D439" s="6">
        <v>9.1340049590000003</v>
      </c>
      <c r="G439" s="5">
        <f t="shared" si="48"/>
        <v>149.69118214160582</v>
      </c>
      <c r="H439" s="5">
        <f t="shared" si="49"/>
        <v>7.700779703507056</v>
      </c>
      <c r="I439" s="5"/>
      <c r="J439" s="6">
        <f t="shared" si="51"/>
        <v>913.77243839197706</v>
      </c>
      <c r="K439" s="16">
        <f t="shared" si="52"/>
        <v>-5.0629678275299073E-2</v>
      </c>
      <c r="L439" s="17">
        <f t="shared" si="53"/>
        <v>0.94937032172470093</v>
      </c>
      <c r="O439" s="1">
        <f t="shared" si="50"/>
        <v>0.6417316419589213</v>
      </c>
      <c r="P439">
        <f t="shared" si="54"/>
        <v>-1.2782532049289363E-2</v>
      </c>
      <c r="Q439" s="14">
        <f t="shared" si="55"/>
        <v>0.98721746795071064</v>
      </c>
    </row>
    <row r="440" spans="1:17" x14ac:dyDescent="0.25">
      <c r="A440" s="25">
        <v>1907.06</v>
      </c>
      <c r="B440" s="6">
        <v>7.84</v>
      </c>
      <c r="C440" s="7">
        <v>0.42</v>
      </c>
      <c r="D440" s="6">
        <v>9.229089256</v>
      </c>
      <c r="G440" s="5">
        <f t="shared" si="48"/>
        <v>143.39356390335467</v>
      </c>
      <c r="H440" s="5">
        <f t="shared" si="49"/>
        <v>7.6817980662511429</v>
      </c>
      <c r="I440" s="5"/>
      <c r="J440" s="6">
        <f t="shared" si="51"/>
        <v>879.23707952526684</v>
      </c>
      <c r="K440" s="16">
        <f t="shared" si="52"/>
        <v>-3.7794266291818035E-2</v>
      </c>
      <c r="L440" s="17">
        <f t="shared" si="53"/>
        <v>0.96220573370818197</v>
      </c>
      <c r="O440" s="1">
        <f t="shared" si="50"/>
        <v>0.64014983885426191</v>
      </c>
      <c r="P440">
        <f t="shared" si="54"/>
        <v>-2.4648980995091163E-3</v>
      </c>
      <c r="Q440" s="14">
        <f t="shared" si="55"/>
        <v>0.99753510190049088</v>
      </c>
    </row>
    <row r="441" spans="1:17" x14ac:dyDescent="0.25">
      <c r="A441" s="25">
        <v>1907.07</v>
      </c>
      <c r="B441" s="6">
        <v>8.14</v>
      </c>
      <c r="C441" s="7">
        <v>0.42330000000000001</v>
      </c>
      <c r="D441" s="6">
        <v>9.229089256</v>
      </c>
      <c r="G441" s="5">
        <f t="shared" si="48"/>
        <v>148.88056252210549</v>
      </c>
      <c r="H441" s="5">
        <f t="shared" si="49"/>
        <v>7.7421550510574022</v>
      </c>
      <c r="I441" s="5"/>
      <c r="J441" s="6">
        <f t="shared" si="51"/>
        <v>916.83736164743937</v>
      </c>
      <c r="K441" s="16">
        <f t="shared" si="52"/>
        <v>4.2764668367346825E-2</v>
      </c>
      <c r="L441" s="17">
        <f t="shared" si="53"/>
        <v>1.0427646683673468</v>
      </c>
      <c r="O441" s="1">
        <f t="shared" si="50"/>
        <v>0.64517958758811689</v>
      </c>
      <c r="P441">
        <f t="shared" si="54"/>
        <v>7.8571428571430069E-3</v>
      </c>
      <c r="Q441" s="14">
        <f t="shared" si="55"/>
        <v>1.007857142857143</v>
      </c>
    </row>
    <row r="442" spans="1:17" x14ac:dyDescent="0.25">
      <c r="A442" s="25">
        <v>1907.08</v>
      </c>
      <c r="B442" s="6">
        <v>7.53</v>
      </c>
      <c r="C442" s="7">
        <v>0.42670000000000002</v>
      </c>
      <c r="D442" s="6">
        <v>9.229089256</v>
      </c>
      <c r="G442" s="5">
        <f t="shared" si="48"/>
        <v>137.7236653306455</v>
      </c>
      <c r="H442" s="5">
        <f t="shared" si="49"/>
        <v>7.8043410354032448</v>
      </c>
      <c r="I442" s="5"/>
      <c r="J442" s="6">
        <f t="shared" si="51"/>
        <v>852.1359387866255</v>
      </c>
      <c r="K442" s="16">
        <f t="shared" si="52"/>
        <v>-7.0570229320229383E-2</v>
      </c>
      <c r="L442" s="17">
        <f t="shared" si="53"/>
        <v>0.92942977067977062</v>
      </c>
      <c r="O442" s="1">
        <f t="shared" si="50"/>
        <v>0.65036175295027043</v>
      </c>
      <c r="P442">
        <f t="shared" si="54"/>
        <v>8.0321285140563248E-3</v>
      </c>
      <c r="Q442" s="14">
        <f t="shared" si="55"/>
        <v>1.0080321285140563</v>
      </c>
    </row>
    <row r="443" spans="1:17" x14ac:dyDescent="0.25">
      <c r="A443" s="25">
        <v>1907.09</v>
      </c>
      <c r="B443" s="6">
        <v>7.45</v>
      </c>
      <c r="C443" s="7">
        <v>0.43</v>
      </c>
      <c r="D443" s="6">
        <v>9.229089256</v>
      </c>
      <c r="G443" s="5">
        <f t="shared" si="48"/>
        <v>136.26046569897863</v>
      </c>
      <c r="H443" s="5">
        <f t="shared" si="49"/>
        <v>7.864698020209504</v>
      </c>
      <c r="I443" s="5"/>
      <c r="J443" s="6">
        <f t="shared" si="51"/>
        <v>847.13779749006846</v>
      </c>
      <c r="K443" s="16">
        <f t="shared" si="52"/>
        <v>-5.8654271801680258E-3</v>
      </c>
      <c r="L443" s="17">
        <f t="shared" si="53"/>
        <v>0.99413457281983197</v>
      </c>
      <c r="O443" s="1">
        <f t="shared" si="50"/>
        <v>0.6553915016841253</v>
      </c>
      <c r="P443">
        <f t="shared" si="54"/>
        <v>7.7337707991562699E-3</v>
      </c>
      <c r="Q443" s="14">
        <f t="shared" si="55"/>
        <v>1.0077337707991563</v>
      </c>
    </row>
    <row r="444" spans="1:17" x14ac:dyDescent="0.25">
      <c r="A444" s="25">
        <v>1907.1</v>
      </c>
      <c r="B444" s="6">
        <v>6.64</v>
      </c>
      <c r="C444" s="7">
        <v>0.43330000000000002</v>
      </c>
      <c r="D444" s="6">
        <v>9.3242545450000005</v>
      </c>
      <c r="G444" s="5">
        <f t="shared" si="48"/>
        <v>120.20607058620364</v>
      </c>
      <c r="H444" s="5">
        <f t="shared" si="49"/>
        <v>7.8441702387051251</v>
      </c>
      <c r="I444" s="5"/>
      <c r="J444" s="6">
        <f t="shared" si="51"/>
        <v>751.39082428926781</v>
      </c>
      <c r="K444" s="16">
        <f t="shared" si="52"/>
        <v>-0.11302408354872528</v>
      </c>
      <c r="L444" s="17">
        <f t="shared" si="53"/>
        <v>0.88697591645127472</v>
      </c>
      <c r="O444" s="1">
        <f t="shared" si="50"/>
        <v>0.65368085322542713</v>
      </c>
      <c r="P444">
        <f t="shared" si="54"/>
        <v>-2.6101169366743449E-3</v>
      </c>
      <c r="Q444" s="14">
        <f t="shared" si="55"/>
        <v>0.99738988306332566</v>
      </c>
    </row>
    <row r="445" spans="1:17" x14ac:dyDescent="0.25">
      <c r="A445" s="25">
        <v>1907.11</v>
      </c>
      <c r="B445" s="6">
        <v>6.25</v>
      </c>
      <c r="C445" s="7">
        <v>0.43669999999999998</v>
      </c>
      <c r="D445" s="6">
        <v>8.9436743799999991</v>
      </c>
      <c r="G445" s="5">
        <f t="shared" si="48"/>
        <v>117.96046626643849</v>
      </c>
      <c r="H445" s="5">
        <f t="shared" si="49"/>
        <v>8.2421336989685905</v>
      </c>
      <c r="I445" s="5"/>
      <c r="J445" s="6">
        <f t="shared" si="51"/>
        <v>741.6472411326107</v>
      </c>
      <c r="K445" s="16">
        <f t="shared" si="52"/>
        <v>-1.2967397047832563E-2</v>
      </c>
      <c r="L445" s="17">
        <f t="shared" si="53"/>
        <v>0.98703260295216744</v>
      </c>
      <c r="O445" s="1">
        <f t="shared" si="50"/>
        <v>0.68684447491404921</v>
      </c>
      <c r="P445">
        <f t="shared" si="54"/>
        <v>5.0733659284931454E-2</v>
      </c>
      <c r="Q445" s="14">
        <f t="shared" si="55"/>
        <v>1.0507336592849315</v>
      </c>
    </row>
    <row r="446" spans="1:17" x14ac:dyDescent="0.25">
      <c r="A446" s="25">
        <v>1907.12</v>
      </c>
      <c r="B446" s="6">
        <v>6.57</v>
      </c>
      <c r="C446" s="7">
        <v>0.44</v>
      </c>
      <c r="D446" s="6">
        <v>8.7534247930000006</v>
      </c>
      <c r="G446" s="5">
        <f t="shared" si="48"/>
        <v>126.6950966308485</v>
      </c>
      <c r="H446" s="5">
        <f t="shared" si="49"/>
        <v>8.4849075369213605</v>
      </c>
      <c r="I446" s="5"/>
      <c r="J446" s="6">
        <f t="shared" si="51"/>
        <v>801.00963111415456</v>
      </c>
      <c r="K446" s="16">
        <f t="shared" si="52"/>
        <v>8.0041273922745626E-2</v>
      </c>
      <c r="L446" s="17">
        <f t="shared" si="53"/>
        <v>1.0800412739227456</v>
      </c>
      <c r="O446" s="1">
        <f t="shared" si="50"/>
        <v>0.70707562807678004</v>
      </c>
      <c r="P446">
        <f t="shared" si="54"/>
        <v>2.9455217158531388E-2</v>
      </c>
      <c r="Q446" s="14">
        <f t="shared" si="55"/>
        <v>1.0294552171585314</v>
      </c>
    </row>
    <row r="447" spans="1:17" x14ac:dyDescent="0.25">
      <c r="A447" s="25">
        <v>1908.01</v>
      </c>
      <c r="B447" s="6">
        <v>6.85</v>
      </c>
      <c r="C447" s="7">
        <v>0.43669999999999998</v>
      </c>
      <c r="D447" s="6">
        <v>8.6582595040000001</v>
      </c>
      <c r="G447" s="5">
        <f t="shared" si="48"/>
        <v>133.546470796563</v>
      </c>
      <c r="H447" s="5">
        <f t="shared" si="49"/>
        <v>8.5138312112203014</v>
      </c>
      <c r="I447" s="5"/>
      <c r="J447" s="6">
        <f t="shared" si="51"/>
        <v>848.81196854193456</v>
      </c>
      <c r="K447" s="16">
        <f t="shared" si="52"/>
        <v>5.9677606324520571E-2</v>
      </c>
      <c r="L447" s="17">
        <f t="shared" si="53"/>
        <v>1.0596776063245206</v>
      </c>
      <c r="O447" s="1">
        <f t="shared" si="50"/>
        <v>0.70948593426835849</v>
      </c>
      <c r="P447">
        <f t="shared" si="54"/>
        <v>3.4088378892853655E-3</v>
      </c>
      <c r="Q447" s="14">
        <f t="shared" si="55"/>
        <v>1.0034088378892854</v>
      </c>
    </row>
    <row r="448" spans="1:17" x14ac:dyDescent="0.25">
      <c r="A448" s="25">
        <v>1908.02</v>
      </c>
      <c r="B448" s="6">
        <v>6.6</v>
      </c>
      <c r="C448" s="7">
        <v>0.43330000000000002</v>
      </c>
      <c r="D448" s="6">
        <v>8.5630942149999996</v>
      </c>
      <c r="G448" s="5">
        <f t="shared" si="48"/>
        <v>130.10250407480774</v>
      </c>
      <c r="H448" s="5">
        <f t="shared" si="49"/>
        <v>8.5414265175173014</v>
      </c>
      <c r="I448" s="5"/>
      <c r="J448" s="6">
        <f t="shared" si="51"/>
        <v>831.44641727867474</v>
      </c>
      <c r="K448" s="16">
        <f t="shared" si="52"/>
        <v>-2.0458655045934249E-2</v>
      </c>
      <c r="L448" s="17">
        <f t="shared" si="53"/>
        <v>0.97954134495406575</v>
      </c>
      <c r="O448" s="1">
        <f t="shared" si="50"/>
        <v>0.71178554312644182</v>
      </c>
      <c r="P448">
        <f t="shared" si="54"/>
        <v>3.2412324853976493E-3</v>
      </c>
      <c r="Q448" s="14">
        <f t="shared" si="55"/>
        <v>1.0032412324853976</v>
      </c>
    </row>
    <row r="449" spans="1:17" x14ac:dyDescent="0.25">
      <c r="A449" s="25">
        <v>1908.03</v>
      </c>
      <c r="B449" s="6">
        <v>6.87</v>
      </c>
      <c r="C449" s="7">
        <v>0.43</v>
      </c>
      <c r="D449" s="6">
        <v>8.5630942149999996</v>
      </c>
      <c r="G449" s="5">
        <f t="shared" si="48"/>
        <v>135.42487924150444</v>
      </c>
      <c r="H449" s="5">
        <f t="shared" si="49"/>
        <v>8.4763752654798985</v>
      </c>
      <c r="I449" s="5"/>
      <c r="J449" s="6">
        <f t="shared" si="51"/>
        <v>869.97430050358309</v>
      </c>
      <c r="K449" s="16">
        <f t="shared" si="52"/>
        <v>4.6338383838383956E-2</v>
      </c>
      <c r="L449" s="17">
        <f t="shared" si="53"/>
        <v>1.046338383838384</v>
      </c>
      <c r="O449" s="1">
        <f t="shared" si="50"/>
        <v>0.70636460545665825</v>
      </c>
      <c r="P449">
        <f t="shared" si="54"/>
        <v>-7.615970459265986E-3</v>
      </c>
      <c r="Q449" s="14">
        <f t="shared" si="55"/>
        <v>0.99238402954073401</v>
      </c>
    </row>
    <row r="450" spans="1:17" x14ac:dyDescent="0.25">
      <c r="A450" s="25">
        <v>1908.04</v>
      </c>
      <c r="B450" s="6">
        <v>7.24</v>
      </c>
      <c r="C450" s="7">
        <v>0.42670000000000002</v>
      </c>
      <c r="D450" s="6">
        <v>8.6582595040000001</v>
      </c>
      <c r="G450" s="5">
        <f t="shared" si="48"/>
        <v>141.14984650614835</v>
      </c>
      <c r="H450" s="5">
        <f t="shared" si="49"/>
        <v>8.3188728596924726</v>
      </c>
      <c r="I450" s="5"/>
      <c r="J450" s="6">
        <f t="shared" si="51"/>
        <v>911.20509125017247</v>
      </c>
      <c r="K450" s="16">
        <f t="shared" si="52"/>
        <v>4.7393113477861348E-2</v>
      </c>
      <c r="L450" s="17">
        <f t="shared" si="53"/>
        <v>1.0473931134778613</v>
      </c>
      <c r="O450" s="1">
        <f t="shared" si="50"/>
        <v>0.69323940497437275</v>
      </c>
      <c r="P450">
        <f t="shared" si="54"/>
        <v>-1.8581339411535502E-2</v>
      </c>
      <c r="Q450" s="14">
        <f t="shared" si="55"/>
        <v>0.9814186605884645</v>
      </c>
    </row>
    <row r="451" spans="1:17" x14ac:dyDescent="0.25">
      <c r="A451" s="25">
        <v>1908.05</v>
      </c>
      <c r="B451" s="6">
        <v>7.63</v>
      </c>
      <c r="C451" s="7">
        <v>0.42330000000000001</v>
      </c>
      <c r="D451" s="6">
        <v>8.6582595040000001</v>
      </c>
      <c r="G451" s="5">
        <f t="shared" ref="G451:G514" si="56">B451*$D$1551/D451</f>
        <v>148.75322221573367</v>
      </c>
      <c r="H451" s="5">
        <f t="shared" ref="H451:H514" si="57">C451*$D$1551/D451</f>
        <v>8.25258702017301</v>
      </c>
      <c r="I451" s="5"/>
      <c r="J451" s="6">
        <f t="shared" si="51"/>
        <v>964.7289510818598</v>
      </c>
      <c r="K451" s="16">
        <f t="shared" si="52"/>
        <v>5.8739640883977762E-2</v>
      </c>
      <c r="L451" s="17">
        <f t="shared" si="53"/>
        <v>1.0587396408839778</v>
      </c>
      <c r="O451" s="1">
        <f t="shared" si="50"/>
        <v>0.68771558501441754</v>
      </c>
      <c r="P451">
        <f t="shared" si="54"/>
        <v>-7.9681274900399446E-3</v>
      </c>
      <c r="Q451" s="14">
        <f t="shared" si="55"/>
        <v>0.99203187250996006</v>
      </c>
    </row>
    <row r="452" spans="1:17" x14ac:dyDescent="0.25">
      <c r="A452" s="25">
        <v>1908.06</v>
      </c>
      <c r="B452" s="6">
        <v>7.64</v>
      </c>
      <c r="C452" s="7">
        <v>0.42</v>
      </c>
      <c r="D452" s="6">
        <v>8.6582595040000001</v>
      </c>
      <c r="G452" s="5">
        <f t="shared" si="56"/>
        <v>148.94818056726152</v>
      </c>
      <c r="H452" s="5">
        <f t="shared" si="57"/>
        <v>8.188250764168826</v>
      </c>
      <c r="I452" s="5"/>
      <c r="J452" s="6">
        <f t="shared" si="51"/>
        <v>970.41870243162191</v>
      </c>
      <c r="K452" s="16">
        <f t="shared" si="52"/>
        <v>5.8977719528179318E-3</v>
      </c>
      <c r="L452" s="17">
        <f t="shared" si="53"/>
        <v>1.0058977719528179</v>
      </c>
      <c r="O452" s="1">
        <f t="shared" ref="O452:O515" si="58">H452/12</f>
        <v>0.68235423034740217</v>
      </c>
      <c r="P452">
        <f t="shared" si="54"/>
        <v>-7.795889440113446E-3</v>
      </c>
      <c r="Q452" s="14">
        <f t="shared" si="55"/>
        <v>0.99220411055988655</v>
      </c>
    </row>
    <row r="453" spans="1:17" x14ac:dyDescent="0.25">
      <c r="A453" s="25">
        <v>1908.07</v>
      </c>
      <c r="B453" s="6">
        <v>7.92</v>
      </c>
      <c r="C453" s="7">
        <v>0.41670000000000001</v>
      </c>
      <c r="D453" s="6">
        <v>8.7534247930000006</v>
      </c>
      <c r="G453" s="5">
        <f t="shared" si="56"/>
        <v>152.72833566458451</v>
      </c>
      <c r="H453" s="5">
        <f t="shared" si="57"/>
        <v>8.035593115079843</v>
      </c>
      <c r="I453" s="5"/>
      <c r="J453" s="6">
        <f t="shared" ref="J453:J516" si="59">J452*((G453 + H453/12)/G452)</f>
        <v>999.40970683164869</v>
      </c>
      <c r="K453" s="16">
        <f t="shared" ref="K453:K516" si="60">J453/J452 -1</f>
        <v>2.9874737911978366E-2</v>
      </c>
      <c r="L453" s="17">
        <f t="shared" ref="L453:L516" si="61">K453+1</f>
        <v>1.0298747379119784</v>
      </c>
      <c r="O453" s="1">
        <f t="shared" si="58"/>
        <v>0.66963275958998691</v>
      </c>
      <c r="P453">
        <f t="shared" ref="P453:P516" si="62">O453/O452 - 1</f>
        <v>-1.8643499507489669E-2</v>
      </c>
      <c r="Q453" s="14">
        <f t="shared" ref="Q453:Q516" si="63">P453+1</f>
        <v>0.98135650049251033</v>
      </c>
    </row>
    <row r="454" spans="1:17" x14ac:dyDescent="0.25">
      <c r="A454" s="25">
        <v>1908.08</v>
      </c>
      <c r="B454" s="6">
        <v>8.26</v>
      </c>
      <c r="C454" s="7">
        <v>0.4133</v>
      </c>
      <c r="D454" s="6">
        <v>8.7534247930000006</v>
      </c>
      <c r="G454" s="5">
        <f t="shared" si="56"/>
        <v>159.28485512493279</v>
      </c>
      <c r="H454" s="5">
        <f t="shared" si="57"/>
        <v>7.9700279204763591</v>
      </c>
      <c r="I454" s="5"/>
      <c r="J454" s="6">
        <f t="shared" si="59"/>
        <v>1046.6597871736797</v>
      </c>
      <c r="K454" s="16">
        <f t="shared" si="60"/>
        <v>4.7277988215487898E-2</v>
      </c>
      <c r="L454" s="17">
        <f t="shared" si="61"/>
        <v>1.0472779882154879</v>
      </c>
      <c r="O454" s="1">
        <f t="shared" si="58"/>
        <v>0.66416899337302993</v>
      </c>
      <c r="P454">
        <f t="shared" si="62"/>
        <v>-8.1593472522198951E-3</v>
      </c>
      <c r="Q454" s="14">
        <f t="shared" si="63"/>
        <v>0.9918406527477801</v>
      </c>
    </row>
    <row r="455" spans="1:17" x14ac:dyDescent="0.25">
      <c r="A455" s="25">
        <v>1908.09</v>
      </c>
      <c r="B455" s="6">
        <v>8.17</v>
      </c>
      <c r="C455" s="7">
        <v>0.41</v>
      </c>
      <c r="D455" s="6">
        <v>8.7534247930000006</v>
      </c>
      <c r="G455" s="5">
        <f t="shared" si="56"/>
        <v>157.54930585601707</v>
      </c>
      <c r="H455" s="5">
        <f t="shared" si="57"/>
        <v>7.9063911139494492</v>
      </c>
      <c r="I455" s="5"/>
      <c r="J455" s="6">
        <f t="shared" si="59"/>
        <v>1039.5849076598947</v>
      </c>
      <c r="K455" s="16">
        <f t="shared" si="60"/>
        <v>-6.7594834543986959E-3</v>
      </c>
      <c r="L455" s="17">
        <f t="shared" si="61"/>
        <v>0.9932405165456013</v>
      </c>
      <c r="O455" s="1">
        <f t="shared" si="58"/>
        <v>0.6588659261624541</v>
      </c>
      <c r="P455">
        <f t="shared" si="62"/>
        <v>-7.9845148802322186E-3</v>
      </c>
      <c r="Q455" s="14">
        <f t="shared" si="63"/>
        <v>0.99201548511976778</v>
      </c>
    </row>
    <row r="456" spans="1:17" x14ac:dyDescent="0.25">
      <c r="A456" s="25">
        <v>1908.1</v>
      </c>
      <c r="B456" s="6">
        <v>8.27</v>
      </c>
      <c r="C456" s="7">
        <v>0.40670000000000001</v>
      </c>
      <c r="D456" s="6">
        <v>8.8485090910000004</v>
      </c>
      <c r="G456" s="5">
        <f t="shared" si="56"/>
        <v>157.76397872720455</v>
      </c>
      <c r="H456" s="5">
        <f t="shared" si="57"/>
        <v>7.7584776479267346</v>
      </c>
      <c r="I456" s="5"/>
      <c r="J456" s="6">
        <f t="shared" si="59"/>
        <v>1045.2675966094871</v>
      </c>
      <c r="K456" s="16">
        <f t="shared" si="60"/>
        <v>5.4663057415715866E-3</v>
      </c>
      <c r="L456" s="17">
        <f t="shared" si="61"/>
        <v>1.0054663057415716</v>
      </c>
      <c r="O456" s="1">
        <f t="shared" si="58"/>
        <v>0.64653980399389455</v>
      </c>
      <c r="P456">
        <f t="shared" si="62"/>
        <v>-1.870808867041085E-2</v>
      </c>
      <c r="Q456" s="14">
        <f t="shared" si="63"/>
        <v>0.98129191132958915</v>
      </c>
    </row>
    <row r="457" spans="1:17" x14ac:dyDescent="0.25">
      <c r="A457" s="25">
        <v>1908.11</v>
      </c>
      <c r="B457" s="6">
        <v>8.83</v>
      </c>
      <c r="C457" s="7">
        <v>0.40329999999999999</v>
      </c>
      <c r="D457" s="6">
        <v>8.9436743799999991</v>
      </c>
      <c r="G457" s="5">
        <f t="shared" si="56"/>
        <v>166.65454674122429</v>
      </c>
      <c r="H457" s="5">
        <f t="shared" si="57"/>
        <v>7.6117529672407418</v>
      </c>
      <c r="I457" s="5"/>
      <c r="J457" s="6">
        <f t="shared" si="59"/>
        <v>1108.3748363081049</v>
      </c>
      <c r="K457" s="16">
        <f t="shared" si="60"/>
        <v>6.037424282864734E-2</v>
      </c>
      <c r="L457" s="17">
        <f t="shared" si="61"/>
        <v>1.0603742428286473</v>
      </c>
      <c r="O457" s="1">
        <f t="shared" si="58"/>
        <v>0.63431274727006182</v>
      </c>
      <c r="P457">
        <f t="shared" si="62"/>
        <v>-1.8911529728412813E-2</v>
      </c>
      <c r="Q457" s="14">
        <f t="shared" si="63"/>
        <v>0.98108847027158719</v>
      </c>
    </row>
    <row r="458" spans="1:17" x14ac:dyDescent="0.25">
      <c r="A458" s="25">
        <v>1908.12</v>
      </c>
      <c r="B458" s="6">
        <v>9.0299999999999994</v>
      </c>
      <c r="C458" s="7">
        <v>0.4</v>
      </c>
      <c r="D458" s="6">
        <v>9.0388396689999997</v>
      </c>
      <c r="G458" s="5">
        <f t="shared" si="56"/>
        <v>168.63491950495398</v>
      </c>
      <c r="H458" s="5">
        <f t="shared" si="57"/>
        <v>7.4699853601308535</v>
      </c>
      <c r="I458" s="5"/>
      <c r="J458" s="6">
        <f t="shared" si="59"/>
        <v>1125.6858390838299</v>
      </c>
      <c r="K458" s="16">
        <f t="shared" si="60"/>
        <v>1.5618365022961322E-2</v>
      </c>
      <c r="L458" s="17">
        <f t="shared" si="61"/>
        <v>1.0156183650229613</v>
      </c>
      <c r="O458" s="1">
        <f t="shared" si="58"/>
        <v>0.62249878001090442</v>
      </c>
      <c r="P458">
        <f t="shared" si="62"/>
        <v>-1.862483027497408E-2</v>
      </c>
      <c r="Q458" s="14">
        <f t="shared" si="63"/>
        <v>0.98137516972502592</v>
      </c>
    </row>
    <row r="459" spans="1:17" x14ac:dyDescent="0.25">
      <c r="A459" s="25">
        <v>1909.01</v>
      </c>
      <c r="B459" s="6">
        <v>9.06</v>
      </c>
      <c r="C459" s="7">
        <v>0.40329999999999999</v>
      </c>
      <c r="D459" s="6">
        <v>8.9436743799999991</v>
      </c>
      <c r="G459" s="5">
        <f t="shared" si="56"/>
        <v>170.99549189982923</v>
      </c>
      <c r="H459" s="5">
        <f t="shared" si="57"/>
        <v>7.6117529672407418</v>
      </c>
      <c r="I459" s="5"/>
      <c r="J459" s="6">
        <f t="shared" si="59"/>
        <v>1145.6775454521926</v>
      </c>
      <c r="K459" s="16">
        <f t="shared" si="60"/>
        <v>1.7759578804538823E-2</v>
      </c>
      <c r="L459" s="17">
        <f t="shared" si="61"/>
        <v>1.0177595788045388</v>
      </c>
      <c r="O459" s="1">
        <f t="shared" si="58"/>
        <v>0.63431274727006182</v>
      </c>
      <c r="P459">
        <f t="shared" si="62"/>
        <v>1.8978297851363513E-2</v>
      </c>
      <c r="Q459" s="14">
        <f t="shared" si="63"/>
        <v>1.0189782978513635</v>
      </c>
    </row>
    <row r="460" spans="1:17" x14ac:dyDescent="0.25">
      <c r="A460" s="25">
        <v>1909.02</v>
      </c>
      <c r="B460" s="6">
        <v>8.8000000000000007</v>
      </c>
      <c r="C460" s="7">
        <v>0.40670000000000001</v>
      </c>
      <c r="D460" s="6">
        <v>9.0388396689999997</v>
      </c>
      <c r="G460" s="5">
        <f t="shared" si="56"/>
        <v>164.33967792287879</v>
      </c>
      <c r="H460" s="5">
        <f t="shared" si="57"/>
        <v>7.5951076149130454</v>
      </c>
      <c r="I460" s="5"/>
      <c r="J460" s="6">
        <f t="shared" si="59"/>
        <v>1105.3239205936709</v>
      </c>
      <c r="K460" s="16">
        <f t="shared" si="60"/>
        <v>-3.5222497829958233E-2</v>
      </c>
      <c r="L460" s="17">
        <f t="shared" si="61"/>
        <v>0.96477750217004177</v>
      </c>
      <c r="O460" s="1">
        <f t="shared" si="58"/>
        <v>0.63292563457608708</v>
      </c>
      <c r="P460">
        <f t="shared" si="62"/>
        <v>-2.1867961820798421E-3</v>
      </c>
      <c r="Q460" s="14">
        <f t="shared" si="63"/>
        <v>0.99781320381792016</v>
      </c>
    </row>
    <row r="461" spans="1:17" x14ac:dyDescent="0.25">
      <c r="A461" s="25">
        <v>1909.03</v>
      </c>
      <c r="B461" s="6">
        <v>8.92</v>
      </c>
      <c r="C461" s="7">
        <v>0.41</v>
      </c>
      <c r="D461" s="6">
        <v>9.0388396689999997</v>
      </c>
      <c r="G461" s="5">
        <f t="shared" si="56"/>
        <v>166.58067353091803</v>
      </c>
      <c r="H461" s="5">
        <f t="shared" si="57"/>
        <v>7.6567349941341236</v>
      </c>
      <c r="I461" s="5"/>
      <c r="J461" s="6">
        <f t="shared" si="59"/>
        <v>1124.6880233692227</v>
      </c>
      <c r="K461" s="16">
        <f t="shared" si="60"/>
        <v>1.7518939393939226E-2</v>
      </c>
      <c r="L461" s="17">
        <f t="shared" si="61"/>
        <v>1.0175189393939392</v>
      </c>
      <c r="O461" s="1">
        <f t="shared" si="58"/>
        <v>0.63806124951117693</v>
      </c>
      <c r="P461">
        <f t="shared" si="62"/>
        <v>8.1140890090973805E-3</v>
      </c>
      <c r="Q461" s="14">
        <f t="shared" si="63"/>
        <v>1.0081140890090974</v>
      </c>
    </row>
    <row r="462" spans="1:17" x14ac:dyDescent="0.25">
      <c r="A462" s="25">
        <v>1909.04</v>
      </c>
      <c r="B462" s="6">
        <v>9.32</v>
      </c>
      <c r="C462" s="7">
        <v>0.4133</v>
      </c>
      <c r="D462" s="6">
        <v>9.229089256</v>
      </c>
      <c r="G462" s="5">
        <f t="shared" si="56"/>
        <v>170.46275708919205</v>
      </c>
      <c r="H462" s="5">
        <f t="shared" si="57"/>
        <v>7.5592550970990411</v>
      </c>
      <c r="I462" s="5"/>
      <c r="J462" s="6">
        <f t="shared" si="59"/>
        <v>1155.1514403766535</v>
      </c>
      <c r="K462" s="16">
        <f t="shared" si="60"/>
        <v>2.7086104212412199E-2</v>
      </c>
      <c r="L462" s="17">
        <f t="shared" si="61"/>
        <v>1.0270861042124122</v>
      </c>
      <c r="O462" s="1">
        <f t="shared" si="58"/>
        <v>0.62993792475825339</v>
      </c>
      <c r="P462">
        <f t="shared" si="62"/>
        <v>-1.2731261707472297E-2</v>
      </c>
      <c r="Q462" s="14">
        <f t="shared" si="63"/>
        <v>0.9872687382925277</v>
      </c>
    </row>
    <row r="463" spans="1:17" x14ac:dyDescent="0.25">
      <c r="A463" s="25">
        <v>1909.05</v>
      </c>
      <c r="B463" s="6">
        <v>9.6300000000000008</v>
      </c>
      <c r="C463" s="7">
        <v>0.41670000000000001</v>
      </c>
      <c r="D463" s="6">
        <v>9.3242545450000005</v>
      </c>
      <c r="G463" s="5">
        <f t="shared" si="56"/>
        <v>174.3350089977622</v>
      </c>
      <c r="H463" s="5">
        <f t="shared" si="57"/>
        <v>7.5436550622396155</v>
      </c>
      <c r="I463" s="5"/>
      <c r="J463" s="6">
        <f t="shared" si="59"/>
        <v>1185.65199932203</v>
      </c>
      <c r="K463" s="16">
        <f t="shared" si="60"/>
        <v>2.6403948330299798E-2</v>
      </c>
      <c r="L463" s="17">
        <f t="shared" si="61"/>
        <v>1.0264039483302998</v>
      </c>
      <c r="O463" s="1">
        <f t="shared" si="58"/>
        <v>0.62863792185330125</v>
      </c>
      <c r="P463">
        <f t="shared" si="62"/>
        <v>-2.0637000152848861E-3</v>
      </c>
      <c r="Q463" s="14">
        <f t="shared" si="63"/>
        <v>0.99793629998471511</v>
      </c>
    </row>
    <row r="464" spans="1:17" x14ac:dyDescent="0.25">
      <c r="A464" s="25">
        <v>1909.06</v>
      </c>
      <c r="B464" s="6">
        <v>9.8000000000000007</v>
      </c>
      <c r="C464" s="7">
        <v>0.42</v>
      </c>
      <c r="D464" s="6">
        <v>9.4194198349999994</v>
      </c>
      <c r="G464" s="5">
        <f t="shared" si="56"/>
        <v>175.62015803280102</v>
      </c>
      <c r="H464" s="5">
        <f t="shared" si="57"/>
        <v>7.5265782014057567</v>
      </c>
      <c r="I464" s="5"/>
      <c r="J464" s="6">
        <f t="shared" si="59"/>
        <v>1198.6579817515001</v>
      </c>
      <c r="K464" s="16">
        <f t="shared" si="60"/>
        <v>1.096947707835616E-2</v>
      </c>
      <c r="L464" s="17">
        <f t="shared" si="61"/>
        <v>1.0109694770783562</v>
      </c>
      <c r="O464" s="1">
        <f t="shared" si="58"/>
        <v>0.62721485011714639</v>
      </c>
      <c r="P464">
        <f t="shared" si="62"/>
        <v>-2.2637382930374983E-3</v>
      </c>
      <c r="Q464" s="14">
        <f t="shared" si="63"/>
        <v>0.9977362617069625</v>
      </c>
    </row>
    <row r="465" spans="1:17" x14ac:dyDescent="0.25">
      <c r="A465" s="25">
        <v>1909.07</v>
      </c>
      <c r="B465" s="6">
        <v>9.94</v>
      </c>
      <c r="C465" s="7">
        <v>0.42330000000000001</v>
      </c>
      <c r="D465" s="6">
        <v>9.4194198349999994</v>
      </c>
      <c r="G465" s="5">
        <f t="shared" si="56"/>
        <v>178.12901743326958</v>
      </c>
      <c r="H465" s="5">
        <f t="shared" si="57"/>
        <v>7.5857156015596585</v>
      </c>
      <c r="I465" s="5"/>
      <c r="J465" s="6">
        <f t="shared" si="59"/>
        <v>1220.0962243792035</v>
      </c>
      <c r="K465" s="16">
        <f t="shared" si="60"/>
        <v>1.7885204081632633E-2</v>
      </c>
      <c r="L465" s="17">
        <f t="shared" si="61"/>
        <v>1.0178852040816326</v>
      </c>
      <c r="O465" s="1">
        <f t="shared" si="58"/>
        <v>0.63214296679663817</v>
      </c>
      <c r="P465">
        <f t="shared" si="62"/>
        <v>7.8571428571427848E-3</v>
      </c>
      <c r="Q465" s="14">
        <f t="shared" si="63"/>
        <v>1.0078571428571428</v>
      </c>
    </row>
    <row r="466" spans="1:17" x14ac:dyDescent="0.25">
      <c r="A466" s="25">
        <v>1909.08</v>
      </c>
      <c r="B466" s="6">
        <v>10.18</v>
      </c>
      <c r="C466" s="7">
        <v>0.42670000000000002</v>
      </c>
      <c r="D466" s="6">
        <v>9.5145851239999999</v>
      </c>
      <c r="G466" s="5">
        <f t="shared" si="56"/>
        <v>180.6052473759969</v>
      </c>
      <c r="H466" s="5">
        <f t="shared" si="57"/>
        <v>7.5701629720371191</v>
      </c>
      <c r="I466" s="5"/>
      <c r="J466" s="6">
        <f t="shared" si="59"/>
        <v>1241.3781738155417</v>
      </c>
      <c r="K466" s="16">
        <f t="shared" si="60"/>
        <v>1.7442845089670422E-2</v>
      </c>
      <c r="L466" s="17">
        <f t="shared" si="61"/>
        <v>1.0174428450896704</v>
      </c>
      <c r="O466" s="1">
        <f t="shared" si="58"/>
        <v>0.63084691433642659</v>
      </c>
      <c r="P466">
        <f t="shared" si="62"/>
        <v>-2.0502521237866222E-3</v>
      </c>
      <c r="Q466" s="14">
        <f t="shared" si="63"/>
        <v>0.99794974787621338</v>
      </c>
    </row>
    <row r="467" spans="1:17" x14ac:dyDescent="0.25">
      <c r="A467" s="25">
        <v>1909.09</v>
      </c>
      <c r="B467" s="6">
        <v>10.19</v>
      </c>
      <c r="C467" s="7">
        <v>0.43</v>
      </c>
      <c r="D467" s="6">
        <v>9.6096694209999995</v>
      </c>
      <c r="G467" s="5">
        <f t="shared" si="56"/>
        <v>178.99387842011805</v>
      </c>
      <c r="H467" s="5">
        <f t="shared" si="57"/>
        <v>7.5532254877969338</v>
      </c>
      <c r="I467" s="5"/>
      <c r="J467" s="6">
        <f t="shared" si="59"/>
        <v>1234.6289191235335</v>
      </c>
      <c r="K467" s="16">
        <f t="shared" si="60"/>
        <v>-5.4369045906965674E-3</v>
      </c>
      <c r="L467" s="17">
        <f t="shared" si="61"/>
        <v>0.99456309540930343</v>
      </c>
      <c r="O467" s="1">
        <f t="shared" si="58"/>
        <v>0.62943545731641115</v>
      </c>
      <c r="P467">
        <f t="shared" si="62"/>
        <v>-2.2374002122212966E-3</v>
      </c>
      <c r="Q467" s="14">
        <f t="shared" si="63"/>
        <v>0.9977625997877787</v>
      </c>
    </row>
    <row r="468" spans="1:17" x14ac:dyDescent="0.25">
      <c r="A468" s="25">
        <v>1909.1</v>
      </c>
      <c r="B468" s="6">
        <v>10.23</v>
      </c>
      <c r="C468" s="7">
        <v>0.43330000000000002</v>
      </c>
      <c r="D468" s="6">
        <v>9.8000000000000007</v>
      </c>
      <c r="G468" s="5">
        <f t="shared" si="56"/>
        <v>176.2065306122449</v>
      </c>
      <c r="H468" s="5">
        <f t="shared" si="57"/>
        <v>7.4633714285714285</v>
      </c>
      <c r="I468" s="5"/>
      <c r="J468" s="6">
        <f t="shared" si="59"/>
        <v>1219.6928457885303</v>
      </c>
      <c r="K468" s="16">
        <f t="shared" si="60"/>
        <v>-1.2097621482579757E-2</v>
      </c>
      <c r="L468" s="17">
        <f t="shared" si="61"/>
        <v>0.98790237851742024</v>
      </c>
      <c r="O468" s="1">
        <f t="shared" si="58"/>
        <v>0.62194761904761908</v>
      </c>
      <c r="P468">
        <f t="shared" si="62"/>
        <v>-1.1896117674584761E-2</v>
      </c>
      <c r="Q468" s="14">
        <f t="shared" si="63"/>
        <v>0.98810388232541524</v>
      </c>
    </row>
    <row r="469" spans="1:17" x14ac:dyDescent="0.25">
      <c r="A469" s="25">
        <v>1909.11</v>
      </c>
      <c r="B469" s="6">
        <v>10.18</v>
      </c>
      <c r="C469" s="7">
        <v>0.43669999999999998</v>
      </c>
      <c r="D469" s="6">
        <v>9.8951652889999995</v>
      </c>
      <c r="G469" s="5">
        <f t="shared" si="56"/>
        <v>173.65894856857506</v>
      </c>
      <c r="H469" s="5">
        <f t="shared" si="57"/>
        <v>7.4495935992040012</v>
      </c>
      <c r="I469" s="5"/>
      <c r="J469" s="6">
        <f t="shared" si="59"/>
        <v>1206.3557525691353</v>
      </c>
      <c r="K469" s="16">
        <f t="shared" si="60"/>
        <v>-1.0934796629697874E-2</v>
      </c>
      <c r="L469" s="17">
        <f t="shared" si="61"/>
        <v>0.98906520337030213</v>
      </c>
      <c r="O469" s="1">
        <f t="shared" si="58"/>
        <v>0.62079946660033347</v>
      </c>
      <c r="P469">
        <f t="shared" si="62"/>
        <v>-1.8460597196975348E-3</v>
      </c>
      <c r="Q469" s="14">
        <f t="shared" si="63"/>
        <v>0.99815394028030247</v>
      </c>
    </row>
    <row r="470" spans="1:17" x14ac:dyDescent="0.25">
      <c r="A470" s="25">
        <v>1909.12</v>
      </c>
      <c r="B470" s="6">
        <v>10.3</v>
      </c>
      <c r="C470" s="7">
        <v>0.44</v>
      </c>
      <c r="D470" s="6">
        <v>9.9903305790000001</v>
      </c>
      <c r="G470" s="5">
        <f t="shared" si="56"/>
        <v>174.03227913745698</v>
      </c>
      <c r="H470" s="5">
        <f t="shared" si="57"/>
        <v>7.4343886233476768</v>
      </c>
      <c r="I470" s="5"/>
      <c r="J470" s="6">
        <f t="shared" si="59"/>
        <v>1213.2528687047418</v>
      </c>
      <c r="K470" s="16">
        <f t="shared" si="60"/>
        <v>5.7173152454554899E-3</v>
      </c>
      <c r="L470" s="17">
        <f t="shared" si="61"/>
        <v>1.0057173152454555</v>
      </c>
      <c r="O470" s="1">
        <f t="shared" si="58"/>
        <v>0.61953238527897303</v>
      </c>
      <c r="P470">
        <f t="shared" si="62"/>
        <v>-2.0410476966086222E-3</v>
      </c>
      <c r="Q470" s="14">
        <f t="shared" si="63"/>
        <v>0.99795895230339138</v>
      </c>
    </row>
    <row r="471" spans="1:17" x14ac:dyDescent="0.25">
      <c r="A471" s="25">
        <v>1910.01</v>
      </c>
      <c r="B471" s="6">
        <v>10.08</v>
      </c>
      <c r="C471" s="7">
        <v>0.4425</v>
      </c>
      <c r="D471" s="6">
        <v>9.8951652889999995</v>
      </c>
      <c r="G471" s="5">
        <f t="shared" si="56"/>
        <v>171.95306498735135</v>
      </c>
      <c r="H471" s="5">
        <f t="shared" si="57"/>
        <v>7.5485348469149764</v>
      </c>
      <c r="I471" s="5"/>
      <c r="J471" s="6">
        <f t="shared" si="59"/>
        <v>1203.1431211843826</v>
      </c>
      <c r="K471" s="16">
        <f t="shared" si="60"/>
        <v>-8.3327620985987894E-3</v>
      </c>
      <c r="L471" s="17">
        <f t="shared" si="61"/>
        <v>0.99166723790140121</v>
      </c>
      <c r="O471" s="1">
        <f t="shared" si="58"/>
        <v>0.62904457057624807</v>
      </c>
      <c r="P471">
        <f t="shared" si="62"/>
        <v>1.5353814462809368E-2</v>
      </c>
      <c r="Q471" s="14">
        <f t="shared" si="63"/>
        <v>1.0153538144628094</v>
      </c>
    </row>
    <row r="472" spans="1:17" x14ac:dyDescent="0.25">
      <c r="A472" s="25">
        <v>1910.02</v>
      </c>
      <c r="B472" s="6">
        <v>9.7200000000000006</v>
      </c>
      <c r="C472" s="7">
        <v>0.44500000000000001</v>
      </c>
      <c r="D472" s="6">
        <v>9.8951652889999995</v>
      </c>
      <c r="G472" s="5">
        <f t="shared" si="56"/>
        <v>165.81188409494595</v>
      </c>
      <c r="H472" s="5">
        <f t="shared" si="57"/>
        <v>7.5911819364455697</v>
      </c>
      <c r="I472" s="5"/>
      <c r="J472" s="6">
        <f t="shared" si="59"/>
        <v>1164.599969774086</v>
      </c>
      <c r="K472" s="16">
        <f t="shared" si="60"/>
        <v>-3.2035383597883493E-2</v>
      </c>
      <c r="L472" s="17">
        <f t="shared" si="61"/>
        <v>0.96796461640211651</v>
      </c>
      <c r="O472" s="1">
        <f t="shared" si="58"/>
        <v>0.63259849470379748</v>
      </c>
      <c r="P472">
        <f t="shared" si="62"/>
        <v>5.6497175141243527E-3</v>
      </c>
      <c r="Q472" s="14">
        <f t="shared" si="63"/>
        <v>1.0056497175141244</v>
      </c>
    </row>
    <row r="473" spans="1:17" x14ac:dyDescent="0.25">
      <c r="A473" s="25">
        <v>1910.03</v>
      </c>
      <c r="B473" s="6">
        <v>9.9600000000000009</v>
      </c>
      <c r="C473" s="7">
        <v>0.44750000000000001</v>
      </c>
      <c r="D473" s="6">
        <v>10.08541488</v>
      </c>
      <c r="G473" s="5">
        <f t="shared" si="56"/>
        <v>166.70092604063507</v>
      </c>
      <c r="H473" s="5">
        <f t="shared" si="57"/>
        <v>7.4898257432915845</v>
      </c>
      <c r="I473" s="5"/>
      <c r="J473" s="6">
        <f t="shared" si="59"/>
        <v>1175.2280728332687</v>
      </c>
      <c r="K473" s="16">
        <f t="shared" si="60"/>
        <v>9.1259688605731526E-3</v>
      </c>
      <c r="L473" s="17">
        <f t="shared" si="61"/>
        <v>1.0091259688605732</v>
      </c>
      <c r="O473" s="1">
        <f t="shared" si="58"/>
        <v>0.62415214527429874</v>
      </c>
      <c r="P473">
        <f t="shared" si="62"/>
        <v>-1.3351832955994625E-2</v>
      </c>
      <c r="Q473" s="14">
        <f t="shared" si="63"/>
        <v>0.98664816704400538</v>
      </c>
    </row>
    <row r="474" spans="1:17" x14ac:dyDescent="0.25">
      <c r="A474" s="25">
        <v>1910.04</v>
      </c>
      <c r="B474" s="6">
        <v>9.7200000000000006</v>
      </c>
      <c r="C474" s="7">
        <v>0.45</v>
      </c>
      <c r="D474" s="6">
        <v>10.180580170000001</v>
      </c>
      <c r="G474" s="5">
        <f t="shared" si="56"/>
        <v>161.16331020454999</v>
      </c>
      <c r="H474" s="5">
        <f t="shared" si="57"/>
        <v>7.4612643613217582</v>
      </c>
      <c r="I474" s="5"/>
      <c r="J474" s="6">
        <f t="shared" si="59"/>
        <v>1140.5717707978679</v>
      </c>
      <c r="K474" s="16">
        <f t="shared" si="60"/>
        <v>-2.9489001187531616E-2</v>
      </c>
      <c r="L474" s="17">
        <f t="shared" si="61"/>
        <v>0.97051099881246838</v>
      </c>
      <c r="O474" s="1">
        <f t="shared" si="58"/>
        <v>0.62177203011014648</v>
      </c>
      <c r="P474">
        <f t="shared" si="62"/>
        <v>-3.8133573395093823E-3</v>
      </c>
      <c r="Q474" s="14">
        <f t="shared" si="63"/>
        <v>0.99618664266049062</v>
      </c>
    </row>
    <row r="475" spans="1:17" x14ac:dyDescent="0.25">
      <c r="A475" s="25">
        <v>1910.05</v>
      </c>
      <c r="B475" s="6">
        <v>9.56</v>
      </c>
      <c r="C475" s="7">
        <v>0.45250000000000001</v>
      </c>
      <c r="D475" s="6">
        <v>9.9903305790000001</v>
      </c>
      <c r="G475" s="5">
        <f t="shared" si="56"/>
        <v>161.52898918000864</v>
      </c>
      <c r="H475" s="5">
        <f t="shared" si="57"/>
        <v>7.6455928456018718</v>
      </c>
      <c r="I475" s="5"/>
      <c r="J475" s="6">
        <f t="shared" si="59"/>
        <v>1147.6687876645256</v>
      </c>
      <c r="K475" s="16">
        <f t="shared" si="60"/>
        <v>6.2223325601800106E-3</v>
      </c>
      <c r="L475" s="17">
        <f t="shared" si="61"/>
        <v>1.00622233256018</v>
      </c>
      <c r="O475" s="1">
        <f t="shared" si="58"/>
        <v>0.63713273713348928</v>
      </c>
      <c r="P475">
        <f t="shared" si="62"/>
        <v>2.470472501090426E-2</v>
      </c>
      <c r="Q475" s="14">
        <f t="shared" si="63"/>
        <v>1.0247047250109043</v>
      </c>
    </row>
    <row r="476" spans="1:17" x14ac:dyDescent="0.25">
      <c r="A476" s="25">
        <v>1910.06</v>
      </c>
      <c r="B476" s="6">
        <v>9.1</v>
      </c>
      <c r="C476" s="7">
        <v>0.45500000000000002</v>
      </c>
      <c r="D476" s="6">
        <v>9.8951652889999995</v>
      </c>
      <c r="G476" s="5">
        <f t="shared" si="56"/>
        <v>155.23540589135885</v>
      </c>
      <c r="H476" s="5">
        <f t="shared" si="57"/>
        <v>7.7617702945679419</v>
      </c>
      <c r="I476" s="5"/>
      <c r="J476" s="6">
        <f t="shared" si="59"/>
        <v>1107.5483072654708</v>
      </c>
      <c r="K476" s="16">
        <f t="shared" si="60"/>
        <v>-3.4958239546357905E-2</v>
      </c>
      <c r="L476" s="17">
        <f t="shared" si="61"/>
        <v>0.96504176045364209</v>
      </c>
      <c r="O476" s="1">
        <f t="shared" si="58"/>
        <v>0.64681419121399519</v>
      </c>
      <c r="P476">
        <f t="shared" si="62"/>
        <v>1.5195348655389296E-2</v>
      </c>
      <c r="Q476" s="14">
        <f t="shared" si="63"/>
        <v>1.0151953486553893</v>
      </c>
    </row>
    <row r="477" spans="1:17" x14ac:dyDescent="0.25">
      <c r="A477" s="25">
        <v>1910.07</v>
      </c>
      <c r="B477" s="6">
        <v>8.64</v>
      </c>
      <c r="C477" s="7">
        <v>0.45750000000000002</v>
      </c>
      <c r="D477" s="6">
        <v>9.8951652889999995</v>
      </c>
      <c r="G477" s="5">
        <f t="shared" si="56"/>
        <v>147.38834141772975</v>
      </c>
      <c r="H477" s="5">
        <f t="shared" si="57"/>
        <v>7.804417384098536</v>
      </c>
      <c r="I477" s="5"/>
      <c r="J477" s="6">
        <f t="shared" si="59"/>
        <v>1056.2024894492488</v>
      </c>
      <c r="K477" s="16">
        <f t="shared" si="60"/>
        <v>-4.6359890109890167E-2</v>
      </c>
      <c r="L477" s="17">
        <f t="shared" si="61"/>
        <v>0.95364010989010983</v>
      </c>
      <c r="O477" s="1">
        <f t="shared" si="58"/>
        <v>0.65036811534154471</v>
      </c>
      <c r="P477">
        <f t="shared" si="62"/>
        <v>5.494505494505697E-3</v>
      </c>
      <c r="Q477" s="14">
        <f t="shared" si="63"/>
        <v>1.0054945054945057</v>
      </c>
    </row>
    <row r="478" spans="1:17" x14ac:dyDescent="0.25">
      <c r="A478" s="25">
        <v>1910.08</v>
      </c>
      <c r="B478" s="6">
        <v>8.85</v>
      </c>
      <c r="C478" s="7">
        <v>0.46</v>
      </c>
      <c r="D478" s="6">
        <v>9.8000000000000007</v>
      </c>
      <c r="G478" s="5">
        <f t="shared" si="56"/>
        <v>152.43673469387755</v>
      </c>
      <c r="H478" s="5">
        <f t="shared" si="57"/>
        <v>7.9232653061224498</v>
      </c>
      <c r="I478" s="5"/>
      <c r="J478" s="6">
        <f t="shared" si="59"/>
        <v>1097.1114686335095</v>
      </c>
      <c r="K478" s="16">
        <f t="shared" si="60"/>
        <v>3.8732136681094653E-2</v>
      </c>
      <c r="L478" s="17">
        <f t="shared" si="61"/>
        <v>1.0387321366810947</v>
      </c>
      <c r="O478" s="1">
        <f t="shared" si="58"/>
        <v>0.66027210884353749</v>
      </c>
      <c r="P478">
        <f t="shared" si="62"/>
        <v>1.5228288823463609E-2</v>
      </c>
      <c r="Q478" s="14">
        <f t="shared" si="63"/>
        <v>1.0152282888234636</v>
      </c>
    </row>
    <row r="479" spans="1:17" x14ac:dyDescent="0.25">
      <c r="A479" s="25">
        <v>1910.09</v>
      </c>
      <c r="B479" s="6">
        <v>8.91</v>
      </c>
      <c r="C479" s="7">
        <v>0.46250000000000002</v>
      </c>
      <c r="D479" s="6">
        <v>9.7048347110000002</v>
      </c>
      <c r="G479" s="5">
        <f t="shared" si="56"/>
        <v>154.97512783966053</v>
      </c>
      <c r="H479" s="5">
        <f t="shared" si="57"/>
        <v>8.0444440657511791</v>
      </c>
      <c r="I479" s="5"/>
      <c r="J479" s="6">
        <f t="shared" si="59"/>
        <v>1120.2054507117259</v>
      </c>
      <c r="K479" s="16">
        <f t="shared" si="60"/>
        <v>2.1049804635604463E-2</v>
      </c>
      <c r="L479" s="17">
        <f t="shared" si="61"/>
        <v>1.0210498046356045</v>
      </c>
      <c r="O479" s="1">
        <f t="shared" si="58"/>
        <v>0.67037033881259822</v>
      </c>
      <c r="P479">
        <f t="shared" si="62"/>
        <v>1.5294042916257133E-2</v>
      </c>
      <c r="Q479" s="14">
        <f t="shared" si="63"/>
        <v>1.0152940429162571</v>
      </c>
    </row>
    <row r="480" spans="1:17" x14ac:dyDescent="0.25">
      <c r="A480" s="25">
        <v>1910.1</v>
      </c>
      <c r="B480" s="6">
        <v>9.32</v>
      </c>
      <c r="C480" s="7">
        <v>0.46500000000000002</v>
      </c>
      <c r="D480" s="6">
        <v>9.4194198349999994</v>
      </c>
      <c r="G480" s="5">
        <f t="shared" si="56"/>
        <v>167.01835437405157</v>
      </c>
      <c r="H480" s="5">
        <f t="shared" si="57"/>
        <v>8.3329972944135164</v>
      </c>
      <c r="I480" s="5"/>
      <c r="J480" s="6">
        <f t="shared" si="59"/>
        <v>1212.2768513899105</v>
      </c>
      <c r="K480" s="16">
        <f t="shared" si="60"/>
        <v>8.2191530687238501E-2</v>
      </c>
      <c r="L480" s="17">
        <f t="shared" si="61"/>
        <v>1.0821915306872385</v>
      </c>
      <c r="O480" s="1">
        <f t="shared" si="58"/>
        <v>0.69441644120112633</v>
      </c>
      <c r="P480">
        <f t="shared" si="62"/>
        <v>3.5869878179753734E-2</v>
      </c>
      <c r="Q480" s="14">
        <f t="shared" si="63"/>
        <v>1.0358698781797537</v>
      </c>
    </row>
    <row r="481" spans="1:17" x14ac:dyDescent="0.25">
      <c r="A481" s="25">
        <v>1910.11</v>
      </c>
      <c r="B481" s="6">
        <v>9.31</v>
      </c>
      <c r="C481" s="7">
        <v>0.46750000000000003</v>
      </c>
      <c r="D481" s="6">
        <v>9.229089256</v>
      </c>
      <c r="G481" s="5">
        <f t="shared" si="56"/>
        <v>170.2798571352337</v>
      </c>
      <c r="H481" s="5">
        <f t="shared" si="57"/>
        <v>8.550572847553358</v>
      </c>
      <c r="I481" s="5"/>
      <c r="J481" s="6">
        <f t="shared" si="59"/>
        <v>1241.1218812886614</v>
      </c>
      <c r="K481" s="16">
        <f t="shared" si="60"/>
        <v>2.3794094447715741E-2</v>
      </c>
      <c r="L481" s="17">
        <f t="shared" si="61"/>
        <v>1.0237940944477157</v>
      </c>
      <c r="O481" s="1">
        <f t="shared" si="58"/>
        <v>0.7125477372961132</v>
      </c>
      <c r="P481">
        <f t="shared" si="62"/>
        <v>2.6110119258733633E-2</v>
      </c>
      <c r="Q481" s="14">
        <f t="shared" si="63"/>
        <v>1.0261101192587336</v>
      </c>
    </row>
    <row r="482" spans="1:17" x14ac:dyDescent="0.25">
      <c r="A482" s="25">
        <v>1910.12</v>
      </c>
      <c r="B482" s="6">
        <v>9.0500000000000007</v>
      </c>
      <c r="C482" s="7">
        <v>0.47</v>
      </c>
      <c r="D482" s="6">
        <v>9.229089256</v>
      </c>
      <c r="G482" s="5">
        <f t="shared" si="56"/>
        <v>165.52445833231633</v>
      </c>
      <c r="H482" s="5">
        <f t="shared" si="57"/>
        <v>8.596297836042945</v>
      </c>
      <c r="I482" s="5"/>
      <c r="J482" s="6">
        <f t="shared" si="59"/>
        <v>1211.6824524897447</v>
      </c>
      <c r="K482" s="16">
        <f t="shared" si="60"/>
        <v>-2.3720014321518157E-2</v>
      </c>
      <c r="L482" s="17">
        <f t="shared" si="61"/>
        <v>0.97627998567848184</v>
      </c>
      <c r="O482" s="1">
        <f t="shared" si="58"/>
        <v>0.71635815300357875</v>
      </c>
      <c r="P482">
        <f t="shared" si="62"/>
        <v>5.3475935828872778E-3</v>
      </c>
      <c r="Q482" s="14">
        <f t="shared" si="63"/>
        <v>1.0053475935828873</v>
      </c>
    </row>
    <row r="483" spans="1:17" x14ac:dyDescent="0.25">
      <c r="A483" s="25">
        <v>1911.01</v>
      </c>
      <c r="B483" s="6">
        <v>9.27</v>
      </c>
      <c r="C483" s="7">
        <v>0.47</v>
      </c>
      <c r="D483" s="6">
        <v>9.229089256</v>
      </c>
      <c r="G483" s="5">
        <f t="shared" si="56"/>
        <v>169.54825731940022</v>
      </c>
      <c r="H483" s="5">
        <f t="shared" si="57"/>
        <v>8.596297836042945</v>
      </c>
      <c r="I483" s="5"/>
      <c r="J483" s="6">
        <f t="shared" si="59"/>
        <v>1246.3816461107674</v>
      </c>
      <c r="K483" s="16">
        <f t="shared" si="60"/>
        <v>2.8637200736647994E-2</v>
      </c>
      <c r="L483" s="17">
        <f t="shared" si="61"/>
        <v>1.028637200736648</v>
      </c>
      <c r="O483" s="1">
        <f t="shared" si="58"/>
        <v>0.71635815300357875</v>
      </c>
      <c r="P483">
        <f t="shared" si="62"/>
        <v>0</v>
      </c>
      <c r="Q483" s="14">
        <f t="shared" si="63"/>
        <v>1</v>
      </c>
    </row>
    <row r="484" spans="1:17" x14ac:dyDescent="0.25">
      <c r="A484" s="25">
        <v>1911.02</v>
      </c>
      <c r="B484" s="6">
        <v>9.43</v>
      </c>
      <c r="C484" s="7">
        <v>0.47</v>
      </c>
      <c r="D484" s="6">
        <v>8.9436743799999991</v>
      </c>
      <c r="G484" s="5">
        <f t="shared" si="56"/>
        <v>177.9787515028024</v>
      </c>
      <c r="H484" s="5">
        <f t="shared" si="57"/>
        <v>8.8706270632361743</v>
      </c>
      <c r="I484" s="5"/>
      <c r="J484" s="6">
        <f t="shared" si="59"/>
        <v>1313.7899597985045</v>
      </c>
      <c r="K484" s="16">
        <f t="shared" si="60"/>
        <v>5.4083204689413744E-2</v>
      </c>
      <c r="L484" s="17">
        <f t="shared" si="61"/>
        <v>1.0540832046894137</v>
      </c>
      <c r="O484" s="1">
        <f t="shared" si="58"/>
        <v>0.73921892193634786</v>
      </c>
      <c r="P484">
        <f t="shared" si="62"/>
        <v>3.1912485168092974E-2</v>
      </c>
      <c r="Q484" s="14">
        <f t="shared" si="63"/>
        <v>1.031912485168093</v>
      </c>
    </row>
    <row r="485" spans="1:17" x14ac:dyDescent="0.25">
      <c r="A485" s="25">
        <v>1911.03</v>
      </c>
      <c r="B485" s="6">
        <v>9.32</v>
      </c>
      <c r="C485" s="7">
        <v>0.47</v>
      </c>
      <c r="D485" s="6">
        <v>9.0388396689999997</v>
      </c>
      <c r="G485" s="5">
        <f t="shared" si="56"/>
        <v>174.05065889104887</v>
      </c>
      <c r="H485" s="5">
        <f t="shared" si="57"/>
        <v>8.7772327981537526</v>
      </c>
      <c r="I485" s="5"/>
      <c r="J485" s="6">
        <f t="shared" si="59"/>
        <v>1290.1931245662081</v>
      </c>
      <c r="K485" s="16">
        <f t="shared" si="60"/>
        <v>-1.7960888691762711E-2</v>
      </c>
      <c r="L485" s="17">
        <f t="shared" si="61"/>
        <v>0.98203911130823729</v>
      </c>
      <c r="O485" s="1">
        <f t="shared" si="58"/>
        <v>0.73143606651281268</v>
      </c>
      <c r="P485">
        <f t="shared" si="62"/>
        <v>-1.0528485124742692E-2</v>
      </c>
      <c r="Q485" s="14">
        <f t="shared" si="63"/>
        <v>0.98947151487525731</v>
      </c>
    </row>
    <row r="486" spans="1:17" x14ac:dyDescent="0.25">
      <c r="A486" s="25">
        <v>1911.04</v>
      </c>
      <c r="B486" s="6">
        <v>9.2799999999999994</v>
      </c>
      <c r="C486" s="7">
        <v>0.47</v>
      </c>
      <c r="D486" s="6">
        <v>8.7534247930000006</v>
      </c>
      <c r="G486" s="5">
        <f t="shared" si="56"/>
        <v>178.95441350597775</v>
      </c>
      <c r="H486" s="5">
        <f t="shared" si="57"/>
        <v>9.0634239598932709</v>
      </c>
      <c r="I486" s="5"/>
      <c r="J486" s="6">
        <f t="shared" si="59"/>
        <v>1332.1421437489032</v>
      </c>
      <c r="K486" s="16">
        <f t="shared" si="60"/>
        <v>3.251375192128636E-2</v>
      </c>
      <c r="L486" s="17">
        <f t="shared" si="61"/>
        <v>1.0325137519212864</v>
      </c>
      <c r="O486" s="1">
        <f t="shared" si="58"/>
        <v>0.75528532999110587</v>
      </c>
      <c r="P486">
        <f t="shared" si="62"/>
        <v>3.2606080791171221E-2</v>
      </c>
      <c r="Q486" s="14">
        <f t="shared" si="63"/>
        <v>1.0326060807911712</v>
      </c>
    </row>
    <row r="487" spans="1:17" x14ac:dyDescent="0.25">
      <c r="A487" s="25">
        <v>1911.05</v>
      </c>
      <c r="B487" s="6">
        <v>9.48</v>
      </c>
      <c r="C487" s="7">
        <v>0.47</v>
      </c>
      <c r="D487" s="6">
        <v>8.7534247930000006</v>
      </c>
      <c r="G487" s="5">
        <f t="shared" si="56"/>
        <v>182.81118965912387</v>
      </c>
      <c r="H487" s="5">
        <f t="shared" si="57"/>
        <v>9.0634239598932709</v>
      </c>
      <c r="I487" s="5"/>
      <c r="J487" s="6">
        <f t="shared" si="59"/>
        <v>1366.474470909099</v>
      </c>
      <c r="K487" s="16">
        <f t="shared" si="60"/>
        <v>2.5772270114942764E-2</v>
      </c>
      <c r="L487" s="17">
        <f t="shared" si="61"/>
        <v>1.0257722701149428</v>
      </c>
      <c r="O487" s="1">
        <f t="shared" si="58"/>
        <v>0.75528532999110587</v>
      </c>
      <c r="P487">
        <f t="shared" si="62"/>
        <v>0</v>
      </c>
      <c r="Q487" s="14">
        <f t="shared" si="63"/>
        <v>1</v>
      </c>
    </row>
    <row r="488" spans="1:17" x14ac:dyDescent="0.25">
      <c r="A488" s="25">
        <v>1911.06</v>
      </c>
      <c r="B488" s="6">
        <v>9.67</v>
      </c>
      <c r="C488" s="7">
        <v>0.47</v>
      </c>
      <c r="D488" s="6">
        <v>8.7534247930000006</v>
      </c>
      <c r="G488" s="5">
        <f t="shared" si="56"/>
        <v>186.47512700461263</v>
      </c>
      <c r="H488" s="5">
        <f t="shared" si="57"/>
        <v>9.0634239598932709</v>
      </c>
      <c r="I488" s="5"/>
      <c r="J488" s="6">
        <f t="shared" si="59"/>
        <v>1399.5072134811805</v>
      </c>
      <c r="K488" s="16">
        <f t="shared" si="60"/>
        <v>2.4173699015471062E-2</v>
      </c>
      <c r="L488" s="17">
        <f t="shared" si="61"/>
        <v>1.0241736990154711</v>
      </c>
      <c r="O488" s="1">
        <f t="shared" si="58"/>
        <v>0.75528532999110587</v>
      </c>
      <c r="P488">
        <f t="shared" si="62"/>
        <v>0</v>
      </c>
      <c r="Q488" s="14">
        <f t="shared" si="63"/>
        <v>1</v>
      </c>
    </row>
    <row r="489" spans="1:17" x14ac:dyDescent="0.25">
      <c r="A489" s="25">
        <v>1911.07</v>
      </c>
      <c r="B489" s="6">
        <v>9.6300000000000008</v>
      </c>
      <c r="C489" s="7">
        <v>0.47</v>
      </c>
      <c r="D489" s="6">
        <v>8.8485090910000004</v>
      </c>
      <c r="G489" s="5">
        <f t="shared" si="56"/>
        <v>183.70823641390325</v>
      </c>
      <c r="H489" s="5">
        <f t="shared" si="57"/>
        <v>8.9660302299620476</v>
      </c>
      <c r="I489" s="5"/>
      <c r="J489" s="6">
        <f t="shared" si="59"/>
        <v>1384.3490810226845</v>
      </c>
      <c r="K489" s="16">
        <f t="shared" si="60"/>
        <v>-1.0831049895620892E-2</v>
      </c>
      <c r="L489" s="17">
        <f t="shared" si="61"/>
        <v>0.98916895010437911</v>
      </c>
      <c r="O489" s="1">
        <f t="shared" si="58"/>
        <v>0.74716918583017067</v>
      </c>
      <c r="P489">
        <f t="shared" si="62"/>
        <v>-1.07457987579751E-2</v>
      </c>
      <c r="Q489" s="14">
        <f t="shared" si="63"/>
        <v>0.9892542012420249</v>
      </c>
    </row>
    <row r="490" spans="1:17" x14ac:dyDescent="0.25">
      <c r="A490" s="25">
        <v>1911.08</v>
      </c>
      <c r="B490" s="6">
        <v>9.17</v>
      </c>
      <c r="C490" s="7">
        <v>0.47</v>
      </c>
      <c r="D490" s="6">
        <v>9.1340049590000003</v>
      </c>
      <c r="G490" s="5">
        <f t="shared" si="56"/>
        <v>169.46520249858341</v>
      </c>
      <c r="H490" s="5">
        <f t="shared" si="57"/>
        <v>8.6857846427845367</v>
      </c>
      <c r="I490" s="5"/>
      <c r="J490" s="6">
        <f t="shared" si="59"/>
        <v>1282.4738569646943</v>
      </c>
      <c r="K490" s="16">
        <f t="shared" si="60"/>
        <v>-7.3590704436145571E-2</v>
      </c>
      <c r="L490" s="17">
        <f t="shared" si="61"/>
        <v>0.92640929556385443</v>
      </c>
      <c r="O490" s="1">
        <f t="shared" si="58"/>
        <v>0.72381538689871139</v>
      </c>
      <c r="P490">
        <f t="shared" si="62"/>
        <v>-3.1256373220893918E-2</v>
      </c>
      <c r="Q490" s="14">
        <f t="shared" si="63"/>
        <v>0.96874362677910608</v>
      </c>
    </row>
    <row r="491" spans="1:17" x14ac:dyDescent="0.25">
      <c r="A491" s="25">
        <v>1911.09</v>
      </c>
      <c r="B491" s="6">
        <v>8.67</v>
      </c>
      <c r="C491" s="7">
        <v>0.47</v>
      </c>
      <c r="D491" s="6">
        <v>9.229089256</v>
      </c>
      <c r="G491" s="5">
        <f t="shared" si="56"/>
        <v>158.57426008189861</v>
      </c>
      <c r="H491" s="5">
        <f t="shared" si="57"/>
        <v>8.596297836042945</v>
      </c>
      <c r="I491" s="5"/>
      <c r="J491" s="6">
        <f t="shared" si="59"/>
        <v>1205.474932517272</v>
      </c>
      <c r="K491" s="16">
        <f t="shared" si="60"/>
        <v>-6.0039371585834944E-2</v>
      </c>
      <c r="L491" s="17">
        <f t="shared" si="61"/>
        <v>0.93996062841416506</v>
      </c>
      <c r="O491" s="1">
        <f t="shared" si="58"/>
        <v>0.71635815300357875</v>
      </c>
      <c r="P491">
        <f t="shared" si="62"/>
        <v>-1.0302673900155934E-2</v>
      </c>
      <c r="Q491" s="14">
        <f t="shared" si="63"/>
        <v>0.98969732609984407</v>
      </c>
    </row>
    <row r="492" spans="1:17" x14ac:dyDescent="0.25">
      <c r="A492" s="25">
        <v>1911.1</v>
      </c>
      <c r="B492" s="6">
        <v>8.7200000000000006</v>
      </c>
      <c r="C492" s="7">
        <v>0.47</v>
      </c>
      <c r="D492" s="6">
        <v>9.229089256</v>
      </c>
      <c r="G492" s="5">
        <f t="shared" si="56"/>
        <v>159.48875985169042</v>
      </c>
      <c r="H492" s="5">
        <f t="shared" si="57"/>
        <v>8.596297836042945</v>
      </c>
      <c r="I492" s="5"/>
      <c r="J492" s="6">
        <f t="shared" si="59"/>
        <v>1217.8726466444682</v>
      </c>
      <c r="K492" s="16">
        <f t="shared" si="60"/>
        <v>1.0284505959246459E-2</v>
      </c>
      <c r="L492" s="17">
        <f t="shared" si="61"/>
        <v>1.0102845059592465</v>
      </c>
      <c r="O492" s="1">
        <f t="shared" si="58"/>
        <v>0.71635815300357875</v>
      </c>
      <c r="P492">
        <f t="shared" si="62"/>
        <v>0</v>
      </c>
      <c r="Q492" s="14">
        <f t="shared" si="63"/>
        <v>1</v>
      </c>
    </row>
    <row r="493" spans="1:17" x14ac:dyDescent="0.25">
      <c r="A493" s="25">
        <v>1911.11</v>
      </c>
      <c r="B493" s="6">
        <v>9.07</v>
      </c>
      <c r="C493" s="7">
        <v>0.47</v>
      </c>
      <c r="D493" s="6">
        <v>9.1340049590000003</v>
      </c>
      <c r="G493" s="5">
        <f t="shared" si="56"/>
        <v>167.61716321288458</v>
      </c>
      <c r="H493" s="5">
        <f t="shared" si="57"/>
        <v>8.6857846427845367</v>
      </c>
      <c r="I493" s="5"/>
      <c r="J493" s="6">
        <f t="shared" si="59"/>
        <v>1285.4691035072642</v>
      </c>
      <c r="K493" s="16">
        <f t="shared" si="60"/>
        <v>5.5503715473896653E-2</v>
      </c>
      <c r="L493" s="17">
        <f t="shared" si="61"/>
        <v>1.0555037154738967</v>
      </c>
      <c r="O493" s="1">
        <f t="shared" si="58"/>
        <v>0.72381538689871139</v>
      </c>
      <c r="P493">
        <f t="shared" si="62"/>
        <v>1.0409923951958389E-2</v>
      </c>
      <c r="Q493" s="14">
        <f t="shared" si="63"/>
        <v>1.0104099239519584</v>
      </c>
    </row>
    <row r="494" spans="1:17" x14ac:dyDescent="0.25">
      <c r="A494" s="25">
        <v>1911.12</v>
      </c>
      <c r="B494" s="6">
        <v>9.11</v>
      </c>
      <c r="C494" s="7">
        <v>0.47</v>
      </c>
      <c r="D494" s="6">
        <v>9.0388396689999997</v>
      </c>
      <c r="G494" s="5">
        <f t="shared" si="56"/>
        <v>170.12891657698017</v>
      </c>
      <c r="H494" s="5">
        <f t="shared" si="57"/>
        <v>8.7772327981537526</v>
      </c>
      <c r="I494" s="5"/>
      <c r="J494" s="6">
        <f t="shared" si="59"/>
        <v>1310.3413763101005</v>
      </c>
      <c r="K494" s="16">
        <f t="shared" si="60"/>
        <v>1.9348790830503004E-2</v>
      </c>
      <c r="L494" s="17">
        <f t="shared" si="61"/>
        <v>1.019348790830503</v>
      </c>
      <c r="O494" s="1">
        <f t="shared" si="58"/>
        <v>0.73143606651281268</v>
      </c>
      <c r="P494">
        <f t="shared" si="62"/>
        <v>1.0528485235376417E-2</v>
      </c>
      <c r="Q494" s="14">
        <f t="shared" si="63"/>
        <v>1.0105284852353764</v>
      </c>
    </row>
    <row r="495" spans="1:17" x14ac:dyDescent="0.25">
      <c r="A495" s="25">
        <v>1912.01</v>
      </c>
      <c r="B495" s="6">
        <v>9.1199999999999992</v>
      </c>
      <c r="C495" s="7">
        <v>0.4708</v>
      </c>
      <c r="D495" s="6">
        <v>9.1340049590000003</v>
      </c>
      <c r="G495" s="5">
        <f t="shared" si="56"/>
        <v>168.54118285573398</v>
      </c>
      <c r="H495" s="5">
        <f t="shared" si="57"/>
        <v>8.7005689570701268</v>
      </c>
      <c r="I495" s="5"/>
      <c r="J495" s="6">
        <f t="shared" si="59"/>
        <v>1303.6969234616463</v>
      </c>
      <c r="K495" s="16">
        <f t="shared" si="60"/>
        <v>-5.0707800032727679E-3</v>
      </c>
      <c r="L495" s="17">
        <f t="shared" si="61"/>
        <v>0.99492921999672723</v>
      </c>
      <c r="O495" s="1">
        <f t="shared" si="58"/>
        <v>0.7250474130891772</v>
      </c>
      <c r="P495">
        <f t="shared" si="62"/>
        <v>-8.734397599634347E-3</v>
      </c>
      <c r="Q495" s="14">
        <f t="shared" si="63"/>
        <v>0.99126560240036565</v>
      </c>
    </row>
    <row r="496" spans="1:17" x14ac:dyDescent="0.25">
      <c r="A496" s="25">
        <v>1912.02</v>
      </c>
      <c r="B496" s="6">
        <v>9.0399999999999991</v>
      </c>
      <c r="C496" s="7">
        <v>0.47170000000000001</v>
      </c>
      <c r="D496" s="6">
        <v>9.229089256</v>
      </c>
      <c r="G496" s="5">
        <f t="shared" si="56"/>
        <v>165.34155837835795</v>
      </c>
      <c r="H496" s="5">
        <f t="shared" si="57"/>
        <v>8.6273908282158676</v>
      </c>
      <c r="I496" s="5"/>
      <c r="J496" s="6">
        <f t="shared" si="59"/>
        <v>1284.5084460467892</v>
      </c>
      <c r="K496" s="16">
        <f t="shared" si="60"/>
        <v>-1.4718510928066642E-2</v>
      </c>
      <c r="L496" s="17">
        <f t="shared" si="61"/>
        <v>0.98528148907193336</v>
      </c>
      <c r="O496" s="1">
        <f t="shared" si="58"/>
        <v>0.71894923568465563</v>
      </c>
      <c r="P496">
        <f t="shared" si="62"/>
        <v>-8.4107291391322114E-3</v>
      </c>
      <c r="Q496" s="14">
        <f t="shared" si="63"/>
        <v>0.99158927086086779</v>
      </c>
    </row>
    <row r="497" spans="1:17" x14ac:dyDescent="0.25">
      <c r="A497" s="25">
        <v>1912.03</v>
      </c>
      <c r="B497" s="6">
        <v>9.3000000000000007</v>
      </c>
      <c r="C497" s="7">
        <v>0.47249999999999998</v>
      </c>
      <c r="D497" s="6">
        <v>9.4194198349999994</v>
      </c>
      <c r="G497" s="5">
        <f t="shared" si="56"/>
        <v>166.65994588827033</v>
      </c>
      <c r="H497" s="5">
        <f t="shared" si="57"/>
        <v>8.4674004765814761</v>
      </c>
      <c r="I497" s="5"/>
      <c r="J497" s="6">
        <f t="shared" si="59"/>
        <v>1300.2325660814804</v>
      </c>
      <c r="K497" s="16">
        <f t="shared" si="60"/>
        <v>1.2241351999734862E-2</v>
      </c>
      <c r="L497" s="17">
        <f t="shared" si="61"/>
        <v>1.0122413519997349</v>
      </c>
      <c r="O497" s="1">
        <f t="shared" si="58"/>
        <v>0.70561670638178964</v>
      </c>
      <c r="P497">
        <f t="shared" si="62"/>
        <v>-1.8544465507595143E-2</v>
      </c>
      <c r="Q497" s="14">
        <f t="shared" si="63"/>
        <v>0.98145553449240486</v>
      </c>
    </row>
    <row r="498" spans="1:17" x14ac:dyDescent="0.25">
      <c r="A498" s="25">
        <v>1912.04</v>
      </c>
      <c r="B498" s="6">
        <v>9.59</v>
      </c>
      <c r="C498" s="7">
        <v>0.4733</v>
      </c>
      <c r="D498" s="6">
        <v>9.7048347110000002</v>
      </c>
      <c r="G498" s="5">
        <f t="shared" si="56"/>
        <v>166.80263479038661</v>
      </c>
      <c r="H498" s="5">
        <f t="shared" si="57"/>
        <v>8.2322927055568265</v>
      </c>
      <c r="I498" s="5"/>
      <c r="J498" s="6">
        <f t="shared" si="59"/>
        <v>1306.6979468745697</v>
      </c>
      <c r="K498" s="16">
        <f t="shared" si="60"/>
        <v>4.9724802791042411E-3</v>
      </c>
      <c r="L498" s="17">
        <f t="shared" si="61"/>
        <v>1.0049724802791042</v>
      </c>
      <c r="O498" s="1">
        <f t="shared" si="58"/>
        <v>0.68602439212973554</v>
      </c>
      <c r="P498">
        <f t="shared" si="62"/>
        <v>-2.7766227861182768E-2</v>
      </c>
      <c r="Q498" s="14">
        <f t="shared" si="63"/>
        <v>0.97223377213881723</v>
      </c>
    </row>
    <row r="499" spans="1:17" x14ac:dyDescent="0.25">
      <c r="A499" s="25">
        <v>1912.05</v>
      </c>
      <c r="B499" s="6">
        <v>9.58</v>
      </c>
      <c r="C499" s="7">
        <v>0.47420000000000001</v>
      </c>
      <c r="D499" s="6">
        <v>9.7048347110000002</v>
      </c>
      <c r="G499" s="5">
        <f t="shared" si="56"/>
        <v>166.62870086464062</v>
      </c>
      <c r="H499" s="5">
        <f t="shared" si="57"/>
        <v>8.2479467588739652</v>
      </c>
      <c r="I499" s="5"/>
      <c r="J499" s="6">
        <f t="shared" si="59"/>
        <v>1310.7197787548525</v>
      </c>
      <c r="K499" s="16">
        <f t="shared" si="60"/>
        <v>3.0778588807784946E-3</v>
      </c>
      <c r="L499" s="17">
        <f t="shared" si="61"/>
        <v>1.0030778588807785</v>
      </c>
      <c r="O499" s="1">
        <f t="shared" si="58"/>
        <v>0.68732889657283047</v>
      </c>
      <c r="P499">
        <f t="shared" si="62"/>
        <v>1.9015423621384642E-3</v>
      </c>
      <c r="Q499" s="14">
        <f t="shared" si="63"/>
        <v>1.0019015423621385</v>
      </c>
    </row>
    <row r="500" spans="1:17" x14ac:dyDescent="0.25">
      <c r="A500" s="25">
        <v>1912.06</v>
      </c>
      <c r="B500" s="6">
        <v>9.58</v>
      </c>
      <c r="C500" s="7">
        <v>0.47499999999999998</v>
      </c>
      <c r="D500" s="6">
        <v>9.6096694209999995</v>
      </c>
      <c r="G500" s="5">
        <f t="shared" si="56"/>
        <v>168.27883761184796</v>
      </c>
      <c r="H500" s="5">
        <f t="shared" si="57"/>
        <v>8.3436793179152176</v>
      </c>
      <c r="I500" s="5"/>
      <c r="J500" s="6">
        <f t="shared" si="59"/>
        <v>1329.1692954471207</v>
      </c>
      <c r="K500" s="16">
        <f t="shared" si="60"/>
        <v>1.4075866551578775E-2</v>
      </c>
      <c r="L500" s="17">
        <f t="shared" si="61"/>
        <v>1.0140758665515788</v>
      </c>
      <c r="O500" s="1">
        <f t="shared" si="58"/>
        <v>0.69530660982626813</v>
      </c>
      <c r="P500">
        <f t="shared" si="62"/>
        <v>1.1606835233054058E-2</v>
      </c>
      <c r="Q500" s="14">
        <f t="shared" si="63"/>
        <v>1.0116068352330541</v>
      </c>
    </row>
    <row r="501" spans="1:17" x14ac:dyDescent="0.25">
      <c r="A501" s="25">
        <v>1912.07</v>
      </c>
      <c r="B501" s="6">
        <v>9.59</v>
      </c>
      <c r="C501" s="7">
        <v>0.4758</v>
      </c>
      <c r="D501" s="6">
        <v>9.6096694209999995</v>
      </c>
      <c r="G501" s="5">
        <f t="shared" si="56"/>
        <v>168.45449401854094</v>
      </c>
      <c r="H501" s="5">
        <f t="shared" si="57"/>
        <v>8.3577318304506552</v>
      </c>
      <c r="I501" s="5"/>
      <c r="J501" s="6">
        <f t="shared" si="59"/>
        <v>1336.0579442486815</v>
      </c>
      <c r="K501" s="16">
        <f t="shared" si="60"/>
        <v>5.1826722338206288E-3</v>
      </c>
      <c r="L501" s="17">
        <f t="shared" si="61"/>
        <v>1.0051826722338206</v>
      </c>
      <c r="O501" s="1">
        <f t="shared" si="58"/>
        <v>0.69647765253755456</v>
      </c>
      <c r="P501">
        <f t="shared" si="62"/>
        <v>1.6842105263159546E-3</v>
      </c>
      <c r="Q501" s="14">
        <f t="shared" si="63"/>
        <v>1.001684210526316</v>
      </c>
    </row>
    <row r="502" spans="1:17" x14ac:dyDescent="0.25">
      <c r="A502" s="25">
        <v>1912.08</v>
      </c>
      <c r="B502" s="6">
        <v>9.81</v>
      </c>
      <c r="C502" s="7">
        <v>0.47670000000000001</v>
      </c>
      <c r="D502" s="6">
        <v>9.7048347110000002</v>
      </c>
      <c r="G502" s="5">
        <f t="shared" si="56"/>
        <v>170.62918115679798</v>
      </c>
      <c r="H502" s="5">
        <f t="shared" si="57"/>
        <v>8.2914302403104596</v>
      </c>
      <c r="I502" s="5"/>
      <c r="J502" s="6">
        <f t="shared" si="59"/>
        <v>1358.7861038808107</v>
      </c>
      <c r="K502" s="16">
        <f t="shared" si="60"/>
        <v>1.7011357725888354E-2</v>
      </c>
      <c r="L502" s="17">
        <f t="shared" si="61"/>
        <v>1.0170113577258884</v>
      </c>
      <c r="O502" s="1">
        <f t="shared" si="58"/>
        <v>0.6909525200258716</v>
      </c>
      <c r="P502">
        <f t="shared" si="62"/>
        <v>-7.9329645273651384E-3</v>
      </c>
      <c r="Q502" s="14">
        <f t="shared" si="63"/>
        <v>0.99206703547263486</v>
      </c>
    </row>
    <row r="503" spans="1:17" x14ac:dyDescent="0.25">
      <c r="A503" s="25">
        <v>1912.09</v>
      </c>
      <c r="B503" s="6">
        <v>9.86</v>
      </c>
      <c r="C503" s="7">
        <v>0.47749999999999998</v>
      </c>
      <c r="D503" s="6">
        <v>9.8000000000000007</v>
      </c>
      <c r="G503" s="5">
        <f t="shared" si="56"/>
        <v>169.83346938775509</v>
      </c>
      <c r="H503" s="5">
        <f t="shared" si="57"/>
        <v>8.2246938775510205</v>
      </c>
      <c r="I503" s="5"/>
      <c r="J503" s="6">
        <f t="shared" si="59"/>
        <v>1357.9075782128712</v>
      </c>
      <c r="K503" s="16">
        <f t="shared" si="60"/>
        <v>-6.4655184905881846E-4</v>
      </c>
      <c r="L503" s="17">
        <f t="shared" si="61"/>
        <v>0.99935344815094118</v>
      </c>
      <c r="O503" s="1">
        <f t="shared" si="58"/>
        <v>0.68539115646258508</v>
      </c>
      <c r="P503">
        <f t="shared" si="62"/>
        <v>-8.0488360663020231E-3</v>
      </c>
      <c r="Q503" s="14">
        <f t="shared" si="63"/>
        <v>0.99195116393369798</v>
      </c>
    </row>
    <row r="504" spans="1:17" x14ac:dyDescent="0.25">
      <c r="A504" s="25">
        <v>1912.1</v>
      </c>
      <c r="B504" s="6">
        <v>9.84</v>
      </c>
      <c r="C504" s="7">
        <v>0.4783</v>
      </c>
      <c r="D504" s="6">
        <v>9.8000000000000007</v>
      </c>
      <c r="G504" s="5">
        <f t="shared" si="56"/>
        <v>169.48897959183674</v>
      </c>
      <c r="H504" s="5">
        <f t="shared" si="57"/>
        <v>8.2384734693877562</v>
      </c>
      <c r="I504" s="5"/>
      <c r="J504" s="6">
        <f t="shared" si="59"/>
        <v>1360.6424444729128</v>
      </c>
      <c r="K504" s="16">
        <f t="shared" si="60"/>
        <v>2.0140297498310034E-3</v>
      </c>
      <c r="L504" s="17">
        <f t="shared" si="61"/>
        <v>1.002014029749831</v>
      </c>
      <c r="O504" s="1">
        <f t="shared" si="58"/>
        <v>0.68653945578231301</v>
      </c>
      <c r="P504">
        <f t="shared" si="62"/>
        <v>1.6753926701571498E-3</v>
      </c>
      <c r="Q504" s="14">
        <f t="shared" si="63"/>
        <v>1.0016753926701571</v>
      </c>
    </row>
    <row r="505" spans="1:17" x14ac:dyDescent="0.25">
      <c r="A505" s="25">
        <v>1912.11</v>
      </c>
      <c r="B505" s="6">
        <v>9.73</v>
      </c>
      <c r="C505" s="7">
        <v>0.47920000000000001</v>
      </c>
      <c r="D505" s="6">
        <v>9.8000000000000007</v>
      </c>
      <c r="G505" s="5">
        <f t="shared" si="56"/>
        <v>167.59428571428572</v>
      </c>
      <c r="H505" s="5">
        <f t="shared" si="57"/>
        <v>8.2539755102040822</v>
      </c>
      <c r="I505" s="5"/>
      <c r="J505" s="6">
        <f t="shared" si="59"/>
        <v>1350.9538590451282</v>
      </c>
      <c r="K505" s="16">
        <f t="shared" si="60"/>
        <v>-7.1205962059619488E-3</v>
      </c>
      <c r="L505" s="17">
        <f t="shared" si="61"/>
        <v>0.99287940379403805</v>
      </c>
      <c r="O505" s="1">
        <f t="shared" si="58"/>
        <v>0.68783129251700681</v>
      </c>
      <c r="P505">
        <f t="shared" si="62"/>
        <v>1.8816642274721573E-3</v>
      </c>
      <c r="Q505" s="14">
        <f t="shared" si="63"/>
        <v>1.0018816642274722</v>
      </c>
    </row>
    <row r="506" spans="1:17" x14ac:dyDescent="0.25">
      <c r="A506" s="25">
        <v>1912.12</v>
      </c>
      <c r="B506" s="6">
        <v>9.3800000000000008</v>
      </c>
      <c r="C506" s="7">
        <v>0.48</v>
      </c>
      <c r="D506" s="6">
        <v>9.7048347110000002</v>
      </c>
      <c r="G506" s="5">
        <f t="shared" si="56"/>
        <v>163.15002234972121</v>
      </c>
      <c r="H506" s="5">
        <f t="shared" si="57"/>
        <v>8.3488284358066274</v>
      </c>
      <c r="I506" s="5"/>
      <c r="J506" s="6">
        <f t="shared" si="59"/>
        <v>1320.7375071655479</v>
      </c>
      <c r="K506" s="16">
        <f t="shared" si="60"/>
        <v>-2.2366679422299196E-2</v>
      </c>
      <c r="L506" s="17">
        <f t="shared" si="61"/>
        <v>0.9776333205777008</v>
      </c>
      <c r="O506" s="1">
        <f t="shared" si="58"/>
        <v>0.69573570298388565</v>
      </c>
      <c r="P506">
        <f t="shared" si="62"/>
        <v>1.1491786653023528E-2</v>
      </c>
      <c r="Q506" s="14">
        <f t="shared" si="63"/>
        <v>1.0114917866530235</v>
      </c>
    </row>
    <row r="507" spans="1:17" x14ac:dyDescent="0.25">
      <c r="A507" s="25">
        <v>1913.01</v>
      </c>
      <c r="B507" s="6">
        <v>9.3000000000000007</v>
      </c>
      <c r="C507" s="7">
        <v>0.48</v>
      </c>
      <c r="D507" s="6">
        <v>9.8000000000000007</v>
      </c>
      <c r="G507" s="5">
        <f t="shared" si="56"/>
        <v>160.18775510204082</v>
      </c>
      <c r="H507" s="5">
        <f t="shared" si="57"/>
        <v>8.267755102040816</v>
      </c>
      <c r="I507" s="5"/>
      <c r="J507" s="6">
        <f t="shared" si="59"/>
        <v>1302.334713047547</v>
      </c>
      <c r="K507" s="16">
        <f t="shared" si="60"/>
        <v>-1.3933725678386577E-2</v>
      </c>
      <c r="L507" s="17">
        <f t="shared" si="61"/>
        <v>0.98606627432161342</v>
      </c>
      <c r="O507" s="1">
        <f t="shared" si="58"/>
        <v>0.68897959183673463</v>
      </c>
      <c r="P507">
        <f t="shared" si="62"/>
        <v>-9.7107437755102888E-3</v>
      </c>
      <c r="Q507" s="14">
        <f t="shared" si="63"/>
        <v>0.99028925622448971</v>
      </c>
    </row>
    <row r="508" spans="1:17" x14ac:dyDescent="0.25">
      <c r="A508" s="25">
        <v>1913.02</v>
      </c>
      <c r="B508" s="6">
        <v>8.9700000000000006</v>
      </c>
      <c r="C508" s="7">
        <v>0.48</v>
      </c>
      <c r="D508" s="6">
        <v>9.8000000000000007</v>
      </c>
      <c r="G508" s="5">
        <f t="shared" si="56"/>
        <v>154.50367346938776</v>
      </c>
      <c r="H508" s="5">
        <f t="shared" si="57"/>
        <v>8.267755102040816</v>
      </c>
      <c r="I508" s="5"/>
      <c r="J508" s="6">
        <f t="shared" si="59"/>
        <v>1261.7242757589675</v>
      </c>
      <c r="K508" s="16">
        <f t="shared" si="60"/>
        <v>-3.1182795698924792E-2</v>
      </c>
      <c r="L508" s="17">
        <f t="shared" si="61"/>
        <v>0.96881720430107521</v>
      </c>
      <c r="O508" s="1">
        <f t="shared" si="58"/>
        <v>0.68897959183673463</v>
      </c>
      <c r="P508">
        <f t="shared" si="62"/>
        <v>0</v>
      </c>
      <c r="Q508" s="14">
        <f t="shared" si="63"/>
        <v>1</v>
      </c>
    </row>
    <row r="509" spans="1:17" x14ac:dyDescent="0.25">
      <c r="A509" s="25">
        <v>1913.03</v>
      </c>
      <c r="B509" s="6">
        <v>8.8000000000000007</v>
      </c>
      <c r="C509" s="7">
        <v>0.48</v>
      </c>
      <c r="D509" s="6">
        <v>9.8000000000000007</v>
      </c>
      <c r="G509" s="5">
        <f t="shared" si="56"/>
        <v>151.57551020408164</v>
      </c>
      <c r="H509" s="5">
        <f t="shared" si="57"/>
        <v>8.267755102040816</v>
      </c>
      <c r="I509" s="5"/>
      <c r="J509" s="6">
        <f t="shared" si="59"/>
        <v>1243.4384166899968</v>
      </c>
      <c r="K509" s="16">
        <f t="shared" si="60"/>
        <v>-1.4492753623188581E-2</v>
      </c>
      <c r="L509" s="17">
        <f t="shared" si="61"/>
        <v>0.98550724637681142</v>
      </c>
      <c r="O509" s="1">
        <f t="shared" si="58"/>
        <v>0.68897959183673463</v>
      </c>
      <c r="P509">
        <f t="shared" si="62"/>
        <v>0</v>
      </c>
      <c r="Q509" s="14">
        <f t="shared" si="63"/>
        <v>1</v>
      </c>
    </row>
    <row r="510" spans="1:17" x14ac:dyDescent="0.25">
      <c r="A510" s="25">
        <v>1913.04</v>
      </c>
      <c r="B510" s="6">
        <v>8.7899999999999991</v>
      </c>
      <c r="C510" s="7">
        <v>0.48</v>
      </c>
      <c r="D510" s="6">
        <v>9.8000000000000007</v>
      </c>
      <c r="G510" s="5">
        <f t="shared" si="56"/>
        <v>151.40326530612242</v>
      </c>
      <c r="H510" s="5">
        <f t="shared" si="57"/>
        <v>8.267755102040816</v>
      </c>
      <c r="I510" s="5"/>
      <c r="J510" s="6">
        <f t="shared" si="59"/>
        <v>1247.6774112923488</v>
      </c>
      <c r="K510" s="16">
        <f t="shared" si="60"/>
        <v>3.4090909090906951E-3</v>
      </c>
      <c r="L510" s="17">
        <f t="shared" si="61"/>
        <v>1.0034090909090907</v>
      </c>
      <c r="O510" s="1">
        <f t="shared" si="58"/>
        <v>0.68897959183673463</v>
      </c>
      <c r="P510">
        <f t="shared" si="62"/>
        <v>0</v>
      </c>
      <c r="Q510" s="14">
        <f t="shared" si="63"/>
        <v>1</v>
      </c>
    </row>
    <row r="511" spans="1:17" x14ac:dyDescent="0.25">
      <c r="A511" s="25">
        <v>1913.05</v>
      </c>
      <c r="B511" s="6">
        <v>8.5500000000000007</v>
      </c>
      <c r="C511" s="7">
        <v>0.48</v>
      </c>
      <c r="D511" s="6">
        <v>9.6999999999999993</v>
      </c>
      <c r="G511" s="5">
        <f t="shared" si="56"/>
        <v>148.78762886597943</v>
      </c>
      <c r="H511" s="5">
        <f t="shared" si="57"/>
        <v>8.3529896907216497</v>
      </c>
      <c r="I511" s="5"/>
      <c r="J511" s="6">
        <f t="shared" si="59"/>
        <v>1231.8588348687304</v>
      </c>
      <c r="K511" s="16">
        <f t="shared" si="60"/>
        <v>-1.2678418540280734E-2</v>
      </c>
      <c r="L511" s="17">
        <f t="shared" si="61"/>
        <v>0.98732158145971927</v>
      </c>
      <c r="O511" s="1">
        <f t="shared" si="58"/>
        <v>0.69608247422680414</v>
      </c>
      <c r="P511">
        <f t="shared" si="62"/>
        <v>1.0309278350515649E-2</v>
      </c>
      <c r="Q511" s="14">
        <f t="shared" si="63"/>
        <v>1.0103092783505156</v>
      </c>
    </row>
    <row r="512" spans="1:17" x14ac:dyDescent="0.25">
      <c r="A512" s="25">
        <v>1913.06</v>
      </c>
      <c r="B512" s="6">
        <v>8.1199999999999992</v>
      </c>
      <c r="C512" s="7">
        <v>0.48</v>
      </c>
      <c r="D512" s="6">
        <v>9.8000000000000007</v>
      </c>
      <c r="G512" s="5">
        <f t="shared" si="56"/>
        <v>139.86285714285714</v>
      </c>
      <c r="H512" s="5">
        <f t="shared" si="57"/>
        <v>8.267755102040816</v>
      </c>
      <c r="I512" s="5"/>
      <c r="J512" s="6">
        <f t="shared" si="59"/>
        <v>1163.6721625197483</v>
      </c>
      <c r="K512" s="16">
        <f t="shared" si="60"/>
        <v>-5.5352667382742915E-2</v>
      </c>
      <c r="L512" s="17">
        <f t="shared" si="61"/>
        <v>0.94464733261725709</v>
      </c>
      <c r="O512" s="1">
        <f t="shared" si="58"/>
        <v>0.68897959183673463</v>
      </c>
      <c r="P512">
        <f t="shared" si="62"/>
        <v>-1.0204081632653184E-2</v>
      </c>
      <c r="Q512" s="14">
        <f t="shared" si="63"/>
        <v>0.98979591836734682</v>
      </c>
    </row>
    <row r="513" spans="1:17" x14ac:dyDescent="0.25">
      <c r="A513" s="25">
        <v>1913.07</v>
      </c>
      <c r="B513" s="6">
        <v>8.23</v>
      </c>
      <c r="C513" s="7">
        <v>0.48</v>
      </c>
      <c r="D513" s="6">
        <v>9.9</v>
      </c>
      <c r="G513" s="5">
        <f t="shared" si="56"/>
        <v>140.32565656565657</v>
      </c>
      <c r="H513" s="5">
        <f t="shared" si="57"/>
        <v>8.1842424242424237</v>
      </c>
      <c r="I513" s="5"/>
      <c r="J513" s="6">
        <f t="shared" si="59"/>
        <v>1173.1971697713034</v>
      </c>
      <c r="K513" s="16">
        <f t="shared" si="60"/>
        <v>8.1853012887496135E-3</v>
      </c>
      <c r="L513" s="17">
        <f t="shared" si="61"/>
        <v>1.0081853012887496</v>
      </c>
      <c r="O513" s="1">
        <f t="shared" si="58"/>
        <v>0.68202020202020197</v>
      </c>
      <c r="P513">
        <f t="shared" si="62"/>
        <v>-1.0101010101010055E-2</v>
      </c>
      <c r="Q513" s="14">
        <f t="shared" si="63"/>
        <v>0.98989898989898994</v>
      </c>
    </row>
    <row r="514" spans="1:17" x14ac:dyDescent="0.25">
      <c r="A514" s="25">
        <v>1913.08</v>
      </c>
      <c r="B514" s="6">
        <v>8.4499999999999993</v>
      </c>
      <c r="C514" s="7">
        <v>0.48</v>
      </c>
      <c r="D514" s="6">
        <v>9.9</v>
      </c>
      <c r="G514" s="5">
        <f t="shared" si="56"/>
        <v>144.07676767676767</v>
      </c>
      <c r="H514" s="5">
        <f t="shared" si="57"/>
        <v>8.1842424242424237</v>
      </c>
      <c r="I514" s="5"/>
      <c r="J514" s="6">
        <f t="shared" si="59"/>
        <v>1210.2605068479181</v>
      </c>
      <c r="K514" s="16">
        <f t="shared" si="60"/>
        <v>3.1591737545564991E-2</v>
      </c>
      <c r="L514" s="17">
        <f t="shared" si="61"/>
        <v>1.031591737545565</v>
      </c>
      <c r="O514" s="1">
        <f t="shared" si="58"/>
        <v>0.68202020202020197</v>
      </c>
      <c r="P514">
        <f t="shared" si="62"/>
        <v>0</v>
      </c>
      <c r="Q514" s="14">
        <f t="shared" si="63"/>
        <v>1</v>
      </c>
    </row>
    <row r="515" spans="1:17" x14ac:dyDescent="0.25">
      <c r="A515" s="25">
        <v>1913.09</v>
      </c>
      <c r="B515" s="6">
        <v>8.5299999999999994</v>
      </c>
      <c r="C515" s="7">
        <v>0.48</v>
      </c>
      <c r="D515" s="6">
        <v>10</v>
      </c>
      <c r="G515" s="5">
        <f t="shared" ref="G515:G578" si="64">B515*$D$1551/D515</f>
        <v>143.9864</v>
      </c>
      <c r="H515" s="5">
        <f t="shared" ref="H515:H578" si="65">C515*$D$1551/D515</f>
        <v>8.1023999999999994</v>
      </c>
      <c r="I515" s="5"/>
      <c r="J515" s="6">
        <f t="shared" si="59"/>
        <v>1215.1731619230522</v>
      </c>
      <c r="K515" s="16">
        <f t="shared" si="60"/>
        <v>4.0591715976330267E-3</v>
      </c>
      <c r="L515" s="17">
        <f t="shared" si="61"/>
        <v>1.004059171597633</v>
      </c>
      <c r="O515" s="1">
        <f t="shared" si="58"/>
        <v>0.67519999999999991</v>
      </c>
      <c r="P515">
        <f t="shared" si="62"/>
        <v>-1.0000000000000009E-2</v>
      </c>
      <c r="Q515" s="14">
        <f t="shared" si="63"/>
        <v>0.99</v>
      </c>
    </row>
    <row r="516" spans="1:17" x14ac:dyDescent="0.25">
      <c r="A516" s="25">
        <v>1913.1</v>
      </c>
      <c r="B516" s="6">
        <v>8.26</v>
      </c>
      <c r="C516" s="7">
        <v>0.48</v>
      </c>
      <c r="D516" s="6">
        <v>10</v>
      </c>
      <c r="G516" s="5">
        <f t="shared" si="64"/>
        <v>139.4288</v>
      </c>
      <c r="H516" s="5">
        <f t="shared" si="65"/>
        <v>8.1023999999999994</v>
      </c>
      <c r="I516" s="5"/>
      <c r="J516" s="6">
        <f t="shared" si="59"/>
        <v>1182.4076487645173</v>
      </c>
      <c r="K516" s="16">
        <f t="shared" si="60"/>
        <v>-2.696365767878095E-2</v>
      </c>
      <c r="L516" s="17">
        <f t="shared" si="61"/>
        <v>0.97303634232121905</v>
      </c>
      <c r="O516" s="1">
        <f t="shared" ref="O516:O579" si="66">H516/12</f>
        <v>0.67519999999999991</v>
      </c>
      <c r="P516">
        <f t="shared" si="62"/>
        <v>0</v>
      </c>
      <c r="Q516" s="14">
        <f t="shared" si="63"/>
        <v>1</v>
      </c>
    </row>
    <row r="517" spans="1:17" x14ac:dyDescent="0.25">
      <c r="A517" s="25">
        <v>1913.11</v>
      </c>
      <c r="B517" s="6">
        <v>8.0500000000000007</v>
      </c>
      <c r="C517" s="7">
        <v>0.48</v>
      </c>
      <c r="D517" s="6">
        <v>10.1</v>
      </c>
      <c r="G517" s="5">
        <f t="shared" si="64"/>
        <v>134.53861386138615</v>
      </c>
      <c r="H517" s="5">
        <f t="shared" si="65"/>
        <v>8.0221782178217822</v>
      </c>
      <c r="I517" s="5"/>
      <c r="J517" s="6">
        <f t="shared" ref="J517:J580" si="67">J516*((G517 + H517/12)/G516)</f>
        <v>1146.6063191936503</v>
      </c>
      <c r="K517" s="16">
        <f t="shared" ref="K517:K580" si="68">J517/J516 -1</f>
        <v>-3.0278330496487649E-2</v>
      </c>
      <c r="L517" s="17">
        <f t="shared" ref="L517:L580" si="69">K517+1</f>
        <v>0.96972166950351235</v>
      </c>
      <c r="O517" s="1">
        <f t="shared" si="66"/>
        <v>0.66851485148514855</v>
      </c>
      <c r="P517">
        <f t="shared" ref="P517:P580" si="70">O517/O516 - 1</f>
        <v>-9.9009900990096877E-3</v>
      </c>
      <c r="Q517" s="14">
        <f t="shared" ref="Q517:Q580" si="71">P517+1</f>
        <v>0.99009900990099031</v>
      </c>
    </row>
    <row r="518" spans="1:17" x14ac:dyDescent="0.25">
      <c r="A518" s="25">
        <v>1913.12</v>
      </c>
      <c r="B518" s="6">
        <v>8.0399999999999991</v>
      </c>
      <c r="C518" s="7">
        <v>0.48</v>
      </c>
      <c r="D518" s="6">
        <v>10</v>
      </c>
      <c r="G518" s="5">
        <f t="shared" si="64"/>
        <v>135.71520000000001</v>
      </c>
      <c r="H518" s="5">
        <f t="shared" si="65"/>
        <v>8.1023999999999994</v>
      </c>
      <c r="I518" s="5"/>
      <c r="J518" s="6">
        <f t="shared" si="67"/>
        <v>1162.3881800839181</v>
      </c>
      <c r="K518" s="16">
        <f t="shared" si="68"/>
        <v>1.3763975155279384E-2</v>
      </c>
      <c r="L518" s="17">
        <f t="shared" si="69"/>
        <v>1.0137639751552794</v>
      </c>
      <c r="O518" s="1">
        <f t="shared" si="66"/>
        <v>0.67519999999999991</v>
      </c>
      <c r="P518">
        <f t="shared" si="70"/>
        <v>9.9999999999997868E-3</v>
      </c>
      <c r="Q518" s="14">
        <f t="shared" si="71"/>
        <v>1.0099999999999998</v>
      </c>
    </row>
    <row r="519" spans="1:17" x14ac:dyDescent="0.25">
      <c r="A519" s="25">
        <v>1914.01</v>
      </c>
      <c r="B519" s="6">
        <v>8.3699999999999992</v>
      </c>
      <c r="C519" s="7">
        <v>0.47499999999999998</v>
      </c>
      <c r="D519" s="6">
        <v>10</v>
      </c>
      <c r="G519" s="5">
        <f t="shared" si="64"/>
        <v>141.28559999999999</v>
      </c>
      <c r="H519" s="5">
        <f t="shared" si="65"/>
        <v>8.0180000000000007</v>
      </c>
      <c r="I519" s="5"/>
      <c r="J519" s="6">
        <f t="shared" si="67"/>
        <v>1215.8209286190774</v>
      </c>
      <c r="K519" s="16">
        <f t="shared" si="68"/>
        <v>4.5968076285240356E-2</v>
      </c>
      <c r="L519" s="17">
        <f t="shared" si="69"/>
        <v>1.0459680762852404</v>
      </c>
      <c r="O519" s="1">
        <f t="shared" si="66"/>
        <v>0.66816666666666669</v>
      </c>
      <c r="P519">
        <f t="shared" si="70"/>
        <v>-1.0416666666666519E-2</v>
      </c>
      <c r="Q519" s="14">
        <f t="shared" si="71"/>
        <v>0.98958333333333348</v>
      </c>
    </row>
    <row r="520" spans="1:17" x14ac:dyDescent="0.25">
      <c r="A520" s="25">
        <v>1914.02</v>
      </c>
      <c r="B520" s="6">
        <v>8.48</v>
      </c>
      <c r="C520" s="7">
        <v>0.47</v>
      </c>
      <c r="D520" s="6">
        <v>9.9</v>
      </c>
      <c r="G520" s="5">
        <f t="shared" si="64"/>
        <v>144.58828282828284</v>
      </c>
      <c r="H520" s="5">
        <f t="shared" si="65"/>
        <v>8.0137373737373725</v>
      </c>
      <c r="I520" s="5"/>
      <c r="J520" s="6">
        <f t="shared" si="67"/>
        <v>1249.9886713886003</v>
      </c>
      <c r="K520" s="16">
        <f t="shared" si="68"/>
        <v>2.810261113725887E-2</v>
      </c>
      <c r="L520" s="17">
        <f t="shared" si="69"/>
        <v>1.0281026111372589</v>
      </c>
      <c r="O520" s="1">
        <f t="shared" si="66"/>
        <v>0.66781144781144774</v>
      </c>
      <c r="P520">
        <f t="shared" si="70"/>
        <v>-5.3163211057960513E-4</v>
      </c>
      <c r="Q520" s="14">
        <f t="shared" si="71"/>
        <v>0.99946836788942039</v>
      </c>
    </row>
    <row r="521" spans="1:17" x14ac:dyDescent="0.25">
      <c r="A521" s="25">
        <v>1914.03</v>
      </c>
      <c r="B521" s="6">
        <v>8.32</v>
      </c>
      <c r="C521" s="7">
        <v>0.46500000000000002</v>
      </c>
      <c r="D521" s="6">
        <v>9.9</v>
      </c>
      <c r="G521" s="5">
        <f t="shared" si="64"/>
        <v>141.86020202020202</v>
      </c>
      <c r="H521" s="5">
        <f t="shared" si="65"/>
        <v>7.9284848484848487</v>
      </c>
      <c r="I521" s="5"/>
      <c r="J521" s="6">
        <f t="shared" si="67"/>
        <v>1232.1158970482857</v>
      </c>
      <c r="K521" s="16">
        <f t="shared" si="68"/>
        <v>-1.4298349056603876E-2</v>
      </c>
      <c r="L521" s="17">
        <f t="shared" si="69"/>
        <v>0.98570165094339612</v>
      </c>
      <c r="O521" s="1">
        <f t="shared" si="66"/>
        <v>0.66070707070707069</v>
      </c>
      <c r="P521">
        <f t="shared" si="70"/>
        <v>-1.0638297872340385E-2</v>
      </c>
      <c r="Q521" s="14">
        <f t="shared" si="71"/>
        <v>0.98936170212765961</v>
      </c>
    </row>
    <row r="522" spans="1:17" x14ac:dyDescent="0.25">
      <c r="A522" s="25">
        <v>1914.04</v>
      </c>
      <c r="B522" s="6">
        <v>8.1199999999999992</v>
      </c>
      <c r="C522" s="7">
        <v>0.46</v>
      </c>
      <c r="D522" s="6">
        <v>9.8000000000000007</v>
      </c>
      <c r="G522" s="5">
        <f t="shared" si="64"/>
        <v>139.86285714285714</v>
      </c>
      <c r="H522" s="5">
        <f t="shared" si="65"/>
        <v>7.9232653061224498</v>
      </c>
      <c r="I522" s="5"/>
      <c r="J522" s="6">
        <f t="shared" si="67"/>
        <v>1220.502854136178</v>
      </c>
      <c r="K522" s="16">
        <f t="shared" si="68"/>
        <v>-9.4252845368917315E-3</v>
      </c>
      <c r="L522" s="17">
        <f t="shared" si="69"/>
        <v>0.99057471546310827</v>
      </c>
      <c r="O522" s="1">
        <f t="shared" si="66"/>
        <v>0.66027210884353749</v>
      </c>
      <c r="P522">
        <f t="shared" si="70"/>
        <v>-6.5832784726782556E-4</v>
      </c>
      <c r="Q522" s="14">
        <f t="shared" si="71"/>
        <v>0.99934167215273217</v>
      </c>
    </row>
    <row r="523" spans="1:17" x14ac:dyDescent="0.25">
      <c r="A523" s="25">
        <v>1914.05</v>
      </c>
      <c r="B523" s="6">
        <v>8.17</v>
      </c>
      <c r="C523" s="7">
        <v>0.45500000000000002</v>
      </c>
      <c r="D523" s="6">
        <v>9.9</v>
      </c>
      <c r="G523" s="5">
        <f t="shared" si="64"/>
        <v>139.30262626262626</v>
      </c>
      <c r="H523" s="5">
        <f t="shared" si="65"/>
        <v>7.7579797979797975</v>
      </c>
      <c r="I523" s="5"/>
      <c r="J523" s="6">
        <f t="shared" si="67"/>
        <v>1221.2556605233367</v>
      </c>
      <c r="K523" s="16">
        <f t="shared" si="68"/>
        <v>6.1680018576559803E-4</v>
      </c>
      <c r="L523" s="17">
        <f t="shared" si="69"/>
        <v>1.0006168001857656</v>
      </c>
      <c r="O523" s="1">
        <f t="shared" si="66"/>
        <v>0.64649831649831646</v>
      </c>
      <c r="P523">
        <f t="shared" si="70"/>
        <v>-2.0860781730347111E-2</v>
      </c>
      <c r="Q523" s="14">
        <f t="shared" si="71"/>
        <v>0.97913921826965289</v>
      </c>
    </row>
    <row r="524" spans="1:17" x14ac:dyDescent="0.25">
      <c r="A524" s="25">
        <v>1914.06</v>
      </c>
      <c r="B524" s="6">
        <v>8.1300000000000008</v>
      </c>
      <c r="C524" s="7">
        <v>0.45</v>
      </c>
      <c r="D524" s="6">
        <v>9.9</v>
      </c>
      <c r="G524" s="5">
        <f t="shared" si="64"/>
        <v>138.62060606060609</v>
      </c>
      <c r="H524" s="5">
        <f t="shared" si="65"/>
        <v>7.6727272727272728</v>
      </c>
      <c r="I524" s="5"/>
      <c r="J524" s="6">
        <f t="shared" si="67"/>
        <v>1220.8819592808268</v>
      </c>
      <c r="K524" s="16">
        <f t="shared" si="68"/>
        <v>-3.0599755201932144E-4</v>
      </c>
      <c r="L524" s="17">
        <f t="shared" si="69"/>
        <v>0.99969400244798068</v>
      </c>
      <c r="O524" s="1">
        <f t="shared" si="66"/>
        <v>0.6393939393939394</v>
      </c>
      <c r="P524">
        <f t="shared" si="70"/>
        <v>-1.098901098901095E-2</v>
      </c>
      <c r="Q524" s="14">
        <f t="shared" si="71"/>
        <v>0.98901098901098905</v>
      </c>
    </row>
    <row r="525" spans="1:17" x14ac:dyDescent="0.25">
      <c r="A525" s="25">
        <v>1914.07</v>
      </c>
      <c r="B525" s="6">
        <v>7.68</v>
      </c>
      <c r="C525" s="7">
        <v>0.44500000000000001</v>
      </c>
      <c r="D525" s="6">
        <v>10</v>
      </c>
      <c r="G525" s="5">
        <f t="shared" si="64"/>
        <v>129.63839999999999</v>
      </c>
      <c r="H525" s="5">
        <f t="shared" si="65"/>
        <v>7.5115999999999996</v>
      </c>
      <c r="I525" s="5"/>
      <c r="J525" s="6">
        <f t="shared" si="67"/>
        <v>1147.2855278885704</v>
      </c>
      <c r="K525" s="16">
        <f t="shared" si="68"/>
        <v>-6.0281365313653357E-2</v>
      </c>
      <c r="L525" s="17">
        <f t="shared" si="69"/>
        <v>0.93971863468634664</v>
      </c>
      <c r="O525" s="1">
        <f t="shared" si="66"/>
        <v>0.62596666666666667</v>
      </c>
      <c r="P525">
        <f t="shared" si="70"/>
        <v>-2.1000000000000019E-2</v>
      </c>
      <c r="Q525" s="14">
        <f t="shared" si="71"/>
        <v>0.97899999999999998</v>
      </c>
    </row>
    <row r="526" spans="1:17" x14ac:dyDescent="0.25">
      <c r="A526" s="25">
        <v>1914.08</v>
      </c>
      <c r="B526" s="6">
        <v>7.68</v>
      </c>
      <c r="C526" s="7">
        <v>0.44</v>
      </c>
      <c r="D526" s="6">
        <v>10.199999999999999</v>
      </c>
      <c r="G526" s="5">
        <f t="shared" si="64"/>
        <v>127.09647058823531</v>
      </c>
      <c r="H526" s="5">
        <f t="shared" si="65"/>
        <v>7.2815686274509819</v>
      </c>
      <c r="I526" s="5"/>
      <c r="J526" s="6">
        <f t="shared" si="67"/>
        <v>1130.1598230962525</v>
      </c>
      <c r="K526" s="16">
        <f t="shared" si="68"/>
        <v>-1.4927151416121776E-2</v>
      </c>
      <c r="L526" s="17">
        <f t="shared" si="69"/>
        <v>0.98507284858387822</v>
      </c>
      <c r="O526" s="1">
        <f t="shared" si="66"/>
        <v>0.60679738562091512</v>
      </c>
      <c r="P526">
        <f t="shared" si="70"/>
        <v>-3.0623485349195678E-2</v>
      </c>
      <c r="Q526" s="14">
        <f t="shared" si="71"/>
        <v>0.96937651465080432</v>
      </c>
    </row>
    <row r="527" spans="1:17" x14ac:dyDescent="0.25">
      <c r="A527" s="25">
        <v>1914.09</v>
      </c>
      <c r="B527" s="6">
        <v>7.68</v>
      </c>
      <c r="C527" s="7">
        <v>0.435</v>
      </c>
      <c r="D527" s="6">
        <v>10.199999999999999</v>
      </c>
      <c r="G527" s="5">
        <f t="shared" si="64"/>
        <v>127.09647058823531</v>
      </c>
      <c r="H527" s="5">
        <f t="shared" si="65"/>
        <v>7.198823529411766</v>
      </c>
      <c r="I527" s="5"/>
      <c r="J527" s="6">
        <f t="shared" si="67"/>
        <v>1135.4942363237574</v>
      </c>
      <c r="K527" s="16">
        <f t="shared" si="68"/>
        <v>4.7200520833332593E-3</v>
      </c>
      <c r="L527" s="17">
        <f t="shared" si="69"/>
        <v>1.0047200520833333</v>
      </c>
      <c r="O527" s="1">
        <f t="shared" si="66"/>
        <v>0.59990196078431379</v>
      </c>
      <c r="P527">
        <f t="shared" si="70"/>
        <v>-1.1363636363636354E-2</v>
      </c>
      <c r="Q527" s="14">
        <f t="shared" si="71"/>
        <v>0.98863636363636365</v>
      </c>
    </row>
    <row r="528" spans="1:17" x14ac:dyDescent="0.25">
      <c r="A528" s="25">
        <v>1914.1</v>
      </c>
      <c r="B528" s="6">
        <v>7.68</v>
      </c>
      <c r="C528" s="7">
        <v>0.43</v>
      </c>
      <c r="D528" s="6">
        <v>10.1</v>
      </c>
      <c r="G528" s="5">
        <f t="shared" si="64"/>
        <v>128.35485148514852</v>
      </c>
      <c r="H528" s="5">
        <f t="shared" si="65"/>
        <v>7.1865346534653467</v>
      </c>
      <c r="I528" s="5"/>
      <c r="J528" s="6">
        <f t="shared" si="67"/>
        <v>1152.0871962669423</v>
      </c>
      <c r="K528" s="16">
        <f t="shared" si="68"/>
        <v>1.46129847359735E-2</v>
      </c>
      <c r="L528" s="17">
        <f t="shared" si="69"/>
        <v>1.0146129847359735</v>
      </c>
      <c r="O528" s="1">
        <f t="shared" si="66"/>
        <v>0.59887788778877893</v>
      </c>
      <c r="P528">
        <f t="shared" si="70"/>
        <v>-1.7070672584500457E-3</v>
      </c>
      <c r="Q528" s="14">
        <f t="shared" si="71"/>
        <v>0.99829293274154995</v>
      </c>
    </row>
    <row r="529" spans="1:17" x14ac:dyDescent="0.25">
      <c r="A529" s="25">
        <v>1914.11</v>
      </c>
      <c r="B529" s="6">
        <v>7.68</v>
      </c>
      <c r="C529" s="7">
        <v>0.42499999999999999</v>
      </c>
      <c r="D529" s="6">
        <v>10.199999999999999</v>
      </c>
      <c r="G529" s="5">
        <f t="shared" si="64"/>
        <v>127.09647058823531</v>
      </c>
      <c r="H529" s="5">
        <f t="shared" si="65"/>
        <v>7.033333333333335</v>
      </c>
      <c r="I529" s="5"/>
      <c r="J529" s="6">
        <f t="shared" si="67"/>
        <v>1146.0530385884588</v>
      </c>
      <c r="K529" s="16">
        <f t="shared" si="68"/>
        <v>-5.2375876565903257E-3</v>
      </c>
      <c r="L529" s="17">
        <f t="shared" si="69"/>
        <v>0.99476241234340967</v>
      </c>
      <c r="O529" s="1">
        <f t="shared" si="66"/>
        <v>0.58611111111111125</v>
      </c>
      <c r="P529">
        <f t="shared" si="70"/>
        <v>-2.1317829457364157E-2</v>
      </c>
      <c r="Q529" s="14">
        <f t="shared" si="71"/>
        <v>0.97868217054263584</v>
      </c>
    </row>
    <row r="530" spans="1:17" x14ac:dyDescent="0.25">
      <c r="A530" s="25">
        <v>1914.12</v>
      </c>
      <c r="B530" s="6">
        <v>7.35</v>
      </c>
      <c r="C530" s="7">
        <v>0.42</v>
      </c>
      <c r="D530" s="6">
        <v>10.1</v>
      </c>
      <c r="G530" s="5">
        <f t="shared" si="64"/>
        <v>122.83960396039605</v>
      </c>
      <c r="H530" s="5">
        <f t="shared" si="65"/>
        <v>7.0194059405940594</v>
      </c>
      <c r="I530" s="5"/>
      <c r="J530" s="6">
        <f t="shared" si="67"/>
        <v>1112.9426727226798</v>
      </c>
      <c r="K530" s="16">
        <f t="shared" si="68"/>
        <v>-2.8890779702970382E-2</v>
      </c>
      <c r="L530" s="17">
        <f t="shared" si="69"/>
        <v>0.97110922029702962</v>
      </c>
      <c r="O530" s="1">
        <f t="shared" si="66"/>
        <v>0.58495049504950491</v>
      </c>
      <c r="P530">
        <f t="shared" si="70"/>
        <v>-1.980198019802315E-3</v>
      </c>
      <c r="Q530" s="14">
        <f t="shared" si="71"/>
        <v>0.99801980198019768</v>
      </c>
    </row>
    <row r="531" spans="1:17" x14ac:dyDescent="0.25">
      <c r="A531" s="25">
        <v>1915.01</v>
      </c>
      <c r="B531" s="6">
        <v>7.48</v>
      </c>
      <c r="C531" s="7">
        <v>0.42080000000000001</v>
      </c>
      <c r="D531" s="6">
        <v>10.1</v>
      </c>
      <c r="G531" s="5">
        <f t="shared" si="64"/>
        <v>125.01227722772281</v>
      </c>
      <c r="H531" s="5">
        <f t="shared" si="65"/>
        <v>7.0327762376237635</v>
      </c>
      <c r="I531" s="5"/>
      <c r="J531" s="6">
        <f t="shared" si="67"/>
        <v>1137.9371947876357</v>
      </c>
      <c r="K531" s="16">
        <f t="shared" si="68"/>
        <v>2.2458049886621589E-2</v>
      </c>
      <c r="L531" s="17">
        <f t="shared" si="69"/>
        <v>1.0224580498866216</v>
      </c>
      <c r="O531" s="1">
        <f t="shared" si="66"/>
        <v>0.58606468646864696</v>
      </c>
      <c r="P531">
        <f t="shared" si="70"/>
        <v>1.9047619047620756E-3</v>
      </c>
      <c r="Q531" s="14">
        <f t="shared" si="71"/>
        <v>1.0019047619047621</v>
      </c>
    </row>
    <row r="532" spans="1:17" x14ac:dyDescent="0.25">
      <c r="A532" s="25">
        <v>1915.02</v>
      </c>
      <c r="B532" s="6">
        <v>7.38</v>
      </c>
      <c r="C532" s="7">
        <v>0.42170000000000002</v>
      </c>
      <c r="D532" s="6">
        <v>10</v>
      </c>
      <c r="G532" s="5">
        <f t="shared" si="64"/>
        <v>124.57440000000001</v>
      </c>
      <c r="H532" s="5">
        <f t="shared" si="65"/>
        <v>7.1182960000000008</v>
      </c>
      <c r="I532" s="5"/>
      <c r="J532" s="6">
        <f t="shared" si="67"/>
        <v>1139.3509575121357</v>
      </c>
      <c r="K532" s="16">
        <f t="shared" si="68"/>
        <v>1.2423908199641343E-3</v>
      </c>
      <c r="L532" s="17">
        <f t="shared" si="69"/>
        <v>1.0012423908199641</v>
      </c>
      <c r="O532" s="1">
        <f t="shared" si="66"/>
        <v>0.5931913333333334</v>
      </c>
      <c r="P532">
        <f t="shared" si="70"/>
        <v>1.2160171102661543E-2</v>
      </c>
      <c r="Q532" s="14">
        <f t="shared" si="71"/>
        <v>1.0121601711026615</v>
      </c>
    </row>
    <row r="533" spans="1:17" x14ac:dyDescent="0.25">
      <c r="A533" s="25">
        <v>1915.03</v>
      </c>
      <c r="B533" s="6">
        <v>7.57</v>
      </c>
      <c r="C533" s="7">
        <v>0.42249999999999999</v>
      </c>
      <c r="D533" s="6">
        <v>9.9</v>
      </c>
      <c r="G533" s="5">
        <f t="shared" si="64"/>
        <v>129.07232323232324</v>
      </c>
      <c r="H533" s="5">
        <f t="shared" si="65"/>
        <v>7.2038383838383835</v>
      </c>
      <c r="I533" s="5"/>
      <c r="J533" s="6">
        <f t="shared" si="67"/>
        <v>1185.9792226687755</v>
      </c>
      <c r="K533" s="16">
        <f t="shared" si="68"/>
        <v>4.0925287199000016E-2</v>
      </c>
      <c r="L533" s="17">
        <f t="shared" si="69"/>
        <v>1.040925287199</v>
      </c>
      <c r="O533" s="1">
        <f t="shared" si="66"/>
        <v>0.60031986531986525</v>
      </c>
      <c r="P533">
        <f t="shared" si="70"/>
        <v>1.2017255792451165E-2</v>
      </c>
      <c r="Q533" s="14">
        <f t="shared" si="71"/>
        <v>1.0120172557924512</v>
      </c>
    </row>
    <row r="534" spans="1:17" x14ac:dyDescent="0.25">
      <c r="A534" s="25">
        <v>1915.04</v>
      </c>
      <c r="B534" s="6">
        <v>8.14</v>
      </c>
      <c r="C534" s="7">
        <v>0.42330000000000001</v>
      </c>
      <c r="D534" s="6">
        <v>10</v>
      </c>
      <c r="G534" s="5">
        <f t="shared" si="64"/>
        <v>137.40320000000003</v>
      </c>
      <c r="H534" s="5">
        <f t="shared" si="65"/>
        <v>7.1453040000000003</v>
      </c>
      <c r="I534" s="5"/>
      <c r="J534" s="6">
        <f t="shared" si="67"/>
        <v>1267.9985768437832</v>
      </c>
      <c r="K534" s="16">
        <f t="shared" si="68"/>
        <v>6.9157496697490162E-2</v>
      </c>
      <c r="L534" s="17">
        <f t="shared" si="69"/>
        <v>1.0691574966974902</v>
      </c>
      <c r="O534" s="1">
        <f t="shared" si="66"/>
        <v>0.59544200000000003</v>
      </c>
      <c r="P534">
        <f t="shared" si="70"/>
        <v>-8.1254437869821006E-3</v>
      </c>
      <c r="Q534" s="14">
        <f t="shared" si="71"/>
        <v>0.9918745562130179</v>
      </c>
    </row>
    <row r="535" spans="1:17" x14ac:dyDescent="0.25">
      <c r="A535" s="25">
        <v>1915.05</v>
      </c>
      <c r="B535" s="6">
        <v>7.95</v>
      </c>
      <c r="C535" s="7">
        <v>0.42420000000000002</v>
      </c>
      <c r="D535" s="6">
        <v>10.1</v>
      </c>
      <c r="G535" s="5">
        <f t="shared" si="64"/>
        <v>132.86732673267326</v>
      </c>
      <c r="H535" s="5">
        <f t="shared" si="65"/>
        <v>7.0896000000000008</v>
      </c>
      <c r="I535" s="5"/>
      <c r="J535" s="6">
        <f t="shared" si="67"/>
        <v>1231.5922392292678</v>
      </c>
      <c r="K535" s="16">
        <f t="shared" si="68"/>
        <v>-2.8711654949278964E-2</v>
      </c>
      <c r="L535" s="17">
        <f t="shared" si="69"/>
        <v>0.97128834505072104</v>
      </c>
      <c r="O535" s="1">
        <f t="shared" si="66"/>
        <v>0.5908000000000001</v>
      </c>
      <c r="P535">
        <f t="shared" si="70"/>
        <v>-7.7958894401132239E-3</v>
      </c>
      <c r="Q535" s="14">
        <f t="shared" si="71"/>
        <v>0.99220411055988678</v>
      </c>
    </row>
    <row r="536" spans="1:17" x14ac:dyDescent="0.25">
      <c r="A536" s="25">
        <v>1915.06</v>
      </c>
      <c r="B536" s="6">
        <v>8.0399999999999991</v>
      </c>
      <c r="C536" s="7">
        <v>0.42499999999999999</v>
      </c>
      <c r="D536" s="6">
        <v>10.1</v>
      </c>
      <c r="G536" s="5">
        <f t="shared" si="64"/>
        <v>134.37148514851486</v>
      </c>
      <c r="H536" s="5">
        <f t="shared" si="65"/>
        <v>7.1029702970297039</v>
      </c>
      <c r="I536" s="5"/>
      <c r="J536" s="6">
        <f t="shared" si="67"/>
        <v>1251.021445938283</v>
      </c>
      <c r="K536" s="16">
        <f t="shared" si="68"/>
        <v>1.5775681341719139E-2</v>
      </c>
      <c r="L536" s="17">
        <f t="shared" si="69"/>
        <v>1.0157756813417191</v>
      </c>
      <c r="O536" s="1">
        <f t="shared" si="66"/>
        <v>0.59191419141914203</v>
      </c>
      <c r="P536">
        <f t="shared" si="70"/>
        <v>1.885902876001877E-3</v>
      </c>
      <c r="Q536" s="14">
        <f t="shared" si="71"/>
        <v>1.0018859028760019</v>
      </c>
    </row>
    <row r="537" spans="1:17" x14ac:dyDescent="0.25">
      <c r="A537" s="25">
        <v>1915.07</v>
      </c>
      <c r="B537" s="6">
        <v>8.01</v>
      </c>
      <c r="C537" s="7">
        <v>0.42580000000000001</v>
      </c>
      <c r="D537" s="6">
        <v>10.1</v>
      </c>
      <c r="G537" s="5">
        <f t="shared" si="64"/>
        <v>133.870099009901</v>
      </c>
      <c r="H537" s="5">
        <f t="shared" si="65"/>
        <v>7.1163405940594071</v>
      </c>
      <c r="I537" s="5"/>
      <c r="J537" s="6">
        <f t="shared" si="67"/>
        <v>1251.8746508630625</v>
      </c>
      <c r="K537" s="16">
        <f t="shared" si="68"/>
        <v>6.8200663349893276E-4</v>
      </c>
      <c r="L537" s="17">
        <f t="shared" si="69"/>
        <v>1.0006820066334989</v>
      </c>
      <c r="O537" s="1">
        <f t="shared" si="66"/>
        <v>0.59302838283828396</v>
      </c>
      <c r="P537">
        <f t="shared" si="70"/>
        <v>1.8823529411764461E-3</v>
      </c>
      <c r="Q537" s="14">
        <f t="shared" si="71"/>
        <v>1.0018823529411764</v>
      </c>
    </row>
    <row r="538" spans="1:17" x14ac:dyDescent="0.25">
      <c r="A538" s="25">
        <v>1915.08</v>
      </c>
      <c r="B538" s="6">
        <v>8.35</v>
      </c>
      <c r="C538" s="7">
        <v>0.42670000000000002</v>
      </c>
      <c r="D538" s="6">
        <v>10.1</v>
      </c>
      <c r="G538" s="5">
        <f t="shared" si="64"/>
        <v>139.55247524752477</v>
      </c>
      <c r="H538" s="5">
        <f t="shared" si="65"/>
        <v>7.1313821782178222</v>
      </c>
      <c r="I538" s="5"/>
      <c r="J538" s="6">
        <f t="shared" si="67"/>
        <v>1310.5702760091772</v>
      </c>
      <c r="K538" s="16">
        <f t="shared" si="68"/>
        <v>4.6886183936745596E-2</v>
      </c>
      <c r="L538" s="17">
        <f t="shared" si="69"/>
        <v>1.0468861839367456</v>
      </c>
      <c r="O538" s="1">
        <f t="shared" si="66"/>
        <v>0.59428184818481855</v>
      </c>
      <c r="P538">
        <f t="shared" si="70"/>
        <v>2.1136683889149133E-3</v>
      </c>
      <c r="Q538" s="14">
        <f t="shared" si="71"/>
        <v>1.0021136683889149</v>
      </c>
    </row>
    <row r="539" spans="1:17" x14ac:dyDescent="0.25">
      <c r="A539" s="25">
        <v>1915.09</v>
      </c>
      <c r="B539" s="6">
        <v>8.66</v>
      </c>
      <c r="C539" s="7">
        <v>0.42749999999999999</v>
      </c>
      <c r="D539" s="6">
        <v>10.1</v>
      </c>
      <c r="G539" s="5">
        <f t="shared" si="64"/>
        <v>144.73346534653467</v>
      </c>
      <c r="H539" s="5">
        <f t="shared" si="65"/>
        <v>7.1447524752475253</v>
      </c>
      <c r="I539" s="5"/>
      <c r="J539" s="6">
        <f t="shared" si="67"/>
        <v>1364.8176833918926</v>
      </c>
      <c r="K539" s="16">
        <f t="shared" si="68"/>
        <v>4.1392215568862412E-2</v>
      </c>
      <c r="L539" s="17">
        <f t="shared" si="69"/>
        <v>1.0413922155688624</v>
      </c>
      <c r="O539" s="1">
        <f t="shared" si="66"/>
        <v>0.59539603960396048</v>
      </c>
      <c r="P539">
        <f t="shared" si="70"/>
        <v>1.8748535270682876E-3</v>
      </c>
      <c r="Q539" s="14">
        <f t="shared" si="71"/>
        <v>1.0018748535270683</v>
      </c>
    </row>
    <row r="540" spans="1:17" x14ac:dyDescent="0.25">
      <c r="A540" s="25">
        <v>1915.1</v>
      </c>
      <c r="B540" s="6">
        <v>9.14</v>
      </c>
      <c r="C540" s="7">
        <v>0.42830000000000001</v>
      </c>
      <c r="D540" s="6">
        <v>10.199999999999999</v>
      </c>
      <c r="G540" s="5">
        <f t="shared" si="64"/>
        <v>151.2580392156863</v>
      </c>
      <c r="H540" s="5">
        <f t="shared" si="65"/>
        <v>7.0879450980392171</v>
      </c>
      <c r="I540" s="5"/>
      <c r="J540" s="6">
        <f t="shared" si="67"/>
        <v>1431.9134296131049</v>
      </c>
      <c r="K540" s="16">
        <f t="shared" si="68"/>
        <v>4.9160959033343943E-2</v>
      </c>
      <c r="L540" s="17">
        <f t="shared" si="69"/>
        <v>1.0491609590333439</v>
      </c>
      <c r="O540" s="1">
        <f t="shared" si="66"/>
        <v>0.59066209150326809</v>
      </c>
      <c r="P540">
        <f t="shared" si="70"/>
        <v>-7.9509230592821334E-3</v>
      </c>
      <c r="Q540" s="14">
        <f t="shared" si="71"/>
        <v>0.99204907694071787</v>
      </c>
    </row>
    <row r="541" spans="1:17" x14ac:dyDescent="0.25">
      <c r="A541" s="25">
        <v>1915.11</v>
      </c>
      <c r="B541" s="6">
        <v>9.4600000000000009</v>
      </c>
      <c r="C541" s="7">
        <v>0.42920000000000003</v>
      </c>
      <c r="D541" s="6">
        <v>10.3</v>
      </c>
      <c r="G541" s="5">
        <f t="shared" si="64"/>
        <v>155.033786407767</v>
      </c>
      <c r="H541" s="5">
        <f t="shared" si="65"/>
        <v>7.0338796116504865</v>
      </c>
      <c r="I541" s="5"/>
      <c r="J541" s="6">
        <f t="shared" si="67"/>
        <v>1473.2062342803335</v>
      </c>
      <c r="K541" s="16">
        <f t="shared" si="68"/>
        <v>2.8837500796668802E-2</v>
      </c>
      <c r="L541" s="17">
        <f t="shared" si="69"/>
        <v>1.0288375007966688</v>
      </c>
      <c r="O541" s="1">
        <f t="shared" si="66"/>
        <v>0.58615663430420717</v>
      </c>
      <c r="P541">
        <f t="shared" si="70"/>
        <v>-7.6278082915297585E-3</v>
      </c>
      <c r="Q541" s="14">
        <f t="shared" si="71"/>
        <v>0.99237219170847024</v>
      </c>
    </row>
    <row r="542" spans="1:17" x14ac:dyDescent="0.25">
      <c r="A542" s="25">
        <v>1915.12</v>
      </c>
      <c r="B542" s="6">
        <v>9.48</v>
      </c>
      <c r="C542" s="7">
        <v>0.43</v>
      </c>
      <c r="D542" s="6">
        <v>10.3</v>
      </c>
      <c r="G542" s="5">
        <f t="shared" si="64"/>
        <v>155.36155339805825</v>
      </c>
      <c r="H542" s="5">
        <f t="shared" si="65"/>
        <v>7.0469902912621354</v>
      </c>
      <c r="I542" s="5"/>
      <c r="J542" s="6">
        <f t="shared" si="67"/>
        <v>1481.9011618434749</v>
      </c>
      <c r="K542" s="16">
        <f t="shared" si="68"/>
        <v>5.9020436927412767E-3</v>
      </c>
      <c r="L542" s="17">
        <f t="shared" si="69"/>
        <v>1.0059020436927413</v>
      </c>
      <c r="O542" s="1">
        <f t="shared" si="66"/>
        <v>0.58724919093851125</v>
      </c>
      <c r="P542">
        <f t="shared" si="70"/>
        <v>1.8639328984153547E-3</v>
      </c>
      <c r="Q542" s="14">
        <f t="shared" si="71"/>
        <v>1.0018639328984154</v>
      </c>
    </row>
    <row r="543" spans="1:17" x14ac:dyDescent="0.25">
      <c r="A543" s="25">
        <v>1916.01</v>
      </c>
      <c r="B543" s="6">
        <v>9.33</v>
      </c>
      <c r="C543" s="7">
        <v>0.44080000000000003</v>
      </c>
      <c r="D543" s="6">
        <v>10.4</v>
      </c>
      <c r="G543" s="5">
        <f t="shared" si="64"/>
        <v>151.43307692307695</v>
      </c>
      <c r="H543" s="5">
        <f t="shared" si="65"/>
        <v>7.1545230769230779</v>
      </c>
      <c r="I543" s="5"/>
      <c r="J543" s="6">
        <f t="shared" si="67"/>
        <v>1450.1166625715082</v>
      </c>
      <c r="K543" s="16">
        <f t="shared" si="68"/>
        <v>-2.144846099751152E-2</v>
      </c>
      <c r="L543" s="17">
        <f t="shared" si="69"/>
        <v>0.97855153900248848</v>
      </c>
      <c r="O543" s="1">
        <f t="shared" si="66"/>
        <v>0.59621025641025649</v>
      </c>
      <c r="P543">
        <f t="shared" si="70"/>
        <v>1.5259391771019981E-2</v>
      </c>
      <c r="Q543" s="14">
        <f t="shared" si="71"/>
        <v>1.01525939177102</v>
      </c>
    </row>
    <row r="544" spans="1:17" x14ac:dyDescent="0.25">
      <c r="A544" s="25">
        <v>1916.02</v>
      </c>
      <c r="B544" s="6">
        <v>9.1999999999999993</v>
      </c>
      <c r="C544" s="7">
        <v>0.45169999999999999</v>
      </c>
      <c r="D544" s="6">
        <v>10.4</v>
      </c>
      <c r="G544" s="5">
        <f t="shared" si="64"/>
        <v>149.32307692307691</v>
      </c>
      <c r="H544" s="5">
        <f t="shared" si="65"/>
        <v>7.3314384615384611</v>
      </c>
      <c r="I544" s="5"/>
      <c r="J544" s="6">
        <f t="shared" si="67"/>
        <v>1435.7618546300287</v>
      </c>
      <c r="K544" s="16">
        <f t="shared" si="68"/>
        <v>-9.8990710968205331E-3</v>
      </c>
      <c r="L544" s="17">
        <f t="shared" si="69"/>
        <v>0.99010092890317947</v>
      </c>
      <c r="O544" s="1">
        <f t="shared" si="66"/>
        <v>0.61095320512820506</v>
      </c>
      <c r="P544">
        <f t="shared" si="70"/>
        <v>2.4727767695099656E-2</v>
      </c>
      <c r="Q544" s="14">
        <f t="shared" si="71"/>
        <v>1.0247277676950997</v>
      </c>
    </row>
    <row r="545" spans="1:17" x14ac:dyDescent="0.25">
      <c r="A545" s="25">
        <v>1916.03</v>
      </c>
      <c r="B545" s="6">
        <v>9.17</v>
      </c>
      <c r="C545" s="7">
        <v>0.46250000000000002</v>
      </c>
      <c r="D545" s="6">
        <v>10.5</v>
      </c>
      <c r="G545" s="5">
        <f t="shared" si="64"/>
        <v>147.4186666666667</v>
      </c>
      <c r="H545" s="5">
        <f t="shared" si="65"/>
        <v>7.4352380952380956</v>
      </c>
      <c r="I545" s="5"/>
      <c r="J545" s="6">
        <f t="shared" si="67"/>
        <v>1423.4082584101534</v>
      </c>
      <c r="K545" s="16">
        <f t="shared" si="68"/>
        <v>-8.6042097998616507E-3</v>
      </c>
      <c r="L545" s="17">
        <f t="shared" si="69"/>
        <v>0.99139579020013835</v>
      </c>
      <c r="O545" s="1">
        <f t="shared" si="66"/>
        <v>0.6196031746031746</v>
      </c>
      <c r="P545">
        <f t="shared" si="70"/>
        <v>1.4158153852641409E-2</v>
      </c>
      <c r="Q545" s="14">
        <f t="shared" si="71"/>
        <v>1.0141581538526414</v>
      </c>
    </row>
    <row r="546" spans="1:17" x14ac:dyDescent="0.25">
      <c r="A546" s="25">
        <v>1916.04</v>
      </c>
      <c r="B546" s="6">
        <v>9.07</v>
      </c>
      <c r="C546" s="7">
        <v>0.4733</v>
      </c>
      <c r="D546" s="6">
        <v>10.6</v>
      </c>
      <c r="G546" s="5">
        <f t="shared" si="64"/>
        <v>144.43547169811322</v>
      </c>
      <c r="H546" s="5">
        <f t="shared" si="65"/>
        <v>7.5370792452830191</v>
      </c>
      <c r="I546" s="5"/>
      <c r="J546" s="6">
        <f t="shared" si="67"/>
        <v>1400.6684247989576</v>
      </c>
      <c r="K546" s="16">
        <f t="shared" si="68"/>
        <v>-1.5975622929569444E-2</v>
      </c>
      <c r="L546" s="17">
        <f t="shared" si="69"/>
        <v>0.98402437707043056</v>
      </c>
      <c r="O546" s="1">
        <f t="shared" si="66"/>
        <v>0.62808993710691829</v>
      </c>
      <c r="P546">
        <f t="shared" si="70"/>
        <v>1.3697093319734899E-2</v>
      </c>
      <c r="Q546" s="14">
        <f t="shared" si="71"/>
        <v>1.0136970933197349</v>
      </c>
    </row>
    <row r="547" spans="1:17" x14ac:dyDescent="0.25">
      <c r="A547" s="25">
        <v>1916.05</v>
      </c>
      <c r="B547" s="6">
        <v>9.27</v>
      </c>
      <c r="C547" s="7">
        <v>0.48420000000000002</v>
      </c>
      <c r="D547" s="6">
        <v>10.7</v>
      </c>
      <c r="G547" s="5">
        <f t="shared" si="64"/>
        <v>146.24074766355142</v>
      </c>
      <c r="H547" s="5">
        <f t="shared" si="65"/>
        <v>7.6385943925233653</v>
      </c>
      <c r="I547" s="5"/>
      <c r="J547" s="6">
        <f t="shared" si="67"/>
        <v>1424.3481195021684</v>
      </c>
      <c r="K547" s="16">
        <f t="shared" si="68"/>
        <v>1.6905995940195151E-2</v>
      </c>
      <c r="L547" s="17">
        <f t="shared" si="69"/>
        <v>1.0169059959401952</v>
      </c>
      <c r="O547" s="1">
        <f t="shared" si="66"/>
        <v>0.63654953271028047</v>
      </c>
      <c r="P547">
        <f t="shared" si="70"/>
        <v>1.3468764747813777E-2</v>
      </c>
      <c r="Q547" s="14">
        <f t="shared" si="71"/>
        <v>1.0134687647478138</v>
      </c>
    </row>
    <row r="548" spans="1:17" x14ac:dyDescent="0.25">
      <c r="A548" s="25">
        <v>1916.06</v>
      </c>
      <c r="B548" s="6">
        <v>9.36</v>
      </c>
      <c r="C548" s="7">
        <v>0.495</v>
      </c>
      <c r="D548" s="6">
        <v>10.8</v>
      </c>
      <c r="G548" s="5">
        <f t="shared" si="64"/>
        <v>146.29333333333332</v>
      </c>
      <c r="H548" s="5">
        <f t="shared" si="65"/>
        <v>7.7366666666666672</v>
      </c>
      <c r="I548" s="5"/>
      <c r="J548" s="6">
        <f t="shared" si="67"/>
        <v>1431.1397230774942</v>
      </c>
      <c r="K548" s="16">
        <f t="shared" si="68"/>
        <v>4.7682188661151148E-3</v>
      </c>
      <c r="L548" s="17">
        <f t="shared" si="69"/>
        <v>1.0047682188661151</v>
      </c>
      <c r="O548" s="1">
        <f t="shared" si="66"/>
        <v>0.64472222222222231</v>
      </c>
      <c r="P548">
        <f t="shared" si="70"/>
        <v>1.2839047225664313E-2</v>
      </c>
      <c r="Q548" s="14">
        <f t="shared" si="71"/>
        <v>1.0128390472256643</v>
      </c>
    </row>
    <row r="549" spans="1:17" x14ac:dyDescent="0.25">
      <c r="A549" s="25">
        <v>1916.07</v>
      </c>
      <c r="B549" s="6">
        <v>9.23</v>
      </c>
      <c r="C549" s="7">
        <v>0.50580000000000003</v>
      </c>
      <c r="D549" s="6">
        <v>10.8</v>
      </c>
      <c r="G549" s="5">
        <f t="shared" si="64"/>
        <v>144.2614814814815</v>
      </c>
      <c r="H549" s="5">
        <f t="shared" si="65"/>
        <v>7.9054666666666664</v>
      </c>
      <c r="I549" s="5"/>
      <c r="J549" s="6">
        <f t="shared" si="67"/>
        <v>1417.7074982193365</v>
      </c>
      <c r="K549" s="16">
        <f t="shared" si="68"/>
        <v>-9.3856837606836052E-3</v>
      </c>
      <c r="L549" s="17">
        <f t="shared" si="69"/>
        <v>0.99061431623931639</v>
      </c>
      <c r="O549" s="1">
        <f t="shared" si="66"/>
        <v>0.65878888888888887</v>
      </c>
      <c r="P549">
        <f t="shared" si="70"/>
        <v>2.1818181818181737E-2</v>
      </c>
      <c r="Q549" s="14">
        <f t="shared" si="71"/>
        <v>1.0218181818181817</v>
      </c>
    </row>
    <row r="550" spans="1:17" x14ac:dyDescent="0.25">
      <c r="A550" s="25">
        <v>1916.08</v>
      </c>
      <c r="B550" s="6">
        <v>9.3000000000000007</v>
      </c>
      <c r="C550" s="7">
        <v>0.51670000000000005</v>
      </c>
      <c r="D550" s="6">
        <v>10.9</v>
      </c>
      <c r="G550" s="5">
        <f t="shared" si="64"/>
        <v>144.02201834862387</v>
      </c>
      <c r="H550" s="5">
        <f t="shared" si="65"/>
        <v>8.0017394495412848</v>
      </c>
      <c r="I550" s="5"/>
      <c r="J550" s="6">
        <f t="shared" si="67"/>
        <v>1421.9071996883624</v>
      </c>
      <c r="K550" s="16">
        <f t="shared" si="68"/>
        <v>2.962318725337143E-3</v>
      </c>
      <c r="L550" s="17">
        <f t="shared" si="69"/>
        <v>1.0029623187253371</v>
      </c>
      <c r="O550" s="1">
        <f t="shared" si="66"/>
        <v>0.66681162079510703</v>
      </c>
      <c r="P550">
        <f t="shared" si="70"/>
        <v>1.2178001240654268E-2</v>
      </c>
      <c r="Q550" s="14">
        <f t="shared" si="71"/>
        <v>1.0121780012406543</v>
      </c>
    </row>
    <row r="551" spans="1:17" x14ac:dyDescent="0.25">
      <c r="A551" s="25">
        <v>1916.09</v>
      </c>
      <c r="B551" s="6">
        <v>9.68</v>
      </c>
      <c r="C551" s="7">
        <v>0.52749999999999997</v>
      </c>
      <c r="D551" s="6">
        <v>11.1</v>
      </c>
      <c r="G551" s="5">
        <f t="shared" si="64"/>
        <v>147.20576576576579</v>
      </c>
      <c r="H551" s="5">
        <f t="shared" si="65"/>
        <v>8.0218018018018018</v>
      </c>
      <c r="I551" s="5"/>
      <c r="J551" s="6">
        <f t="shared" si="67"/>
        <v>1459.9396819106446</v>
      </c>
      <c r="K551" s="16">
        <f t="shared" si="68"/>
        <v>2.6747513642674914E-2</v>
      </c>
      <c r="L551" s="17">
        <f t="shared" si="69"/>
        <v>1.0267475136426749</v>
      </c>
      <c r="O551" s="1">
        <f t="shared" si="66"/>
        <v>0.66848348348348352</v>
      </c>
      <c r="P551">
        <f t="shared" si="70"/>
        <v>2.507248878450774E-3</v>
      </c>
      <c r="Q551" s="14">
        <f t="shared" si="71"/>
        <v>1.0025072488784508</v>
      </c>
    </row>
    <row r="552" spans="1:17" x14ac:dyDescent="0.25">
      <c r="A552" s="25">
        <v>1916.1</v>
      </c>
      <c r="B552" s="6">
        <v>9.98</v>
      </c>
      <c r="C552" s="7">
        <v>0.5383</v>
      </c>
      <c r="D552" s="6">
        <v>11.3</v>
      </c>
      <c r="G552" s="5">
        <f t="shared" si="64"/>
        <v>149.08176991150444</v>
      </c>
      <c r="H552" s="5">
        <f t="shared" si="65"/>
        <v>8.0411539823008855</v>
      </c>
      <c r="I552" s="5"/>
      <c r="J552" s="6">
        <f t="shared" si="67"/>
        <v>1485.1910900923529</v>
      </c>
      <c r="K552" s="16">
        <f t="shared" si="68"/>
        <v>1.7296199627002018E-2</v>
      </c>
      <c r="L552" s="17">
        <f t="shared" si="69"/>
        <v>1.017296199627002</v>
      </c>
      <c r="O552" s="1">
        <f t="shared" si="66"/>
        <v>0.67009616519174042</v>
      </c>
      <c r="P552">
        <f t="shared" si="70"/>
        <v>2.4124480979741403E-3</v>
      </c>
      <c r="Q552" s="14">
        <f t="shared" si="71"/>
        <v>1.0024124480979741</v>
      </c>
    </row>
    <row r="553" spans="1:17" x14ac:dyDescent="0.25">
      <c r="A553" s="25">
        <v>1916.11</v>
      </c>
      <c r="B553" s="6">
        <v>10.210000000000001</v>
      </c>
      <c r="C553" s="7">
        <v>0.54920000000000002</v>
      </c>
      <c r="D553" s="6">
        <v>11.5</v>
      </c>
      <c r="G553" s="5">
        <f t="shared" si="64"/>
        <v>149.8650434782609</v>
      </c>
      <c r="H553" s="5">
        <f t="shared" si="65"/>
        <v>8.0613008695652191</v>
      </c>
      <c r="I553" s="5"/>
      <c r="J553" s="6">
        <f t="shared" si="67"/>
        <v>1499.6866603817564</v>
      </c>
      <c r="K553" s="16">
        <f t="shared" si="68"/>
        <v>9.7600708663705404E-3</v>
      </c>
      <c r="L553" s="17">
        <f t="shared" si="69"/>
        <v>1.0097600708663705</v>
      </c>
      <c r="O553" s="1">
        <f t="shared" si="66"/>
        <v>0.67177507246376822</v>
      </c>
      <c r="P553">
        <f t="shared" si="70"/>
        <v>2.5054721385360246E-3</v>
      </c>
      <c r="Q553" s="14">
        <f t="shared" si="71"/>
        <v>1.002505472138536</v>
      </c>
    </row>
    <row r="554" spans="1:17" x14ac:dyDescent="0.25">
      <c r="A554" s="25">
        <v>1916.12</v>
      </c>
      <c r="B554" s="6">
        <v>9.8000000000000007</v>
      </c>
      <c r="C554" s="7">
        <v>0.56000000000000005</v>
      </c>
      <c r="D554" s="6">
        <v>11.6</v>
      </c>
      <c r="G554" s="5">
        <f t="shared" si="64"/>
        <v>142.60689655172416</v>
      </c>
      <c r="H554" s="5">
        <f t="shared" si="65"/>
        <v>8.1489655172413809</v>
      </c>
      <c r="I554" s="5"/>
      <c r="J554" s="6">
        <f t="shared" si="67"/>
        <v>1433.8505054721156</v>
      </c>
      <c r="K554" s="16">
        <f t="shared" si="68"/>
        <v>-4.3899940333457121E-2</v>
      </c>
      <c r="L554" s="17">
        <f t="shared" si="69"/>
        <v>0.95610005966654288</v>
      </c>
      <c r="O554" s="1">
        <f t="shared" si="66"/>
        <v>0.67908045977011511</v>
      </c>
      <c r="P554">
        <f t="shared" si="70"/>
        <v>1.0874751990356035E-2</v>
      </c>
      <c r="Q554" s="14">
        <f t="shared" si="71"/>
        <v>1.010874751990356</v>
      </c>
    </row>
    <row r="555" spans="1:17" x14ac:dyDescent="0.25">
      <c r="A555" s="25">
        <v>1917.01</v>
      </c>
      <c r="B555" s="6">
        <v>9.57</v>
      </c>
      <c r="C555" s="7">
        <v>0.57079999999999997</v>
      </c>
      <c r="D555" s="6">
        <v>11.7</v>
      </c>
      <c r="G555" s="5">
        <f t="shared" si="64"/>
        <v>138.06974358974361</v>
      </c>
      <c r="H555" s="5">
        <f t="shared" si="65"/>
        <v>8.2351316239316237</v>
      </c>
      <c r="I555" s="5"/>
      <c r="J555" s="6">
        <f t="shared" si="67"/>
        <v>1395.1314563612116</v>
      </c>
      <c r="K555" s="16">
        <f t="shared" si="68"/>
        <v>-2.7003546717832561E-2</v>
      </c>
      <c r="L555" s="17">
        <f t="shared" si="69"/>
        <v>0.97299645328216744</v>
      </c>
      <c r="O555" s="1">
        <f t="shared" si="66"/>
        <v>0.68626096866096864</v>
      </c>
      <c r="P555">
        <f t="shared" si="70"/>
        <v>1.057387057387027E-2</v>
      </c>
      <c r="Q555" s="14">
        <f t="shared" si="71"/>
        <v>1.0105738705738703</v>
      </c>
    </row>
    <row r="556" spans="1:17" x14ac:dyDescent="0.25">
      <c r="A556" s="25">
        <v>1917.02</v>
      </c>
      <c r="B556" s="6">
        <v>9.0299999999999994</v>
      </c>
      <c r="C556" s="7">
        <v>0.58169999999999999</v>
      </c>
      <c r="D556" s="6">
        <v>12</v>
      </c>
      <c r="G556" s="5">
        <f t="shared" si="64"/>
        <v>127.02199999999999</v>
      </c>
      <c r="H556" s="5">
        <f t="shared" si="65"/>
        <v>8.1825799999999997</v>
      </c>
      <c r="I556" s="5"/>
      <c r="J556" s="6">
        <f t="shared" si="67"/>
        <v>1290.389174198707</v>
      </c>
      <c r="K556" s="16">
        <f t="shared" si="68"/>
        <v>-7.5076998432602071E-2</v>
      </c>
      <c r="L556" s="17">
        <f t="shared" si="69"/>
        <v>0.92492300156739793</v>
      </c>
      <c r="O556" s="1">
        <f t="shared" si="66"/>
        <v>0.68188166666666661</v>
      </c>
      <c r="P556">
        <f t="shared" si="70"/>
        <v>-6.38139453398745E-3</v>
      </c>
      <c r="Q556" s="14">
        <f t="shared" si="71"/>
        <v>0.99361860546601255</v>
      </c>
    </row>
    <row r="557" spans="1:17" x14ac:dyDescent="0.25">
      <c r="A557" s="25">
        <v>1917.03</v>
      </c>
      <c r="B557" s="6">
        <v>9.31</v>
      </c>
      <c r="C557" s="7">
        <v>0.59250000000000003</v>
      </c>
      <c r="D557" s="6">
        <v>12</v>
      </c>
      <c r="G557" s="5">
        <f t="shared" si="64"/>
        <v>130.9606666666667</v>
      </c>
      <c r="H557" s="5">
        <f t="shared" si="65"/>
        <v>8.3345000000000002</v>
      </c>
      <c r="I557" s="5"/>
      <c r="J557" s="6">
        <f t="shared" si="67"/>
        <v>1337.4569410039899</v>
      </c>
      <c r="K557" s="16">
        <f t="shared" si="68"/>
        <v>3.6475636766334807E-2</v>
      </c>
      <c r="L557" s="17">
        <f t="shared" si="69"/>
        <v>1.0364756367663348</v>
      </c>
      <c r="O557" s="1">
        <f t="shared" si="66"/>
        <v>0.69454166666666672</v>
      </c>
      <c r="P557">
        <f t="shared" si="70"/>
        <v>1.8566271273852575E-2</v>
      </c>
      <c r="Q557" s="14">
        <f t="shared" si="71"/>
        <v>1.0185662712738526</v>
      </c>
    </row>
    <row r="558" spans="1:17" x14ac:dyDescent="0.25">
      <c r="A558" s="25">
        <v>1917.04</v>
      </c>
      <c r="B558" s="6">
        <v>9.17</v>
      </c>
      <c r="C558" s="7">
        <v>0.60329999999999995</v>
      </c>
      <c r="D558" s="6">
        <v>12.6</v>
      </c>
      <c r="G558" s="5">
        <f t="shared" si="64"/>
        <v>122.84888888888891</v>
      </c>
      <c r="H558" s="5">
        <f t="shared" si="65"/>
        <v>8.0823047619047621</v>
      </c>
      <c r="I558" s="5"/>
      <c r="J558" s="6">
        <f t="shared" si="67"/>
        <v>1261.4925882784064</v>
      </c>
      <c r="K558" s="16">
        <f t="shared" si="68"/>
        <v>-5.6797606260549416E-2</v>
      </c>
      <c r="L558" s="17">
        <f t="shared" si="69"/>
        <v>0.94320239373945058</v>
      </c>
      <c r="O558" s="1">
        <f t="shared" si="66"/>
        <v>0.6735253968253968</v>
      </c>
      <c r="P558">
        <f t="shared" si="70"/>
        <v>-3.0259192284508796E-2</v>
      </c>
      <c r="Q558" s="14">
        <f t="shared" si="71"/>
        <v>0.9697408077154912</v>
      </c>
    </row>
    <row r="559" spans="1:17" x14ac:dyDescent="0.25">
      <c r="A559" s="25">
        <v>1917.05</v>
      </c>
      <c r="B559" s="6">
        <v>8.86</v>
      </c>
      <c r="C559" s="7">
        <v>0.61419999999999997</v>
      </c>
      <c r="D559" s="6">
        <v>12.8</v>
      </c>
      <c r="G559" s="5">
        <f t="shared" si="64"/>
        <v>116.84124999999999</v>
      </c>
      <c r="H559" s="5">
        <f t="shared" si="65"/>
        <v>8.0997625000000006</v>
      </c>
      <c r="I559" s="5"/>
      <c r="J559" s="6">
        <f t="shared" si="67"/>
        <v>1206.7333677255554</v>
      </c>
      <c r="K559" s="16">
        <f t="shared" si="68"/>
        <v>-4.3408277671755813E-2</v>
      </c>
      <c r="L559" s="17">
        <f t="shared" si="69"/>
        <v>0.95659172232824419</v>
      </c>
      <c r="O559" s="1">
        <f t="shared" si="66"/>
        <v>0.67498020833333339</v>
      </c>
      <c r="P559">
        <f t="shared" si="70"/>
        <v>2.1599950273496482E-3</v>
      </c>
      <c r="Q559" s="14">
        <f t="shared" si="71"/>
        <v>1.0021599950273496</v>
      </c>
    </row>
    <row r="560" spans="1:17" x14ac:dyDescent="0.25">
      <c r="A560" s="25">
        <v>1917.06</v>
      </c>
      <c r="B560" s="6">
        <v>9.0399999999999991</v>
      </c>
      <c r="C560" s="7">
        <v>0.625</v>
      </c>
      <c r="D560" s="6">
        <v>13</v>
      </c>
      <c r="G560" s="5">
        <f t="shared" si="64"/>
        <v>117.38092307692308</v>
      </c>
      <c r="H560" s="5">
        <f t="shared" si="65"/>
        <v>8.115384615384615</v>
      </c>
      <c r="I560" s="5"/>
      <c r="J560" s="6">
        <f t="shared" si="67"/>
        <v>1219.2917204208761</v>
      </c>
      <c r="K560" s="16">
        <f t="shared" si="68"/>
        <v>1.0406899345951404E-2</v>
      </c>
      <c r="L560" s="17">
        <f t="shared" si="69"/>
        <v>1.0104068993459514</v>
      </c>
      <c r="O560" s="1">
        <f t="shared" si="66"/>
        <v>0.67628205128205121</v>
      </c>
      <c r="P560">
        <f t="shared" si="70"/>
        <v>1.9287127720861719E-3</v>
      </c>
      <c r="Q560" s="14">
        <f t="shared" si="71"/>
        <v>1.0019287127720862</v>
      </c>
    </row>
    <row r="561" spans="1:17" x14ac:dyDescent="0.25">
      <c r="A561" s="25">
        <v>1917.07</v>
      </c>
      <c r="B561" s="6">
        <v>8.7899999999999991</v>
      </c>
      <c r="C561" s="7">
        <v>0.63580000000000003</v>
      </c>
      <c r="D561" s="6">
        <v>12.8</v>
      </c>
      <c r="G561" s="5">
        <f t="shared" si="64"/>
        <v>115.91812499999999</v>
      </c>
      <c r="H561" s="5">
        <f t="shared" si="65"/>
        <v>8.3846124999999994</v>
      </c>
      <c r="I561" s="5"/>
      <c r="J561" s="6">
        <f t="shared" si="67"/>
        <v>1211.354852634046</v>
      </c>
      <c r="K561" s="16">
        <f t="shared" si="68"/>
        <v>-6.5094084162979904E-3</v>
      </c>
      <c r="L561" s="17">
        <f t="shared" si="69"/>
        <v>0.99349059158370201</v>
      </c>
      <c r="O561" s="1">
        <f t="shared" si="66"/>
        <v>0.69871770833333324</v>
      </c>
      <c r="P561">
        <f t="shared" si="70"/>
        <v>3.3174999999999955E-2</v>
      </c>
      <c r="Q561" s="14">
        <f t="shared" si="71"/>
        <v>1.033175</v>
      </c>
    </row>
    <row r="562" spans="1:17" x14ac:dyDescent="0.25">
      <c r="A562" s="25">
        <v>1917.08</v>
      </c>
      <c r="B562" s="6">
        <v>8.5299999999999994</v>
      </c>
      <c r="C562" s="7">
        <v>0.64670000000000005</v>
      </c>
      <c r="D562" s="6">
        <v>13</v>
      </c>
      <c r="G562" s="5">
        <f t="shared" si="64"/>
        <v>110.75876923076923</v>
      </c>
      <c r="H562" s="5">
        <f t="shared" si="65"/>
        <v>8.3971507692307696</v>
      </c>
      <c r="I562" s="5"/>
      <c r="J562" s="6">
        <f t="shared" si="67"/>
        <v>1164.7517017479715</v>
      </c>
      <c r="K562" s="16">
        <f t="shared" si="68"/>
        <v>-3.8471923222776261E-2</v>
      </c>
      <c r="L562" s="17">
        <f t="shared" si="69"/>
        <v>0.96152807677722374</v>
      </c>
      <c r="O562" s="1">
        <f t="shared" si="66"/>
        <v>0.6997625641025641</v>
      </c>
      <c r="P562">
        <f t="shared" si="70"/>
        <v>1.4953904227261727E-3</v>
      </c>
      <c r="Q562" s="14">
        <f t="shared" si="71"/>
        <v>1.0014953904227262</v>
      </c>
    </row>
    <row r="563" spans="1:17" x14ac:dyDescent="0.25">
      <c r="A563" s="25">
        <v>1917.09</v>
      </c>
      <c r="B563" s="6">
        <v>8.1199999999999992</v>
      </c>
      <c r="C563" s="7">
        <v>0.65749999999999997</v>
      </c>
      <c r="D563" s="6">
        <v>13.3</v>
      </c>
      <c r="G563" s="5">
        <f t="shared" si="64"/>
        <v>103.05684210526314</v>
      </c>
      <c r="H563" s="5">
        <f t="shared" si="65"/>
        <v>8.3448120300751878</v>
      </c>
      <c r="I563" s="5"/>
      <c r="J563" s="6">
        <f t="shared" si="67"/>
        <v>1091.0702832762454</v>
      </c>
      <c r="K563" s="16">
        <f t="shared" si="68"/>
        <v>-6.3259335325417942E-2</v>
      </c>
      <c r="L563" s="17">
        <f t="shared" si="69"/>
        <v>0.93674066467458206</v>
      </c>
      <c r="O563" s="1">
        <f t="shared" si="66"/>
        <v>0.69540100250626569</v>
      </c>
      <c r="P563">
        <f t="shared" si="70"/>
        <v>-6.2329164491559119E-3</v>
      </c>
      <c r="Q563" s="14">
        <f t="shared" si="71"/>
        <v>0.99376708355084409</v>
      </c>
    </row>
    <row r="564" spans="1:17" x14ac:dyDescent="0.25">
      <c r="A564" s="25">
        <v>1917.1</v>
      </c>
      <c r="B564" s="6">
        <v>7.68</v>
      </c>
      <c r="C564" s="7">
        <v>0.66830000000000001</v>
      </c>
      <c r="D564" s="6">
        <v>13.5</v>
      </c>
      <c r="G564" s="5">
        <f t="shared" si="64"/>
        <v>96.028444444444446</v>
      </c>
      <c r="H564" s="5">
        <f t="shared" si="65"/>
        <v>8.3562251851851865</v>
      </c>
      <c r="I564" s="5"/>
      <c r="J564" s="6">
        <f t="shared" si="67"/>
        <v>1024.03245634525</v>
      </c>
      <c r="K564" s="16">
        <f t="shared" si="68"/>
        <v>-6.1442262664963665E-2</v>
      </c>
      <c r="L564" s="17">
        <f t="shared" si="69"/>
        <v>0.93855773733503634</v>
      </c>
      <c r="O564" s="1">
        <f t="shared" si="66"/>
        <v>0.69635209876543225</v>
      </c>
      <c r="P564">
        <f t="shared" si="70"/>
        <v>1.36769469088871E-3</v>
      </c>
      <c r="Q564" s="14">
        <f t="shared" si="71"/>
        <v>1.0013676946908887</v>
      </c>
    </row>
    <row r="565" spans="1:17" x14ac:dyDescent="0.25">
      <c r="A565" s="25">
        <v>1917.11</v>
      </c>
      <c r="B565" s="6">
        <v>7.04</v>
      </c>
      <c r="C565" s="7">
        <v>0.67920000000000003</v>
      </c>
      <c r="D565" s="6">
        <v>13.5</v>
      </c>
      <c r="G565" s="5">
        <f t="shared" si="64"/>
        <v>88.026074074074074</v>
      </c>
      <c r="H565" s="5">
        <f t="shared" si="65"/>
        <v>8.4925155555555563</v>
      </c>
      <c r="I565" s="5"/>
      <c r="J565" s="6">
        <f t="shared" si="67"/>
        <v>946.24332417964865</v>
      </c>
      <c r="K565" s="16">
        <f t="shared" si="68"/>
        <v>-7.5963541666666634E-2</v>
      </c>
      <c r="L565" s="17">
        <f t="shared" si="69"/>
        <v>0.92403645833333337</v>
      </c>
      <c r="O565" s="1">
        <f t="shared" si="66"/>
        <v>0.70770962962962969</v>
      </c>
      <c r="P565">
        <f t="shared" si="70"/>
        <v>1.6310040401017467E-2</v>
      </c>
      <c r="Q565" s="14">
        <f t="shared" si="71"/>
        <v>1.0163100404010175</v>
      </c>
    </row>
    <row r="566" spans="1:17" x14ac:dyDescent="0.25">
      <c r="A566" s="25">
        <v>1917.12</v>
      </c>
      <c r="B566" s="6">
        <v>6.8</v>
      </c>
      <c r="C566" s="7">
        <v>0.69</v>
      </c>
      <c r="D566" s="6">
        <v>13.7</v>
      </c>
      <c r="G566" s="5">
        <f t="shared" si="64"/>
        <v>83.783941605839431</v>
      </c>
      <c r="H566" s="5">
        <f t="shared" si="65"/>
        <v>8.5016058394160581</v>
      </c>
      <c r="I566" s="5"/>
      <c r="J566" s="6">
        <f t="shared" si="67"/>
        <v>908.25790623015735</v>
      </c>
      <c r="K566" s="16">
        <f t="shared" si="68"/>
        <v>-4.0143393331121269E-2</v>
      </c>
      <c r="L566" s="17">
        <f t="shared" si="69"/>
        <v>0.95985660666887873</v>
      </c>
      <c r="O566" s="1">
        <f t="shared" si="66"/>
        <v>0.70846715328467147</v>
      </c>
      <c r="P566">
        <f t="shared" si="70"/>
        <v>1.0703876608804119E-3</v>
      </c>
      <c r="Q566" s="14">
        <f t="shared" si="71"/>
        <v>1.0010703876608804</v>
      </c>
    </row>
    <row r="567" spans="1:17" x14ac:dyDescent="0.25">
      <c r="A567" s="25">
        <v>1918.01</v>
      </c>
      <c r="B567" s="6">
        <v>7.21</v>
      </c>
      <c r="C567" s="7">
        <v>0.68</v>
      </c>
      <c r="D567" s="6">
        <v>14</v>
      </c>
      <c r="G567" s="5">
        <f t="shared" si="64"/>
        <v>86.932000000000002</v>
      </c>
      <c r="H567" s="5">
        <f t="shared" si="65"/>
        <v>8.1988571428571451</v>
      </c>
      <c r="I567" s="5"/>
      <c r="J567" s="6">
        <f t="shared" si="67"/>
        <v>949.79098835678838</v>
      </c>
      <c r="K567" s="16">
        <f t="shared" si="68"/>
        <v>4.5728291316526448E-2</v>
      </c>
      <c r="L567" s="17">
        <f t="shared" si="69"/>
        <v>1.0457282913165264</v>
      </c>
      <c r="O567" s="1">
        <f t="shared" si="66"/>
        <v>0.68323809523809542</v>
      </c>
      <c r="P567">
        <f t="shared" si="70"/>
        <v>-3.5610766045548359E-2</v>
      </c>
      <c r="Q567" s="14">
        <f t="shared" si="71"/>
        <v>0.96438923395445164</v>
      </c>
    </row>
    <row r="568" spans="1:17" x14ac:dyDescent="0.25">
      <c r="A568" s="25">
        <v>1918.02</v>
      </c>
      <c r="B568" s="6">
        <v>7.43</v>
      </c>
      <c r="C568" s="7">
        <v>0.67</v>
      </c>
      <c r="D568" s="6">
        <v>14.1</v>
      </c>
      <c r="G568" s="5">
        <f t="shared" si="64"/>
        <v>88.949219858156027</v>
      </c>
      <c r="H568" s="5">
        <f t="shared" si="65"/>
        <v>8.0209929078014195</v>
      </c>
      <c r="I568" s="5"/>
      <c r="J568" s="6">
        <f t="shared" si="67"/>
        <v>979.1333802025556</v>
      </c>
      <c r="K568" s="16">
        <f t="shared" si="68"/>
        <v>3.0893525212880579E-2</v>
      </c>
      <c r="L568" s="17">
        <f t="shared" si="69"/>
        <v>1.0308935252128806</v>
      </c>
      <c r="O568" s="1">
        <f t="shared" si="66"/>
        <v>0.66841607565011829</v>
      </c>
      <c r="P568">
        <f t="shared" si="70"/>
        <v>-2.1693783896537422E-2</v>
      </c>
      <c r="Q568" s="14">
        <f t="shared" si="71"/>
        <v>0.97830621610346258</v>
      </c>
    </row>
    <row r="569" spans="1:17" x14ac:dyDescent="0.25">
      <c r="A569" s="25">
        <v>1918.03</v>
      </c>
      <c r="B569" s="6">
        <v>7.28</v>
      </c>
      <c r="C569" s="7">
        <v>0.66</v>
      </c>
      <c r="D569" s="6">
        <v>14</v>
      </c>
      <c r="G569" s="5">
        <f t="shared" si="64"/>
        <v>87.775999999999996</v>
      </c>
      <c r="H569" s="5">
        <f t="shared" si="65"/>
        <v>7.9577142857142871</v>
      </c>
      <c r="I569" s="5"/>
      <c r="J569" s="6">
        <f t="shared" si="67"/>
        <v>973.51856515457609</v>
      </c>
      <c r="K569" s="16">
        <f t="shared" si="68"/>
        <v>-5.7344741395886079E-3</v>
      </c>
      <c r="L569" s="17">
        <f t="shared" si="69"/>
        <v>0.99426552586041139</v>
      </c>
      <c r="O569" s="1">
        <f t="shared" si="66"/>
        <v>0.66314285714285726</v>
      </c>
      <c r="P569">
        <f t="shared" si="70"/>
        <v>-7.8891257995735709E-3</v>
      </c>
      <c r="Q569" s="14">
        <f t="shared" si="71"/>
        <v>0.99211087420042643</v>
      </c>
    </row>
    <row r="570" spans="1:17" x14ac:dyDescent="0.25">
      <c r="A570" s="25">
        <v>1918.04</v>
      </c>
      <c r="B570" s="6">
        <v>7.21</v>
      </c>
      <c r="C570" s="7">
        <v>0.65</v>
      </c>
      <c r="D570" s="6">
        <v>14.2</v>
      </c>
      <c r="G570" s="5">
        <f t="shared" si="64"/>
        <v>85.707605633802828</v>
      </c>
      <c r="H570" s="5">
        <f t="shared" si="65"/>
        <v>7.7267605633802834</v>
      </c>
      <c r="I570" s="5"/>
      <c r="J570" s="6">
        <f t="shared" si="67"/>
        <v>957.71954365886165</v>
      </c>
      <c r="K570" s="16">
        <f t="shared" si="68"/>
        <v>-1.6228782954134879E-2</v>
      </c>
      <c r="L570" s="17">
        <f t="shared" si="69"/>
        <v>0.98377121704586512</v>
      </c>
      <c r="O570" s="1">
        <f t="shared" si="66"/>
        <v>0.64389671361502365</v>
      </c>
      <c r="P570">
        <f t="shared" si="70"/>
        <v>-2.9022620571916291E-2</v>
      </c>
      <c r="Q570" s="14">
        <f t="shared" si="71"/>
        <v>0.97097737942808371</v>
      </c>
    </row>
    <row r="571" spans="1:17" x14ac:dyDescent="0.25">
      <c r="A571" s="25">
        <v>1918.05</v>
      </c>
      <c r="B571" s="6">
        <v>7.44</v>
      </c>
      <c r="C571" s="7">
        <v>0.64</v>
      </c>
      <c r="D571" s="6">
        <v>14.5</v>
      </c>
      <c r="G571" s="5">
        <f t="shared" si="64"/>
        <v>86.611862068965522</v>
      </c>
      <c r="H571" s="5">
        <f t="shared" si="65"/>
        <v>7.4504827586206908</v>
      </c>
      <c r="I571" s="5"/>
      <c r="J571" s="6">
        <f t="shared" si="67"/>
        <v>974.7617512350572</v>
      </c>
      <c r="K571" s="16">
        <f t="shared" si="68"/>
        <v>1.7794570121319353E-2</v>
      </c>
      <c r="L571" s="17">
        <f t="shared" si="69"/>
        <v>1.0177945701213194</v>
      </c>
      <c r="O571" s="1">
        <f t="shared" si="66"/>
        <v>0.62087356321839093</v>
      </c>
      <c r="P571">
        <f t="shared" si="70"/>
        <v>-3.5755968169761343E-2</v>
      </c>
      <c r="Q571" s="14">
        <f t="shared" si="71"/>
        <v>0.96424403183023866</v>
      </c>
    </row>
    <row r="572" spans="1:17" x14ac:dyDescent="0.25">
      <c r="A572" s="25">
        <v>1918.06</v>
      </c>
      <c r="B572" s="6">
        <v>7.45</v>
      </c>
      <c r="C572" s="7">
        <v>0.63</v>
      </c>
      <c r="D572" s="6">
        <v>14.7</v>
      </c>
      <c r="G572" s="5">
        <f t="shared" si="64"/>
        <v>85.548299319727903</v>
      </c>
      <c r="H572" s="5">
        <f t="shared" si="65"/>
        <v>7.2342857142857149</v>
      </c>
      <c r="I572" s="5"/>
      <c r="J572" s="6">
        <f t="shared" si="67"/>
        <v>969.57680089509506</v>
      </c>
      <c r="K572" s="16">
        <f t="shared" si="68"/>
        <v>-5.319197571501566E-3</v>
      </c>
      <c r="L572" s="17">
        <f t="shared" si="69"/>
        <v>0.99468080242849843</v>
      </c>
      <c r="O572" s="1">
        <f t="shared" si="66"/>
        <v>0.60285714285714287</v>
      </c>
      <c r="P572">
        <f t="shared" si="70"/>
        <v>-2.9017857142857317E-2</v>
      </c>
      <c r="Q572" s="14">
        <f t="shared" si="71"/>
        <v>0.97098214285714268</v>
      </c>
    </row>
    <row r="573" spans="1:17" x14ac:dyDescent="0.25">
      <c r="A573" s="25">
        <v>1918.07</v>
      </c>
      <c r="B573" s="6">
        <v>7.51</v>
      </c>
      <c r="C573" s="7">
        <v>0.62</v>
      </c>
      <c r="D573" s="6">
        <v>15.1</v>
      </c>
      <c r="G573" s="5">
        <f t="shared" si="64"/>
        <v>83.952847682119213</v>
      </c>
      <c r="H573" s="5">
        <f t="shared" si="65"/>
        <v>6.9308609271523185</v>
      </c>
      <c r="I573" s="5"/>
      <c r="J573" s="6">
        <f t="shared" si="67"/>
        <v>958.0404788541324</v>
      </c>
      <c r="K573" s="16">
        <f t="shared" si="68"/>
        <v>-1.1898306591404118E-2</v>
      </c>
      <c r="L573" s="17">
        <f t="shared" si="69"/>
        <v>0.98810169340859588</v>
      </c>
      <c r="O573" s="1">
        <f t="shared" si="66"/>
        <v>0.57757174392935984</v>
      </c>
      <c r="P573">
        <f t="shared" si="70"/>
        <v>-4.1942604856512133E-2</v>
      </c>
      <c r="Q573" s="14">
        <f t="shared" si="71"/>
        <v>0.95805739514348787</v>
      </c>
    </row>
    <row r="574" spans="1:17" x14ac:dyDescent="0.25">
      <c r="A574" s="25">
        <v>1918.08</v>
      </c>
      <c r="B574" s="6">
        <v>7.58</v>
      </c>
      <c r="C574" s="7">
        <v>0.61</v>
      </c>
      <c r="D574" s="6">
        <v>15.4</v>
      </c>
      <c r="G574" s="5">
        <f t="shared" si="64"/>
        <v>83.084675324675331</v>
      </c>
      <c r="H574" s="5">
        <f t="shared" si="65"/>
        <v>6.6862337662337668</v>
      </c>
      <c r="I574" s="5"/>
      <c r="J574" s="6">
        <f t="shared" si="67"/>
        <v>954.49161319896768</v>
      </c>
      <c r="K574" s="16">
        <f t="shared" si="68"/>
        <v>-3.7042961477048442E-3</v>
      </c>
      <c r="L574" s="17">
        <f t="shared" si="69"/>
        <v>0.99629570385229516</v>
      </c>
      <c r="O574" s="1">
        <f t="shared" si="66"/>
        <v>0.55718614718614723</v>
      </c>
      <c r="P574">
        <f t="shared" si="70"/>
        <v>-3.5295349811478749E-2</v>
      </c>
      <c r="Q574" s="14">
        <f t="shared" si="71"/>
        <v>0.96470465018852125</v>
      </c>
    </row>
    <row r="575" spans="1:17" x14ac:dyDescent="0.25">
      <c r="A575" s="25">
        <v>1918.09</v>
      </c>
      <c r="B575" s="6">
        <v>7.54</v>
      </c>
      <c r="C575" s="7">
        <v>0.6</v>
      </c>
      <c r="D575" s="6">
        <v>15.7</v>
      </c>
      <c r="G575" s="5">
        <f t="shared" si="64"/>
        <v>81.067006369426764</v>
      </c>
      <c r="H575" s="5">
        <f t="shared" si="65"/>
        <v>6.4509554140127392</v>
      </c>
      <c r="I575" s="5"/>
      <c r="J575" s="6">
        <f t="shared" si="67"/>
        <v>937.48808211665414</v>
      </c>
      <c r="K575" s="16">
        <f t="shared" si="68"/>
        <v>-1.7814227854057729E-2</v>
      </c>
      <c r="L575" s="17">
        <f t="shared" si="69"/>
        <v>0.98218577214594227</v>
      </c>
      <c r="O575" s="1">
        <f t="shared" si="66"/>
        <v>0.5375796178343949</v>
      </c>
      <c r="P575">
        <f t="shared" si="70"/>
        <v>-3.5188472381748048E-2</v>
      </c>
      <c r="Q575" s="14">
        <f t="shared" si="71"/>
        <v>0.96481152761825195</v>
      </c>
    </row>
    <row r="576" spans="1:17" x14ac:dyDescent="0.25">
      <c r="A576" s="25">
        <v>1918.1</v>
      </c>
      <c r="B576" s="6">
        <v>7.86</v>
      </c>
      <c r="C576" s="7">
        <v>0.59</v>
      </c>
      <c r="D576" s="6">
        <v>16</v>
      </c>
      <c r="G576" s="5">
        <f t="shared" si="64"/>
        <v>82.923000000000016</v>
      </c>
      <c r="H576" s="5">
        <f t="shared" si="65"/>
        <v>6.2244999999999999</v>
      </c>
      <c r="I576" s="5"/>
      <c r="J576" s="6">
        <f t="shared" si="67"/>
        <v>964.94999158443784</v>
      </c>
      <c r="K576" s="16">
        <f t="shared" si="68"/>
        <v>2.9293075817860448E-2</v>
      </c>
      <c r="L576" s="17">
        <f t="shared" si="69"/>
        <v>1.0292930758178604</v>
      </c>
      <c r="O576" s="1">
        <f t="shared" si="66"/>
        <v>0.51870833333333333</v>
      </c>
      <c r="P576">
        <f t="shared" si="70"/>
        <v>-3.5104166666666714E-2</v>
      </c>
      <c r="Q576" s="14">
        <f t="shared" si="71"/>
        <v>0.96489583333333329</v>
      </c>
    </row>
    <row r="577" spans="1:17" x14ac:dyDescent="0.25">
      <c r="A577" s="25">
        <v>1918.11</v>
      </c>
      <c r="B577" s="6">
        <v>8.06</v>
      </c>
      <c r="C577" s="7">
        <v>0.57999999999999996</v>
      </c>
      <c r="D577" s="6">
        <v>16.3</v>
      </c>
      <c r="G577" s="5">
        <f t="shared" si="64"/>
        <v>83.467975460122716</v>
      </c>
      <c r="H577" s="5">
        <f t="shared" si="65"/>
        <v>6.0063803680981591</v>
      </c>
      <c r="I577" s="5"/>
      <c r="J577" s="6">
        <f t="shared" si="67"/>
        <v>977.11624368333162</v>
      </c>
      <c r="K577" s="16">
        <f t="shared" si="68"/>
        <v>1.2608168511320406E-2</v>
      </c>
      <c r="L577" s="17">
        <f t="shared" si="69"/>
        <v>1.0126081685113204</v>
      </c>
      <c r="O577" s="1">
        <f t="shared" si="66"/>
        <v>0.50053169734151326</v>
      </c>
      <c r="P577">
        <f t="shared" si="70"/>
        <v>-3.5042112925028679E-2</v>
      </c>
      <c r="Q577" s="14">
        <f t="shared" si="71"/>
        <v>0.96495788707497132</v>
      </c>
    </row>
    <row r="578" spans="1:17" x14ac:dyDescent="0.25">
      <c r="A578" s="25">
        <v>1918.12</v>
      </c>
      <c r="B578" s="6">
        <v>7.9</v>
      </c>
      <c r="C578" s="7">
        <v>0.56999999999999995</v>
      </c>
      <c r="D578" s="6">
        <v>16.5</v>
      </c>
      <c r="G578" s="5">
        <f t="shared" si="64"/>
        <v>80.819393939393947</v>
      </c>
      <c r="H578" s="5">
        <f t="shared" si="65"/>
        <v>5.8312727272727267</v>
      </c>
      <c r="I578" s="5"/>
      <c r="J578" s="6">
        <f t="shared" si="67"/>
        <v>951.79931536788047</v>
      </c>
      <c r="K578" s="16">
        <f t="shared" si="68"/>
        <v>-2.5909842845326825E-2</v>
      </c>
      <c r="L578" s="17">
        <f t="shared" si="69"/>
        <v>0.97409015715467318</v>
      </c>
      <c r="O578" s="1">
        <f t="shared" si="66"/>
        <v>0.48593939393939389</v>
      </c>
      <c r="P578">
        <f t="shared" si="70"/>
        <v>-2.9153605015673989E-2</v>
      </c>
      <c r="Q578" s="14">
        <f t="shared" si="71"/>
        <v>0.97084639498432601</v>
      </c>
    </row>
    <row r="579" spans="1:17" x14ac:dyDescent="0.25">
      <c r="A579" s="25">
        <v>1919.01</v>
      </c>
      <c r="B579" s="6">
        <v>7.85</v>
      </c>
      <c r="C579" s="7">
        <v>0.56669999999999998</v>
      </c>
      <c r="D579" s="6">
        <v>16.5</v>
      </c>
      <c r="G579" s="5">
        <f t="shared" ref="G579:G642" si="72">B579*$D$1551/D579</f>
        <v>80.307878787878778</v>
      </c>
      <c r="H579" s="5">
        <f t="shared" ref="H579:H642" si="73">C579*$D$1551/D579</f>
        <v>5.7975127272727276</v>
      </c>
      <c r="I579" s="5"/>
      <c r="J579" s="6">
        <f t="shared" si="67"/>
        <v>951.46498079824141</v>
      </c>
      <c r="K579" s="16">
        <f t="shared" si="68"/>
        <v>-3.5126582278521834E-4</v>
      </c>
      <c r="L579" s="17">
        <f t="shared" si="69"/>
        <v>0.99964873417721478</v>
      </c>
      <c r="O579" s="1">
        <f t="shared" si="66"/>
        <v>0.48312606060606061</v>
      </c>
      <c r="P579">
        <f t="shared" si="70"/>
        <v>-5.7894736842104555E-3</v>
      </c>
      <c r="Q579" s="14">
        <f t="shared" si="71"/>
        <v>0.99421052631578954</v>
      </c>
    </row>
    <row r="580" spans="1:17" x14ac:dyDescent="0.25">
      <c r="A580" s="25">
        <v>1919.02</v>
      </c>
      <c r="B580" s="6">
        <v>7.88</v>
      </c>
      <c r="C580" s="7">
        <v>0.56330000000000002</v>
      </c>
      <c r="D580" s="6">
        <v>16.2</v>
      </c>
      <c r="G580" s="5">
        <f t="shared" si="72"/>
        <v>82.107654320987663</v>
      </c>
      <c r="H580" s="5">
        <f t="shared" si="73"/>
        <v>5.8694469135802478</v>
      </c>
      <c r="I580" s="5"/>
      <c r="J580" s="6">
        <f t="shared" si="67"/>
        <v>978.58317300426506</v>
      </c>
      <c r="K580" s="16">
        <f t="shared" si="68"/>
        <v>2.8501513721789884E-2</v>
      </c>
      <c r="L580" s="17">
        <f t="shared" si="69"/>
        <v>1.0285015137217899</v>
      </c>
      <c r="O580" s="1">
        <f t="shared" ref="O580:O643" si="74">H580/12</f>
        <v>0.4891205761316873</v>
      </c>
      <c r="P580">
        <f t="shared" si="70"/>
        <v>1.2407766863387293E-2</v>
      </c>
      <c r="Q580" s="14">
        <f t="shared" si="71"/>
        <v>1.0124077668633873</v>
      </c>
    </row>
    <row r="581" spans="1:17" x14ac:dyDescent="0.25">
      <c r="A581" s="25">
        <v>1919.03</v>
      </c>
      <c r="B581" s="6">
        <v>8.1199999999999992</v>
      </c>
      <c r="C581" s="7">
        <v>0.56000000000000005</v>
      </c>
      <c r="D581" s="6">
        <v>16.399999999999999</v>
      </c>
      <c r="G581" s="5">
        <f t="shared" si="72"/>
        <v>83.57658536585366</v>
      </c>
      <c r="H581" s="5">
        <f t="shared" si="73"/>
        <v>5.7639024390243918</v>
      </c>
      <c r="I581" s="5"/>
      <c r="J581" s="6">
        <f t="shared" ref="J581:J644" si="75">J580*((G581 + H581/12)/G580)</f>
        <v>1001.8149822680472</v>
      </c>
      <c r="K581" s="16">
        <f t="shared" ref="K581:K644" si="76">J581/J580 -1</f>
        <v>2.3740250092856297E-2</v>
      </c>
      <c r="L581" s="17">
        <f t="shared" ref="L581:L644" si="77">K581+1</f>
        <v>1.0237402500928563</v>
      </c>
      <c r="O581" s="1">
        <f t="shared" si="74"/>
        <v>0.48032520325203265</v>
      </c>
      <c r="P581">
        <f t="shared" ref="P581:P644" si="78">O581/O580 - 1</f>
        <v>-1.7982013656458129E-2</v>
      </c>
      <c r="Q581" s="14">
        <f t="shared" ref="Q581:Q644" si="79">P581+1</f>
        <v>0.98201798634354187</v>
      </c>
    </row>
    <row r="582" spans="1:17" x14ac:dyDescent="0.25">
      <c r="A582" s="25">
        <v>1919.04</v>
      </c>
      <c r="B582" s="6">
        <v>8.39</v>
      </c>
      <c r="C582" s="7">
        <v>0.55669999999999997</v>
      </c>
      <c r="D582" s="6">
        <v>16.7</v>
      </c>
      <c r="G582" s="5">
        <f t="shared" si="72"/>
        <v>84.804311377245526</v>
      </c>
      <c r="H582" s="5">
        <f t="shared" si="73"/>
        <v>5.627003592814372</v>
      </c>
      <c r="I582" s="5"/>
      <c r="J582" s="6">
        <f t="shared" si="75"/>
        <v>1022.1522854366146</v>
      </c>
      <c r="K582" s="16">
        <f t="shared" si="76"/>
        <v>2.0300458196906845E-2</v>
      </c>
      <c r="L582" s="17">
        <f t="shared" si="77"/>
        <v>1.0203004581969068</v>
      </c>
      <c r="O582" s="1">
        <f t="shared" si="74"/>
        <v>0.46891696606786432</v>
      </c>
      <c r="P582">
        <f t="shared" si="78"/>
        <v>-2.37510692899916E-2</v>
      </c>
      <c r="Q582" s="14">
        <f t="shared" si="79"/>
        <v>0.9762489307100084</v>
      </c>
    </row>
    <row r="583" spans="1:17" x14ac:dyDescent="0.25">
      <c r="A583" s="25">
        <v>1919.05</v>
      </c>
      <c r="B583" s="6">
        <v>8.9700000000000006</v>
      </c>
      <c r="C583" s="7">
        <v>0.55330000000000001</v>
      </c>
      <c r="D583" s="6">
        <v>16.899999999999999</v>
      </c>
      <c r="G583" s="5">
        <f t="shared" si="72"/>
        <v>89.593846153846172</v>
      </c>
      <c r="H583" s="5">
        <f t="shared" si="73"/>
        <v>5.5264520710059175</v>
      </c>
      <c r="I583" s="5"/>
      <c r="J583" s="6">
        <f t="shared" si="75"/>
        <v>1085.4317751876699</v>
      </c>
      <c r="K583" s="16">
        <f t="shared" si="76"/>
        <v>6.1908084199044033E-2</v>
      </c>
      <c r="L583" s="17">
        <f t="shared" si="77"/>
        <v>1.061908084199044</v>
      </c>
      <c r="O583" s="1">
        <f t="shared" si="74"/>
        <v>0.46053767258382644</v>
      </c>
      <c r="P583">
        <f t="shared" si="78"/>
        <v>-1.7869461099484285E-2</v>
      </c>
      <c r="Q583" s="14">
        <f t="shared" si="79"/>
        <v>0.98213053890051571</v>
      </c>
    </row>
    <row r="584" spans="1:17" x14ac:dyDescent="0.25">
      <c r="A584" s="25">
        <v>1919.06</v>
      </c>
      <c r="B584" s="6">
        <v>9.2100000000000009</v>
      </c>
      <c r="C584" s="7">
        <v>0.55000000000000004</v>
      </c>
      <c r="D584" s="6">
        <v>16.899999999999999</v>
      </c>
      <c r="G584" s="5">
        <f t="shared" si="72"/>
        <v>91.991005917159782</v>
      </c>
      <c r="H584" s="5">
        <f t="shared" si="73"/>
        <v>5.4934911242603564</v>
      </c>
      <c r="I584" s="5"/>
      <c r="J584" s="6">
        <f t="shared" si="75"/>
        <v>1120.0195770168571</v>
      </c>
      <c r="K584" s="16">
        <f t="shared" si="76"/>
        <v>3.1865477517651453E-2</v>
      </c>
      <c r="L584" s="17">
        <f t="shared" si="77"/>
        <v>1.0318654775176515</v>
      </c>
      <c r="O584" s="1">
        <f t="shared" si="74"/>
        <v>0.45779092702169638</v>
      </c>
      <c r="P584">
        <f t="shared" si="78"/>
        <v>-5.9642147117293653E-3</v>
      </c>
      <c r="Q584" s="14">
        <f t="shared" si="79"/>
        <v>0.99403578528827063</v>
      </c>
    </row>
    <row r="585" spans="1:17" x14ac:dyDescent="0.25">
      <c r="A585" s="25">
        <v>1919.07</v>
      </c>
      <c r="B585" s="6">
        <v>9.51</v>
      </c>
      <c r="C585" s="7">
        <v>0.54669999999999996</v>
      </c>
      <c r="D585" s="6">
        <v>17.399999999999999</v>
      </c>
      <c r="G585" s="5">
        <f t="shared" si="72"/>
        <v>92.257931034482766</v>
      </c>
      <c r="H585" s="5">
        <f t="shared" si="73"/>
        <v>5.3036183908045986</v>
      </c>
      <c r="I585" s="5"/>
      <c r="J585" s="6">
        <f t="shared" si="75"/>
        <v>1128.6505772395842</v>
      </c>
      <c r="K585" s="16">
        <f t="shared" si="76"/>
        <v>7.7061154999769066E-3</v>
      </c>
      <c r="L585" s="17">
        <f t="shared" si="77"/>
        <v>1.0077061154999769</v>
      </c>
      <c r="O585" s="1">
        <f t="shared" si="74"/>
        <v>0.44196819923371655</v>
      </c>
      <c r="P585">
        <f t="shared" si="78"/>
        <v>-3.4563218390804673E-2</v>
      </c>
      <c r="Q585" s="14">
        <f t="shared" si="79"/>
        <v>0.96543678160919533</v>
      </c>
    </row>
    <row r="586" spans="1:17" x14ac:dyDescent="0.25">
      <c r="A586" s="25">
        <v>1919.08</v>
      </c>
      <c r="B586" s="6">
        <v>8.8699999999999992</v>
      </c>
      <c r="C586" s="7">
        <v>0.54330000000000001</v>
      </c>
      <c r="D586" s="6">
        <v>17.7</v>
      </c>
      <c r="G586" s="5">
        <f t="shared" si="72"/>
        <v>84.590734463276831</v>
      </c>
      <c r="H586" s="5">
        <f t="shared" si="73"/>
        <v>5.1813016949152546</v>
      </c>
      <c r="I586" s="5"/>
      <c r="J586" s="6">
        <f t="shared" si="75"/>
        <v>1040.1350156837204</v>
      </c>
      <c r="K586" s="16">
        <f t="shared" si="76"/>
        <v>-7.842601008750838E-2</v>
      </c>
      <c r="L586" s="17">
        <f t="shared" si="77"/>
        <v>0.92157398991249162</v>
      </c>
      <c r="O586" s="1">
        <f t="shared" si="74"/>
        <v>0.43177514124293787</v>
      </c>
      <c r="P586">
        <f t="shared" si="78"/>
        <v>-2.3062876488515238E-2</v>
      </c>
      <c r="Q586" s="14">
        <f t="shared" si="79"/>
        <v>0.97693712351148476</v>
      </c>
    </row>
    <row r="587" spans="1:17" x14ac:dyDescent="0.25">
      <c r="A587" s="25">
        <v>1919.09</v>
      </c>
      <c r="B587" s="6">
        <v>9.01</v>
      </c>
      <c r="C587" s="7">
        <v>0.54</v>
      </c>
      <c r="D587" s="6">
        <v>17.8</v>
      </c>
      <c r="G587" s="5">
        <f t="shared" si="72"/>
        <v>85.443146067415739</v>
      </c>
      <c r="H587" s="5">
        <f t="shared" si="73"/>
        <v>5.1208988764044951</v>
      </c>
      <c r="I587" s="5"/>
      <c r="J587" s="6">
        <f t="shared" si="75"/>
        <v>1055.8635942147168</v>
      </c>
      <c r="K587" s="16">
        <f t="shared" si="76"/>
        <v>1.512167006574372E-2</v>
      </c>
      <c r="L587" s="17">
        <f t="shared" si="77"/>
        <v>1.0151216700657437</v>
      </c>
      <c r="O587" s="1">
        <f t="shared" si="74"/>
        <v>0.42674157303370791</v>
      </c>
      <c r="P587">
        <f t="shared" si="78"/>
        <v>-1.1657846245478498E-2</v>
      </c>
      <c r="Q587" s="14">
        <f t="shared" si="79"/>
        <v>0.9883421537545215</v>
      </c>
    </row>
    <row r="588" spans="1:17" x14ac:dyDescent="0.25">
      <c r="A588" s="25">
        <v>1919.1</v>
      </c>
      <c r="B588" s="6">
        <v>9.4700000000000006</v>
      </c>
      <c r="C588" s="7">
        <v>0.53669999999999995</v>
      </c>
      <c r="D588" s="6">
        <v>18.100000000000001</v>
      </c>
      <c r="G588" s="5">
        <f t="shared" si="72"/>
        <v>88.316906077348079</v>
      </c>
      <c r="H588" s="5">
        <f t="shared" si="73"/>
        <v>5.0052464088397786</v>
      </c>
      <c r="I588" s="5"/>
      <c r="J588" s="6">
        <f t="shared" si="75"/>
        <v>1096.5304413700569</v>
      </c>
      <c r="K588" s="16">
        <f t="shared" si="76"/>
        <v>3.8515247024484722E-2</v>
      </c>
      <c r="L588" s="17">
        <f t="shared" si="77"/>
        <v>1.0385152470244847</v>
      </c>
      <c r="O588" s="1">
        <f t="shared" si="74"/>
        <v>0.4171038674033149</v>
      </c>
      <c r="P588">
        <f t="shared" si="78"/>
        <v>-2.2584407612032065E-2</v>
      </c>
      <c r="Q588" s="14">
        <f t="shared" si="79"/>
        <v>0.97741559238796794</v>
      </c>
    </row>
    <row r="589" spans="1:17" x14ac:dyDescent="0.25">
      <c r="A589" s="25">
        <v>1919.11</v>
      </c>
      <c r="B589" s="6">
        <v>9.19</v>
      </c>
      <c r="C589" s="7">
        <v>0.5333</v>
      </c>
      <c r="D589" s="6">
        <v>18.5</v>
      </c>
      <c r="G589" s="5">
        <f t="shared" si="72"/>
        <v>83.852540540540531</v>
      </c>
      <c r="H589" s="5">
        <f t="shared" si="73"/>
        <v>4.8660021621621619</v>
      </c>
      <c r="I589" s="5"/>
      <c r="J589" s="6">
        <f t="shared" si="75"/>
        <v>1046.1361327530144</v>
      </c>
      <c r="K589" s="16">
        <f t="shared" si="76"/>
        <v>-4.595796588563239E-2</v>
      </c>
      <c r="L589" s="17">
        <f t="shared" si="77"/>
        <v>0.95404203411436761</v>
      </c>
      <c r="O589" s="1">
        <f t="shared" si="74"/>
        <v>0.40550018018018014</v>
      </c>
      <c r="P589">
        <f t="shared" si="78"/>
        <v>-2.7819658674885117E-2</v>
      </c>
      <c r="Q589" s="14">
        <f t="shared" si="79"/>
        <v>0.97218034132511488</v>
      </c>
    </row>
    <row r="590" spans="1:17" x14ac:dyDescent="0.25">
      <c r="A590" s="25">
        <v>1919.12</v>
      </c>
      <c r="B590" s="6">
        <v>8.92</v>
      </c>
      <c r="C590" s="7">
        <v>0.53</v>
      </c>
      <c r="D590" s="6">
        <v>18.899999999999999</v>
      </c>
      <c r="G590" s="5">
        <f t="shared" si="72"/>
        <v>79.66645502645504</v>
      </c>
      <c r="H590" s="5">
        <f t="shared" si="73"/>
        <v>4.7335449735449746</v>
      </c>
      <c r="I590" s="5"/>
      <c r="J590" s="6">
        <f t="shared" si="75"/>
        <v>998.83220791735187</v>
      </c>
      <c r="K590" s="16">
        <f t="shared" si="76"/>
        <v>-4.5217752598963767E-2</v>
      </c>
      <c r="L590" s="17">
        <f t="shared" si="77"/>
        <v>0.95478224740103623</v>
      </c>
      <c r="O590" s="1">
        <f t="shared" si="74"/>
        <v>0.39446208112874787</v>
      </c>
      <c r="P590">
        <f t="shared" si="78"/>
        <v>-2.7220947340954593E-2</v>
      </c>
      <c r="Q590" s="14">
        <f t="shared" si="79"/>
        <v>0.97277905265904541</v>
      </c>
    </row>
    <row r="591" spans="1:17" x14ac:dyDescent="0.25">
      <c r="A591" s="25">
        <v>1920.01</v>
      </c>
      <c r="B591" s="6">
        <v>8.83</v>
      </c>
      <c r="C591" s="7">
        <v>0.52829999999999999</v>
      </c>
      <c r="D591" s="6">
        <v>19.3</v>
      </c>
      <c r="G591" s="5">
        <f t="shared" si="72"/>
        <v>77.228186528497417</v>
      </c>
      <c r="H591" s="5">
        <f t="shared" si="73"/>
        <v>4.6205720207253886</v>
      </c>
      <c r="I591" s="5"/>
      <c r="J591" s="6">
        <f t="shared" si="75"/>
        <v>973.08959022645388</v>
      </c>
      <c r="K591" s="16">
        <f t="shared" si="76"/>
        <v>-2.5772714863263602E-2</v>
      </c>
      <c r="L591" s="17">
        <f t="shared" si="77"/>
        <v>0.9742272851367364</v>
      </c>
      <c r="O591" s="1">
        <f t="shared" si="74"/>
        <v>0.38504766839378241</v>
      </c>
      <c r="P591">
        <f t="shared" si="78"/>
        <v>-2.3866458109297217E-2</v>
      </c>
      <c r="Q591" s="14">
        <f t="shared" si="79"/>
        <v>0.97613354189070278</v>
      </c>
    </row>
    <row r="592" spans="1:17" x14ac:dyDescent="0.25">
      <c r="A592" s="25">
        <v>1920.02</v>
      </c>
      <c r="B592" s="6">
        <v>8.1</v>
      </c>
      <c r="C592" s="7">
        <v>0.52669999999999995</v>
      </c>
      <c r="D592" s="6">
        <v>19.5</v>
      </c>
      <c r="G592" s="5">
        <f t="shared" si="72"/>
        <v>70.116923076923072</v>
      </c>
      <c r="H592" s="5">
        <f t="shared" si="73"/>
        <v>4.5593312820512821</v>
      </c>
      <c r="I592" s="5"/>
      <c r="J592" s="6">
        <f t="shared" si="75"/>
        <v>888.27370997456376</v>
      </c>
      <c r="K592" s="16">
        <f t="shared" si="76"/>
        <v>-8.7161430051011068E-2</v>
      </c>
      <c r="L592" s="17">
        <f t="shared" si="77"/>
        <v>0.91283856994898893</v>
      </c>
      <c r="O592" s="1">
        <f t="shared" si="74"/>
        <v>0.37994427350427351</v>
      </c>
      <c r="P592">
        <f t="shared" si="78"/>
        <v>-1.3253930119347501E-2</v>
      </c>
      <c r="Q592" s="14">
        <f t="shared" si="79"/>
        <v>0.9867460698806525</v>
      </c>
    </row>
    <row r="593" spans="1:17" x14ac:dyDescent="0.25">
      <c r="A593" s="25">
        <v>1920.03</v>
      </c>
      <c r="B593" s="6">
        <v>8.67</v>
      </c>
      <c r="C593" s="7">
        <v>0.52500000000000002</v>
      </c>
      <c r="D593" s="6">
        <v>19.7</v>
      </c>
      <c r="G593" s="5">
        <f t="shared" si="72"/>
        <v>74.289137055837571</v>
      </c>
      <c r="H593" s="5">
        <f t="shared" si="73"/>
        <v>4.4984771573604068</v>
      </c>
      <c r="I593" s="5"/>
      <c r="J593" s="6">
        <f t="shared" si="75"/>
        <v>945.87831851646115</v>
      </c>
      <c r="K593" s="16">
        <f t="shared" si="76"/>
        <v>6.4850065801842716E-2</v>
      </c>
      <c r="L593" s="17">
        <f t="shared" si="77"/>
        <v>1.0648500658018427</v>
      </c>
      <c r="O593" s="1">
        <f t="shared" si="74"/>
        <v>0.37487309644670058</v>
      </c>
      <c r="P593">
        <f t="shared" si="78"/>
        <v>-1.3347160126407021E-2</v>
      </c>
      <c r="Q593" s="14">
        <f t="shared" si="79"/>
        <v>0.98665283987359298</v>
      </c>
    </row>
    <row r="594" spans="1:17" x14ac:dyDescent="0.25">
      <c r="A594" s="25">
        <v>1920.04</v>
      </c>
      <c r="B594" s="6">
        <v>8.6</v>
      </c>
      <c r="C594" s="7">
        <v>0.52329999999999999</v>
      </c>
      <c r="D594" s="6">
        <v>20.3</v>
      </c>
      <c r="G594" s="5">
        <f t="shared" si="72"/>
        <v>71.51133004926109</v>
      </c>
      <c r="H594" s="5">
        <f t="shared" si="73"/>
        <v>4.3513812807881767</v>
      </c>
      <c r="I594" s="5"/>
      <c r="J594" s="6">
        <f t="shared" si="75"/>
        <v>915.1271516076024</v>
      </c>
      <c r="K594" s="16">
        <f t="shared" si="76"/>
        <v>-3.2510700696776307E-2</v>
      </c>
      <c r="L594" s="17">
        <f t="shared" si="77"/>
        <v>0.96748929930322369</v>
      </c>
      <c r="O594" s="1">
        <f t="shared" si="74"/>
        <v>0.36261510673234804</v>
      </c>
      <c r="P594">
        <f t="shared" si="78"/>
        <v>-3.2699038235984412E-2</v>
      </c>
      <c r="Q594" s="14">
        <f t="shared" si="79"/>
        <v>0.96730096176401559</v>
      </c>
    </row>
    <row r="595" spans="1:17" x14ac:dyDescent="0.25">
      <c r="A595" s="25">
        <v>1920.05</v>
      </c>
      <c r="B595" s="6">
        <v>8.06</v>
      </c>
      <c r="C595" s="7">
        <v>0.52170000000000005</v>
      </c>
      <c r="D595" s="6">
        <v>20.6</v>
      </c>
      <c r="G595" s="5">
        <f t="shared" si="72"/>
        <v>66.045048543689333</v>
      </c>
      <c r="H595" s="5">
        <f t="shared" si="73"/>
        <v>4.2749009708737873</v>
      </c>
      <c r="I595" s="5"/>
      <c r="J595" s="6">
        <f t="shared" si="75"/>
        <v>849.73421142430766</v>
      </c>
      <c r="K595" s="16">
        <f t="shared" si="76"/>
        <v>-7.1457764167983773E-2</v>
      </c>
      <c r="L595" s="17">
        <f t="shared" si="77"/>
        <v>0.92854223583201623</v>
      </c>
      <c r="O595" s="1">
        <f t="shared" si="74"/>
        <v>0.35624174757281563</v>
      </c>
      <c r="P595">
        <f t="shared" si="78"/>
        <v>-1.7576099399070788E-2</v>
      </c>
      <c r="Q595" s="14">
        <f t="shared" si="79"/>
        <v>0.98242390060092921</v>
      </c>
    </row>
    <row r="596" spans="1:17" x14ac:dyDescent="0.25">
      <c r="A596" s="25">
        <v>1920.06</v>
      </c>
      <c r="B596" s="6">
        <v>7.92</v>
      </c>
      <c r="C596" s="7">
        <v>0.52</v>
      </c>
      <c r="D596" s="6">
        <v>20.9</v>
      </c>
      <c r="G596" s="5">
        <f t="shared" si="72"/>
        <v>63.966315789473697</v>
      </c>
      <c r="H596" s="5">
        <f t="shared" si="73"/>
        <v>4.1998086124401919</v>
      </c>
      <c r="I596" s="5"/>
      <c r="J596" s="6">
        <f t="shared" si="75"/>
        <v>827.49216681327493</v>
      </c>
      <c r="K596" s="16">
        <f t="shared" si="76"/>
        <v>-2.6175296124362313E-2</v>
      </c>
      <c r="L596" s="17">
        <f t="shared" si="77"/>
        <v>0.97382470387563769</v>
      </c>
      <c r="O596" s="1">
        <f t="shared" si="74"/>
        <v>0.34998405103668268</v>
      </c>
      <c r="P596">
        <f t="shared" si="78"/>
        <v>-1.7565870869342359E-2</v>
      </c>
      <c r="Q596" s="14">
        <f t="shared" si="79"/>
        <v>0.98243412913065764</v>
      </c>
    </row>
    <row r="597" spans="1:17" x14ac:dyDescent="0.25">
      <c r="A597" s="25">
        <v>1920.07</v>
      </c>
      <c r="B597" s="6">
        <v>7.91</v>
      </c>
      <c r="C597" s="7">
        <v>0.51829999999999998</v>
      </c>
      <c r="D597" s="6">
        <v>20.8</v>
      </c>
      <c r="G597" s="5">
        <f t="shared" si="72"/>
        <v>64.192692307692312</v>
      </c>
      <c r="H597" s="5">
        <f t="shared" si="73"/>
        <v>4.206203846153846</v>
      </c>
      <c r="I597" s="5"/>
      <c r="J597" s="6">
        <f t="shared" si="75"/>
        <v>834.95507679817263</v>
      </c>
      <c r="K597" s="16">
        <f t="shared" si="76"/>
        <v>9.0187077101138158E-3</v>
      </c>
      <c r="L597" s="17">
        <f t="shared" si="77"/>
        <v>1.0090187077101138</v>
      </c>
      <c r="O597" s="1">
        <f t="shared" si="74"/>
        <v>0.35051698717948715</v>
      </c>
      <c r="P597">
        <f t="shared" si="78"/>
        <v>1.5227440828400329E-3</v>
      </c>
      <c r="Q597" s="14">
        <f t="shared" si="79"/>
        <v>1.00152274408284</v>
      </c>
    </row>
    <row r="598" spans="1:17" x14ac:dyDescent="0.25">
      <c r="A598" s="25">
        <v>1920.08</v>
      </c>
      <c r="B598" s="6">
        <v>7.6</v>
      </c>
      <c r="C598" s="7">
        <v>0.51670000000000005</v>
      </c>
      <c r="D598" s="6">
        <v>20.3</v>
      </c>
      <c r="G598" s="5">
        <f t="shared" si="72"/>
        <v>63.196059113300493</v>
      </c>
      <c r="H598" s="5">
        <f t="shared" si="73"/>
        <v>4.2965004926108374</v>
      </c>
      <c r="I598" s="5"/>
      <c r="J598" s="6">
        <f t="shared" si="75"/>
        <v>826.64891008930465</v>
      </c>
      <c r="K598" s="16">
        <f t="shared" si="76"/>
        <v>-9.9480402475302654E-3</v>
      </c>
      <c r="L598" s="17">
        <f t="shared" si="77"/>
        <v>0.99005195975246973</v>
      </c>
      <c r="O598" s="1">
        <f t="shared" si="74"/>
        <v>0.35804170771756977</v>
      </c>
      <c r="P598">
        <f t="shared" si="78"/>
        <v>2.1467491771602676E-2</v>
      </c>
      <c r="Q598" s="14">
        <f t="shared" si="79"/>
        <v>1.0214674917716027</v>
      </c>
    </row>
    <row r="599" spans="1:17" x14ac:dyDescent="0.25">
      <c r="A599" s="25">
        <v>1920.09</v>
      </c>
      <c r="B599" s="6">
        <v>7.87</v>
      </c>
      <c r="C599" s="7">
        <v>0.51500000000000001</v>
      </c>
      <c r="D599" s="6">
        <v>20</v>
      </c>
      <c r="G599" s="5">
        <f t="shared" si="72"/>
        <v>66.422800000000009</v>
      </c>
      <c r="H599" s="5">
        <f t="shared" si="73"/>
        <v>4.3466000000000005</v>
      </c>
      <c r="I599" s="5"/>
      <c r="J599" s="6">
        <f t="shared" si="75"/>
        <v>873.59499963150097</v>
      </c>
      <c r="K599" s="16">
        <f t="shared" si="76"/>
        <v>5.6790844298245879E-2</v>
      </c>
      <c r="L599" s="17">
        <f t="shared" si="77"/>
        <v>1.0567908442982459</v>
      </c>
      <c r="O599" s="1">
        <f t="shared" si="74"/>
        <v>0.36221666666666669</v>
      </c>
      <c r="P599">
        <f t="shared" si="78"/>
        <v>1.1660538029804712E-2</v>
      </c>
      <c r="Q599" s="14">
        <f t="shared" si="79"/>
        <v>1.0116605380298047</v>
      </c>
    </row>
    <row r="600" spans="1:17" x14ac:dyDescent="0.25">
      <c r="A600" s="25">
        <v>1920.1</v>
      </c>
      <c r="B600" s="6">
        <v>7.88</v>
      </c>
      <c r="C600" s="7">
        <v>0.51329999999999998</v>
      </c>
      <c r="D600" s="6">
        <v>19.899999999999999</v>
      </c>
      <c r="G600" s="5">
        <f t="shared" si="72"/>
        <v>66.841407035175891</v>
      </c>
      <c r="H600" s="5">
        <f t="shared" si="73"/>
        <v>4.3540221105527648</v>
      </c>
      <c r="I600" s="5"/>
      <c r="J600" s="6">
        <f t="shared" si="75"/>
        <v>883.87255505040639</v>
      </c>
      <c r="K600" s="16">
        <f t="shared" si="76"/>
        <v>1.1764668322552962E-2</v>
      </c>
      <c r="L600" s="17">
        <f t="shared" si="77"/>
        <v>1.011764668322553</v>
      </c>
      <c r="O600" s="1">
        <f t="shared" si="74"/>
        <v>0.36283517587939706</v>
      </c>
      <c r="P600">
        <f t="shared" si="78"/>
        <v>1.7075669610189248E-3</v>
      </c>
      <c r="Q600" s="14">
        <f t="shared" si="79"/>
        <v>1.0017075669610189</v>
      </c>
    </row>
    <row r="601" spans="1:17" x14ac:dyDescent="0.25">
      <c r="A601" s="25">
        <v>1920.11</v>
      </c>
      <c r="B601" s="6">
        <v>7.48</v>
      </c>
      <c r="C601" s="7">
        <v>0.51170000000000004</v>
      </c>
      <c r="D601" s="6">
        <v>19.8</v>
      </c>
      <c r="G601" s="5">
        <f t="shared" si="72"/>
        <v>63.768888888888902</v>
      </c>
      <c r="H601" s="5">
        <f t="shared" si="73"/>
        <v>4.362371717171718</v>
      </c>
      <c r="I601" s="5"/>
      <c r="J601" s="6">
        <f t="shared" si="75"/>
        <v>848.05045737733781</v>
      </c>
      <c r="K601" s="16">
        <f t="shared" si="76"/>
        <v>-4.052857786836217E-2</v>
      </c>
      <c r="L601" s="17">
        <f t="shared" si="77"/>
        <v>0.95947142213163783</v>
      </c>
      <c r="O601" s="1">
        <f t="shared" si="74"/>
        <v>0.36353097643097648</v>
      </c>
      <c r="P601">
        <f t="shared" si="78"/>
        <v>1.9176766692838854E-3</v>
      </c>
      <c r="Q601" s="14">
        <f t="shared" si="79"/>
        <v>1.0019176766692839</v>
      </c>
    </row>
    <row r="602" spans="1:17" x14ac:dyDescent="0.25">
      <c r="A602" s="25">
        <v>1920.12</v>
      </c>
      <c r="B602" s="6">
        <v>6.81</v>
      </c>
      <c r="C602" s="7">
        <v>0.51</v>
      </c>
      <c r="D602" s="6">
        <v>19.399999999999999</v>
      </c>
      <c r="G602" s="5">
        <f t="shared" si="72"/>
        <v>59.254020618556709</v>
      </c>
      <c r="H602" s="5">
        <f t="shared" si="73"/>
        <v>4.437525773195877</v>
      </c>
      <c r="I602" s="5"/>
      <c r="J602" s="6">
        <f t="shared" si="75"/>
        <v>792.92589194366076</v>
      </c>
      <c r="K602" s="16">
        <f t="shared" si="76"/>
        <v>-6.5001516070345655E-2</v>
      </c>
      <c r="L602" s="17">
        <f t="shared" si="77"/>
        <v>0.93499848392965434</v>
      </c>
      <c r="O602" s="1">
        <f t="shared" si="74"/>
        <v>0.36979381443298975</v>
      </c>
      <c r="P602">
        <f t="shared" si="78"/>
        <v>1.7227797376442755E-2</v>
      </c>
      <c r="Q602" s="14">
        <f t="shared" si="79"/>
        <v>1.0172277973764428</v>
      </c>
    </row>
    <row r="603" spans="1:17" x14ac:dyDescent="0.25">
      <c r="A603" s="25">
        <v>1921.01</v>
      </c>
      <c r="B603" s="6">
        <v>7.11</v>
      </c>
      <c r="C603" s="7">
        <v>0.50580000000000003</v>
      </c>
      <c r="D603" s="6">
        <v>19</v>
      </c>
      <c r="G603" s="5">
        <f t="shared" si="72"/>
        <v>63.166736842105273</v>
      </c>
      <c r="H603" s="5">
        <f t="shared" si="73"/>
        <v>4.4936336842105264</v>
      </c>
      <c r="I603" s="5"/>
      <c r="J603" s="6">
        <f t="shared" si="75"/>
        <v>850.29618525742444</v>
      </c>
      <c r="K603" s="16">
        <f t="shared" si="76"/>
        <v>7.2352654764664903E-2</v>
      </c>
      <c r="L603" s="17">
        <f t="shared" si="77"/>
        <v>1.0723526547646649</v>
      </c>
      <c r="O603" s="1">
        <f t="shared" si="74"/>
        <v>0.37446947368421052</v>
      </c>
      <c r="P603">
        <f t="shared" si="78"/>
        <v>1.2643962848297052E-2</v>
      </c>
      <c r="Q603" s="14">
        <f t="shared" si="79"/>
        <v>1.0126439628482971</v>
      </c>
    </row>
    <row r="604" spans="1:17" x14ac:dyDescent="0.25">
      <c r="A604" s="25">
        <v>1921.02</v>
      </c>
      <c r="B604" s="6">
        <v>7.06</v>
      </c>
      <c r="C604" s="7">
        <v>0.50170000000000003</v>
      </c>
      <c r="D604" s="6">
        <v>18.399999999999999</v>
      </c>
      <c r="G604" s="5">
        <f t="shared" si="72"/>
        <v>64.767826086956532</v>
      </c>
      <c r="H604" s="5">
        <f t="shared" si="73"/>
        <v>4.6025521739130442</v>
      </c>
      <c r="I604" s="5"/>
      <c r="J604" s="6">
        <f t="shared" si="75"/>
        <v>877.01163510511594</v>
      </c>
      <c r="K604" s="16">
        <f t="shared" si="76"/>
        <v>3.1418992947267466E-2</v>
      </c>
      <c r="L604" s="17">
        <f t="shared" si="77"/>
        <v>1.0314189929472675</v>
      </c>
      <c r="O604" s="1">
        <f t="shared" si="74"/>
        <v>0.38354601449275366</v>
      </c>
      <c r="P604">
        <f t="shared" si="78"/>
        <v>2.423839977994402E-2</v>
      </c>
      <c r="Q604" s="14">
        <f t="shared" si="79"/>
        <v>1.024238399779944</v>
      </c>
    </row>
    <row r="605" spans="1:17" x14ac:dyDescent="0.25">
      <c r="A605" s="25">
        <v>1921.03</v>
      </c>
      <c r="B605" s="6">
        <v>6.88</v>
      </c>
      <c r="C605" s="7">
        <v>0.4975</v>
      </c>
      <c r="D605" s="6">
        <v>18.3</v>
      </c>
      <c r="G605" s="5">
        <f t="shared" si="72"/>
        <v>63.46142076502732</v>
      </c>
      <c r="H605" s="5">
        <f t="shared" si="73"/>
        <v>4.5889617486338805</v>
      </c>
      <c r="I605" s="5"/>
      <c r="J605" s="6">
        <f t="shared" si="75"/>
        <v>864.49999706037374</v>
      </c>
      <c r="K605" s="16">
        <f t="shared" si="76"/>
        <v>-1.4266216711301238E-2</v>
      </c>
      <c r="L605" s="17">
        <f t="shared" si="77"/>
        <v>0.98573378328869876</v>
      </c>
      <c r="O605" s="1">
        <f t="shared" si="74"/>
        <v>0.38241347905282336</v>
      </c>
      <c r="P605">
        <f t="shared" si="78"/>
        <v>-2.9528020032436597E-3</v>
      </c>
      <c r="Q605" s="14">
        <f t="shared" si="79"/>
        <v>0.99704719799675634</v>
      </c>
    </row>
    <row r="606" spans="1:17" x14ac:dyDescent="0.25">
      <c r="A606" s="25">
        <v>1921.04</v>
      </c>
      <c r="B606" s="6">
        <v>6.91</v>
      </c>
      <c r="C606" s="7">
        <v>0.49330000000000002</v>
      </c>
      <c r="D606" s="6">
        <v>18.100000000000001</v>
      </c>
      <c r="G606" s="5">
        <f t="shared" si="72"/>
        <v>64.442430939226526</v>
      </c>
      <c r="H606" s="5">
        <f t="shared" si="73"/>
        <v>4.6004994475138119</v>
      </c>
      <c r="I606" s="5"/>
      <c r="J606" s="6">
        <f t="shared" si="75"/>
        <v>883.08626451331463</v>
      </c>
      <c r="K606" s="16">
        <f t="shared" si="76"/>
        <v>2.1499441892586679E-2</v>
      </c>
      <c r="L606" s="17">
        <f t="shared" si="77"/>
        <v>1.0214994418925867</v>
      </c>
      <c r="O606" s="1">
        <f t="shared" si="74"/>
        <v>0.38337495395948434</v>
      </c>
      <c r="P606">
        <f t="shared" si="78"/>
        <v>2.5142286015713555E-3</v>
      </c>
      <c r="Q606" s="14">
        <f t="shared" si="79"/>
        <v>1.0025142286015714</v>
      </c>
    </row>
    <row r="607" spans="1:17" x14ac:dyDescent="0.25">
      <c r="A607" s="25">
        <v>1921.05</v>
      </c>
      <c r="B607" s="6">
        <v>7.12</v>
      </c>
      <c r="C607" s="7">
        <v>0.48920000000000002</v>
      </c>
      <c r="D607" s="6">
        <v>17.7</v>
      </c>
      <c r="G607" s="5">
        <f t="shared" si="72"/>
        <v>67.901468926553676</v>
      </c>
      <c r="H607" s="5">
        <f t="shared" si="73"/>
        <v>4.665364971751413</v>
      </c>
      <c r="I607" s="5"/>
      <c r="J607" s="6">
        <f t="shared" si="75"/>
        <v>935.81480887928001</v>
      </c>
      <c r="K607" s="16">
        <f t="shared" si="76"/>
        <v>5.9709392485030932E-2</v>
      </c>
      <c r="L607" s="17">
        <f t="shared" si="77"/>
        <v>1.0597093924850309</v>
      </c>
      <c r="O607" s="1">
        <f t="shared" si="74"/>
        <v>0.38878041431261773</v>
      </c>
      <c r="P607">
        <f t="shared" si="78"/>
        <v>1.4099670041837431E-2</v>
      </c>
      <c r="Q607" s="14">
        <f t="shared" si="79"/>
        <v>1.0140996700418374</v>
      </c>
    </row>
    <row r="608" spans="1:17" x14ac:dyDescent="0.25">
      <c r="A608" s="25">
        <v>1921.06</v>
      </c>
      <c r="B608" s="6">
        <v>6.55</v>
      </c>
      <c r="C608" s="7">
        <v>0.48499999999999999</v>
      </c>
      <c r="D608" s="6">
        <v>17.600000000000001</v>
      </c>
      <c r="G608" s="5">
        <f t="shared" si="72"/>
        <v>62.820454545454545</v>
      </c>
      <c r="H608" s="5">
        <f t="shared" si="73"/>
        <v>4.6515909090909089</v>
      </c>
      <c r="I608" s="5"/>
      <c r="J608" s="6">
        <f t="shared" si="75"/>
        <v>871.13084450269196</v>
      </c>
      <c r="K608" s="16">
        <f t="shared" si="76"/>
        <v>-6.912047529366705E-2</v>
      </c>
      <c r="L608" s="17">
        <f t="shared" si="77"/>
        <v>0.93087952470633295</v>
      </c>
      <c r="O608" s="1">
        <f t="shared" si="74"/>
        <v>0.38763257575757576</v>
      </c>
      <c r="P608">
        <f t="shared" si="78"/>
        <v>-2.952408384746974E-3</v>
      </c>
      <c r="Q608" s="14">
        <f t="shared" si="79"/>
        <v>0.99704759161525303</v>
      </c>
    </row>
    <row r="609" spans="1:17" x14ac:dyDescent="0.25">
      <c r="A609" s="25">
        <v>1921.07</v>
      </c>
      <c r="B609" s="6">
        <v>6.53</v>
      </c>
      <c r="C609" s="7">
        <v>0.48080000000000001</v>
      </c>
      <c r="D609" s="6">
        <v>17.7</v>
      </c>
      <c r="G609" s="5">
        <f t="shared" si="72"/>
        <v>62.274802259887018</v>
      </c>
      <c r="H609" s="5">
        <f t="shared" si="73"/>
        <v>4.5852564971751413</v>
      </c>
      <c r="I609" s="5"/>
      <c r="J609" s="6">
        <f t="shared" si="75"/>
        <v>868.86293128384727</v>
      </c>
      <c r="K609" s="16">
        <f t="shared" si="76"/>
        <v>-2.6034128319029071E-3</v>
      </c>
      <c r="L609" s="17">
        <f t="shared" si="77"/>
        <v>0.99739658716809709</v>
      </c>
      <c r="O609" s="1">
        <f t="shared" si="74"/>
        <v>0.38210470809792846</v>
      </c>
      <c r="P609">
        <f t="shared" si="78"/>
        <v>-1.4260585939775083E-2</v>
      </c>
      <c r="Q609" s="14">
        <f t="shared" si="79"/>
        <v>0.98573941406022492</v>
      </c>
    </row>
    <row r="610" spans="1:17" x14ac:dyDescent="0.25">
      <c r="A610" s="25">
        <v>1921.08</v>
      </c>
      <c r="B610" s="6">
        <v>6.45</v>
      </c>
      <c r="C610" s="7">
        <v>0.47670000000000001</v>
      </c>
      <c r="D610" s="6">
        <v>17.7</v>
      </c>
      <c r="G610" s="5">
        <f t="shared" si="72"/>
        <v>61.511864406779665</v>
      </c>
      <c r="H610" s="5">
        <f t="shared" si="73"/>
        <v>4.5461559322033906</v>
      </c>
      <c r="I610" s="5"/>
      <c r="J610" s="6">
        <f t="shared" si="75"/>
        <v>863.50405616019373</v>
      </c>
      <c r="K610" s="16">
        <f t="shared" si="76"/>
        <v>-6.1676875957121791E-3</v>
      </c>
      <c r="L610" s="17">
        <f t="shared" si="77"/>
        <v>0.99383231240428782</v>
      </c>
      <c r="O610" s="1">
        <f t="shared" si="74"/>
        <v>0.37884632768361587</v>
      </c>
      <c r="P610">
        <f t="shared" si="78"/>
        <v>-8.527454242928334E-3</v>
      </c>
      <c r="Q610" s="14">
        <f t="shared" si="79"/>
        <v>0.99147254575707167</v>
      </c>
    </row>
    <row r="611" spans="1:17" x14ac:dyDescent="0.25">
      <c r="A611" s="25">
        <v>1921.09</v>
      </c>
      <c r="B611" s="6">
        <v>6.61</v>
      </c>
      <c r="C611" s="7">
        <v>0.47249999999999998</v>
      </c>
      <c r="D611" s="6">
        <v>17.5</v>
      </c>
      <c r="G611" s="5">
        <f t="shared" si="72"/>
        <v>63.75817142857143</v>
      </c>
      <c r="H611" s="5">
        <f t="shared" si="73"/>
        <v>4.5575999999999999</v>
      </c>
      <c r="I611" s="5"/>
      <c r="J611" s="6">
        <f t="shared" si="75"/>
        <v>900.36936803290666</v>
      </c>
      <c r="K611" s="16">
        <f t="shared" si="76"/>
        <v>4.2692691029900365E-2</v>
      </c>
      <c r="L611" s="17">
        <f t="shared" si="77"/>
        <v>1.0426926910299004</v>
      </c>
      <c r="O611" s="1">
        <f t="shared" si="74"/>
        <v>0.37979999999999997</v>
      </c>
      <c r="P611">
        <f t="shared" si="78"/>
        <v>2.5173064820640523E-3</v>
      </c>
      <c r="Q611" s="14">
        <f t="shared" si="79"/>
        <v>1.0025173064820641</v>
      </c>
    </row>
    <row r="612" spans="1:17" x14ac:dyDescent="0.25">
      <c r="A612" s="25">
        <v>1921.1</v>
      </c>
      <c r="B612" s="6">
        <v>6.7</v>
      </c>
      <c r="C612" s="7">
        <v>0.46829999999999999</v>
      </c>
      <c r="D612" s="6">
        <v>17.5</v>
      </c>
      <c r="G612" s="5">
        <f t="shared" si="72"/>
        <v>64.626285714285714</v>
      </c>
      <c r="H612" s="5">
        <f t="shared" si="73"/>
        <v>4.5170880000000002</v>
      </c>
      <c r="I612" s="5"/>
      <c r="J612" s="6">
        <f t="shared" si="75"/>
        <v>917.94427842783034</v>
      </c>
      <c r="K612" s="16">
        <f t="shared" si="76"/>
        <v>1.9519667170952992E-2</v>
      </c>
      <c r="L612" s="17">
        <f t="shared" si="77"/>
        <v>1.019519667170953</v>
      </c>
      <c r="O612" s="1">
        <f t="shared" si="74"/>
        <v>0.37642400000000004</v>
      </c>
      <c r="P612">
        <f t="shared" si="78"/>
        <v>-8.8888888888887241E-3</v>
      </c>
      <c r="Q612" s="14">
        <f t="shared" si="79"/>
        <v>0.99111111111111128</v>
      </c>
    </row>
    <row r="613" spans="1:17" x14ac:dyDescent="0.25">
      <c r="A613" s="25">
        <v>1921.11</v>
      </c>
      <c r="B613" s="6">
        <v>7.06</v>
      </c>
      <c r="C613" s="7">
        <v>0.4642</v>
      </c>
      <c r="D613" s="6">
        <v>17.399999999999999</v>
      </c>
      <c r="G613" s="5">
        <f t="shared" si="72"/>
        <v>68.490114942528749</v>
      </c>
      <c r="H613" s="5">
        <f t="shared" si="73"/>
        <v>4.5032735632183911</v>
      </c>
      <c r="I613" s="5"/>
      <c r="J613" s="6">
        <f t="shared" si="75"/>
        <v>978.15599269665324</v>
      </c>
      <c r="K613" s="16">
        <f t="shared" si="76"/>
        <v>6.5594084176817224E-2</v>
      </c>
      <c r="L613" s="17">
        <f t="shared" si="77"/>
        <v>1.0655940841768172</v>
      </c>
      <c r="O613" s="1">
        <f t="shared" si="74"/>
        <v>0.37527279693486593</v>
      </c>
      <c r="P613">
        <f t="shared" si="78"/>
        <v>-3.0582616016356923E-3</v>
      </c>
      <c r="Q613" s="14">
        <f t="shared" si="79"/>
        <v>0.99694173839836431</v>
      </c>
    </row>
    <row r="614" spans="1:17" x14ac:dyDescent="0.25">
      <c r="A614" s="25">
        <v>1921.12</v>
      </c>
      <c r="B614" s="6">
        <v>7.31</v>
      </c>
      <c r="C614" s="7">
        <v>0.46</v>
      </c>
      <c r="D614" s="6">
        <v>17.3</v>
      </c>
      <c r="G614" s="5">
        <f t="shared" si="72"/>
        <v>71.325317919075147</v>
      </c>
      <c r="H614" s="5">
        <f t="shared" si="73"/>
        <v>4.488323699421966</v>
      </c>
      <c r="I614" s="5"/>
      <c r="J614" s="6">
        <f t="shared" si="75"/>
        <v>1023.9892857438862</v>
      </c>
      <c r="K614" s="16">
        <f t="shared" si="76"/>
        <v>4.685683407293384E-2</v>
      </c>
      <c r="L614" s="17">
        <f t="shared" si="77"/>
        <v>1.0468568340729338</v>
      </c>
      <c r="O614" s="1">
        <f t="shared" si="74"/>
        <v>0.37402697495183052</v>
      </c>
      <c r="P614">
        <f t="shared" si="78"/>
        <v>-3.3197769548205525E-3</v>
      </c>
      <c r="Q614" s="14">
        <f t="shared" si="79"/>
        <v>0.99668022304517945</v>
      </c>
    </row>
    <row r="615" spans="1:17" x14ac:dyDescent="0.25">
      <c r="A615" s="25">
        <v>1922.01</v>
      </c>
      <c r="B615" s="6">
        <v>7.3</v>
      </c>
      <c r="C615" s="7">
        <v>0.4642</v>
      </c>
      <c r="D615" s="6">
        <v>16.899999999999999</v>
      </c>
      <c r="G615" s="5">
        <f t="shared" si="72"/>
        <v>72.913609467455629</v>
      </c>
      <c r="H615" s="5">
        <f t="shared" si="73"/>
        <v>4.6365065088757405</v>
      </c>
      <c r="I615" s="5"/>
      <c r="J615" s="6">
        <f t="shared" si="75"/>
        <v>1052.3387975704006</v>
      </c>
      <c r="K615" s="16">
        <f t="shared" si="76"/>
        <v>2.7685359818896638E-2</v>
      </c>
      <c r="L615" s="17">
        <f t="shared" si="77"/>
        <v>1.0276853598188966</v>
      </c>
      <c r="O615" s="1">
        <f t="shared" si="74"/>
        <v>0.38637554240631172</v>
      </c>
      <c r="P615">
        <f t="shared" si="78"/>
        <v>3.3015178801131917E-2</v>
      </c>
      <c r="Q615" s="14">
        <f t="shared" si="79"/>
        <v>1.0330151788011319</v>
      </c>
    </row>
    <row r="616" spans="1:17" x14ac:dyDescent="0.25">
      <c r="A616" s="25">
        <v>1922.02</v>
      </c>
      <c r="B616" s="6">
        <v>7.46</v>
      </c>
      <c r="C616" s="7">
        <v>0.46829999999999999</v>
      </c>
      <c r="D616" s="6">
        <v>16.899999999999999</v>
      </c>
      <c r="G616" s="5">
        <f t="shared" si="72"/>
        <v>74.511715976331374</v>
      </c>
      <c r="H616" s="5">
        <f t="shared" si="73"/>
        <v>4.6774579881656813</v>
      </c>
      <c r="I616" s="5"/>
      <c r="J616" s="6">
        <f t="shared" si="75"/>
        <v>1081.0294454041609</v>
      </c>
      <c r="K616" s="16">
        <f t="shared" si="76"/>
        <v>2.7263698630137112E-2</v>
      </c>
      <c r="L616" s="17">
        <f t="shared" si="77"/>
        <v>1.0272636986301371</v>
      </c>
      <c r="O616" s="1">
        <f t="shared" si="74"/>
        <v>0.38978816568047342</v>
      </c>
      <c r="P616">
        <f t="shared" si="78"/>
        <v>8.8323998276604865E-3</v>
      </c>
      <c r="Q616" s="14">
        <f t="shared" si="79"/>
        <v>1.0088323998276605</v>
      </c>
    </row>
    <row r="617" spans="1:17" x14ac:dyDescent="0.25">
      <c r="A617" s="25">
        <v>1922.03</v>
      </c>
      <c r="B617" s="6">
        <v>7.74</v>
      </c>
      <c r="C617" s="7">
        <v>0.47249999999999998</v>
      </c>
      <c r="D617" s="6">
        <v>16.7</v>
      </c>
      <c r="G617" s="5">
        <f t="shared" si="72"/>
        <v>78.234251497005999</v>
      </c>
      <c r="H617" s="5">
        <f t="shared" si="73"/>
        <v>4.7759281437125747</v>
      </c>
      <c r="I617" s="5"/>
      <c r="J617" s="6">
        <f t="shared" si="75"/>
        <v>1140.8108327616576</v>
      </c>
      <c r="K617" s="16">
        <f t="shared" si="76"/>
        <v>5.5300424619929123E-2</v>
      </c>
      <c r="L617" s="17">
        <f t="shared" si="77"/>
        <v>1.0553004246199291</v>
      </c>
      <c r="O617" s="1">
        <f t="shared" si="74"/>
        <v>0.39799401197604789</v>
      </c>
      <c r="P617">
        <f t="shared" si="78"/>
        <v>2.1052066271045167E-2</v>
      </c>
      <c r="Q617" s="14">
        <f t="shared" si="79"/>
        <v>1.0210520662710452</v>
      </c>
    </row>
    <row r="618" spans="1:17" x14ac:dyDescent="0.25">
      <c r="A618" s="25">
        <v>1922.04</v>
      </c>
      <c r="B618" s="6">
        <v>8.2100000000000009</v>
      </c>
      <c r="C618" s="7">
        <v>0.47670000000000001</v>
      </c>
      <c r="D618" s="6">
        <v>16.7</v>
      </c>
      <c r="G618" s="5">
        <f t="shared" si="72"/>
        <v>82.984910179640735</v>
      </c>
      <c r="H618" s="5">
        <f t="shared" si="73"/>
        <v>4.8183808383233542</v>
      </c>
      <c r="I618" s="5"/>
      <c r="J618" s="6">
        <f t="shared" si="75"/>
        <v>1215.940006111714</v>
      </c>
      <c r="K618" s="16">
        <f t="shared" si="76"/>
        <v>6.5855943152454799E-2</v>
      </c>
      <c r="L618" s="17">
        <f t="shared" si="77"/>
        <v>1.0658559431524548</v>
      </c>
      <c r="O618" s="1">
        <f t="shared" si="74"/>
        <v>0.40153173652694618</v>
      </c>
      <c r="P618">
        <f t="shared" si="78"/>
        <v>8.8888888888891682E-3</v>
      </c>
      <c r="Q618" s="14">
        <f t="shared" si="79"/>
        <v>1.0088888888888892</v>
      </c>
    </row>
    <row r="619" spans="1:17" x14ac:dyDescent="0.25">
      <c r="A619" s="25">
        <v>1922.05</v>
      </c>
      <c r="B619" s="6">
        <v>8.5299999999999994</v>
      </c>
      <c r="C619" s="7">
        <v>0.48080000000000001</v>
      </c>
      <c r="D619" s="6">
        <v>16.7</v>
      </c>
      <c r="G619" s="5">
        <f t="shared" si="72"/>
        <v>86.219401197604796</v>
      </c>
      <c r="H619" s="5">
        <f t="shared" si="73"/>
        <v>4.8598227544910184</v>
      </c>
      <c r="I619" s="5"/>
      <c r="J619" s="6">
        <f t="shared" si="75"/>
        <v>1269.2675901393984</v>
      </c>
      <c r="K619" s="16">
        <f t="shared" si="76"/>
        <v>4.385708485586659E-2</v>
      </c>
      <c r="L619" s="17">
        <f t="shared" si="77"/>
        <v>1.0438570848558666</v>
      </c>
      <c r="O619" s="1">
        <f t="shared" si="74"/>
        <v>0.4049852295409182</v>
      </c>
      <c r="P619">
        <f t="shared" si="78"/>
        <v>8.6007971470525302E-3</v>
      </c>
      <c r="Q619" s="14">
        <f t="shared" si="79"/>
        <v>1.0086007971470525</v>
      </c>
    </row>
    <row r="620" spans="1:17" x14ac:dyDescent="0.25">
      <c r="A620" s="25">
        <v>1922.06</v>
      </c>
      <c r="B620" s="6">
        <v>8.4499999999999993</v>
      </c>
      <c r="C620" s="7">
        <v>0.48499999999999999</v>
      </c>
      <c r="D620" s="6">
        <v>16.7</v>
      </c>
      <c r="G620" s="5">
        <f t="shared" si="72"/>
        <v>85.41077844311377</v>
      </c>
      <c r="H620" s="5">
        <f t="shared" si="73"/>
        <v>4.902275449101797</v>
      </c>
      <c r="I620" s="5"/>
      <c r="J620" s="6">
        <f t="shared" si="75"/>
        <v>1263.3775734794119</v>
      </c>
      <c r="K620" s="16">
        <f t="shared" si="76"/>
        <v>-4.6404845642828985E-3</v>
      </c>
      <c r="L620" s="17">
        <f t="shared" si="77"/>
        <v>0.9953595154357171</v>
      </c>
      <c r="O620" s="1">
        <f t="shared" si="74"/>
        <v>0.40852295409181644</v>
      </c>
      <c r="P620">
        <f t="shared" si="78"/>
        <v>8.7354409317803583E-3</v>
      </c>
      <c r="Q620" s="14">
        <f t="shared" si="79"/>
        <v>1.0087354409317804</v>
      </c>
    </row>
    <row r="621" spans="1:17" x14ac:dyDescent="0.25">
      <c r="A621" s="25">
        <v>1922.07</v>
      </c>
      <c r="B621" s="6">
        <v>8.51</v>
      </c>
      <c r="C621" s="7">
        <v>0.48920000000000002</v>
      </c>
      <c r="D621" s="6">
        <v>16.8</v>
      </c>
      <c r="G621" s="5">
        <f t="shared" si="72"/>
        <v>85.505238095238099</v>
      </c>
      <c r="H621" s="5">
        <f t="shared" si="73"/>
        <v>4.915295238095239</v>
      </c>
      <c r="I621" s="5"/>
      <c r="J621" s="6">
        <f t="shared" si="75"/>
        <v>1270.8336311176174</v>
      </c>
      <c r="K621" s="16">
        <f t="shared" si="76"/>
        <v>5.9016859209168882E-3</v>
      </c>
      <c r="L621" s="17">
        <f t="shared" si="77"/>
        <v>1.0059016859209169</v>
      </c>
      <c r="O621" s="1">
        <f t="shared" si="74"/>
        <v>0.40960793650793659</v>
      </c>
      <c r="P621">
        <f t="shared" si="78"/>
        <v>2.6558664702995838E-3</v>
      </c>
      <c r="Q621" s="14">
        <f t="shared" si="79"/>
        <v>1.0026558664702996</v>
      </c>
    </row>
    <row r="622" spans="1:17" x14ac:dyDescent="0.25">
      <c r="A622" s="25">
        <v>1922.08</v>
      </c>
      <c r="B622" s="6">
        <v>8.83</v>
      </c>
      <c r="C622" s="7">
        <v>0.49330000000000002</v>
      </c>
      <c r="D622" s="6">
        <v>16.600000000000001</v>
      </c>
      <c r="G622" s="5">
        <f t="shared" si="72"/>
        <v>89.789397590361446</v>
      </c>
      <c r="H622" s="5">
        <f t="shared" si="73"/>
        <v>5.0162072289156621</v>
      </c>
      <c r="I622" s="5"/>
      <c r="J622" s="6">
        <f t="shared" si="75"/>
        <v>1340.7203948355179</v>
      </c>
      <c r="K622" s="16">
        <f t="shared" si="76"/>
        <v>5.4992850367391988E-2</v>
      </c>
      <c r="L622" s="17">
        <f t="shared" si="77"/>
        <v>1.054992850367392</v>
      </c>
      <c r="O622" s="1">
        <f t="shared" si="74"/>
        <v>0.41801726907630515</v>
      </c>
      <c r="P622">
        <f t="shared" si="78"/>
        <v>2.053019929267319E-2</v>
      </c>
      <c r="Q622" s="14">
        <f t="shared" si="79"/>
        <v>1.0205301992926732</v>
      </c>
    </row>
    <row r="623" spans="1:17" x14ac:dyDescent="0.25">
      <c r="A623" s="25">
        <v>1922.09</v>
      </c>
      <c r="B623" s="6">
        <v>9.06</v>
      </c>
      <c r="C623" s="7">
        <v>0.4975</v>
      </c>
      <c r="D623" s="6">
        <v>16.600000000000001</v>
      </c>
      <c r="G623" s="5">
        <f t="shared" si="72"/>
        <v>92.128192771084343</v>
      </c>
      <c r="H623" s="5">
        <f t="shared" si="73"/>
        <v>5.0589156626506027</v>
      </c>
      <c r="I623" s="5"/>
      <c r="J623" s="6">
        <f t="shared" si="75"/>
        <v>1381.9378041048337</v>
      </c>
      <c r="K623" s="16">
        <f t="shared" si="76"/>
        <v>3.0742733106832842E-2</v>
      </c>
      <c r="L623" s="17">
        <f t="shared" si="77"/>
        <v>1.0307427331068328</v>
      </c>
      <c r="O623" s="1">
        <f t="shared" si="74"/>
        <v>0.42157630522088357</v>
      </c>
      <c r="P623">
        <f t="shared" si="78"/>
        <v>8.5140887897834361E-3</v>
      </c>
      <c r="Q623" s="14">
        <f t="shared" si="79"/>
        <v>1.0085140887897834</v>
      </c>
    </row>
    <row r="624" spans="1:17" x14ac:dyDescent="0.25">
      <c r="A624" s="25">
        <v>1922.1</v>
      </c>
      <c r="B624" s="6">
        <v>9.26</v>
      </c>
      <c r="C624" s="7">
        <v>0.50170000000000003</v>
      </c>
      <c r="D624" s="6">
        <v>16.7</v>
      </c>
      <c r="G624" s="5">
        <f t="shared" si="72"/>
        <v>93.598083832335334</v>
      </c>
      <c r="H624" s="5">
        <f t="shared" si="73"/>
        <v>5.0710754491017971</v>
      </c>
      <c r="I624" s="5"/>
      <c r="J624" s="6">
        <f t="shared" si="75"/>
        <v>1410.3253206656473</v>
      </c>
      <c r="K624" s="16">
        <f t="shared" si="76"/>
        <v>2.05418192312945E-2</v>
      </c>
      <c r="L624" s="17">
        <f t="shared" si="77"/>
        <v>1.0205418192312945</v>
      </c>
      <c r="O624" s="1">
        <f t="shared" si="74"/>
        <v>0.42258962075848311</v>
      </c>
      <c r="P624">
        <f t="shared" si="78"/>
        <v>2.4036349411729052E-3</v>
      </c>
      <c r="Q624" s="14">
        <f t="shared" si="79"/>
        <v>1.0024036349411729</v>
      </c>
    </row>
    <row r="625" spans="1:17" x14ac:dyDescent="0.25">
      <c r="A625" s="25">
        <v>1922.11</v>
      </c>
      <c r="B625" s="6">
        <v>8.8000000000000007</v>
      </c>
      <c r="C625" s="7">
        <v>0.50580000000000003</v>
      </c>
      <c r="D625" s="6">
        <v>16.8</v>
      </c>
      <c r="G625" s="5">
        <f t="shared" si="72"/>
        <v>88.419047619047632</v>
      </c>
      <c r="H625" s="5">
        <f t="shared" si="73"/>
        <v>5.0820857142857143</v>
      </c>
      <c r="I625" s="5"/>
      <c r="J625" s="6">
        <f t="shared" si="75"/>
        <v>1338.6695475281979</v>
      </c>
      <c r="K625" s="16">
        <f t="shared" si="76"/>
        <v>-5.0807974647742449E-2</v>
      </c>
      <c r="L625" s="17">
        <f t="shared" si="77"/>
        <v>0.94919202535225755</v>
      </c>
      <c r="O625" s="1">
        <f t="shared" si="74"/>
        <v>0.42350714285714286</v>
      </c>
      <c r="P625">
        <f t="shared" si="78"/>
        <v>2.17118938466343E-3</v>
      </c>
      <c r="Q625" s="14">
        <f t="shared" si="79"/>
        <v>1.0021711893846634</v>
      </c>
    </row>
    <row r="626" spans="1:17" x14ac:dyDescent="0.25">
      <c r="A626" s="25">
        <v>1922.12</v>
      </c>
      <c r="B626" s="6">
        <v>8.7799999999999994</v>
      </c>
      <c r="C626" s="7">
        <v>0.51</v>
      </c>
      <c r="D626" s="6">
        <v>16.899999999999999</v>
      </c>
      <c r="G626" s="5">
        <f t="shared" si="72"/>
        <v>87.696094674556221</v>
      </c>
      <c r="H626" s="5">
        <f t="shared" si="73"/>
        <v>5.0939644970414211</v>
      </c>
      <c r="I626" s="5"/>
      <c r="J626" s="6">
        <f t="shared" si="75"/>
        <v>1334.1509077160733</v>
      </c>
      <c r="K626" s="16">
        <f t="shared" si="76"/>
        <v>-3.3754706831630177E-3</v>
      </c>
      <c r="L626" s="17">
        <f t="shared" si="77"/>
        <v>0.99662452931683698</v>
      </c>
      <c r="O626" s="1">
        <f t="shared" si="74"/>
        <v>0.4244970414201184</v>
      </c>
      <c r="P626">
        <f t="shared" si="78"/>
        <v>2.3373833940492084E-3</v>
      </c>
      <c r="Q626" s="14">
        <f t="shared" si="79"/>
        <v>1.0023373833940492</v>
      </c>
    </row>
    <row r="627" spans="1:17" x14ac:dyDescent="0.25">
      <c r="A627" s="25">
        <v>1923.01</v>
      </c>
      <c r="B627" s="6">
        <v>8.9</v>
      </c>
      <c r="C627" s="7">
        <v>0.51170000000000004</v>
      </c>
      <c r="D627" s="6">
        <v>16.8</v>
      </c>
      <c r="G627" s="5">
        <f t="shared" si="72"/>
        <v>89.423809523809524</v>
      </c>
      <c r="H627" s="5">
        <f t="shared" si="73"/>
        <v>5.1413666666666673</v>
      </c>
      <c r="I627" s="5"/>
      <c r="J627" s="6">
        <f t="shared" si="75"/>
        <v>1366.9533443070911</v>
      </c>
      <c r="K627" s="16">
        <f t="shared" si="76"/>
        <v>2.4586751319737976E-2</v>
      </c>
      <c r="L627" s="17">
        <f t="shared" si="77"/>
        <v>1.024586751319738</v>
      </c>
      <c r="O627" s="1">
        <f t="shared" si="74"/>
        <v>0.42844722222222226</v>
      </c>
      <c r="P627">
        <f t="shared" si="78"/>
        <v>9.3055555555554559E-3</v>
      </c>
      <c r="Q627" s="14">
        <f t="shared" si="79"/>
        <v>1.0093055555555555</v>
      </c>
    </row>
    <row r="628" spans="1:17" x14ac:dyDescent="0.25">
      <c r="A628" s="25">
        <v>1923.02</v>
      </c>
      <c r="B628" s="6">
        <v>9.2799999999999994</v>
      </c>
      <c r="C628" s="7">
        <v>0.51329999999999998</v>
      </c>
      <c r="D628" s="6">
        <v>16.8</v>
      </c>
      <c r="G628" s="5">
        <f t="shared" si="72"/>
        <v>93.241904761904749</v>
      </c>
      <c r="H628" s="5">
        <f t="shared" si="73"/>
        <v>5.1574428571428577</v>
      </c>
      <c r="I628" s="5"/>
      <c r="J628" s="6">
        <f t="shared" si="75"/>
        <v>1431.8874679182629</v>
      </c>
      <c r="K628" s="16">
        <f t="shared" si="76"/>
        <v>4.7502808988763912E-2</v>
      </c>
      <c r="L628" s="17">
        <f t="shared" si="77"/>
        <v>1.0475028089887639</v>
      </c>
      <c r="O628" s="1">
        <f t="shared" si="74"/>
        <v>0.42978690476190479</v>
      </c>
      <c r="P628">
        <f t="shared" si="78"/>
        <v>3.1268321282000855E-3</v>
      </c>
      <c r="Q628" s="14">
        <f t="shared" si="79"/>
        <v>1.0031268321282001</v>
      </c>
    </row>
    <row r="629" spans="1:17" x14ac:dyDescent="0.25">
      <c r="A629" s="25">
        <v>1923.03</v>
      </c>
      <c r="B629" s="6">
        <v>9.43</v>
      </c>
      <c r="C629" s="7">
        <v>0.51500000000000001</v>
      </c>
      <c r="D629" s="6">
        <v>16.8</v>
      </c>
      <c r="G629" s="5">
        <f t="shared" si="72"/>
        <v>94.749047619047616</v>
      </c>
      <c r="H629" s="5">
        <f t="shared" si="73"/>
        <v>5.1745238095238095</v>
      </c>
      <c r="I629" s="5"/>
      <c r="J629" s="6">
        <f t="shared" si="75"/>
        <v>1461.6541659088409</v>
      </c>
      <c r="K629" s="16">
        <f t="shared" si="76"/>
        <v>2.0788433908045967E-2</v>
      </c>
      <c r="L629" s="17">
        <f t="shared" si="77"/>
        <v>1.020788433908046</v>
      </c>
      <c r="O629" s="1">
        <f t="shared" si="74"/>
        <v>0.43121031746031746</v>
      </c>
      <c r="P629">
        <f t="shared" si="78"/>
        <v>3.3119033703485901E-3</v>
      </c>
      <c r="Q629" s="14">
        <f t="shared" si="79"/>
        <v>1.0033119033703486</v>
      </c>
    </row>
    <row r="630" spans="1:17" x14ac:dyDescent="0.25">
      <c r="A630" s="25">
        <v>1923.04</v>
      </c>
      <c r="B630" s="6">
        <v>9.1</v>
      </c>
      <c r="C630" s="7">
        <v>0.51670000000000005</v>
      </c>
      <c r="D630" s="6">
        <v>16.899999999999999</v>
      </c>
      <c r="G630" s="5">
        <f t="shared" si="72"/>
        <v>90.89230769230771</v>
      </c>
      <c r="H630" s="5">
        <f t="shared" si="73"/>
        <v>5.1608852071005931</v>
      </c>
      <c r="I630" s="5"/>
      <c r="J630" s="6">
        <f t="shared" si="75"/>
        <v>1408.7924116955128</v>
      </c>
      <c r="K630" s="16">
        <f t="shared" si="76"/>
        <v>-3.6165705572671625E-2</v>
      </c>
      <c r="L630" s="17">
        <f t="shared" si="77"/>
        <v>0.96383429442732838</v>
      </c>
      <c r="O630" s="1">
        <f t="shared" si="74"/>
        <v>0.43007376725838276</v>
      </c>
      <c r="P630">
        <f t="shared" si="78"/>
        <v>-2.6357212615611969E-3</v>
      </c>
      <c r="Q630" s="14">
        <f t="shared" si="79"/>
        <v>0.9973642787384388</v>
      </c>
    </row>
    <row r="631" spans="1:17" x14ac:dyDescent="0.25">
      <c r="A631" s="25">
        <v>1923.05</v>
      </c>
      <c r="B631" s="6">
        <v>8.67</v>
      </c>
      <c r="C631" s="7">
        <v>0.51829999999999998</v>
      </c>
      <c r="D631" s="6">
        <v>16.899999999999999</v>
      </c>
      <c r="G631" s="5">
        <f t="shared" si="72"/>
        <v>86.597396449704149</v>
      </c>
      <c r="H631" s="5">
        <f t="shared" si="73"/>
        <v>5.1768662721893497</v>
      </c>
      <c r="I631" s="5"/>
      <c r="J631" s="6">
        <f t="shared" si="75"/>
        <v>1348.9097034778654</v>
      </c>
      <c r="K631" s="16">
        <f t="shared" si="76"/>
        <v>-4.2506410256410443E-2</v>
      </c>
      <c r="L631" s="17">
        <f t="shared" si="77"/>
        <v>0.95749358974358956</v>
      </c>
      <c r="O631" s="1">
        <f t="shared" si="74"/>
        <v>0.43140552268244581</v>
      </c>
      <c r="P631">
        <f t="shared" si="78"/>
        <v>3.0965744145536878E-3</v>
      </c>
      <c r="Q631" s="14">
        <f t="shared" si="79"/>
        <v>1.0030965744145537</v>
      </c>
    </row>
    <row r="632" spans="1:17" x14ac:dyDescent="0.25">
      <c r="A632" s="25">
        <v>1923.06</v>
      </c>
      <c r="B632" s="6">
        <v>8.34</v>
      </c>
      <c r="C632" s="7">
        <v>0.52</v>
      </c>
      <c r="D632" s="6">
        <v>17</v>
      </c>
      <c r="G632" s="5">
        <f t="shared" si="72"/>
        <v>82.811294117647066</v>
      </c>
      <c r="H632" s="5">
        <f t="shared" si="73"/>
        <v>5.1632941176470597</v>
      </c>
      <c r="I632" s="5"/>
      <c r="J632" s="6">
        <f t="shared" si="75"/>
        <v>1296.6366687421455</v>
      </c>
      <c r="K632" s="16">
        <f t="shared" si="76"/>
        <v>-3.8752063685912663E-2</v>
      </c>
      <c r="L632" s="17">
        <f t="shared" si="77"/>
        <v>0.96124793631408734</v>
      </c>
      <c r="O632" s="1">
        <f t="shared" si="74"/>
        <v>0.43027450980392162</v>
      </c>
      <c r="P632">
        <f t="shared" si="78"/>
        <v>-2.6216930916684866E-3</v>
      </c>
      <c r="Q632" s="14">
        <f t="shared" si="79"/>
        <v>0.99737830690833151</v>
      </c>
    </row>
    <row r="633" spans="1:17" x14ac:dyDescent="0.25">
      <c r="A633" s="25">
        <v>1923.07</v>
      </c>
      <c r="B633" s="6">
        <v>8.06</v>
      </c>
      <c r="C633" s="7">
        <v>0.52170000000000005</v>
      </c>
      <c r="D633" s="6">
        <v>17.2</v>
      </c>
      <c r="G633" s="5">
        <f t="shared" si="72"/>
        <v>79.100465116279082</v>
      </c>
      <c r="H633" s="5">
        <f t="shared" si="73"/>
        <v>5.1199395348837218</v>
      </c>
      <c r="I633" s="5"/>
      <c r="J633" s="6">
        <f t="shared" si="75"/>
        <v>1245.2140712801811</v>
      </c>
      <c r="K633" s="16">
        <f t="shared" si="76"/>
        <v>-3.9658447660476104E-2</v>
      </c>
      <c r="L633" s="17">
        <f t="shared" si="77"/>
        <v>0.9603415523395239</v>
      </c>
      <c r="O633" s="1">
        <f t="shared" si="74"/>
        <v>0.42666162790697681</v>
      </c>
      <c r="P633">
        <f t="shared" si="78"/>
        <v>-8.3966905187835561E-3</v>
      </c>
      <c r="Q633" s="14">
        <f t="shared" si="79"/>
        <v>0.99160330948121644</v>
      </c>
    </row>
    <row r="634" spans="1:17" x14ac:dyDescent="0.25">
      <c r="A634" s="25">
        <v>1923.08</v>
      </c>
      <c r="B634" s="6">
        <v>8.1</v>
      </c>
      <c r="C634" s="7">
        <v>0.52329999999999999</v>
      </c>
      <c r="D634" s="6">
        <v>17.100000000000001</v>
      </c>
      <c r="G634" s="5">
        <f t="shared" si="72"/>
        <v>79.957894736842093</v>
      </c>
      <c r="H634" s="5">
        <f t="shared" si="73"/>
        <v>5.1656748538011694</v>
      </c>
      <c r="I634" s="5"/>
      <c r="J634" s="6">
        <f t="shared" si="75"/>
        <v>1265.488469721045</v>
      </c>
      <c r="K634" s="16">
        <f t="shared" si="76"/>
        <v>1.6281857801382138E-2</v>
      </c>
      <c r="L634" s="17">
        <f t="shared" si="77"/>
        <v>1.0162818578013821</v>
      </c>
      <c r="O634" s="1">
        <f t="shared" si="74"/>
        <v>0.43047290448343078</v>
      </c>
      <c r="P634">
        <f t="shared" si="78"/>
        <v>8.9327849686189342E-3</v>
      </c>
      <c r="Q634" s="14">
        <f t="shared" si="79"/>
        <v>1.0089327849686189</v>
      </c>
    </row>
    <row r="635" spans="1:17" x14ac:dyDescent="0.25">
      <c r="A635" s="25">
        <v>1923.09</v>
      </c>
      <c r="B635" s="6">
        <v>8.15</v>
      </c>
      <c r="C635" s="7">
        <v>0.52500000000000002</v>
      </c>
      <c r="D635" s="6">
        <v>17.2</v>
      </c>
      <c r="G635" s="5">
        <f t="shared" si="72"/>
        <v>79.983720930232579</v>
      </c>
      <c r="H635" s="5">
        <f t="shared" si="73"/>
        <v>5.152325581395349</v>
      </c>
      <c r="I635" s="5"/>
      <c r="J635" s="6">
        <f t="shared" si="75"/>
        <v>1272.6926797594283</v>
      </c>
      <c r="K635" s="16">
        <f t="shared" si="76"/>
        <v>5.692829457364601E-3</v>
      </c>
      <c r="L635" s="17">
        <f t="shared" si="77"/>
        <v>1.0056928294573646</v>
      </c>
      <c r="O635" s="1">
        <f t="shared" si="74"/>
        <v>0.42936046511627907</v>
      </c>
      <c r="P635">
        <f t="shared" si="78"/>
        <v>-2.5842262208968236E-3</v>
      </c>
      <c r="Q635" s="14">
        <f t="shared" si="79"/>
        <v>0.99741577377910318</v>
      </c>
    </row>
    <row r="636" spans="1:17" x14ac:dyDescent="0.25">
      <c r="A636" s="25">
        <v>1923.1</v>
      </c>
      <c r="B636" s="6">
        <v>8.0299999999999994</v>
      </c>
      <c r="C636" s="7">
        <v>0.52669999999999995</v>
      </c>
      <c r="D636" s="6">
        <v>17.3</v>
      </c>
      <c r="G636" s="5">
        <f t="shared" si="72"/>
        <v>78.350520231213864</v>
      </c>
      <c r="H636" s="5">
        <f t="shared" si="73"/>
        <v>5.1391306358381499</v>
      </c>
      <c r="I636" s="5"/>
      <c r="J636" s="6">
        <f t="shared" si="75"/>
        <v>1253.5198023121513</v>
      </c>
      <c r="K636" s="16">
        <f t="shared" si="76"/>
        <v>-1.5064813173044311E-2</v>
      </c>
      <c r="L636" s="17">
        <f t="shared" si="77"/>
        <v>0.98493518682695569</v>
      </c>
      <c r="O636" s="1">
        <f t="shared" si="74"/>
        <v>0.42826088631984582</v>
      </c>
      <c r="P636">
        <f t="shared" si="78"/>
        <v>-2.5609688962290322E-3</v>
      </c>
      <c r="Q636" s="14">
        <f t="shared" si="79"/>
        <v>0.99743903110377097</v>
      </c>
    </row>
    <row r="637" spans="1:17" x14ac:dyDescent="0.25">
      <c r="A637" s="25">
        <v>1923.11</v>
      </c>
      <c r="B637" s="6">
        <v>8.27</v>
      </c>
      <c r="C637" s="7">
        <v>0.52829999999999999</v>
      </c>
      <c r="D637" s="6">
        <v>17.3</v>
      </c>
      <c r="G637" s="5">
        <f t="shared" si="72"/>
        <v>80.692254335260117</v>
      </c>
      <c r="H637" s="5">
        <f t="shared" si="73"/>
        <v>5.1547421965317923</v>
      </c>
      <c r="I637" s="5"/>
      <c r="J637" s="6">
        <f t="shared" si="75"/>
        <v>1297.8574065278062</v>
      </c>
      <c r="K637" s="16">
        <f t="shared" si="76"/>
        <v>3.5370485678704933E-2</v>
      </c>
      <c r="L637" s="17">
        <f t="shared" si="77"/>
        <v>1.0353704856787049</v>
      </c>
      <c r="O637" s="1">
        <f t="shared" si="74"/>
        <v>0.42956184971098271</v>
      </c>
      <c r="P637">
        <f t="shared" si="78"/>
        <v>3.037782418834345E-3</v>
      </c>
      <c r="Q637" s="14">
        <f t="shared" si="79"/>
        <v>1.0030377824188343</v>
      </c>
    </row>
    <row r="638" spans="1:17" x14ac:dyDescent="0.25">
      <c r="A638" s="25">
        <v>1923.12</v>
      </c>
      <c r="B638" s="6">
        <v>8.5500000000000007</v>
      </c>
      <c r="C638" s="7">
        <v>0.53</v>
      </c>
      <c r="D638" s="6">
        <v>17.3</v>
      </c>
      <c r="G638" s="5">
        <f t="shared" si="72"/>
        <v>83.424277456647403</v>
      </c>
      <c r="H638" s="5">
        <f t="shared" si="73"/>
        <v>5.1713294797687865</v>
      </c>
      <c r="I638" s="5"/>
      <c r="J638" s="6">
        <f t="shared" si="75"/>
        <v>1348.730696646641</v>
      </c>
      <c r="K638" s="16">
        <f t="shared" si="76"/>
        <v>3.9197904070939149E-2</v>
      </c>
      <c r="L638" s="17">
        <f t="shared" si="77"/>
        <v>1.0391979040709391</v>
      </c>
      <c r="O638" s="1">
        <f t="shared" si="74"/>
        <v>0.43094412331406556</v>
      </c>
      <c r="P638">
        <f t="shared" si="78"/>
        <v>3.2178686352450914E-3</v>
      </c>
      <c r="Q638" s="14">
        <f t="shared" si="79"/>
        <v>1.0032178686352451</v>
      </c>
    </row>
    <row r="639" spans="1:17" x14ac:dyDescent="0.25">
      <c r="A639" s="25">
        <v>1924.01</v>
      </c>
      <c r="B639" s="6">
        <v>8.83</v>
      </c>
      <c r="C639" s="7">
        <v>0.53169999999999995</v>
      </c>
      <c r="D639" s="6">
        <v>17.3</v>
      </c>
      <c r="G639" s="5">
        <f t="shared" si="72"/>
        <v>86.156300578034688</v>
      </c>
      <c r="H639" s="5">
        <f t="shared" si="73"/>
        <v>5.1879167630057799</v>
      </c>
      <c r="I639" s="5"/>
      <c r="J639" s="6">
        <f t="shared" si="75"/>
        <v>1399.8891299033635</v>
      </c>
      <c r="K639" s="16">
        <f t="shared" si="76"/>
        <v>3.7930799220272871E-2</v>
      </c>
      <c r="L639" s="17">
        <f t="shared" si="77"/>
        <v>1.0379307992202729</v>
      </c>
      <c r="O639" s="1">
        <f t="shared" si="74"/>
        <v>0.4323263969171483</v>
      </c>
      <c r="P639">
        <f t="shared" si="78"/>
        <v>3.2075471698109759E-3</v>
      </c>
      <c r="Q639" s="14">
        <f t="shared" si="79"/>
        <v>1.003207547169811</v>
      </c>
    </row>
    <row r="640" spans="1:17" x14ac:dyDescent="0.25">
      <c r="A640" s="25">
        <v>1924.02</v>
      </c>
      <c r="B640" s="6">
        <v>8.8699999999999992</v>
      </c>
      <c r="C640" s="7">
        <v>0.5333</v>
      </c>
      <c r="D640" s="6">
        <v>17.2</v>
      </c>
      <c r="G640" s="5">
        <f t="shared" si="72"/>
        <v>87.049767441860467</v>
      </c>
      <c r="H640" s="5">
        <f t="shared" si="73"/>
        <v>5.2337813953488377</v>
      </c>
      <c r="I640" s="5"/>
      <c r="J640" s="6">
        <f t="shared" si="75"/>
        <v>1421.4930522137151</v>
      </c>
      <c r="K640" s="16">
        <f t="shared" si="76"/>
        <v>1.5432595231197332E-2</v>
      </c>
      <c r="L640" s="17">
        <f t="shared" si="77"/>
        <v>1.0154325952311973</v>
      </c>
      <c r="O640" s="1">
        <f t="shared" si="74"/>
        <v>0.43614844961240312</v>
      </c>
      <c r="P640">
        <f t="shared" si="78"/>
        <v>8.840664651775354E-3</v>
      </c>
      <c r="Q640" s="14">
        <f t="shared" si="79"/>
        <v>1.0088406646517754</v>
      </c>
    </row>
    <row r="641" spans="1:17" x14ac:dyDescent="0.25">
      <c r="A641" s="25">
        <v>1924.03</v>
      </c>
      <c r="B641" s="6">
        <v>8.6999999999999993</v>
      </c>
      <c r="C641" s="7">
        <v>0.53500000000000003</v>
      </c>
      <c r="D641" s="6">
        <v>17.100000000000001</v>
      </c>
      <c r="G641" s="5">
        <f t="shared" si="72"/>
        <v>85.880701754385953</v>
      </c>
      <c r="H641" s="5">
        <f t="shared" si="73"/>
        <v>5.281169590643275</v>
      </c>
      <c r="I641" s="5"/>
      <c r="J641" s="6">
        <f t="shared" si="75"/>
        <v>1409.5892494498146</v>
      </c>
      <c r="K641" s="16">
        <f t="shared" si="76"/>
        <v>-8.3741547279198025E-3</v>
      </c>
      <c r="L641" s="17">
        <f t="shared" si="77"/>
        <v>0.9916258452720802</v>
      </c>
      <c r="O641" s="1">
        <f t="shared" si="74"/>
        <v>0.4400974658869396</v>
      </c>
      <c r="P641">
        <f t="shared" si="78"/>
        <v>9.0542939635480657E-3</v>
      </c>
      <c r="Q641" s="14">
        <f t="shared" si="79"/>
        <v>1.0090542939635481</v>
      </c>
    </row>
    <row r="642" spans="1:17" x14ac:dyDescent="0.25">
      <c r="A642" s="25">
        <v>1924.04</v>
      </c>
      <c r="B642" s="6">
        <v>8.5</v>
      </c>
      <c r="C642" s="7">
        <v>0.53669999999999995</v>
      </c>
      <c r="D642" s="6">
        <v>17</v>
      </c>
      <c r="G642" s="5">
        <f t="shared" si="72"/>
        <v>84.4</v>
      </c>
      <c r="H642" s="5">
        <f t="shared" si="73"/>
        <v>5.3291152941176474</v>
      </c>
      <c r="I642" s="5"/>
      <c r="J642" s="6">
        <f t="shared" si="75"/>
        <v>1392.5750354397342</v>
      </c>
      <c r="K642" s="16">
        <f t="shared" si="76"/>
        <v>-1.207033468559815E-2</v>
      </c>
      <c r="L642" s="17">
        <f t="shared" si="77"/>
        <v>0.98792966531440185</v>
      </c>
      <c r="O642" s="1">
        <f t="shared" si="74"/>
        <v>0.44409294117647063</v>
      </c>
      <c r="P642">
        <f t="shared" si="78"/>
        <v>9.0786146234194121E-3</v>
      </c>
      <c r="Q642" s="14">
        <f t="shared" si="79"/>
        <v>1.0090786146234194</v>
      </c>
    </row>
    <row r="643" spans="1:17" x14ac:dyDescent="0.25">
      <c r="A643" s="25">
        <v>1924.05</v>
      </c>
      <c r="B643" s="6">
        <v>8.4700000000000006</v>
      </c>
      <c r="C643" s="7">
        <v>0.5383</v>
      </c>
      <c r="D643" s="6">
        <v>17</v>
      </c>
      <c r="G643" s="5">
        <f t="shared" ref="G643:G706" si="80">B643*$D$1551/D643</f>
        <v>84.102117647058833</v>
      </c>
      <c r="H643" s="5">
        <f t="shared" ref="H643:H706" si="81">C643*$D$1551/D643</f>
        <v>5.3450023529411768</v>
      </c>
      <c r="I643" s="5"/>
      <c r="J643" s="6">
        <f t="shared" si="75"/>
        <v>1395.0093112124687</v>
      </c>
      <c r="K643" s="16">
        <f t="shared" si="76"/>
        <v>1.7480392156863367E-3</v>
      </c>
      <c r="L643" s="17">
        <f t="shared" si="77"/>
        <v>1.0017480392156863</v>
      </c>
      <c r="O643" s="1">
        <f t="shared" si="74"/>
        <v>0.44541686274509806</v>
      </c>
      <c r="P643">
        <f t="shared" si="78"/>
        <v>2.9811812930873316E-3</v>
      </c>
      <c r="Q643" s="14">
        <f t="shared" si="79"/>
        <v>1.0029811812930873</v>
      </c>
    </row>
    <row r="644" spans="1:17" x14ac:dyDescent="0.25">
      <c r="A644" s="25">
        <v>1924.06</v>
      </c>
      <c r="B644" s="6">
        <v>8.6300000000000008</v>
      </c>
      <c r="C644" s="7">
        <v>0.54</v>
      </c>
      <c r="D644" s="6">
        <v>17</v>
      </c>
      <c r="G644" s="5">
        <f t="shared" si="80"/>
        <v>85.690823529411773</v>
      </c>
      <c r="H644" s="5">
        <f t="shared" si="81"/>
        <v>5.3618823529411772</v>
      </c>
      <c r="I644" s="5"/>
      <c r="J644" s="6">
        <f t="shared" si="75"/>
        <v>1428.7728187447656</v>
      </c>
      <c r="K644" s="16">
        <f t="shared" si="76"/>
        <v>2.4203069657614984E-2</v>
      </c>
      <c r="L644" s="17">
        <f t="shared" si="77"/>
        <v>1.024203069657615</v>
      </c>
      <c r="O644" s="1">
        <f t="shared" ref="O644:O707" si="82">H644/12</f>
        <v>0.44682352941176479</v>
      </c>
      <c r="P644">
        <f t="shared" si="78"/>
        <v>3.1580902842283098E-3</v>
      </c>
      <c r="Q644" s="14">
        <f t="shared" si="79"/>
        <v>1.0031580902842283</v>
      </c>
    </row>
    <row r="645" spans="1:17" x14ac:dyDescent="0.25">
      <c r="A645" s="25">
        <v>1924.07</v>
      </c>
      <c r="B645" s="6">
        <v>9.0299999999999994</v>
      </c>
      <c r="C645" s="7">
        <v>0.54169999999999996</v>
      </c>
      <c r="D645" s="6">
        <v>17.100000000000001</v>
      </c>
      <c r="G645" s="5">
        <f t="shared" si="80"/>
        <v>89.138245614035071</v>
      </c>
      <c r="H645" s="5">
        <f t="shared" si="81"/>
        <v>5.3473076023391801</v>
      </c>
      <c r="I645" s="5"/>
      <c r="J645" s="6">
        <f t="shared" ref="J645:J708" si="83">J644*((G645 + H645/12)/G644)</f>
        <v>1493.6835842129235</v>
      </c>
      <c r="K645" s="16">
        <f t="shared" ref="K645:K708" si="84">J645/J644 -1</f>
        <v>4.5431131259331181E-2</v>
      </c>
      <c r="L645" s="17">
        <f t="shared" ref="L645:L708" si="85">K645+1</f>
        <v>1.0454311312593312</v>
      </c>
      <c r="O645" s="1">
        <f t="shared" si="82"/>
        <v>0.44560896686159834</v>
      </c>
      <c r="P645">
        <f t="shared" ref="P645:P708" si="86">O645/O644 - 1</f>
        <v>-2.718215291315107E-3</v>
      </c>
      <c r="Q645" s="14">
        <f t="shared" ref="Q645:Q708" si="87">P645+1</f>
        <v>0.99728178470868489</v>
      </c>
    </row>
    <row r="646" spans="1:17" x14ac:dyDescent="0.25">
      <c r="A646" s="25">
        <v>1924.08</v>
      </c>
      <c r="B646" s="6">
        <v>9.34</v>
      </c>
      <c r="C646" s="7">
        <v>0.54330000000000001</v>
      </c>
      <c r="D646" s="6">
        <v>17</v>
      </c>
      <c r="G646" s="5">
        <f t="shared" si="80"/>
        <v>92.740705882352941</v>
      </c>
      <c r="H646" s="5">
        <f t="shared" si="81"/>
        <v>5.3946494117647061</v>
      </c>
      <c r="I646" s="5"/>
      <c r="J646" s="6">
        <f t="shared" si="83"/>
        <v>1561.5829166444501</v>
      </c>
      <c r="K646" s="16">
        <f t="shared" si="84"/>
        <v>4.5457641196013476E-2</v>
      </c>
      <c r="L646" s="17">
        <f t="shared" si="85"/>
        <v>1.0454576411960135</v>
      </c>
      <c r="O646" s="1">
        <f t="shared" si="82"/>
        <v>0.44955411764705883</v>
      </c>
      <c r="P646">
        <f t="shared" si="86"/>
        <v>8.8533918274715795E-3</v>
      </c>
      <c r="Q646" s="14">
        <f t="shared" si="87"/>
        <v>1.0088533918274716</v>
      </c>
    </row>
    <row r="647" spans="1:17" x14ac:dyDescent="0.25">
      <c r="A647" s="25">
        <v>1924.09</v>
      </c>
      <c r="B647" s="6">
        <v>9.25</v>
      </c>
      <c r="C647" s="7">
        <v>0.54500000000000004</v>
      </c>
      <c r="D647" s="6">
        <v>17.100000000000001</v>
      </c>
      <c r="G647" s="5">
        <f t="shared" si="80"/>
        <v>91.309941520467831</v>
      </c>
      <c r="H647" s="5">
        <f t="shared" si="81"/>
        <v>5.379883040935673</v>
      </c>
      <c r="I647" s="5"/>
      <c r="J647" s="6">
        <f t="shared" si="83"/>
        <v>1545.0404209142528</v>
      </c>
      <c r="K647" s="16">
        <f t="shared" si="84"/>
        <v>-1.0593414895793019E-2</v>
      </c>
      <c r="L647" s="17">
        <f t="shared" si="85"/>
        <v>0.98940658510420698</v>
      </c>
      <c r="O647" s="1">
        <f t="shared" si="82"/>
        <v>0.4483235867446394</v>
      </c>
      <c r="P647">
        <f t="shared" si="86"/>
        <v>-2.7372252952768683E-3</v>
      </c>
      <c r="Q647" s="14">
        <f t="shared" si="87"/>
        <v>0.99726277470472313</v>
      </c>
    </row>
    <row r="648" spans="1:17" x14ac:dyDescent="0.25">
      <c r="A648" s="25">
        <v>1924.1</v>
      </c>
      <c r="B648" s="6">
        <v>9.1300000000000008</v>
      </c>
      <c r="C648" s="7">
        <v>0.54669999999999996</v>
      </c>
      <c r="D648" s="6">
        <v>17.2</v>
      </c>
      <c r="G648" s="5">
        <f t="shared" si="80"/>
        <v>89.601395348837229</v>
      </c>
      <c r="H648" s="5">
        <f t="shared" si="81"/>
        <v>5.3652883720930236</v>
      </c>
      <c r="I648" s="5"/>
      <c r="J648" s="6">
        <f t="shared" si="83"/>
        <v>1523.6958234551109</v>
      </c>
      <c r="K648" s="16">
        <f t="shared" si="84"/>
        <v>-1.3814912005028046E-2</v>
      </c>
      <c r="L648" s="17">
        <f t="shared" si="85"/>
        <v>0.98618508799497195</v>
      </c>
      <c r="O648" s="1">
        <f t="shared" si="82"/>
        <v>0.44710736434108528</v>
      </c>
      <c r="P648">
        <f t="shared" si="86"/>
        <v>-2.7128227010881911E-3</v>
      </c>
      <c r="Q648" s="14">
        <f t="shared" si="87"/>
        <v>0.99728717729891181</v>
      </c>
    </row>
    <row r="649" spans="1:17" x14ac:dyDescent="0.25">
      <c r="A649" s="25">
        <v>1924.11</v>
      </c>
      <c r="B649" s="6">
        <v>9.64</v>
      </c>
      <c r="C649" s="7">
        <v>0.54830000000000001</v>
      </c>
      <c r="D649" s="6">
        <v>17.2</v>
      </c>
      <c r="G649" s="5">
        <f t="shared" si="80"/>
        <v>94.606511627906997</v>
      </c>
      <c r="H649" s="5">
        <f t="shared" si="81"/>
        <v>5.3809906976744193</v>
      </c>
      <c r="I649" s="5"/>
      <c r="J649" s="6">
        <f t="shared" si="83"/>
        <v>1616.4346045754623</v>
      </c>
      <c r="K649" s="16">
        <f t="shared" si="84"/>
        <v>6.0864366557137561E-2</v>
      </c>
      <c r="L649" s="17">
        <f t="shared" si="85"/>
        <v>1.0608643665571376</v>
      </c>
      <c r="O649" s="1">
        <f t="shared" si="82"/>
        <v>0.44841589147286826</v>
      </c>
      <c r="P649">
        <f t="shared" si="86"/>
        <v>2.9266508139749181E-3</v>
      </c>
      <c r="Q649" s="14">
        <f t="shared" si="87"/>
        <v>1.0029266508139749</v>
      </c>
    </row>
    <row r="650" spans="1:17" x14ac:dyDescent="0.25">
      <c r="A650" s="25">
        <v>1924.12</v>
      </c>
      <c r="B650" s="6">
        <v>10.16</v>
      </c>
      <c r="C650" s="7">
        <v>0.55000000000000004</v>
      </c>
      <c r="D650" s="6">
        <v>17.3</v>
      </c>
      <c r="G650" s="5">
        <f t="shared" si="80"/>
        <v>99.133410404624271</v>
      </c>
      <c r="H650" s="5">
        <f t="shared" si="81"/>
        <v>5.3664739884393073</v>
      </c>
      <c r="I650" s="5"/>
      <c r="J650" s="6">
        <f t="shared" si="83"/>
        <v>1701.4215173932762</v>
      </c>
      <c r="K650" s="16">
        <f t="shared" si="84"/>
        <v>5.2576771480424167E-2</v>
      </c>
      <c r="L650" s="17">
        <f t="shared" si="85"/>
        <v>1.0525767714804242</v>
      </c>
      <c r="O650" s="1">
        <f t="shared" si="82"/>
        <v>0.44720616570327559</v>
      </c>
      <c r="P650">
        <f t="shared" si="86"/>
        <v>-2.6977763112256969E-3</v>
      </c>
      <c r="Q650" s="14">
        <f t="shared" si="87"/>
        <v>0.9973022236887743</v>
      </c>
    </row>
    <row r="651" spans="1:17" x14ac:dyDescent="0.25">
      <c r="A651" s="25">
        <v>1925.01</v>
      </c>
      <c r="B651" s="6">
        <v>10.58</v>
      </c>
      <c r="C651" s="7">
        <v>0.55420000000000003</v>
      </c>
      <c r="D651" s="6">
        <v>17.3</v>
      </c>
      <c r="G651" s="5">
        <f t="shared" si="80"/>
        <v>103.23144508670521</v>
      </c>
      <c r="H651" s="5">
        <f t="shared" si="81"/>
        <v>5.4074543352601161</v>
      </c>
      <c r="I651" s="5"/>
      <c r="J651" s="6">
        <f t="shared" si="83"/>
        <v>1779.4898593601517</v>
      </c>
      <c r="K651" s="16">
        <f t="shared" si="84"/>
        <v>4.5884186351706102E-2</v>
      </c>
      <c r="L651" s="17">
        <f t="shared" si="85"/>
        <v>1.0458841863517061</v>
      </c>
      <c r="O651" s="1">
        <f t="shared" si="82"/>
        <v>0.45062119460500966</v>
      </c>
      <c r="P651">
        <f t="shared" si="86"/>
        <v>7.6363636363634413E-3</v>
      </c>
      <c r="Q651" s="14">
        <f t="shared" si="87"/>
        <v>1.0076363636363634</v>
      </c>
    </row>
    <row r="652" spans="1:17" x14ac:dyDescent="0.25">
      <c r="A652" s="25">
        <v>1925.02</v>
      </c>
      <c r="B652" s="6">
        <v>10.67</v>
      </c>
      <c r="C652" s="7">
        <v>0.55830000000000002</v>
      </c>
      <c r="D652" s="6">
        <v>17.2</v>
      </c>
      <c r="G652" s="5">
        <f t="shared" si="80"/>
        <v>104.71488372093023</v>
      </c>
      <c r="H652" s="5">
        <f t="shared" si="81"/>
        <v>5.4791302325581404</v>
      </c>
      <c r="I652" s="5"/>
      <c r="J652" s="6">
        <f t="shared" si="83"/>
        <v>1812.9318859403231</v>
      </c>
      <c r="K652" s="16">
        <f t="shared" si="84"/>
        <v>1.8793041390073428E-2</v>
      </c>
      <c r="L652" s="17">
        <f t="shared" si="85"/>
        <v>1.0187930413900734</v>
      </c>
      <c r="O652" s="1">
        <f t="shared" si="82"/>
        <v>0.4565941860465117</v>
      </c>
      <c r="P652">
        <f t="shared" si="86"/>
        <v>1.3255016659253327E-2</v>
      </c>
      <c r="Q652" s="14">
        <f t="shared" si="87"/>
        <v>1.0132550166592533</v>
      </c>
    </row>
    <row r="653" spans="1:17" x14ac:dyDescent="0.25">
      <c r="A653" s="25">
        <v>1925.03</v>
      </c>
      <c r="B653" s="6">
        <v>10.39</v>
      </c>
      <c r="C653" s="7">
        <v>0.5625</v>
      </c>
      <c r="D653" s="6">
        <v>17.3</v>
      </c>
      <c r="G653" s="5">
        <f t="shared" si="80"/>
        <v>101.37757225433526</v>
      </c>
      <c r="H653" s="5">
        <f t="shared" si="81"/>
        <v>5.4884393063583818</v>
      </c>
      <c r="I653" s="5"/>
      <c r="J653" s="6">
        <f t="shared" si="83"/>
        <v>1763.0713729578511</v>
      </c>
      <c r="K653" s="16">
        <f t="shared" si="84"/>
        <v>-2.7502695147650691E-2</v>
      </c>
      <c r="L653" s="17">
        <f t="shared" si="85"/>
        <v>0.97249730485234931</v>
      </c>
      <c r="O653" s="1">
        <f t="shared" si="82"/>
        <v>0.45736994219653182</v>
      </c>
      <c r="P653">
        <f t="shared" si="86"/>
        <v>1.6990057554984173E-3</v>
      </c>
      <c r="Q653" s="14">
        <f t="shared" si="87"/>
        <v>1.0016990057554984</v>
      </c>
    </row>
    <row r="654" spans="1:17" x14ac:dyDescent="0.25">
      <c r="A654" s="25">
        <v>1925.04</v>
      </c>
      <c r="B654" s="6">
        <v>10.28</v>
      </c>
      <c r="C654" s="7">
        <v>0.56669999999999998</v>
      </c>
      <c r="D654" s="6">
        <v>17.2</v>
      </c>
      <c r="G654" s="5">
        <f t="shared" si="80"/>
        <v>100.88744186046512</v>
      </c>
      <c r="H654" s="5">
        <f t="shared" si="81"/>
        <v>5.5615674418604657</v>
      </c>
      <c r="I654" s="5"/>
      <c r="J654" s="6">
        <f t="shared" si="83"/>
        <v>1762.6076132069484</v>
      </c>
      <c r="K654" s="16">
        <f t="shared" si="84"/>
        <v>-2.6304082637595982E-4</v>
      </c>
      <c r="L654" s="17">
        <f t="shared" si="85"/>
        <v>0.99973695917362404</v>
      </c>
      <c r="O654" s="1">
        <f t="shared" si="82"/>
        <v>0.46346395348837216</v>
      </c>
      <c r="P654">
        <f t="shared" si="86"/>
        <v>1.3324031007752035E-2</v>
      </c>
      <c r="Q654" s="14">
        <f t="shared" si="87"/>
        <v>1.013324031007752</v>
      </c>
    </row>
    <row r="655" spans="1:17" x14ac:dyDescent="0.25">
      <c r="A655" s="25">
        <v>1925.05</v>
      </c>
      <c r="B655" s="6">
        <v>10.61</v>
      </c>
      <c r="C655" s="7">
        <v>0.57079999999999997</v>
      </c>
      <c r="D655" s="6">
        <v>17.3</v>
      </c>
      <c r="G655" s="5">
        <f t="shared" si="80"/>
        <v>103.52416184971098</v>
      </c>
      <c r="H655" s="5">
        <f t="shared" si="81"/>
        <v>5.5694242774566467</v>
      </c>
      <c r="I655" s="5"/>
      <c r="J655" s="6">
        <f t="shared" si="83"/>
        <v>1816.7824615547836</v>
      </c>
      <c r="K655" s="16">
        <f t="shared" si="84"/>
        <v>3.0735625979322556E-2</v>
      </c>
      <c r="L655" s="17">
        <f t="shared" si="85"/>
        <v>1.0307356259793226</v>
      </c>
      <c r="O655" s="1">
        <f t="shared" si="82"/>
        <v>0.46411868978805387</v>
      </c>
      <c r="P655">
        <f t="shared" si="86"/>
        <v>1.4127016669875925E-3</v>
      </c>
      <c r="Q655" s="14">
        <f t="shared" si="87"/>
        <v>1.0014127016669876</v>
      </c>
    </row>
    <row r="656" spans="1:17" x14ac:dyDescent="0.25">
      <c r="A656" s="25">
        <v>1925.06</v>
      </c>
      <c r="B656" s="6">
        <v>10.8</v>
      </c>
      <c r="C656" s="7">
        <v>0.57499999999999996</v>
      </c>
      <c r="D656" s="6">
        <v>17.5</v>
      </c>
      <c r="G656" s="5">
        <f t="shared" si="80"/>
        <v>104.1737142857143</v>
      </c>
      <c r="H656" s="5">
        <f t="shared" si="81"/>
        <v>5.5462857142857143</v>
      </c>
      <c r="I656" s="5"/>
      <c r="J656" s="6">
        <f t="shared" si="83"/>
        <v>1836.2928346748645</v>
      </c>
      <c r="K656" s="16">
        <f t="shared" si="84"/>
        <v>1.0738970423230576E-2</v>
      </c>
      <c r="L656" s="17">
        <f t="shared" si="85"/>
        <v>1.0107389704232306</v>
      </c>
      <c r="O656" s="1">
        <f t="shared" si="82"/>
        <v>0.46219047619047621</v>
      </c>
      <c r="P656">
        <f t="shared" si="86"/>
        <v>-4.1545700270295693E-3</v>
      </c>
      <c r="Q656" s="14">
        <f t="shared" si="87"/>
        <v>0.99584542997297043</v>
      </c>
    </row>
    <row r="657" spans="1:17" x14ac:dyDescent="0.25">
      <c r="A657" s="25">
        <v>1925.07</v>
      </c>
      <c r="B657" s="6">
        <v>11.1</v>
      </c>
      <c r="C657" s="7">
        <v>0.57920000000000005</v>
      </c>
      <c r="D657" s="6">
        <v>17.7</v>
      </c>
      <c r="G657" s="5">
        <f t="shared" si="80"/>
        <v>105.85762711864407</v>
      </c>
      <c r="H657" s="5">
        <f t="shared" si="81"/>
        <v>5.5236700564971768</v>
      </c>
      <c r="I657" s="5"/>
      <c r="J657" s="6">
        <f t="shared" si="83"/>
        <v>1874.0894459263502</v>
      </c>
      <c r="K657" s="16">
        <f t="shared" si="84"/>
        <v>2.0583106647136695E-2</v>
      </c>
      <c r="L657" s="17">
        <f t="shared" si="85"/>
        <v>1.0205831066471367</v>
      </c>
      <c r="O657" s="1">
        <f t="shared" si="82"/>
        <v>0.46030583804143138</v>
      </c>
      <c r="P657">
        <f t="shared" si="86"/>
        <v>-4.0776222058459544E-3</v>
      </c>
      <c r="Q657" s="14">
        <f t="shared" si="87"/>
        <v>0.99592237779415405</v>
      </c>
    </row>
    <row r="658" spans="1:17" x14ac:dyDescent="0.25">
      <c r="A658" s="25">
        <v>1925.08</v>
      </c>
      <c r="B658" s="6">
        <v>11.25</v>
      </c>
      <c r="C658" s="7">
        <v>0.58330000000000004</v>
      </c>
      <c r="D658" s="6">
        <v>17.7</v>
      </c>
      <c r="G658" s="5">
        <f t="shared" si="80"/>
        <v>107.28813559322036</v>
      </c>
      <c r="H658" s="5">
        <f t="shared" si="81"/>
        <v>5.5627706214689274</v>
      </c>
      <c r="I658" s="5"/>
      <c r="J658" s="6">
        <f t="shared" si="83"/>
        <v>1907.6218586626585</v>
      </c>
      <c r="K658" s="16">
        <f t="shared" si="84"/>
        <v>1.7892642642642675E-2</v>
      </c>
      <c r="L658" s="17">
        <f t="shared" si="85"/>
        <v>1.0178926426426427</v>
      </c>
      <c r="O658" s="1">
        <f t="shared" si="82"/>
        <v>0.46356421845574397</v>
      </c>
      <c r="P658">
        <f t="shared" si="86"/>
        <v>7.0787292817677816E-3</v>
      </c>
      <c r="Q658" s="14">
        <f t="shared" si="87"/>
        <v>1.0070787292817678</v>
      </c>
    </row>
    <row r="659" spans="1:17" x14ac:dyDescent="0.25">
      <c r="A659" s="25">
        <v>1925.09</v>
      </c>
      <c r="B659" s="6">
        <v>11.51</v>
      </c>
      <c r="C659" s="7">
        <v>0.58750000000000002</v>
      </c>
      <c r="D659" s="6">
        <v>17.7</v>
      </c>
      <c r="G659" s="5">
        <f t="shared" si="80"/>
        <v>109.76768361581922</v>
      </c>
      <c r="H659" s="5">
        <f t="shared" si="81"/>
        <v>5.6028248587570637</v>
      </c>
      <c r="I659" s="5"/>
      <c r="J659" s="6">
        <f t="shared" si="83"/>
        <v>1960.0108071144493</v>
      </c>
      <c r="K659" s="16">
        <f t="shared" si="84"/>
        <v>2.74629629629628E-2</v>
      </c>
      <c r="L659" s="17">
        <f t="shared" si="85"/>
        <v>1.0274629629629628</v>
      </c>
      <c r="O659" s="1">
        <f t="shared" si="82"/>
        <v>0.46690207156308866</v>
      </c>
      <c r="P659">
        <f t="shared" si="86"/>
        <v>7.2004114520831664E-3</v>
      </c>
      <c r="Q659" s="14">
        <f t="shared" si="87"/>
        <v>1.0072004114520832</v>
      </c>
    </row>
    <row r="660" spans="1:17" x14ac:dyDescent="0.25">
      <c r="A660" s="25">
        <v>1925.1</v>
      </c>
      <c r="B660" s="6">
        <v>11.89</v>
      </c>
      <c r="C660" s="7">
        <v>0.5917</v>
      </c>
      <c r="D660" s="6">
        <v>17.7</v>
      </c>
      <c r="G660" s="5">
        <f t="shared" si="80"/>
        <v>113.39163841807911</v>
      </c>
      <c r="H660" s="5">
        <f t="shared" si="81"/>
        <v>5.6428790960451982</v>
      </c>
      <c r="I660" s="5"/>
      <c r="J660" s="6">
        <f t="shared" si="83"/>
        <v>2033.1167126676751</v>
      </c>
      <c r="K660" s="16">
        <f t="shared" si="84"/>
        <v>3.7298725745728456E-2</v>
      </c>
      <c r="L660" s="17">
        <f t="shared" si="85"/>
        <v>1.0372987257457285</v>
      </c>
      <c r="O660" s="1">
        <f t="shared" si="82"/>
        <v>0.47023992467043318</v>
      </c>
      <c r="P660">
        <f t="shared" si="86"/>
        <v>7.1489361702126164E-3</v>
      </c>
      <c r="Q660" s="14">
        <f t="shared" si="87"/>
        <v>1.0071489361702126</v>
      </c>
    </row>
    <row r="661" spans="1:17" x14ac:dyDescent="0.25">
      <c r="A661" s="25">
        <v>1925.11</v>
      </c>
      <c r="B661" s="6">
        <v>12.26</v>
      </c>
      <c r="C661" s="7">
        <v>0.5958</v>
      </c>
      <c r="D661" s="6">
        <v>18</v>
      </c>
      <c r="G661" s="5">
        <f t="shared" si="80"/>
        <v>114.97155555555557</v>
      </c>
      <c r="H661" s="5">
        <f t="shared" si="81"/>
        <v>5.5872800000000007</v>
      </c>
      <c r="I661" s="5"/>
      <c r="J661" s="6">
        <f t="shared" si="83"/>
        <v>2069.7930381038536</v>
      </c>
      <c r="K661" s="16">
        <f t="shared" si="84"/>
        <v>1.8039458929071994E-2</v>
      </c>
      <c r="L661" s="17">
        <f t="shared" si="85"/>
        <v>1.018039458929072</v>
      </c>
      <c r="O661" s="1">
        <f t="shared" si="82"/>
        <v>0.46560666666666672</v>
      </c>
      <c r="P661">
        <f t="shared" si="86"/>
        <v>-9.8529660300827882E-3</v>
      </c>
      <c r="Q661" s="14">
        <f t="shared" si="87"/>
        <v>0.99014703396991721</v>
      </c>
    </row>
    <row r="662" spans="1:17" x14ac:dyDescent="0.25">
      <c r="A662" s="25">
        <v>1925.12</v>
      </c>
      <c r="B662" s="6">
        <v>12.46</v>
      </c>
      <c r="C662" s="7">
        <v>0.6</v>
      </c>
      <c r="D662" s="6">
        <v>17.899999999999999</v>
      </c>
      <c r="G662" s="5">
        <f t="shared" si="80"/>
        <v>117.49988826815647</v>
      </c>
      <c r="H662" s="5">
        <f t="shared" si="81"/>
        <v>5.6581005586592186</v>
      </c>
      <c r="I662" s="5"/>
      <c r="J662" s="6">
        <f t="shared" si="83"/>
        <v>2123.7981368315268</v>
      </c>
      <c r="K662" s="16">
        <f t="shared" si="84"/>
        <v>2.6092028397751044E-2</v>
      </c>
      <c r="L662" s="17">
        <f t="shared" si="85"/>
        <v>1.026092028397751</v>
      </c>
      <c r="O662" s="1">
        <f t="shared" si="82"/>
        <v>0.47150837988826821</v>
      </c>
      <c r="P662">
        <f t="shared" si="86"/>
        <v>1.2675319414673591E-2</v>
      </c>
      <c r="Q662" s="14">
        <f t="shared" si="87"/>
        <v>1.0126753194146736</v>
      </c>
    </row>
    <row r="663" spans="1:17" x14ac:dyDescent="0.25">
      <c r="A663" s="25">
        <v>1926.01</v>
      </c>
      <c r="B663" s="6">
        <v>12.65</v>
      </c>
      <c r="C663" s="7">
        <v>0.60750000000000004</v>
      </c>
      <c r="D663" s="6">
        <v>17.899999999999999</v>
      </c>
      <c r="G663" s="5">
        <f t="shared" si="80"/>
        <v>119.29162011173186</v>
      </c>
      <c r="H663" s="5">
        <f t="shared" si="81"/>
        <v>5.72882681564246</v>
      </c>
      <c r="I663" s="5"/>
      <c r="J663" s="6">
        <f t="shared" si="83"/>
        <v>2164.8124969178093</v>
      </c>
      <c r="K663" s="16">
        <f t="shared" si="84"/>
        <v>1.9311797752808779E-2</v>
      </c>
      <c r="L663" s="17">
        <f t="shared" si="85"/>
        <v>1.0193117977528088</v>
      </c>
      <c r="O663" s="1">
        <f t="shared" si="82"/>
        <v>0.47740223463687165</v>
      </c>
      <c r="P663">
        <f t="shared" si="86"/>
        <v>1.2500000000000178E-2</v>
      </c>
      <c r="Q663" s="14">
        <f t="shared" si="87"/>
        <v>1.0125000000000002</v>
      </c>
    </row>
    <row r="664" spans="1:17" x14ac:dyDescent="0.25">
      <c r="A664" s="25">
        <v>1926.02</v>
      </c>
      <c r="B664" s="6">
        <v>12.67</v>
      </c>
      <c r="C664" s="7">
        <v>0.61499999999999999</v>
      </c>
      <c r="D664" s="6">
        <v>17.899999999999999</v>
      </c>
      <c r="G664" s="5">
        <f t="shared" si="80"/>
        <v>119.48022346368715</v>
      </c>
      <c r="H664" s="5">
        <f t="shared" si="81"/>
        <v>5.7995530726256996</v>
      </c>
      <c r="I664" s="5"/>
      <c r="J664" s="6">
        <f t="shared" si="83"/>
        <v>2177.0056107838477</v>
      </c>
      <c r="K664" s="16">
        <f t="shared" si="84"/>
        <v>5.6324110671934768E-3</v>
      </c>
      <c r="L664" s="17">
        <f t="shared" si="85"/>
        <v>1.0056324110671935</v>
      </c>
      <c r="O664" s="1">
        <f t="shared" si="82"/>
        <v>0.48329608938547497</v>
      </c>
      <c r="P664">
        <f t="shared" si="86"/>
        <v>1.2345679012345512E-2</v>
      </c>
      <c r="Q664" s="14">
        <f t="shared" si="87"/>
        <v>1.0123456790123455</v>
      </c>
    </row>
    <row r="665" spans="1:17" x14ac:dyDescent="0.25">
      <c r="A665" s="25">
        <v>1926.03</v>
      </c>
      <c r="B665" s="6">
        <v>11.81</v>
      </c>
      <c r="C665" s="7">
        <v>0.62250000000000005</v>
      </c>
      <c r="D665" s="6">
        <v>17.8</v>
      </c>
      <c r="G665" s="5">
        <f t="shared" si="80"/>
        <v>111.99595505617978</v>
      </c>
      <c r="H665" s="5">
        <f t="shared" si="81"/>
        <v>5.9032584269662927</v>
      </c>
      <c r="I665" s="5"/>
      <c r="J665" s="6">
        <f t="shared" si="83"/>
        <v>2049.600910256725</v>
      </c>
      <c r="K665" s="16">
        <f t="shared" si="84"/>
        <v>-5.8522908666849838E-2</v>
      </c>
      <c r="L665" s="17">
        <f t="shared" si="85"/>
        <v>0.94147709133315016</v>
      </c>
      <c r="O665" s="1">
        <f t="shared" si="82"/>
        <v>0.49193820224719104</v>
      </c>
      <c r="P665">
        <f t="shared" si="86"/>
        <v>1.7881611400383468E-2</v>
      </c>
      <c r="Q665" s="14">
        <f t="shared" si="87"/>
        <v>1.0178816114003835</v>
      </c>
    </row>
    <row r="666" spans="1:17" x14ac:dyDescent="0.25">
      <c r="A666" s="25">
        <v>1926.04</v>
      </c>
      <c r="B666" s="6">
        <v>11.48</v>
      </c>
      <c r="C666" s="7">
        <v>0.63</v>
      </c>
      <c r="D666" s="6">
        <v>17.899999999999999</v>
      </c>
      <c r="G666" s="5">
        <f t="shared" si="80"/>
        <v>108.2583240223464</v>
      </c>
      <c r="H666" s="5">
        <f t="shared" si="81"/>
        <v>5.9410055865921798</v>
      </c>
      <c r="I666" s="5"/>
      <c r="J666" s="6">
        <f t="shared" si="83"/>
        <v>1990.2601263777747</v>
      </c>
      <c r="K666" s="16">
        <f t="shared" si="84"/>
        <v>-2.8952360228761576E-2</v>
      </c>
      <c r="L666" s="17">
        <f t="shared" si="85"/>
        <v>0.97104763977123842</v>
      </c>
      <c r="O666" s="1">
        <f t="shared" si="82"/>
        <v>0.49508379888268167</v>
      </c>
      <c r="P666">
        <f t="shared" si="86"/>
        <v>6.3942922528101853E-3</v>
      </c>
      <c r="Q666" s="14">
        <f t="shared" si="87"/>
        <v>1.0063942922528102</v>
      </c>
    </row>
    <row r="667" spans="1:17" x14ac:dyDescent="0.25">
      <c r="A667" s="25">
        <v>1926.05</v>
      </c>
      <c r="B667" s="6">
        <v>11.56</v>
      </c>
      <c r="C667" s="7">
        <v>0.63749999999999996</v>
      </c>
      <c r="D667" s="6">
        <v>17.8</v>
      </c>
      <c r="G667" s="5">
        <f t="shared" si="80"/>
        <v>109.62516853932586</v>
      </c>
      <c r="H667" s="5">
        <f t="shared" si="81"/>
        <v>6.0455056179775282</v>
      </c>
      <c r="I667" s="5"/>
      <c r="J667" s="6">
        <f t="shared" si="83"/>
        <v>2024.6505861660826</v>
      </c>
      <c r="K667" s="16">
        <f t="shared" si="84"/>
        <v>1.727937937986912E-2</v>
      </c>
      <c r="L667" s="17">
        <f t="shared" si="85"/>
        <v>1.0172793793798691</v>
      </c>
      <c r="O667" s="1">
        <f t="shared" si="82"/>
        <v>0.50379213483146068</v>
      </c>
      <c r="P667">
        <f t="shared" si="86"/>
        <v>1.7589620117709703E-2</v>
      </c>
      <c r="Q667" s="14">
        <f t="shared" si="87"/>
        <v>1.0175896201177097</v>
      </c>
    </row>
    <row r="668" spans="1:17" x14ac:dyDescent="0.25">
      <c r="A668" s="25">
        <v>1926.06</v>
      </c>
      <c r="B668" s="6">
        <v>12.11</v>
      </c>
      <c r="C668" s="7">
        <v>0.64500000000000002</v>
      </c>
      <c r="D668" s="6">
        <v>17.7</v>
      </c>
      <c r="G668" s="5">
        <f t="shared" si="80"/>
        <v>115.48971751412431</v>
      </c>
      <c r="H668" s="5">
        <f t="shared" si="81"/>
        <v>6.151186440677967</v>
      </c>
      <c r="I668" s="5"/>
      <c r="J668" s="6">
        <f t="shared" si="83"/>
        <v>2142.4291610516625</v>
      </c>
      <c r="K668" s="16">
        <f t="shared" si="84"/>
        <v>5.8172296834985149E-2</v>
      </c>
      <c r="L668" s="17">
        <f t="shared" si="85"/>
        <v>1.0581722968349851</v>
      </c>
      <c r="O668" s="1">
        <f t="shared" si="82"/>
        <v>0.51259887005649729</v>
      </c>
      <c r="P668">
        <f t="shared" si="86"/>
        <v>1.7480890661349502E-2</v>
      </c>
      <c r="Q668" s="14">
        <f t="shared" si="87"/>
        <v>1.0174808906613495</v>
      </c>
    </row>
    <row r="669" spans="1:17" x14ac:dyDescent="0.25">
      <c r="A669" s="25">
        <v>1926.07</v>
      </c>
      <c r="B669" s="6">
        <v>12.62</v>
      </c>
      <c r="C669" s="7">
        <v>0.65249999999999997</v>
      </c>
      <c r="D669" s="6">
        <v>17.5</v>
      </c>
      <c r="G669" s="5">
        <f t="shared" si="80"/>
        <v>121.72891428571428</v>
      </c>
      <c r="H669" s="5">
        <f t="shared" si="81"/>
        <v>6.2938285714285715</v>
      </c>
      <c r="I669" s="5"/>
      <c r="J669" s="6">
        <f t="shared" si="83"/>
        <v>2267.9010290736987</v>
      </c>
      <c r="K669" s="16">
        <f t="shared" si="84"/>
        <v>5.8565235342691757E-2</v>
      </c>
      <c r="L669" s="17">
        <f t="shared" si="85"/>
        <v>1.0585652353426918</v>
      </c>
      <c r="O669" s="1">
        <f t="shared" si="82"/>
        <v>0.52448571428571433</v>
      </c>
      <c r="P669">
        <f t="shared" si="86"/>
        <v>2.3189368770764052E-2</v>
      </c>
      <c r="Q669" s="14">
        <f t="shared" si="87"/>
        <v>1.0231893687707641</v>
      </c>
    </row>
    <row r="670" spans="1:17" x14ac:dyDescent="0.25">
      <c r="A670" s="25">
        <v>1926.08</v>
      </c>
      <c r="B670" s="6">
        <v>13.12</v>
      </c>
      <c r="C670" s="7">
        <v>0.66</v>
      </c>
      <c r="D670" s="6">
        <v>17.399999999999999</v>
      </c>
      <c r="G670" s="5">
        <f t="shared" si="80"/>
        <v>127.27908045977013</v>
      </c>
      <c r="H670" s="5">
        <f t="shared" si="81"/>
        <v>6.4027586206896565</v>
      </c>
      <c r="I670" s="5"/>
      <c r="J670" s="6">
        <f t="shared" si="83"/>
        <v>2381.2454734129583</v>
      </c>
      <c r="K670" s="16">
        <f t="shared" si="84"/>
        <v>4.9977685483724166E-2</v>
      </c>
      <c r="L670" s="17">
        <f t="shared" si="85"/>
        <v>1.0499776854837242</v>
      </c>
      <c r="O670" s="1">
        <f t="shared" si="82"/>
        <v>0.53356321839080467</v>
      </c>
      <c r="P670">
        <f t="shared" si="86"/>
        <v>1.7307438234905659E-2</v>
      </c>
      <c r="Q670" s="14">
        <f t="shared" si="87"/>
        <v>1.0173074382349057</v>
      </c>
    </row>
    <row r="671" spans="1:17" x14ac:dyDescent="0.25">
      <c r="A671" s="25">
        <v>1926.09</v>
      </c>
      <c r="B671" s="6">
        <v>13.32</v>
      </c>
      <c r="C671" s="7">
        <v>0.66749999999999998</v>
      </c>
      <c r="D671" s="6">
        <v>17.5</v>
      </c>
      <c r="G671" s="5">
        <f t="shared" si="80"/>
        <v>128.48091428571431</v>
      </c>
      <c r="H671" s="5">
        <f t="shared" si="81"/>
        <v>6.4385142857142865</v>
      </c>
      <c r="I671" s="5"/>
      <c r="J671" s="6">
        <f t="shared" si="83"/>
        <v>2413.7685054205313</v>
      </c>
      <c r="K671" s="16">
        <f t="shared" si="84"/>
        <v>1.3657992160278631E-2</v>
      </c>
      <c r="L671" s="17">
        <f t="shared" si="85"/>
        <v>1.0136579921602786</v>
      </c>
      <c r="O671" s="1">
        <f t="shared" si="82"/>
        <v>0.53654285714285721</v>
      </c>
      <c r="P671">
        <f t="shared" si="86"/>
        <v>5.5844155844155807E-3</v>
      </c>
      <c r="Q671" s="14">
        <f t="shared" si="87"/>
        <v>1.0055844155844156</v>
      </c>
    </row>
    <row r="672" spans="1:17" x14ac:dyDescent="0.25">
      <c r="A672" s="25">
        <v>1926.1</v>
      </c>
      <c r="B672" s="6">
        <v>13.02</v>
      </c>
      <c r="C672" s="7">
        <v>0.67500000000000004</v>
      </c>
      <c r="D672" s="6">
        <v>17.600000000000001</v>
      </c>
      <c r="G672" s="5">
        <f t="shared" si="80"/>
        <v>124.87363636363636</v>
      </c>
      <c r="H672" s="5">
        <f t="shared" si="81"/>
        <v>6.4738636363636362</v>
      </c>
      <c r="I672" s="5"/>
      <c r="J672" s="6">
        <f t="shared" si="83"/>
        <v>2356.1340061620913</v>
      </c>
      <c r="K672" s="16">
        <f t="shared" si="84"/>
        <v>-2.3877393018018056E-2</v>
      </c>
      <c r="L672" s="17">
        <f t="shared" si="85"/>
        <v>0.97612260698198194</v>
      </c>
      <c r="O672" s="1">
        <f t="shared" si="82"/>
        <v>0.53948863636363631</v>
      </c>
      <c r="P672">
        <f t="shared" si="86"/>
        <v>5.4902962206331285E-3</v>
      </c>
      <c r="Q672" s="14">
        <f t="shared" si="87"/>
        <v>1.0054902962206331</v>
      </c>
    </row>
    <row r="673" spans="1:17" x14ac:dyDescent="0.25">
      <c r="A673" s="25">
        <v>1926.11</v>
      </c>
      <c r="B673" s="6">
        <v>13.19</v>
      </c>
      <c r="C673" s="7">
        <v>0.6825</v>
      </c>
      <c r="D673" s="6">
        <v>17.7</v>
      </c>
      <c r="G673" s="5">
        <f t="shared" si="80"/>
        <v>125.78937853107347</v>
      </c>
      <c r="H673" s="5">
        <f t="shared" si="81"/>
        <v>6.508813559322034</v>
      </c>
      <c r="I673" s="5"/>
      <c r="J673" s="6">
        <f t="shared" si="83"/>
        <v>2383.6464668292188</v>
      </c>
      <c r="K673" s="16">
        <f t="shared" si="84"/>
        <v>1.1676950714676337E-2</v>
      </c>
      <c r="L673" s="17">
        <f t="shared" si="85"/>
        <v>1.0116769507146763</v>
      </c>
      <c r="O673" s="1">
        <f t="shared" si="82"/>
        <v>0.54240112994350287</v>
      </c>
      <c r="P673">
        <f t="shared" si="86"/>
        <v>5.398618957941137E-3</v>
      </c>
      <c r="Q673" s="14">
        <f t="shared" si="87"/>
        <v>1.0053986189579411</v>
      </c>
    </row>
    <row r="674" spans="1:17" x14ac:dyDescent="0.25">
      <c r="A674" s="25">
        <v>1926.12</v>
      </c>
      <c r="B674" s="6">
        <v>13.49</v>
      </c>
      <c r="C674" s="7">
        <v>0.69</v>
      </c>
      <c r="D674" s="6">
        <v>17.7</v>
      </c>
      <c r="G674" s="5">
        <f t="shared" si="80"/>
        <v>128.650395480226</v>
      </c>
      <c r="H674" s="5">
        <f t="shared" si="81"/>
        <v>6.5803389830508472</v>
      </c>
      <c r="I674" s="5"/>
      <c r="J674" s="6">
        <f t="shared" si="83"/>
        <v>2448.2525026056742</v>
      </c>
      <c r="K674" s="16">
        <f t="shared" si="84"/>
        <v>2.7103866565580059E-2</v>
      </c>
      <c r="L674" s="17">
        <f t="shared" si="85"/>
        <v>1.0271038665655801</v>
      </c>
      <c r="O674" s="1">
        <f t="shared" si="82"/>
        <v>0.5483615819209039</v>
      </c>
      <c r="P674">
        <f t="shared" si="86"/>
        <v>1.0989010989010728E-2</v>
      </c>
      <c r="Q674" s="14">
        <f t="shared" si="87"/>
        <v>1.0109890109890107</v>
      </c>
    </row>
    <row r="675" spans="1:17" x14ac:dyDescent="0.25">
      <c r="A675" s="25">
        <v>1927.01</v>
      </c>
      <c r="B675" s="6">
        <v>13.4</v>
      </c>
      <c r="C675" s="7">
        <v>0.69669999999999999</v>
      </c>
      <c r="D675" s="6">
        <v>17.5</v>
      </c>
      <c r="G675" s="5">
        <f t="shared" si="80"/>
        <v>129.25257142857143</v>
      </c>
      <c r="H675" s="5">
        <f t="shared" si="81"/>
        <v>6.7201691428571433</v>
      </c>
      <c r="I675" s="5"/>
      <c r="J675" s="6">
        <f t="shared" si="83"/>
        <v>2470.36929962045</v>
      </c>
      <c r="K675" s="16">
        <f t="shared" si="84"/>
        <v>9.0337075082072005E-3</v>
      </c>
      <c r="L675" s="17">
        <f t="shared" si="85"/>
        <v>1.0090337075082072</v>
      </c>
      <c r="O675" s="1">
        <f t="shared" si="82"/>
        <v>0.56001409523809531</v>
      </c>
      <c r="P675">
        <f t="shared" si="86"/>
        <v>2.1249689440993924E-2</v>
      </c>
      <c r="Q675" s="14">
        <f t="shared" si="87"/>
        <v>1.0212496894409939</v>
      </c>
    </row>
    <row r="676" spans="1:17" x14ac:dyDescent="0.25">
      <c r="A676" s="25">
        <v>1927.02</v>
      </c>
      <c r="B676" s="6">
        <v>13.66</v>
      </c>
      <c r="C676" s="7">
        <v>0.70330000000000004</v>
      </c>
      <c r="D676" s="6">
        <v>17.399999999999999</v>
      </c>
      <c r="G676" s="5">
        <f t="shared" si="80"/>
        <v>132.51770114942531</v>
      </c>
      <c r="H676" s="5">
        <f t="shared" si="81"/>
        <v>6.8228183908045992</v>
      </c>
      <c r="I676" s="5"/>
      <c r="J676" s="6">
        <f t="shared" si="83"/>
        <v>2543.641726939522</v>
      </c>
      <c r="K676" s="16">
        <f t="shared" si="84"/>
        <v>2.9660515668782583E-2</v>
      </c>
      <c r="L676" s="17">
        <f t="shared" si="85"/>
        <v>1.0296605156687826</v>
      </c>
      <c r="O676" s="1">
        <f t="shared" si="82"/>
        <v>0.5685681992337166</v>
      </c>
      <c r="P676">
        <f t="shared" si="86"/>
        <v>1.5274801238680302E-2</v>
      </c>
      <c r="Q676" s="14">
        <f t="shared" si="87"/>
        <v>1.0152748012386803</v>
      </c>
    </row>
    <row r="677" spans="1:17" x14ac:dyDescent="0.25">
      <c r="A677" s="25">
        <v>1927.03</v>
      </c>
      <c r="B677" s="6">
        <v>13.87</v>
      </c>
      <c r="C677" s="7">
        <v>0.71</v>
      </c>
      <c r="D677" s="6">
        <v>17.3</v>
      </c>
      <c r="G677" s="5">
        <f t="shared" si="80"/>
        <v>135.33271676300578</v>
      </c>
      <c r="H677" s="5">
        <f t="shared" si="81"/>
        <v>6.9276300578034675</v>
      </c>
      <c r="I677" s="5"/>
      <c r="J677" s="6">
        <f t="shared" si="83"/>
        <v>2608.7563632648148</v>
      </c>
      <c r="K677" s="16">
        <f t="shared" si="84"/>
        <v>2.5598981034030244E-2</v>
      </c>
      <c r="L677" s="17">
        <f t="shared" si="85"/>
        <v>1.0255989810340302</v>
      </c>
      <c r="O677" s="1">
        <f t="shared" si="82"/>
        <v>0.57730250481695566</v>
      </c>
      <c r="P677">
        <f t="shared" si="86"/>
        <v>1.5361931242392046E-2</v>
      </c>
      <c r="Q677" s="14">
        <f t="shared" si="87"/>
        <v>1.015361931242392</v>
      </c>
    </row>
    <row r="678" spans="1:17" x14ac:dyDescent="0.25">
      <c r="A678" s="25">
        <v>1927.04</v>
      </c>
      <c r="B678" s="6">
        <v>14.21</v>
      </c>
      <c r="C678" s="7">
        <v>0.7167</v>
      </c>
      <c r="D678" s="6">
        <v>17.3</v>
      </c>
      <c r="G678" s="5">
        <f t="shared" si="80"/>
        <v>138.65017341040462</v>
      </c>
      <c r="H678" s="5">
        <f t="shared" si="81"/>
        <v>6.9930034682080935</v>
      </c>
      <c r="I678" s="5"/>
      <c r="J678" s="6">
        <f t="shared" si="83"/>
        <v>2683.939141729561</v>
      </c>
      <c r="K678" s="16">
        <f t="shared" si="84"/>
        <v>2.8819394376351948E-2</v>
      </c>
      <c r="L678" s="17">
        <f t="shared" si="85"/>
        <v>1.0288193943763519</v>
      </c>
      <c r="O678" s="1">
        <f t="shared" si="82"/>
        <v>0.58275028901734116</v>
      </c>
      <c r="P678">
        <f t="shared" si="86"/>
        <v>9.436619718310002E-3</v>
      </c>
      <c r="Q678" s="14">
        <f t="shared" si="87"/>
        <v>1.00943661971831</v>
      </c>
    </row>
    <row r="679" spans="1:17" x14ac:dyDescent="0.25">
      <c r="A679" s="25">
        <v>1927.05</v>
      </c>
      <c r="B679" s="6">
        <v>14.7</v>
      </c>
      <c r="C679" s="7">
        <v>0.72330000000000005</v>
      </c>
      <c r="D679" s="6">
        <v>17.399999999999999</v>
      </c>
      <c r="G679" s="5">
        <f t="shared" si="80"/>
        <v>142.60689655172416</v>
      </c>
      <c r="H679" s="5">
        <f t="shared" si="81"/>
        <v>7.0168413793103461</v>
      </c>
      <c r="I679" s="5"/>
      <c r="J679" s="6">
        <f t="shared" si="83"/>
        <v>2771.8510552016423</v>
      </c>
      <c r="K679" s="16">
        <f t="shared" si="84"/>
        <v>3.2754808820079973E-2</v>
      </c>
      <c r="L679" s="17">
        <f t="shared" si="85"/>
        <v>1.03275480882008</v>
      </c>
      <c r="O679" s="1">
        <f t="shared" si="82"/>
        <v>0.58473678160919551</v>
      </c>
      <c r="P679">
        <f t="shared" si="86"/>
        <v>3.4088230058264557E-3</v>
      </c>
      <c r="Q679" s="14">
        <f t="shared" si="87"/>
        <v>1.0034088230058265</v>
      </c>
    </row>
    <row r="680" spans="1:17" x14ac:dyDescent="0.25">
      <c r="A680" s="25">
        <v>1927.06</v>
      </c>
      <c r="B680" s="6">
        <v>14.89</v>
      </c>
      <c r="C680" s="7">
        <v>0.73</v>
      </c>
      <c r="D680" s="6">
        <v>17.600000000000001</v>
      </c>
      <c r="G680" s="5">
        <f t="shared" si="80"/>
        <v>142.80863636363637</v>
      </c>
      <c r="H680" s="5">
        <f t="shared" si="81"/>
        <v>7.001363636363636</v>
      </c>
      <c r="I680" s="5"/>
      <c r="J680" s="6">
        <f t="shared" si="83"/>
        <v>2787.1127351186747</v>
      </c>
      <c r="K680" s="16">
        <f t="shared" si="84"/>
        <v>5.5059523809521949E-3</v>
      </c>
      <c r="L680" s="17">
        <f t="shared" si="85"/>
        <v>1.0055059523809522</v>
      </c>
      <c r="O680" s="1">
        <f t="shared" si="82"/>
        <v>0.58344696969696963</v>
      </c>
      <c r="P680">
        <f t="shared" si="86"/>
        <v>-2.205799178010226E-3</v>
      </c>
      <c r="Q680" s="14">
        <f t="shared" si="87"/>
        <v>0.99779420082198977</v>
      </c>
    </row>
    <row r="681" spans="1:17" x14ac:dyDescent="0.25">
      <c r="A681" s="25">
        <v>1927.07</v>
      </c>
      <c r="B681" s="6">
        <v>15.22</v>
      </c>
      <c r="C681" s="7">
        <v>0.73670000000000002</v>
      </c>
      <c r="D681" s="6">
        <v>17.3</v>
      </c>
      <c r="G681" s="5">
        <f t="shared" si="80"/>
        <v>148.50497109826591</v>
      </c>
      <c r="H681" s="5">
        <f t="shared" si="81"/>
        <v>7.1881479768786125</v>
      </c>
      <c r="I681" s="5"/>
      <c r="J681" s="6">
        <f t="shared" si="83"/>
        <v>2909.9753464180635</v>
      </c>
      <c r="K681" s="16">
        <f t="shared" si="84"/>
        <v>4.4082397439928922E-2</v>
      </c>
      <c r="L681" s="17">
        <f t="shared" si="85"/>
        <v>1.0440823974399289</v>
      </c>
      <c r="O681" s="1">
        <f t="shared" si="82"/>
        <v>0.59901233140655108</v>
      </c>
      <c r="P681">
        <f t="shared" si="86"/>
        <v>2.6678280148863864E-2</v>
      </c>
      <c r="Q681" s="14">
        <f t="shared" si="87"/>
        <v>1.0266782801488639</v>
      </c>
    </row>
    <row r="682" spans="1:17" x14ac:dyDescent="0.25">
      <c r="A682" s="25">
        <v>1927.08</v>
      </c>
      <c r="B682" s="6">
        <v>16.03</v>
      </c>
      <c r="C682" s="7">
        <v>0.74329999999999996</v>
      </c>
      <c r="D682" s="6">
        <v>17.2</v>
      </c>
      <c r="G682" s="5">
        <f t="shared" si="80"/>
        <v>157.3176744186047</v>
      </c>
      <c r="H682" s="5">
        <f t="shared" si="81"/>
        <v>7.2947116279069775</v>
      </c>
      <c r="I682" s="5"/>
      <c r="J682" s="6">
        <f t="shared" si="83"/>
        <v>3094.5732206695543</v>
      </c>
      <c r="K682" s="16">
        <f t="shared" si="84"/>
        <v>6.3436233052185598E-2</v>
      </c>
      <c r="L682" s="17">
        <f t="shared" si="85"/>
        <v>1.0634362330521856</v>
      </c>
      <c r="O682" s="1">
        <f t="shared" si="82"/>
        <v>0.60789263565891483</v>
      </c>
      <c r="P682">
        <f t="shared" si="86"/>
        <v>1.4824910584915196E-2</v>
      </c>
      <c r="Q682" s="14">
        <f t="shared" si="87"/>
        <v>1.0148249105849152</v>
      </c>
    </row>
    <row r="683" spans="1:17" x14ac:dyDescent="0.25">
      <c r="A683" s="25">
        <v>1927.09</v>
      </c>
      <c r="B683" s="6">
        <v>16.940000000000001</v>
      </c>
      <c r="C683" s="7">
        <v>0.75</v>
      </c>
      <c r="D683" s="6">
        <v>17.3</v>
      </c>
      <c r="G683" s="5">
        <f t="shared" si="80"/>
        <v>165.28739884393065</v>
      </c>
      <c r="H683" s="5">
        <f t="shared" si="81"/>
        <v>7.3179190751445091</v>
      </c>
      <c r="I683" s="5"/>
      <c r="J683" s="6">
        <f t="shared" si="83"/>
        <v>3263.3403278255951</v>
      </c>
      <c r="K683" s="16">
        <f t="shared" si="84"/>
        <v>5.453647243787807E-2</v>
      </c>
      <c r="L683" s="17">
        <f t="shared" si="85"/>
        <v>1.0545364724378781</v>
      </c>
      <c r="O683" s="1">
        <f t="shared" si="82"/>
        <v>0.60982658959537572</v>
      </c>
      <c r="P683">
        <f t="shared" si="86"/>
        <v>3.1814070824605079E-3</v>
      </c>
      <c r="Q683" s="14">
        <f t="shared" si="87"/>
        <v>1.0031814070824605</v>
      </c>
    </row>
    <row r="684" spans="1:17" x14ac:dyDescent="0.25">
      <c r="A684" s="25">
        <v>1927.1</v>
      </c>
      <c r="B684" s="6">
        <v>16.68</v>
      </c>
      <c r="C684" s="7">
        <v>0.75670000000000004</v>
      </c>
      <c r="D684" s="6">
        <v>17.399999999999999</v>
      </c>
      <c r="G684" s="5">
        <f t="shared" si="80"/>
        <v>161.81517241379314</v>
      </c>
      <c r="H684" s="5">
        <f t="shared" si="81"/>
        <v>7.3408597701149434</v>
      </c>
      <c r="I684" s="5"/>
      <c r="J684" s="6">
        <f t="shared" si="83"/>
        <v>3206.8644785390056</v>
      </c>
      <c r="K684" s="16">
        <f t="shared" si="84"/>
        <v>-1.7306147570645858E-2</v>
      </c>
      <c r="L684" s="17">
        <f t="shared" si="85"/>
        <v>0.98269385242935414</v>
      </c>
      <c r="O684" s="1">
        <f t="shared" si="82"/>
        <v>0.61173831417624525</v>
      </c>
      <c r="P684">
        <f t="shared" si="86"/>
        <v>3.1348659003831436E-3</v>
      </c>
      <c r="Q684" s="14">
        <f t="shared" si="87"/>
        <v>1.0031348659003831</v>
      </c>
    </row>
    <row r="685" spans="1:17" x14ac:dyDescent="0.25">
      <c r="A685" s="25">
        <v>1927.11</v>
      </c>
      <c r="B685" s="6">
        <v>17.059999999999999</v>
      </c>
      <c r="C685" s="7">
        <v>0.76329999999999998</v>
      </c>
      <c r="D685" s="6">
        <v>17.3</v>
      </c>
      <c r="G685" s="5">
        <f t="shared" si="80"/>
        <v>166.45826589595376</v>
      </c>
      <c r="H685" s="5">
        <f t="shared" si="81"/>
        <v>7.4476901734104048</v>
      </c>
      <c r="I685" s="5"/>
      <c r="J685" s="6">
        <f t="shared" si="83"/>
        <v>3311.18153605201</v>
      </c>
      <c r="K685" s="16">
        <f t="shared" si="84"/>
        <v>3.2529300259214411E-2</v>
      </c>
      <c r="L685" s="17">
        <f t="shared" si="85"/>
        <v>1.0325293002592144</v>
      </c>
      <c r="O685" s="1">
        <f t="shared" si="82"/>
        <v>0.62064084778420037</v>
      </c>
      <c r="P685">
        <f t="shared" si="86"/>
        <v>1.4552846211607795E-2</v>
      </c>
      <c r="Q685" s="14">
        <f t="shared" si="87"/>
        <v>1.0145528462116078</v>
      </c>
    </row>
    <row r="686" spans="1:17" x14ac:dyDescent="0.25">
      <c r="A686" s="25">
        <v>1927.12</v>
      </c>
      <c r="B686" s="6">
        <v>17.46</v>
      </c>
      <c r="C686" s="7">
        <v>0.77</v>
      </c>
      <c r="D686" s="6">
        <v>17.3</v>
      </c>
      <c r="G686" s="5">
        <f t="shared" si="80"/>
        <v>170.36115606936417</v>
      </c>
      <c r="H686" s="5">
        <f t="shared" si="81"/>
        <v>7.5130635838150281</v>
      </c>
      <c r="I686" s="5"/>
      <c r="J686" s="6">
        <f t="shared" si="83"/>
        <v>3401.271811334394</v>
      </c>
      <c r="K686" s="16">
        <f t="shared" si="84"/>
        <v>2.7207893708479869E-2</v>
      </c>
      <c r="L686" s="17">
        <f t="shared" si="85"/>
        <v>1.0272078937084799</v>
      </c>
      <c r="O686" s="1">
        <f t="shared" si="82"/>
        <v>0.62608863198458564</v>
      </c>
      <c r="P686">
        <f t="shared" si="86"/>
        <v>8.7776758810427236E-3</v>
      </c>
      <c r="Q686" s="14">
        <f t="shared" si="87"/>
        <v>1.0087776758810427</v>
      </c>
    </row>
    <row r="687" spans="1:17" x14ac:dyDescent="0.25">
      <c r="A687" s="25">
        <v>1928.01</v>
      </c>
      <c r="B687" s="6">
        <v>17.53</v>
      </c>
      <c r="C687" s="7">
        <v>0.77669999999999995</v>
      </c>
      <c r="D687" s="6">
        <v>17.3</v>
      </c>
      <c r="G687" s="5">
        <f t="shared" si="80"/>
        <v>171.044161849711</v>
      </c>
      <c r="H687" s="5">
        <f t="shared" si="81"/>
        <v>7.5784369942196523</v>
      </c>
      <c r="I687" s="5"/>
      <c r="J687" s="6">
        <f t="shared" si="83"/>
        <v>3427.5167337159528</v>
      </c>
      <c r="K687" s="16">
        <f t="shared" si="84"/>
        <v>7.7162084765176608E-3</v>
      </c>
      <c r="L687" s="17">
        <f t="shared" si="85"/>
        <v>1.0077162084765177</v>
      </c>
      <c r="O687" s="1">
        <f t="shared" si="82"/>
        <v>0.63153641618497103</v>
      </c>
      <c r="P687">
        <f t="shared" si="86"/>
        <v>8.7012987012986542E-3</v>
      </c>
      <c r="Q687" s="14">
        <f t="shared" si="87"/>
        <v>1.0087012987012987</v>
      </c>
    </row>
    <row r="688" spans="1:17" x14ac:dyDescent="0.25">
      <c r="A688" s="25">
        <v>1928.02</v>
      </c>
      <c r="B688" s="6">
        <v>17.32</v>
      </c>
      <c r="C688" s="7">
        <v>0.7833</v>
      </c>
      <c r="D688" s="6">
        <v>17.100000000000001</v>
      </c>
      <c r="G688" s="5">
        <f t="shared" si="80"/>
        <v>170.97169590643276</v>
      </c>
      <c r="H688" s="5">
        <f t="shared" si="81"/>
        <v>7.732224561403509</v>
      </c>
      <c r="I688" s="5"/>
      <c r="J688" s="6">
        <f t="shared" si="83"/>
        <v>3438.9766348803469</v>
      </c>
      <c r="K688" s="16">
        <f t="shared" si="84"/>
        <v>3.3434996980947762E-3</v>
      </c>
      <c r="L688" s="17">
        <f t="shared" si="85"/>
        <v>1.0033434996980948</v>
      </c>
      <c r="O688" s="1">
        <f t="shared" si="82"/>
        <v>0.64435204678362579</v>
      </c>
      <c r="P688">
        <f t="shared" si="86"/>
        <v>2.0292781651567005E-2</v>
      </c>
      <c r="Q688" s="14">
        <f t="shared" si="87"/>
        <v>1.020292781651567</v>
      </c>
    </row>
    <row r="689" spans="1:17" x14ac:dyDescent="0.25">
      <c r="A689" s="25">
        <v>1928.03</v>
      </c>
      <c r="B689" s="6">
        <v>18.25</v>
      </c>
      <c r="C689" s="7">
        <v>0.79</v>
      </c>
      <c r="D689" s="6">
        <v>17.100000000000001</v>
      </c>
      <c r="G689" s="5">
        <f t="shared" si="80"/>
        <v>180.15204678362574</v>
      </c>
      <c r="H689" s="5">
        <f t="shared" si="81"/>
        <v>7.7983625730994151</v>
      </c>
      <c r="I689" s="5"/>
      <c r="J689" s="6">
        <f t="shared" si="83"/>
        <v>3636.7045543704362</v>
      </c>
      <c r="K689" s="16">
        <f t="shared" si="84"/>
        <v>5.7496150885296471E-2</v>
      </c>
      <c r="L689" s="17">
        <f t="shared" si="85"/>
        <v>1.0574961508852965</v>
      </c>
      <c r="O689" s="1">
        <f t="shared" si="82"/>
        <v>0.64986354775828459</v>
      </c>
      <c r="P689">
        <f t="shared" si="86"/>
        <v>8.5535554704454508E-3</v>
      </c>
      <c r="Q689" s="14">
        <f t="shared" si="87"/>
        <v>1.0085535554704455</v>
      </c>
    </row>
    <row r="690" spans="1:17" x14ac:dyDescent="0.25">
      <c r="A690" s="25">
        <v>1928.04</v>
      </c>
      <c r="B690" s="6">
        <v>19.399999999999999</v>
      </c>
      <c r="C690" s="7">
        <v>0.79669999999999996</v>
      </c>
      <c r="D690" s="6">
        <v>17.100000000000001</v>
      </c>
      <c r="G690" s="5">
        <f t="shared" si="80"/>
        <v>191.50409356725143</v>
      </c>
      <c r="H690" s="5">
        <f t="shared" si="81"/>
        <v>7.8645005847953202</v>
      </c>
      <c r="I690" s="5"/>
      <c r="J690" s="6">
        <f t="shared" si="83"/>
        <v>3879.0967250041294</v>
      </c>
      <c r="K690" s="16">
        <f t="shared" si="84"/>
        <v>6.6651598173515847E-2</v>
      </c>
      <c r="L690" s="17">
        <f t="shared" si="85"/>
        <v>1.0666515981735158</v>
      </c>
      <c r="O690" s="1">
        <f t="shared" si="82"/>
        <v>0.65537504873294339</v>
      </c>
      <c r="P690">
        <f t="shared" si="86"/>
        <v>8.4810126582277601E-3</v>
      </c>
      <c r="Q690" s="14">
        <f t="shared" si="87"/>
        <v>1.0084810126582278</v>
      </c>
    </row>
    <row r="691" spans="1:17" x14ac:dyDescent="0.25">
      <c r="A691" s="25">
        <v>1928.05</v>
      </c>
      <c r="B691" s="6">
        <v>20</v>
      </c>
      <c r="C691" s="7">
        <v>0.80330000000000001</v>
      </c>
      <c r="D691" s="6">
        <v>17.2</v>
      </c>
      <c r="G691" s="5">
        <f t="shared" si="80"/>
        <v>196.27906976744188</v>
      </c>
      <c r="H691" s="5">
        <f t="shared" si="81"/>
        <v>7.8835488372093039</v>
      </c>
      <c r="I691" s="5"/>
      <c r="J691" s="6">
        <f t="shared" si="83"/>
        <v>3989.1257841952365</v>
      </c>
      <c r="K691" s="16">
        <f t="shared" si="84"/>
        <v>2.8364608307360539E-2</v>
      </c>
      <c r="L691" s="17">
        <f t="shared" si="85"/>
        <v>1.0283646083073605</v>
      </c>
      <c r="O691" s="1">
        <f t="shared" si="82"/>
        <v>0.65696240310077536</v>
      </c>
      <c r="P691">
        <f t="shared" si="86"/>
        <v>2.4220549300753014E-3</v>
      </c>
      <c r="Q691" s="14">
        <f t="shared" si="87"/>
        <v>1.0024220549300753</v>
      </c>
    </row>
    <row r="692" spans="1:17" x14ac:dyDescent="0.25">
      <c r="A692" s="25">
        <v>1928.06</v>
      </c>
      <c r="B692" s="6">
        <v>19.02</v>
      </c>
      <c r="C692" s="7">
        <v>0.81</v>
      </c>
      <c r="D692" s="6">
        <v>17.100000000000001</v>
      </c>
      <c r="G692" s="5">
        <f t="shared" si="80"/>
        <v>187.75298245614033</v>
      </c>
      <c r="H692" s="5">
        <f t="shared" si="81"/>
        <v>7.9957894736842103</v>
      </c>
      <c r="I692" s="5"/>
      <c r="J692" s="6">
        <f t="shared" si="83"/>
        <v>3829.3857911702244</v>
      </c>
      <c r="K692" s="16">
        <f t="shared" si="84"/>
        <v>-4.0043859649123048E-2</v>
      </c>
      <c r="L692" s="17">
        <f t="shared" si="85"/>
        <v>0.95995614035087695</v>
      </c>
      <c r="O692" s="1">
        <f t="shared" si="82"/>
        <v>0.66631578947368419</v>
      </c>
      <c r="P692">
        <f t="shared" si="86"/>
        <v>1.4237323671433932E-2</v>
      </c>
      <c r="Q692" s="14">
        <f t="shared" si="87"/>
        <v>1.0142373236714339</v>
      </c>
    </row>
    <row r="693" spans="1:17" x14ac:dyDescent="0.25">
      <c r="A693" s="25">
        <v>1928.07</v>
      </c>
      <c r="B693" s="6">
        <v>19.16</v>
      </c>
      <c r="C693" s="7">
        <v>0.81669999999999998</v>
      </c>
      <c r="D693" s="6">
        <v>17.100000000000001</v>
      </c>
      <c r="G693" s="5">
        <f t="shared" si="80"/>
        <v>189.1349707602339</v>
      </c>
      <c r="H693" s="5">
        <f t="shared" si="81"/>
        <v>8.0619274853801155</v>
      </c>
      <c r="I693" s="5"/>
      <c r="J693" s="6">
        <f t="shared" si="83"/>
        <v>3871.2751510756516</v>
      </c>
      <c r="K693" s="16">
        <f t="shared" si="84"/>
        <v>1.093892393971263E-2</v>
      </c>
      <c r="L693" s="17">
        <f t="shared" si="85"/>
        <v>1.0109389239397126</v>
      </c>
      <c r="O693" s="1">
        <f t="shared" si="82"/>
        <v>0.671827290448343</v>
      </c>
      <c r="P693">
        <f t="shared" si="86"/>
        <v>8.271604938271393E-3</v>
      </c>
      <c r="Q693" s="14">
        <f t="shared" si="87"/>
        <v>1.0082716049382714</v>
      </c>
    </row>
    <row r="694" spans="1:17" x14ac:dyDescent="0.25">
      <c r="A694" s="25">
        <v>1928.08</v>
      </c>
      <c r="B694" s="6">
        <v>19.78</v>
      </c>
      <c r="C694" s="7">
        <v>0.82330000000000003</v>
      </c>
      <c r="D694" s="6">
        <v>17.100000000000001</v>
      </c>
      <c r="G694" s="5">
        <f t="shared" si="80"/>
        <v>195.25520467836259</v>
      </c>
      <c r="H694" s="5">
        <f t="shared" si="81"/>
        <v>8.1270783625730996</v>
      </c>
      <c r="I694" s="5"/>
      <c r="J694" s="6">
        <f t="shared" si="83"/>
        <v>4010.408362435619</v>
      </c>
      <c r="K694" s="16">
        <f t="shared" si="84"/>
        <v>3.593989213639559E-2</v>
      </c>
      <c r="L694" s="17">
        <f t="shared" si="85"/>
        <v>1.0359398921363956</v>
      </c>
      <c r="O694" s="1">
        <f t="shared" si="82"/>
        <v>0.677256530214425</v>
      </c>
      <c r="P694">
        <f t="shared" si="86"/>
        <v>8.0813028039674606E-3</v>
      </c>
      <c r="Q694" s="14">
        <f t="shared" si="87"/>
        <v>1.0080813028039675</v>
      </c>
    </row>
    <row r="695" spans="1:17" x14ac:dyDescent="0.25">
      <c r="A695" s="25">
        <v>1928.09</v>
      </c>
      <c r="B695" s="6">
        <v>21.17</v>
      </c>
      <c r="C695" s="7">
        <v>0.83</v>
      </c>
      <c r="D695" s="6">
        <v>17.3</v>
      </c>
      <c r="G695" s="5">
        <f t="shared" si="80"/>
        <v>206.56046242774568</v>
      </c>
      <c r="H695" s="5">
        <f t="shared" si="81"/>
        <v>8.0984971098265905</v>
      </c>
      <c r="I695" s="5"/>
      <c r="J695" s="6">
        <f t="shared" si="83"/>
        <v>4256.4720905419199</v>
      </c>
      <c r="K695" s="16">
        <f t="shared" si="84"/>
        <v>6.1356277433268769E-2</v>
      </c>
      <c r="L695" s="17">
        <f t="shared" si="85"/>
        <v>1.0613562774332688</v>
      </c>
      <c r="O695" s="1">
        <f t="shared" si="82"/>
        <v>0.67487475915221584</v>
      </c>
      <c r="P695">
        <f t="shared" si="86"/>
        <v>-3.5167930554395044E-3</v>
      </c>
      <c r="Q695" s="14">
        <f t="shared" si="87"/>
        <v>0.9964832069445605</v>
      </c>
    </row>
    <row r="696" spans="1:17" x14ac:dyDescent="0.25">
      <c r="A696" s="25">
        <v>1928.1</v>
      </c>
      <c r="B696" s="6">
        <v>21.6</v>
      </c>
      <c r="C696" s="7">
        <v>0.8367</v>
      </c>
      <c r="D696" s="6">
        <v>17.2</v>
      </c>
      <c r="G696" s="5">
        <f t="shared" si="80"/>
        <v>211.98139534883725</v>
      </c>
      <c r="H696" s="5">
        <f t="shared" si="81"/>
        <v>8.2113348837209301</v>
      </c>
      <c r="I696" s="5"/>
      <c r="J696" s="6">
        <f t="shared" si="83"/>
        <v>4382.2786422465433</v>
      </c>
      <c r="K696" s="16">
        <f t="shared" si="84"/>
        <v>2.9556531566169886E-2</v>
      </c>
      <c r="L696" s="17">
        <f t="shared" si="85"/>
        <v>1.0295565315661699</v>
      </c>
      <c r="O696" s="1">
        <f t="shared" si="82"/>
        <v>0.68427790697674418</v>
      </c>
      <c r="P696">
        <f t="shared" si="86"/>
        <v>1.3933174558699912E-2</v>
      </c>
      <c r="Q696" s="14">
        <f t="shared" si="87"/>
        <v>1.0139331745586999</v>
      </c>
    </row>
    <row r="697" spans="1:17" x14ac:dyDescent="0.25">
      <c r="A697" s="25">
        <v>1928.11</v>
      </c>
      <c r="B697" s="6">
        <v>23.06</v>
      </c>
      <c r="C697" s="7">
        <v>0.84330000000000005</v>
      </c>
      <c r="D697" s="6">
        <v>17.2</v>
      </c>
      <c r="G697" s="5">
        <f t="shared" si="80"/>
        <v>226.30976744186049</v>
      </c>
      <c r="H697" s="5">
        <f t="shared" si="81"/>
        <v>8.2761069767441882</v>
      </c>
      <c r="I697" s="5"/>
      <c r="J697" s="6">
        <f t="shared" si="83"/>
        <v>4692.7458389717194</v>
      </c>
      <c r="K697" s="16">
        <f t="shared" si="84"/>
        <v>7.0846064814814591E-2</v>
      </c>
      <c r="L697" s="17">
        <f t="shared" si="85"/>
        <v>1.0708460648148146</v>
      </c>
      <c r="O697" s="1">
        <f t="shared" si="82"/>
        <v>0.68967558139534901</v>
      </c>
      <c r="P697">
        <f t="shared" si="86"/>
        <v>7.8881319469346067E-3</v>
      </c>
      <c r="Q697" s="14">
        <f t="shared" si="87"/>
        <v>1.0078881319469346</v>
      </c>
    </row>
    <row r="698" spans="1:17" x14ac:dyDescent="0.25">
      <c r="A698" s="25">
        <v>1928.12</v>
      </c>
      <c r="B698" s="6">
        <v>23.15</v>
      </c>
      <c r="C698" s="7">
        <v>0.85</v>
      </c>
      <c r="D698" s="6">
        <v>17.100000000000001</v>
      </c>
      <c r="G698" s="5">
        <f t="shared" si="80"/>
        <v>228.52163742690055</v>
      </c>
      <c r="H698" s="5">
        <f t="shared" si="81"/>
        <v>8.3906432748538009</v>
      </c>
      <c r="I698" s="5"/>
      <c r="J698" s="6">
        <f t="shared" si="83"/>
        <v>4753.1100329226056</v>
      </c>
      <c r="K698" s="16">
        <f t="shared" si="84"/>
        <v>1.2863299232952485E-2</v>
      </c>
      <c r="L698" s="17">
        <f t="shared" si="85"/>
        <v>1.0128632992329525</v>
      </c>
      <c r="O698" s="1">
        <f t="shared" si="82"/>
        <v>0.69922027290448341</v>
      </c>
      <c r="P698">
        <f t="shared" si="86"/>
        <v>1.3839393138761924E-2</v>
      </c>
      <c r="Q698" s="14">
        <f t="shared" si="87"/>
        <v>1.0138393931387619</v>
      </c>
    </row>
    <row r="699" spans="1:17" x14ac:dyDescent="0.25">
      <c r="A699" s="25">
        <v>1929.01</v>
      </c>
      <c r="B699" s="6">
        <v>24.86</v>
      </c>
      <c r="C699" s="7">
        <v>0.86</v>
      </c>
      <c r="D699" s="6">
        <v>17.100000000000001</v>
      </c>
      <c r="G699" s="5">
        <f t="shared" si="80"/>
        <v>245.40163742690058</v>
      </c>
      <c r="H699" s="5">
        <f t="shared" si="81"/>
        <v>8.4893567251461981</v>
      </c>
      <c r="I699" s="5"/>
      <c r="J699" s="6">
        <f t="shared" si="83"/>
        <v>5118.9181412879234</v>
      </c>
      <c r="K699" s="16">
        <f t="shared" si="84"/>
        <v>7.6961843052555823E-2</v>
      </c>
      <c r="L699" s="17">
        <f t="shared" si="85"/>
        <v>1.0769618430525558</v>
      </c>
      <c r="O699" s="1">
        <f t="shared" si="82"/>
        <v>0.70744639376218321</v>
      </c>
      <c r="P699">
        <f t="shared" si="86"/>
        <v>1.1764705882352899E-2</v>
      </c>
      <c r="Q699" s="14">
        <f t="shared" si="87"/>
        <v>1.0117647058823529</v>
      </c>
    </row>
    <row r="700" spans="1:17" x14ac:dyDescent="0.25">
      <c r="A700" s="25">
        <v>1929.02</v>
      </c>
      <c r="B700" s="6">
        <v>24.99</v>
      </c>
      <c r="C700" s="7">
        <v>0.87</v>
      </c>
      <c r="D700" s="6">
        <v>17.100000000000001</v>
      </c>
      <c r="G700" s="5">
        <f t="shared" si="80"/>
        <v>246.68491228070172</v>
      </c>
      <c r="H700" s="5">
        <f t="shared" si="81"/>
        <v>8.5880701754385971</v>
      </c>
      <c r="I700" s="5"/>
      <c r="J700" s="6">
        <f t="shared" si="83"/>
        <v>5160.614879968969</v>
      </c>
      <c r="K700" s="16">
        <f t="shared" si="84"/>
        <v>8.1456154465002761E-3</v>
      </c>
      <c r="L700" s="17">
        <f t="shared" si="85"/>
        <v>1.0081456154465003</v>
      </c>
      <c r="O700" s="1">
        <f t="shared" si="82"/>
        <v>0.71567251461988313</v>
      </c>
      <c r="P700">
        <f t="shared" si="86"/>
        <v>1.1627906976744429E-2</v>
      </c>
      <c r="Q700" s="14">
        <f t="shared" si="87"/>
        <v>1.0116279069767444</v>
      </c>
    </row>
    <row r="701" spans="1:17" x14ac:dyDescent="0.25">
      <c r="A701" s="25">
        <v>1929.03</v>
      </c>
      <c r="B701" s="6">
        <v>25.43</v>
      </c>
      <c r="C701" s="7">
        <v>0.88</v>
      </c>
      <c r="D701" s="6">
        <v>17</v>
      </c>
      <c r="G701" s="5">
        <f t="shared" si="80"/>
        <v>252.50494117647057</v>
      </c>
      <c r="H701" s="5">
        <f t="shared" si="81"/>
        <v>8.7378823529411775</v>
      </c>
      <c r="I701" s="5"/>
      <c r="J701" s="6">
        <f t="shared" si="83"/>
        <v>5297.6020371881159</v>
      </c>
      <c r="K701" s="16">
        <f t="shared" si="84"/>
        <v>2.6544735541275344E-2</v>
      </c>
      <c r="L701" s="17">
        <f t="shared" si="85"/>
        <v>1.0265447355412753</v>
      </c>
      <c r="O701" s="1">
        <f t="shared" si="82"/>
        <v>0.72815686274509817</v>
      </c>
      <c r="P701">
        <f t="shared" si="86"/>
        <v>1.7444219066937272E-2</v>
      </c>
      <c r="Q701" s="14">
        <f t="shared" si="87"/>
        <v>1.0174442190669373</v>
      </c>
    </row>
    <row r="702" spans="1:17" x14ac:dyDescent="0.25">
      <c r="A702" s="25">
        <v>1929.04</v>
      </c>
      <c r="B702" s="6">
        <v>25.28</v>
      </c>
      <c r="C702" s="7">
        <v>0.89</v>
      </c>
      <c r="D702" s="6">
        <v>16.899999999999999</v>
      </c>
      <c r="G702" s="5">
        <f t="shared" si="80"/>
        <v>252.50082840236689</v>
      </c>
      <c r="H702" s="5">
        <f t="shared" si="81"/>
        <v>8.8894674556213022</v>
      </c>
      <c r="I702" s="5"/>
      <c r="J702" s="6">
        <f t="shared" si="83"/>
        <v>5313.0576445776114</v>
      </c>
      <c r="K702" s="16">
        <f t="shared" si="84"/>
        <v>2.9174723357852095E-3</v>
      </c>
      <c r="L702" s="17">
        <f t="shared" si="85"/>
        <v>1.0029174723357852</v>
      </c>
      <c r="O702" s="1">
        <f t="shared" si="82"/>
        <v>0.74078895463510852</v>
      </c>
      <c r="P702">
        <f t="shared" si="86"/>
        <v>1.7348036578805681E-2</v>
      </c>
      <c r="Q702" s="14">
        <f t="shared" si="87"/>
        <v>1.0173480365788057</v>
      </c>
    </row>
    <row r="703" spans="1:17" x14ac:dyDescent="0.25">
      <c r="A703" s="25">
        <v>1929.05</v>
      </c>
      <c r="B703" s="6">
        <v>25.66</v>
      </c>
      <c r="C703" s="7">
        <v>0.9</v>
      </c>
      <c r="D703" s="6">
        <v>17</v>
      </c>
      <c r="G703" s="5">
        <f t="shared" si="80"/>
        <v>254.78870588235296</v>
      </c>
      <c r="H703" s="5">
        <f t="shared" si="81"/>
        <v>8.9364705882352951</v>
      </c>
      <c r="I703" s="5"/>
      <c r="J703" s="6">
        <f t="shared" si="83"/>
        <v>5376.8684855876809</v>
      </c>
      <c r="K703" s="16">
        <f t="shared" si="84"/>
        <v>1.2010191734921793E-2</v>
      </c>
      <c r="L703" s="17">
        <f t="shared" si="85"/>
        <v>1.0120101917349218</v>
      </c>
      <c r="O703" s="1">
        <f t="shared" si="82"/>
        <v>0.74470588235294122</v>
      </c>
      <c r="P703">
        <f t="shared" si="86"/>
        <v>5.2875082617316327E-3</v>
      </c>
      <c r="Q703" s="14">
        <f t="shared" si="87"/>
        <v>1.0052875082617316</v>
      </c>
    </row>
    <row r="704" spans="1:17" x14ac:dyDescent="0.25">
      <c r="A704" s="25">
        <v>1929.06</v>
      </c>
      <c r="B704" s="6">
        <v>26.15</v>
      </c>
      <c r="C704" s="7">
        <v>0.91</v>
      </c>
      <c r="D704" s="6">
        <v>17.100000000000001</v>
      </c>
      <c r="G704" s="5">
        <f t="shared" si="80"/>
        <v>258.13567251461984</v>
      </c>
      <c r="H704" s="5">
        <f t="shared" si="81"/>
        <v>8.9829239766081859</v>
      </c>
      <c r="I704" s="5"/>
      <c r="J704" s="6">
        <f t="shared" si="83"/>
        <v>5463.2977462605304</v>
      </c>
      <c r="K704" s="16">
        <f t="shared" si="84"/>
        <v>1.6074274627418728E-2</v>
      </c>
      <c r="L704" s="17">
        <f t="shared" si="85"/>
        <v>1.0160742746274187</v>
      </c>
      <c r="O704" s="1">
        <f t="shared" si="82"/>
        <v>0.74857699805068212</v>
      </c>
      <c r="P704">
        <f t="shared" si="86"/>
        <v>5.1981806367769057E-3</v>
      </c>
      <c r="Q704" s="14">
        <f t="shared" si="87"/>
        <v>1.0051981806367769</v>
      </c>
    </row>
    <row r="705" spans="1:17" x14ac:dyDescent="0.25">
      <c r="A705" s="25">
        <v>1929.07</v>
      </c>
      <c r="B705" s="6">
        <v>28.48</v>
      </c>
      <c r="C705" s="7">
        <v>0.92</v>
      </c>
      <c r="D705" s="6">
        <v>17.3</v>
      </c>
      <c r="G705" s="5">
        <f t="shared" si="80"/>
        <v>277.88578034682081</v>
      </c>
      <c r="H705" s="5">
        <f t="shared" si="81"/>
        <v>8.9766473988439319</v>
      </c>
      <c r="I705" s="5"/>
      <c r="J705" s="6">
        <f t="shared" si="83"/>
        <v>5897.1299244160437</v>
      </c>
      <c r="K705" s="16">
        <f t="shared" si="84"/>
        <v>7.9408481526100028E-2</v>
      </c>
      <c r="L705" s="17">
        <f t="shared" si="85"/>
        <v>1.0794084815261</v>
      </c>
      <c r="O705" s="1">
        <f t="shared" si="82"/>
        <v>0.74805394990366103</v>
      </c>
      <c r="P705">
        <f t="shared" si="86"/>
        <v>-6.9872324207542746E-4</v>
      </c>
      <c r="Q705" s="14">
        <f t="shared" si="87"/>
        <v>0.99930127675792457</v>
      </c>
    </row>
    <row r="706" spans="1:17" x14ac:dyDescent="0.25">
      <c r="A706" s="25">
        <v>1929.08</v>
      </c>
      <c r="B706" s="6">
        <v>30.1</v>
      </c>
      <c r="C706" s="7">
        <v>0.93</v>
      </c>
      <c r="D706" s="6">
        <v>17.3</v>
      </c>
      <c r="G706" s="5">
        <f t="shared" si="80"/>
        <v>293.69248554913298</v>
      </c>
      <c r="H706" s="5">
        <f t="shared" si="81"/>
        <v>9.0742196531791901</v>
      </c>
      <c r="I706" s="5"/>
      <c r="J706" s="6">
        <f t="shared" si="83"/>
        <v>6248.6179176286932</v>
      </c>
      <c r="K706" s="16">
        <f t="shared" si="84"/>
        <v>5.9603230337078816E-2</v>
      </c>
      <c r="L706" s="17">
        <f t="shared" si="85"/>
        <v>1.0596032303370788</v>
      </c>
      <c r="O706" s="1">
        <f t="shared" si="82"/>
        <v>0.75618497109826588</v>
      </c>
      <c r="P706">
        <f t="shared" si="86"/>
        <v>1.0869565217391131E-2</v>
      </c>
      <c r="Q706" s="14">
        <f t="shared" si="87"/>
        <v>1.0108695652173911</v>
      </c>
    </row>
    <row r="707" spans="1:17" x14ac:dyDescent="0.25">
      <c r="A707" s="25">
        <v>1929.09</v>
      </c>
      <c r="B707" s="6">
        <v>31.3</v>
      </c>
      <c r="C707" s="7">
        <v>0.94</v>
      </c>
      <c r="D707" s="6">
        <v>17.3</v>
      </c>
      <c r="G707" s="5">
        <f t="shared" ref="G707:G770" si="88">B707*$D$1551/D707</f>
        <v>305.40115606936416</v>
      </c>
      <c r="H707" s="5">
        <f t="shared" ref="H707:H770" si="89">C707*$D$1551/D707</f>
        <v>9.1717919075144501</v>
      </c>
      <c r="I707" s="5"/>
      <c r="J707" s="6">
        <f t="shared" si="83"/>
        <v>6513.9938834548957</v>
      </c>
      <c r="K707" s="16">
        <f t="shared" si="84"/>
        <v>4.2469545957918076E-2</v>
      </c>
      <c r="L707" s="17">
        <f t="shared" si="85"/>
        <v>1.0424695459579181</v>
      </c>
      <c r="O707" s="1">
        <f t="shared" si="82"/>
        <v>0.76431599229287084</v>
      </c>
      <c r="P707">
        <f t="shared" si="86"/>
        <v>1.0752688172043001E-2</v>
      </c>
      <c r="Q707" s="14">
        <f t="shared" si="87"/>
        <v>1.010752688172043</v>
      </c>
    </row>
    <row r="708" spans="1:17" x14ac:dyDescent="0.25">
      <c r="A708" s="25">
        <v>1929.1</v>
      </c>
      <c r="B708" s="6">
        <v>27.99</v>
      </c>
      <c r="C708" s="7">
        <v>0.95</v>
      </c>
      <c r="D708" s="6">
        <v>17.3</v>
      </c>
      <c r="G708" s="5">
        <f t="shared" si="88"/>
        <v>273.1047398843931</v>
      </c>
      <c r="H708" s="5">
        <f t="shared" si="89"/>
        <v>9.2693641618497118</v>
      </c>
      <c r="I708" s="5"/>
      <c r="J708" s="6">
        <f t="shared" si="83"/>
        <v>5841.6095840365087</v>
      </c>
      <c r="K708" s="16">
        <f t="shared" si="84"/>
        <v>-0.10322151224707132</v>
      </c>
      <c r="L708" s="17">
        <f t="shared" si="85"/>
        <v>0.89677848775292868</v>
      </c>
      <c r="O708" s="1">
        <f t="shared" ref="O708:O771" si="90">H708/12</f>
        <v>0.77244701348747602</v>
      </c>
      <c r="P708">
        <f t="shared" si="86"/>
        <v>1.0638297872340718E-2</v>
      </c>
      <c r="Q708" s="14">
        <f t="shared" si="87"/>
        <v>1.0106382978723407</v>
      </c>
    </row>
    <row r="709" spans="1:17" x14ac:dyDescent="0.25">
      <c r="A709" s="25">
        <v>1929.11</v>
      </c>
      <c r="B709" s="6">
        <v>20.58</v>
      </c>
      <c r="C709" s="7">
        <v>0.96</v>
      </c>
      <c r="D709" s="6">
        <v>17.3</v>
      </c>
      <c r="G709" s="5">
        <f t="shared" si="88"/>
        <v>200.80369942196532</v>
      </c>
      <c r="H709" s="5">
        <f t="shared" si="89"/>
        <v>9.36693641618497</v>
      </c>
      <c r="I709" s="5"/>
      <c r="J709" s="6">
        <f t="shared" ref="J709:J772" si="91">J708*((G709 + H709/12)/G708)</f>
        <v>4311.813290682182</v>
      </c>
      <c r="K709" s="16">
        <f t="shared" ref="K709:K772" si="92">J709/J708 -1</f>
        <v>-0.26187924258663808</v>
      </c>
      <c r="L709" s="17">
        <f t="shared" ref="L709:L772" si="93">K709+1</f>
        <v>0.73812075741336192</v>
      </c>
      <c r="O709" s="1">
        <f t="shared" si="90"/>
        <v>0.78057803468208087</v>
      </c>
      <c r="P709">
        <f t="shared" ref="P709:P772" si="94">O709/O708 - 1</f>
        <v>1.0526315789473495E-2</v>
      </c>
      <c r="Q709" s="14">
        <f t="shared" ref="Q709:Q772" si="95">P709+1</f>
        <v>1.0105263157894735</v>
      </c>
    </row>
    <row r="710" spans="1:17" x14ac:dyDescent="0.25">
      <c r="A710" s="25">
        <v>1929.12</v>
      </c>
      <c r="B710" s="6">
        <v>21.4</v>
      </c>
      <c r="C710" s="7">
        <v>0.97</v>
      </c>
      <c r="D710" s="6">
        <v>17.2</v>
      </c>
      <c r="G710" s="5">
        <f t="shared" si="88"/>
        <v>210.0186046511628</v>
      </c>
      <c r="H710" s="5">
        <f t="shared" si="89"/>
        <v>9.5195348837209313</v>
      </c>
      <c r="I710" s="5"/>
      <c r="J710" s="6">
        <f t="shared" si="91"/>
        <v>4526.7171447940036</v>
      </c>
      <c r="K710" s="16">
        <f t="shared" si="92"/>
        <v>4.9840714248047036E-2</v>
      </c>
      <c r="L710" s="17">
        <f t="shared" si="93"/>
        <v>1.049840714248047</v>
      </c>
      <c r="O710" s="1">
        <f t="shared" si="90"/>
        <v>0.79329457364341094</v>
      </c>
      <c r="P710">
        <f t="shared" si="94"/>
        <v>1.6291182170542928E-2</v>
      </c>
      <c r="Q710" s="14">
        <f t="shared" si="95"/>
        <v>1.0162911821705429</v>
      </c>
    </row>
    <row r="711" spans="1:17" x14ac:dyDescent="0.25">
      <c r="A711" s="25">
        <v>1930.01</v>
      </c>
      <c r="B711" s="6">
        <v>21.71</v>
      </c>
      <c r="C711" s="7">
        <v>0.9708</v>
      </c>
      <c r="D711" s="6">
        <v>17.100000000000001</v>
      </c>
      <c r="G711" s="5">
        <f t="shared" si="88"/>
        <v>214.30690058479533</v>
      </c>
      <c r="H711" s="5">
        <f t="shared" si="89"/>
        <v>9.5831017543859662</v>
      </c>
      <c r="I711" s="5"/>
      <c r="J711" s="6">
        <f t="shared" si="91"/>
        <v>4636.3593453693411</v>
      </c>
      <c r="K711" s="16">
        <f t="shared" si="92"/>
        <v>2.4221129146854814E-2</v>
      </c>
      <c r="L711" s="17">
        <f t="shared" si="93"/>
        <v>1.0242211291468548</v>
      </c>
      <c r="O711" s="1">
        <f t="shared" si="90"/>
        <v>0.79859181286549719</v>
      </c>
      <c r="P711">
        <f t="shared" si="94"/>
        <v>6.6775185386145353E-3</v>
      </c>
      <c r="Q711" s="14">
        <f t="shared" si="95"/>
        <v>1.0066775185386145</v>
      </c>
    </row>
    <row r="712" spans="1:17" x14ac:dyDescent="0.25">
      <c r="A712" s="25">
        <v>1930.02</v>
      </c>
      <c r="B712" s="6">
        <v>23.07</v>
      </c>
      <c r="C712" s="7">
        <v>0.97170000000000001</v>
      </c>
      <c r="D712" s="6">
        <v>17</v>
      </c>
      <c r="G712" s="5">
        <f t="shared" si="88"/>
        <v>229.07152941176471</v>
      </c>
      <c r="H712" s="5">
        <f t="shared" si="89"/>
        <v>9.6484094117647068</v>
      </c>
      <c r="I712" s="5"/>
      <c r="J712" s="6">
        <f t="shared" si="91"/>
        <v>4973.1749856553497</v>
      </c>
      <c r="K712" s="16">
        <f t="shared" si="92"/>
        <v>7.26465778849541E-2</v>
      </c>
      <c r="L712" s="17">
        <f t="shared" si="93"/>
        <v>1.0726465778849541</v>
      </c>
      <c r="O712" s="1">
        <f t="shared" si="90"/>
        <v>0.8040341176470589</v>
      </c>
      <c r="P712">
        <f t="shared" si="94"/>
        <v>6.814876754162702E-3</v>
      </c>
      <c r="Q712" s="14">
        <f t="shared" si="95"/>
        <v>1.0068148767541627</v>
      </c>
    </row>
    <row r="713" spans="1:17" x14ac:dyDescent="0.25">
      <c r="A713" s="25">
        <v>1930.03</v>
      </c>
      <c r="B713" s="6">
        <v>23.94</v>
      </c>
      <c r="C713" s="7">
        <v>0.97250000000000003</v>
      </c>
      <c r="D713" s="6">
        <v>16.899999999999999</v>
      </c>
      <c r="G713" s="5">
        <f t="shared" si="88"/>
        <v>239.11668639053261</v>
      </c>
      <c r="H713" s="5">
        <f t="shared" si="89"/>
        <v>9.7134911242603561</v>
      </c>
      <c r="I713" s="5"/>
      <c r="J713" s="6">
        <f t="shared" si="91"/>
        <v>5208.830188243337</v>
      </c>
      <c r="K713" s="16">
        <f t="shared" si="92"/>
        <v>4.7385262587323451E-2</v>
      </c>
      <c r="L713" s="17">
        <f t="shared" si="93"/>
        <v>1.0473852625873235</v>
      </c>
      <c r="O713" s="1">
        <f t="shared" si="90"/>
        <v>0.80945759368836301</v>
      </c>
      <c r="P713">
        <f t="shared" si="94"/>
        <v>6.745330729466481E-3</v>
      </c>
      <c r="Q713" s="14">
        <f t="shared" si="95"/>
        <v>1.0067453307294665</v>
      </c>
    </row>
    <row r="714" spans="1:17" x14ac:dyDescent="0.25">
      <c r="A714" s="25">
        <v>1930.04</v>
      </c>
      <c r="B714" s="6">
        <v>25.46</v>
      </c>
      <c r="C714" s="7">
        <v>0.97330000000000005</v>
      </c>
      <c r="D714" s="6">
        <v>17</v>
      </c>
      <c r="G714" s="5">
        <f t="shared" si="88"/>
        <v>252.80282352941177</v>
      </c>
      <c r="H714" s="5">
        <f t="shared" si="89"/>
        <v>9.664296470588237</v>
      </c>
      <c r="I714" s="5"/>
      <c r="J714" s="6">
        <f t="shared" si="91"/>
        <v>5524.5076037172239</v>
      </c>
      <c r="K714" s="16">
        <f t="shared" si="92"/>
        <v>6.0604282356217176E-2</v>
      </c>
      <c r="L714" s="17">
        <f t="shared" si="93"/>
        <v>1.0606042823562172</v>
      </c>
      <c r="O714" s="1">
        <f t="shared" si="90"/>
        <v>0.80535803921568638</v>
      </c>
      <c r="P714">
        <f t="shared" si="94"/>
        <v>-5.0645697867836015E-3</v>
      </c>
      <c r="Q714" s="14">
        <f t="shared" si="95"/>
        <v>0.9949354302132164</v>
      </c>
    </row>
    <row r="715" spans="1:17" x14ac:dyDescent="0.25">
      <c r="A715" s="25">
        <v>1930.05</v>
      </c>
      <c r="B715" s="6">
        <v>23.94</v>
      </c>
      <c r="C715" s="7">
        <v>0.97419999999999995</v>
      </c>
      <c r="D715" s="6">
        <v>16.899999999999999</v>
      </c>
      <c r="G715" s="5">
        <f t="shared" si="88"/>
        <v>239.11668639053261</v>
      </c>
      <c r="H715" s="5">
        <f t="shared" si="89"/>
        <v>9.7304710059171615</v>
      </c>
      <c r="I715" s="5"/>
      <c r="J715" s="6">
        <f t="shared" si="91"/>
        <v>5243.1440653626605</v>
      </c>
      <c r="K715" s="16">
        <f t="shared" si="92"/>
        <v>-5.0930066267850682E-2</v>
      </c>
      <c r="L715" s="17">
        <f t="shared" si="93"/>
        <v>0.94906993373214932</v>
      </c>
      <c r="O715" s="1">
        <f t="shared" si="90"/>
        <v>0.81087258382643013</v>
      </c>
      <c r="P715">
        <f t="shared" si="94"/>
        <v>6.8473204987364866E-3</v>
      </c>
      <c r="Q715" s="14">
        <f t="shared" si="95"/>
        <v>1.0068473204987365</v>
      </c>
    </row>
    <row r="716" spans="1:17" x14ac:dyDescent="0.25">
      <c r="A716" s="25">
        <v>1930.06</v>
      </c>
      <c r="B716" s="6">
        <v>21.52</v>
      </c>
      <c r="C716" s="7">
        <v>0.97499999999999998</v>
      </c>
      <c r="D716" s="6">
        <v>16.8</v>
      </c>
      <c r="G716" s="5">
        <f t="shared" si="88"/>
        <v>216.22476190476189</v>
      </c>
      <c r="H716" s="5">
        <f t="shared" si="89"/>
        <v>9.7964285714285726</v>
      </c>
      <c r="I716" s="5"/>
      <c r="J716" s="6">
        <f t="shared" si="91"/>
        <v>4759.0903624099083</v>
      </c>
      <c r="K716" s="16">
        <f t="shared" si="92"/>
        <v>-9.2321266957075543E-2</v>
      </c>
      <c r="L716" s="17">
        <f t="shared" si="93"/>
        <v>0.90767873304292446</v>
      </c>
      <c r="O716" s="1">
        <f t="shared" si="90"/>
        <v>0.81636904761904772</v>
      </c>
      <c r="P716">
        <f t="shared" si="94"/>
        <v>6.7784555826024828E-3</v>
      </c>
      <c r="Q716" s="14">
        <f t="shared" si="95"/>
        <v>1.0067784555826025</v>
      </c>
    </row>
    <row r="717" spans="1:17" x14ac:dyDescent="0.25">
      <c r="A717" s="25">
        <v>1930.07</v>
      </c>
      <c r="B717" s="6">
        <v>21.06</v>
      </c>
      <c r="C717" s="7">
        <v>0.9758</v>
      </c>
      <c r="D717" s="6">
        <v>16.600000000000001</v>
      </c>
      <c r="G717" s="5">
        <f t="shared" si="88"/>
        <v>214.15228915662649</v>
      </c>
      <c r="H717" s="5">
        <f t="shared" si="89"/>
        <v>9.9225927710843376</v>
      </c>
      <c r="I717" s="5"/>
      <c r="J717" s="6">
        <f t="shared" si="91"/>
        <v>4731.6750220288786</v>
      </c>
      <c r="K717" s="16">
        <f t="shared" si="92"/>
        <v>-5.7606261477134435E-3</v>
      </c>
      <c r="L717" s="17">
        <f t="shared" si="93"/>
        <v>0.99423937385228656</v>
      </c>
      <c r="O717" s="1">
        <f t="shared" si="90"/>
        <v>0.8268827309236948</v>
      </c>
      <c r="P717">
        <f t="shared" si="94"/>
        <v>1.2878591288229657E-2</v>
      </c>
      <c r="Q717" s="14">
        <f t="shared" si="95"/>
        <v>1.0128785912882297</v>
      </c>
    </row>
    <row r="718" spans="1:17" x14ac:dyDescent="0.25">
      <c r="A718" s="25">
        <v>1930.08</v>
      </c>
      <c r="B718" s="6">
        <v>20.79</v>
      </c>
      <c r="C718" s="7">
        <v>0.97670000000000001</v>
      </c>
      <c r="D718" s="6">
        <v>16.5</v>
      </c>
      <c r="G718" s="5">
        <f t="shared" si="88"/>
        <v>212.68800000000002</v>
      </c>
      <c r="H718" s="5">
        <f t="shared" si="89"/>
        <v>9.9919369696969706</v>
      </c>
      <c r="I718" s="5"/>
      <c r="J718" s="6">
        <f t="shared" si="91"/>
        <v>4717.7192654777491</v>
      </c>
      <c r="K718" s="16">
        <f t="shared" si="92"/>
        <v>-2.9494325975805147E-3</v>
      </c>
      <c r="L718" s="17">
        <f t="shared" si="93"/>
        <v>0.99705056740241949</v>
      </c>
      <c r="O718" s="1">
        <f t="shared" si="90"/>
        <v>0.83266141414141426</v>
      </c>
      <c r="P718">
        <f t="shared" si="94"/>
        <v>6.9885160272535884E-3</v>
      </c>
      <c r="Q718" s="14">
        <f t="shared" si="95"/>
        <v>1.0069885160272536</v>
      </c>
    </row>
    <row r="719" spans="1:17" x14ac:dyDescent="0.25">
      <c r="A719" s="25">
        <v>1930.09</v>
      </c>
      <c r="B719" s="6">
        <v>20.78</v>
      </c>
      <c r="C719" s="7">
        <v>0.97750000000000004</v>
      </c>
      <c r="D719" s="6">
        <v>16.600000000000001</v>
      </c>
      <c r="G719" s="5">
        <f t="shared" si="88"/>
        <v>211.30506024096385</v>
      </c>
      <c r="H719" s="5">
        <f t="shared" si="89"/>
        <v>9.9398795180722885</v>
      </c>
      <c r="I719" s="5"/>
      <c r="J719" s="6">
        <f t="shared" si="91"/>
        <v>4705.4170914672022</v>
      </c>
      <c r="K719" s="16">
        <f t="shared" si="92"/>
        <v>-2.6076528335564619E-3</v>
      </c>
      <c r="L719" s="17">
        <f t="shared" si="93"/>
        <v>0.99739234716644354</v>
      </c>
      <c r="O719" s="1">
        <f t="shared" si="90"/>
        <v>0.82832329317269071</v>
      </c>
      <c r="P719">
        <f t="shared" si="94"/>
        <v>-5.2099459576816498E-3</v>
      </c>
      <c r="Q719" s="14">
        <f t="shared" si="95"/>
        <v>0.99479005404231835</v>
      </c>
    </row>
    <row r="720" spans="1:17" x14ac:dyDescent="0.25">
      <c r="A720" s="25">
        <v>1930.1</v>
      </c>
      <c r="B720" s="6">
        <v>17.920000000000002</v>
      </c>
      <c r="C720" s="7">
        <v>0.97829999999999995</v>
      </c>
      <c r="D720" s="6">
        <v>16.5</v>
      </c>
      <c r="G720" s="5">
        <f t="shared" si="88"/>
        <v>183.32703030303034</v>
      </c>
      <c r="H720" s="5">
        <f t="shared" si="89"/>
        <v>10.008305454545456</v>
      </c>
      <c r="I720" s="5"/>
      <c r="J720" s="6">
        <f t="shared" si="91"/>
        <v>4100.9646354713768</v>
      </c>
      <c r="K720" s="16">
        <f t="shared" si="92"/>
        <v>-0.12845884737655644</v>
      </c>
      <c r="L720" s="17">
        <f t="shared" si="93"/>
        <v>0.87154115262344356</v>
      </c>
      <c r="O720" s="1">
        <f t="shared" si="90"/>
        <v>0.83402545454545463</v>
      </c>
      <c r="P720">
        <f t="shared" si="94"/>
        <v>6.883980469658324E-3</v>
      </c>
      <c r="Q720" s="14">
        <f t="shared" si="95"/>
        <v>1.0068839804696583</v>
      </c>
    </row>
    <row r="721" spans="1:17" x14ac:dyDescent="0.25">
      <c r="A721" s="25">
        <v>1930.11</v>
      </c>
      <c r="B721" s="6">
        <v>16.62</v>
      </c>
      <c r="C721" s="7">
        <v>0.97919999999999996</v>
      </c>
      <c r="D721" s="6">
        <v>16.399999999999999</v>
      </c>
      <c r="G721" s="5">
        <f t="shared" si="88"/>
        <v>171.06439024390247</v>
      </c>
      <c r="H721" s="5">
        <f t="shared" si="89"/>
        <v>10.078595121951221</v>
      </c>
      <c r="I721" s="5"/>
      <c r="J721" s="6">
        <f t="shared" si="91"/>
        <v>3845.4413612346002</v>
      </c>
      <c r="K721" s="16">
        <f t="shared" si="92"/>
        <v>-6.2308090156794504E-2</v>
      </c>
      <c r="L721" s="17">
        <f t="shared" si="93"/>
        <v>0.9376919098432055</v>
      </c>
      <c r="O721" s="1">
        <f t="shared" si="90"/>
        <v>0.83988292682926835</v>
      </c>
      <c r="P721">
        <f t="shared" si="94"/>
        <v>7.023133708798035E-3</v>
      </c>
      <c r="Q721" s="14">
        <f t="shared" si="95"/>
        <v>1.007023133708798</v>
      </c>
    </row>
    <row r="722" spans="1:17" x14ac:dyDescent="0.25">
      <c r="A722" s="25">
        <v>1930.12</v>
      </c>
      <c r="B722" s="6">
        <v>15.51</v>
      </c>
      <c r="C722" s="7">
        <v>0.98</v>
      </c>
      <c r="D722" s="6">
        <v>16.100000000000001</v>
      </c>
      <c r="G722" s="5">
        <f t="shared" si="88"/>
        <v>162.61416149068322</v>
      </c>
      <c r="H722" s="5">
        <f t="shared" si="89"/>
        <v>10.274782608695652</v>
      </c>
      <c r="I722" s="5"/>
      <c r="J722" s="6">
        <f t="shared" si="91"/>
        <v>3674.7321352167105</v>
      </c>
      <c r="K722" s="16">
        <f t="shared" si="92"/>
        <v>-4.4392622323873532E-2</v>
      </c>
      <c r="L722" s="17">
        <f t="shared" si="93"/>
        <v>0.95560737767612647</v>
      </c>
      <c r="O722" s="1">
        <f t="shared" si="90"/>
        <v>0.85623188405797102</v>
      </c>
      <c r="P722">
        <f t="shared" si="94"/>
        <v>1.946575731741973E-2</v>
      </c>
      <c r="Q722" s="14">
        <f t="shared" si="95"/>
        <v>1.0194657573174197</v>
      </c>
    </row>
    <row r="723" spans="1:17" x14ac:dyDescent="0.25">
      <c r="A723" s="25">
        <v>1931.01</v>
      </c>
      <c r="B723" s="6">
        <v>15.98</v>
      </c>
      <c r="C723" s="7">
        <v>0.9667</v>
      </c>
      <c r="D723" s="6">
        <v>15.9</v>
      </c>
      <c r="G723" s="5">
        <f t="shared" si="88"/>
        <v>169.64930817610065</v>
      </c>
      <c r="H723" s="5">
        <f t="shared" si="89"/>
        <v>10.262827672955975</v>
      </c>
      <c r="I723" s="5"/>
      <c r="J723" s="6">
        <f t="shared" si="91"/>
        <v>3853.0378942133616</v>
      </c>
      <c r="K723" s="16">
        <f t="shared" si="92"/>
        <v>4.8522110574499289E-2</v>
      </c>
      <c r="L723" s="17">
        <f t="shared" si="93"/>
        <v>1.0485221105744993</v>
      </c>
      <c r="O723" s="1">
        <f t="shared" si="90"/>
        <v>0.85523563941299796</v>
      </c>
      <c r="P723">
        <f t="shared" si="94"/>
        <v>-1.1635220125785217E-3</v>
      </c>
      <c r="Q723" s="14">
        <f t="shared" si="95"/>
        <v>0.99883647798742148</v>
      </c>
    </row>
    <row r="724" spans="1:17" x14ac:dyDescent="0.25">
      <c r="A724" s="25">
        <v>1931.02</v>
      </c>
      <c r="B724" s="6">
        <v>17.2</v>
      </c>
      <c r="C724" s="7">
        <v>0.95330000000000004</v>
      </c>
      <c r="D724" s="6">
        <v>15.7</v>
      </c>
      <c r="G724" s="5">
        <f t="shared" si="88"/>
        <v>184.92738853503187</v>
      </c>
      <c r="H724" s="5">
        <f t="shared" si="89"/>
        <v>10.249492993630575</v>
      </c>
      <c r="I724" s="5"/>
      <c r="J724" s="6">
        <f t="shared" si="91"/>
        <v>4219.4289923192346</v>
      </c>
      <c r="K724" s="16">
        <f t="shared" si="92"/>
        <v>9.5091485774415396E-2</v>
      </c>
      <c r="L724" s="17">
        <f t="shared" si="93"/>
        <v>1.0950914857744154</v>
      </c>
      <c r="O724" s="1">
        <f t="shared" si="90"/>
        <v>0.8541244161358813</v>
      </c>
      <c r="P724">
        <f t="shared" si="94"/>
        <v>-1.2993182532470282E-3</v>
      </c>
      <c r="Q724" s="14">
        <f t="shared" si="95"/>
        <v>0.99870068174675297</v>
      </c>
    </row>
    <row r="725" spans="1:17" x14ac:dyDescent="0.25">
      <c r="A725" s="25">
        <v>1931.03</v>
      </c>
      <c r="B725" s="6">
        <v>17.53</v>
      </c>
      <c r="C725" s="7">
        <v>0.94</v>
      </c>
      <c r="D725" s="6">
        <v>15.6</v>
      </c>
      <c r="G725" s="5">
        <f t="shared" si="88"/>
        <v>189.68358974358978</v>
      </c>
      <c r="H725" s="5">
        <f t="shared" si="89"/>
        <v>10.171282051282052</v>
      </c>
      <c r="I725" s="5"/>
      <c r="J725" s="6">
        <f t="shared" si="91"/>
        <v>4347.289285619705</v>
      </c>
      <c r="K725" s="16">
        <f t="shared" si="92"/>
        <v>3.030274796263166E-2</v>
      </c>
      <c r="L725" s="17">
        <f t="shared" si="93"/>
        <v>1.0303027479626317</v>
      </c>
      <c r="O725" s="1">
        <f t="shared" si="90"/>
        <v>0.84760683760683764</v>
      </c>
      <c r="P725">
        <f t="shared" si="94"/>
        <v>-7.6307132847572845E-3</v>
      </c>
      <c r="Q725" s="14">
        <f t="shared" si="95"/>
        <v>0.99236928671524272</v>
      </c>
    </row>
    <row r="726" spans="1:17" x14ac:dyDescent="0.25">
      <c r="A726" s="25">
        <v>1931.04</v>
      </c>
      <c r="B726" s="6">
        <v>15.86</v>
      </c>
      <c r="C726" s="7">
        <v>0.92669999999999997</v>
      </c>
      <c r="D726" s="6">
        <v>15.5</v>
      </c>
      <c r="G726" s="5">
        <f t="shared" si="88"/>
        <v>172.72051612903226</v>
      </c>
      <c r="H726" s="5">
        <f t="shared" si="89"/>
        <v>10.092061935483871</v>
      </c>
      <c r="I726" s="5"/>
      <c r="J726" s="6">
        <f t="shared" si="91"/>
        <v>3977.7934555183324</v>
      </c>
      <c r="K726" s="16">
        <f t="shared" si="92"/>
        <v>-8.4994534714682768E-2</v>
      </c>
      <c r="L726" s="17">
        <f t="shared" si="93"/>
        <v>0.91500546528531723</v>
      </c>
      <c r="O726" s="1">
        <f t="shared" si="90"/>
        <v>0.84100516129032254</v>
      </c>
      <c r="P726">
        <f t="shared" si="94"/>
        <v>-7.7886067261496716E-3</v>
      </c>
      <c r="Q726" s="14">
        <f t="shared" si="95"/>
        <v>0.99221139327385033</v>
      </c>
    </row>
    <row r="727" spans="1:17" x14ac:dyDescent="0.25">
      <c r="A727" s="25">
        <v>1931.05</v>
      </c>
      <c r="B727" s="6">
        <v>14.33</v>
      </c>
      <c r="C727" s="7">
        <v>0.9133</v>
      </c>
      <c r="D727" s="6">
        <v>15.3</v>
      </c>
      <c r="G727" s="5">
        <f t="shared" si="88"/>
        <v>158.09830065359478</v>
      </c>
      <c r="H727" s="5">
        <f t="shared" si="89"/>
        <v>10.076146405228759</v>
      </c>
      <c r="I727" s="5"/>
      <c r="J727" s="6">
        <f t="shared" si="91"/>
        <v>3660.3784480265745</v>
      </c>
      <c r="K727" s="16">
        <f t="shared" si="92"/>
        <v>-7.9796754417053251E-2</v>
      </c>
      <c r="L727" s="17">
        <f t="shared" si="93"/>
        <v>0.92020324558294675</v>
      </c>
      <c r="O727" s="1">
        <f t="shared" si="90"/>
        <v>0.83967886710239659</v>
      </c>
      <c r="P727">
        <f t="shared" si="94"/>
        <v>-1.5770345403006703E-3</v>
      </c>
      <c r="Q727" s="14">
        <f t="shared" si="95"/>
        <v>0.99842296545969933</v>
      </c>
    </row>
    <row r="728" spans="1:17" x14ac:dyDescent="0.25">
      <c r="A728" s="25">
        <v>1931.06</v>
      </c>
      <c r="B728" s="6">
        <v>13.87</v>
      </c>
      <c r="C728" s="7">
        <v>0.9</v>
      </c>
      <c r="D728" s="6">
        <v>15.1</v>
      </c>
      <c r="G728" s="5">
        <f t="shared" si="88"/>
        <v>155.05006622516555</v>
      </c>
      <c r="H728" s="5">
        <f t="shared" si="89"/>
        <v>10.060927152317882</v>
      </c>
      <c r="I728" s="5"/>
      <c r="J728" s="6">
        <f t="shared" si="91"/>
        <v>3609.2153963263186</v>
      </c>
      <c r="K728" s="16">
        <f t="shared" si="92"/>
        <v>-1.3977530582347186E-2</v>
      </c>
      <c r="L728" s="17">
        <f t="shared" si="93"/>
        <v>0.98602246941765281</v>
      </c>
      <c r="O728" s="1">
        <f t="shared" si="90"/>
        <v>0.83841059602649015</v>
      </c>
      <c r="P728">
        <f t="shared" si="94"/>
        <v>-1.5104239556285037E-3</v>
      </c>
      <c r="Q728" s="14">
        <f t="shared" si="95"/>
        <v>0.9984895760443715</v>
      </c>
    </row>
    <row r="729" spans="1:17" x14ac:dyDescent="0.25">
      <c r="A729" s="25">
        <v>1931.07</v>
      </c>
      <c r="B729" s="6">
        <v>14.33</v>
      </c>
      <c r="C729" s="7">
        <v>0.88670000000000004</v>
      </c>
      <c r="D729" s="6">
        <v>15.1</v>
      </c>
      <c r="G729" s="5">
        <f t="shared" si="88"/>
        <v>160.19231788079472</v>
      </c>
      <c r="H729" s="5">
        <f t="shared" si="89"/>
        <v>9.9122490066225186</v>
      </c>
      <c r="I729" s="5"/>
      <c r="J729" s="6">
        <f t="shared" si="91"/>
        <v>3748.1432999531153</v>
      </c>
      <c r="K729" s="16">
        <f t="shared" si="92"/>
        <v>3.849254986782058E-2</v>
      </c>
      <c r="L729" s="17">
        <f t="shared" si="93"/>
        <v>1.0384925498678206</v>
      </c>
      <c r="O729" s="1">
        <f t="shared" si="90"/>
        <v>0.82602075055187651</v>
      </c>
      <c r="P729">
        <f t="shared" si="94"/>
        <v>-1.4777777777777668E-2</v>
      </c>
      <c r="Q729" s="14">
        <f t="shared" si="95"/>
        <v>0.98522222222222233</v>
      </c>
    </row>
    <row r="730" spans="1:17" x14ac:dyDescent="0.25">
      <c r="A730" s="25">
        <v>1931.08</v>
      </c>
      <c r="B730" s="6">
        <v>13.9</v>
      </c>
      <c r="C730" s="7">
        <v>0.87329999999999997</v>
      </c>
      <c r="D730" s="6">
        <v>15.1</v>
      </c>
      <c r="G730" s="5">
        <f t="shared" si="88"/>
        <v>155.38543046357617</v>
      </c>
      <c r="H730" s="5">
        <f t="shared" si="89"/>
        <v>9.7624529801324496</v>
      </c>
      <c r="I730" s="5"/>
      <c r="J730" s="6">
        <f t="shared" si="91"/>
        <v>3654.7078156317093</v>
      </c>
      <c r="K730" s="16">
        <f t="shared" si="92"/>
        <v>-2.4928471737613367E-2</v>
      </c>
      <c r="L730" s="17">
        <f t="shared" si="93"/>
        <v>0.97507152826238663</v>
      </c>
      <c r="O730" s="1">
        <f t="shared" si="90"/>
        <v>0.81353774834437076</v>
      </c>
      <c r="P730">
        <f t="shared" si="94"/>
        <v>-1.5112213826548149E-2</v>
      </c>
      <c r="Q730" s="14">
        <f t="shared" si="95"/>
        <v>0.98488778617345185</v>
      </c>
    </row>
    <row r="731" spans="1:17" x14ac:dyDescent="0.25">
      <c r="A731" s="25">
        <v>1931.09</v>
      </c>
      <c r="B731" s="6">
        <v>11.83</v>
      </c>
      <c r="C731" s="7">
        <v>0.86</v>
      </c>
      <c r="D731" s="6">
        <v>15</v>
      </c>
      <c r="G731" s="5">
        <f t="shared" si="88"/>
        <v>133.12693333333334</v>
      </c>
      <c r="H731" s="5">
        <f t="shared" si="89"/>
        <v>9.6778666666666666</v>
      </c>
      <c r="I731" s="5"/>
      <c r="J731" s="6">
        <f t="shared" si="91"/>
        <v>3150.1507156077787</v>
      </c>
      <c r="K731" s="16">
        <f t="shared" si="92"/>
        <v>-0.13805675459632305</v>
      </c>
      <c r="L731" s="17">
        <f t="shared" si="93"/>
        <v>0.86194324540367695</v>
      </c>
      <c r="O731" s="1">
        <f t="shared" si="90"/>
        <v>0.80648888888888892</v>
      </c>
      <c r="P731">
        <f t="shared" si="94"/>
        <v>-8.6644528417113564E-3</v>
      </c>
      <c r="Q731" s="14">
        <f t="shared" si="95"/>
        <v>0.99133554715828864</v>
      </c>
    </row>
    <row r="732" spans="1:17" x14ac:dyDescent="0.25">
      <c r="A732" s="25">
        <v>1931.1</v>
      </c>
      <c r="B732" s="6">
        <v>10.25</v>
      </c>
      <c r="C732" s="7">
        <v>0.84670000000000001</v>
      </c>
      <c r="D732" s="6">
        <v>14.9</v>
      </c>
      <c r="G732" s="5">
        <f t="shared" si="88"/>
        <v>116.12080536912752</v>
      </c>
      <c r="H732" s="5">
        <f t="shared" si="89"/>
        <v>9.5921449664429534</v>
      </c>
      <c r="I732" s="5"/>
      <c r="J732" s="6">
        <f t="shared" si="91"/>
        <v>2766.6535045602827</v>
      </c>
      <c r="K732" s="16">
        <f t="shared" si="92"/>
        <v>-0.12173932159734946</v>
      </c>
      <c r="L732" s="17">
        <f t="shared" si="93"/>
        <v>0.87826067840265054</v>
      </c>
      <c r="O732" s="1">
        <f t="shared" si="90"/>
        <v>0.79934541387024616</v>
      </c>
      <c r="P732">
        <f t="shared" si="94"/>
        <v>-8.8574996098017555E-3</v>
      </c>
      <c r="Q732" s="14">
        <f t="shared" si="95"/>
        <v>0.99114250039019824</v>
      </c>
    </row>
    <row r="733" spans="1:17" x14ac:dyDescent="0.25">
      <c r="A733" s="25">
        <v>1931.11</v>
      </c>
      <c r="B733" s="6">
        <v>10.39</v>
      </c>
      <c r="C733" s="7">
        <v>0.83330000000000004</v>
      </c>
      <c r="D733" s="6">
        <v>14.7</v>
      </c>
      <c r="G733" s="5">
        <f t="shared" si="88"/>
        <v>119.30829931972791</v>
      </c>
      <c r="H733" s="5">
        <f t="shared" si="89"/>
        <v>9.5687782312925176</v>
      </c>
      <c r="I733" s="5"/>
      <c r="J733" s="6">
        <f t="shared" si="91"/>
        <v>2861.5961443379792</v>
      </c>
      <c r="K733" s="16">
        <f t="shared" si="92"/>
        <v>3.4316780045351658E-2</v>
      </c>
      <c r="L733" s="17">
        <f t="shared" si="93"/>
        <v>1.0343167800453517</v>
      </c>
      <c r="O733" s="1">
        <f t="shared" si="90"/>
        <v>0.79739818594104317</v>
      </c>
      <c r="P733">
        <f t="shared" si="94"/>
        <v>-2.4360281493015501E-3</v>
      </c>
      <c r="Q733" s="14">
        <f t="shared" si="95"/>
        <v>0.99756397185069845</v>
      </c>
    </row>
    <row r="734" spans="1:17" x14ac:dyDescent="0.25">
      <c r="A734" s="25">
        <v>1931.12</v>
      </c>
      <c r="B734" s="6">
        <v>8.44</v>
      </c>
      <c r="C734" s="7">
        <v>0.82</v>
      </c>
      <c r="D734" s="6">
        <v>14.6</v>
      </c>
      <c r="G734" s="5">
        <f t="shared" si="88"/>
        <v>97.58027397260274</v>
      </c>
      <c r="H734" s="5">
        <f t="shared" si="89"/>
        <v>9.4805479452054797</v>
      </c>
      <c r="I734" s="5"/>
      <c r="J734" s="6">
        <f t="shared" si="91"/>
        <v>2359.4010558275995</v>
      </c>
      <c r="K734" s="16">
        <f t="shared" si="92"/>
        <v>-0.17549474600181947</v>
      </c>
      <c r="L734" s="17">
        <f t="shared" si="93"/>
        <v>0.82450525399818053</v>
      </c>
      <c r="O734" s="1">
        <f t="shared" si="90"/>
        <v>0.79004566210045668</v>
      </c>
      <c r="P734">
        <f t="shared" si="94"/>
        <v>-9.2206427983146932E-3</v>
      </c>
      <c r="Q734" s="14">
        <f t="shared" si="95"/>
        <v>0.99077935720168531</v>
      </c>
    </row>
    <row r="735" spans="1:17" x14ac:dyDescent="0.25">
      <c r="A735" s="25">
        <v>1932.01</v>
      </c>
      <c r="B735" s="6">
        <v>8.3000000000000007</v>
      </c>
      <c r="C735" s="7">
        <v>0.79330000000000001</v>
      </c>
      <c r="D735" s="6">
        <v>14.3</v>
      </c>
      <c r="G735" s="5">
        <f t="shared" si="88"/>
        <v>97.974825174825185</v>
      </c>
      <c r="H735" s="5">
        <f t="shared" si="89"/>
        <v>9.3642685314685306</v>
      </c>
      <c r="I735" s="5"/>
      <c r="J735" s="6">
        <f t="shared" si="91"/>
        <v>2387.8092217262729</v>
      </c>
      <c r="K735" s="16">
        <f t="shared" si="92"/>
        <v>1.2040414167191482E-2</v>
      </c>
      <c r="L735" s="17">
        <f t="shared" si="93"/>
        <v>1.0120404141671915</v>
      </c>
      <c r="O735" s="1">
        <f t="shared" si="90"/>
        <v>0.78035571095571088</v>
      </c>
      <c r="P735">
        <f t="shared" si="94"/>
        <v>-1.2265052021149803E-2</v>
      </c>
      <c r="Q735" s="14">
        <f t="shared" si="95"/>
        <v>0.9877349479788502</v>
      </c>
    </row>
    <row r="736" spans="1:17" x14ac:dyDescent="0.25">
      <c r="A736" s="25">
        <v>1932.02</v>
      </c>
      <c r="B736" s="6">
        <v>8.23</v>
      </c>
      <c r="C736" s="7">
        <v>0.76670000000000005</v>
      </c>
      <c r="D736" s="6">
        <v>14.1</v>
      </c>
      <c r="G736" s="5">
        <f t="shared" si="88"/>
        <v>98.526524822695052</v>
      </c>
      <c r="H736" s="5">
        <f t="shared" si="89"/>
        <v>9.1786496453900739</v>
      </c>
      <c r="I736" s="5"/>
      <c r="J736" s="6">
        <f t="shared" si="91"/>
        <v>2419.896636597578</v>
      </c>
      <c r="K736" s="16">
        <f t="shared" si="92"/>
        <v>1.3438014469224324E-2</v>
      </c>
      <c r="L736" s="17">
        <f t="shared" si="93"/>
        <v>1.0134380144692243</v>
      </c>
      <c r="O736" s="1">
        <f t="shared" si="90"/>
        <v>0.76488747044917282</v>
      </c>
      <c r="P736">
        <f t="shared" si="94"/>
        <v>-1.982203793651216E-2</v>
      </c>
      <c r="Q736" s="14">
        <f t="shared" si="95"/>
        <v>0.98017796206348784</v>
      </c>
    </row>
    <row r="737" spans="1:17" x14ac:dyDescent="0.25">
      <c r="A737" s="25">
        <v>1932.03</v>
      </c>
      <c r="B737" s="6">
        <v>8.26</v>
      </c>
      <c r="C737" s="7">
        <v>0.74</v>
      </c>
      <c r="D737" s="6">
        <v>14</v>
      </c>
      <c r="G737" s="5">
        <f t="shared" si="88"/>
        <v>99.591999999999999</v>
      </c>
      <c r="H737" s="5">
        <f t="shared" si="89"/>
        <v>8.9222857142857155</v>
      </c>
      <c r="I737" s="5"/>
      <c r="J737" s="6">
        <f t="shared" si="91"/>
        <v>2464.3272157914862</v>
      </c>
      <c r="K737" s="16">
        <f t="shared" si="92"/>
        <v>1.8360527686165362E-2</v>
      </c>
      <c r="L737" s="17">
        <f t="shared" si="93"/>
        <v>1.0183605276861654</v>
      </c>
      <c r="O737" s="1">
        <f t="shared" si="90"/>
        <v>0.74352380952380959</v>
      </c>
      <c r="P737">
        <f t="shared" si="94"/>
        <v>-2.7930462650692434E-2</v>
      </c>
      <c r="Q737" s="14">
        <f t="shared" si="95"/>
        <v>0.97206953734930757</v>
      </c>
    </row>
    <row r="738" spans="1:17" x14ac:dyDescent="0.25">
      <c r="A738" s="25">
        <v>1932.04</v>
      </c>
      <c r="B738" s="6">
        <v>6.28</v>
      </c>
      <c r="C738" s="7">
        <v>0.71330000000000005</v>
      </c>
      <c r="D738" s="6">
        <v>13.9</v>
      </c>
      <c r="G738" s="5">
        <f t="shared" si="88"/>
        <v>76.263597122302158</v>
      </c>
      <c r="H738" s="5">
        <f t="shared" si="89"/>
        <v>8.662233093525181</v>
      </c>
      <c r="I738" s="5"/>
      <c r="J738" s="6">
        <f t="shared" si="91"/>
        <v>1904.9455715265465</v>
      </c>
      <c r="K738" s="16">
        <f t="shared" si="92"/>
        <v>-0.22699162703735309</v>
      </c>
      <c r="L738" s="17">
        <f t="shared" si="93"/>
        <v>0.77300837296264691</v>
      </c>
      <c r="O738" s="1">
        <f t="shared" si="90"/>
        <v>0.72185275779376512</v>
      </c>
      <c r="P738">
        <f t="shared" si="94"/>
        <v>-2.9146412599649896E-2</v>
      </c>
      <c r="Q738" s="14">
        <f t="shared" si="95"/>
        <v>0.9708535874003501</v>
      </c>
    </row>
    <row r="739" spans="1:17" x14ac:dyDescent="0.25">
      <c r="A739" s="25">
        <v>1932.05</v>
      </c>
      <c r="B739" s="6">
        <v>5.51</v>
      </c>
      <c r="C739" s="7">
        <v>0.68669999999999998</v>
      </c>
      <c r="D739" s="6">
        <v>13.7</v>
      </c>
      <c r="G739" s="5">
        <f t="shared" si="88"/>
        <v>67.889635036496358</v>
      </c>
      <c r="H739" s="5">
        <f t="shared" si="89"/>
        <v>8.4609459854014606</v>
      </c>
      <c r="I739" s="5"/>
      <c r="J739" s="6">
        <f t="shared" si="91"/>
        <v>1713.3888427081931</v>
      </c>
      <c r="K739" s="16">
        <f t="shared" si="92"/>
        <v>-0.10055758635919843</v>
      </c>
      <c r="L739" s="17">
        <f t="shared" si="93"/>
        <v>0.89944241364080157</v>
      </c>
      <c r="O739" s="1">
        <f t="shared" si="90"/>
        <v>0.70507883211678835</v>
      </c>
      <c r="P739">
        <f t="shared" si="94"/>
        <v>-2.3237322980165342E-2</v>
      </c>
      <c r="Q739" s="14">
        <f t="shared" si="95"/>
        <v>0.97676267701983466</v>
      </c>
    </row>
    <row r="740" spans="1:17" x14ac:dyDescent="0.25">
      <c r="A740" s="25">
        <v>1932.06</v>
      </c>
      <c r="B740" s="6">
        <v>4.7699999999999996</v>
      </c>
      <c r="C740" s="7">
        <v>0.66</v>
      </c>
      <c r="D740" s="6">
        <v>13.6</v>
      </c>
      <c r="G740" s="5">
        <f t="shared" si="88"/>
        <v>59.204117647058823</v>
      </c>
      <c r="H740" s="5">
        <f t="shared" si="89"/>
        <v>8.1917647058823544</v>
      </c>
      <c r="I740" s="5"/>
      <c r="J740" s="6">
        <f t="shared" si="91"/>
        <v>1511.4135525664342</v>
      </c>
      <c r="K740" s="16">
        <f t="shared" si="92"/>
        <v>-0.11788059143802732</v>
      </c>
      <c r="L740" s="17">
        <f t="shared" si="93"/>
        <v>0.88211940856197268</v>
      </c>
      <c r="O740" s="1">
        <f t="shared" si="90"/>
        <v>0.6826470588235295</v>
      </c>
      <c r="P740">
        <f t="shared" si="94"/>
        <v>-3.1814560686659887E-2</v>
      </c>
      <c r="Q740" s="14">
        <f t="shared" si="95"/>
        <v>0.96818543931334011</v>
      </c>
    </row>
    <row r="741" spans="1:17" x14ac:dyDescent="0.25">
      <c r="A741" s="25">
        <v>1932.07</v>
      </c>
      <c r="B741" s="6">
        <v>5.01</v>
      </c>
      <c r="C741" s="7">
        <v>0.63329999999999997</v>
      </c>
      <c r="D741" s="6">
        <v>13.6</v>
      </c>
      <c r="G741" s="5">
        <f t="shared" si="88"/>
        <v>62.182941176470592</v>
      </c>
      <c r="H741" s="5">
        <f t="shared" si="89"/>
        <v>7.8603705882352948</v>
      </c>
      <c r="I741" s="5"/>
      <c r="J741" s="6">
        <f t="shared" si="91"/>
        <v>1604.1817083007397</v>
      </c>
      <c r="K741" s="16">
        <f t="shared" si="92"/>
        <v>6.1378406708595401E-2</v>
      </c>
      <c r="L741" s="17">
        <f t="shared" si="93"/>
        <v>1.0613784067085954</v>
      </c>
      <c r="O741" s="1">
        <f t="shared" si="90"/>
        <v>0.65503088235294127</v>
      </c>
      <c r="P741">
        <f t="shared" si="94"/>
        <v>-4.045454545454541E-2</v>
      </c>
      <c r="Q741" s="14">
        <f t="shared" si="95"/>
        <v>0.95954545454545459</v>
      </c>
    </row>
    <row r="742" spans="1:17" x14ac:dyDescent="0.25">
      <c r="A742" s="25">
        <v>1932.08</v>
      </c>
      <c r="B742" s="6">
        <v>7.53</v>
      </c>
      <c r="C742" s="7">
        <v>0.60670000000000002</v>
      </c>
      <c r="D742" s="6">
        <v>13.5</v>
      </c>
      <c r="G742" s="5">
        <f t="shared" si="88"/>
        <v>94.152888888888896</v>
      </c>
      <c r="H742" s="5">
        <f t="shared" si="89"/>
        <v>7.5859970370370373</v>
      </c>
      <c r="I742" s="5"/>
      <c r="J742" s="6">
        <f t="shared" si="91"/>
        <v>2445.2438091482964</v>
      </c>
      <c r="K742" s="16">
        <f t="shared" si="92"/>
        <v>0.52429353638402221</v>
      </c>
      <c r="L742" s="17">
        <f t="shared" si="93"/>
        <v>1.5242935363840222</v>
      </c>
      <c r="O742" s="1">
        <f t="shared" si="90"/>
        <v>0.63216641975308641</v>
      </c>
      <c r="P742">
        <f t="shared" si="94"/>
        <v>-3.4905930721500167E-2</v>
      </c>
      <c r="Q742" s="14">
        <f t="shared" si="95"/>
        <v>0.96509406927849983</v>
      </c>
    </row>
    <row r="743" spans="1:17" x14ac:dyDescent="0.25">
      <c r="A743" s="25">
        <v>1932.09</v>
      </c>
      <c r="B743" s="6">
        <v>8.26</v>
      </c>
      <c r="C743" s="7">
        <v>0.57999999999999996</v>
      </c>
      <c r="D743" s="6">
        <v>13.4</v>
      </c>
      <c r="G743" s="5">
        <f t="shared" si="88"/>
        <v>104.05134328358209</v>
      </c>
      <c r="H743" s="5">
        <f t="shared" si="89"/>
        <v>7.3062686567164175</v>
      </c>
      <c r="I743" s="5"/>
      <c r="J743" s="6">
        <f t="shared" si="91"/>
        <v>2718.129063285126</v>
      </c>
      <c r="K743" s="16">
        <f t="shared" si="92"/>
        <v>0.11159838258904675</v>
      </c>
      <c r="L743" s="17">
        <f t="shared" si="93"/>
        <v>1.1115983825890468</v>
      </c>
      <c r="O743" s="1">
        <f t="shared" si="90"/>
        <v>0.60885572139303479</v>
      </c>
      <c r="P743">
        <f t="shared" si="94"/>
        <v>-3.687430656180124E-2</v>
      </c>
      <c r="Q743" s="14">
        <f t="shared" si="95"/>
        <v>0.96312569343819876</v>
      </c>
    </row>
    <row r="744" spans="1:17" x14ac:dyDescent="0.25">
      <c r="A744" s="25">
        <v>1932.1</v>
      </c>
      <c r="B744" s="6">
        <v>7.12</v>
      </c>
      <c r="C744" s="7">
        <v>0.55330000000000001</v>
      </c>
      <c r="D744" s="6">
        <v>13.3</v>
      </c>
      <c r="G744" s="5">
        <f t="shared" si="88"/>
        <v>90.365112781954878</v>
      </c>
      <c r="H744" s="5">
        <f t="shared" si="89"/>
        <v>7.0223338345864663</v>
      </c>
      <c r="I744" s="5"/>
      <c r="J744" s="6">
        <f t="shared" si="91"/>
        <v>2375.8912254171123</v>
      </c>
      <c r="K744" s="16">
        <f t="shared" si="92"/>
        <v>-0.12590934054263991</v>
      </c>
      <c r="L744" s="17">
        <f t="shared" si="93"/>
        <v>0.87409065945736009</v>
      </c>
      <c r="O744" s="1">
        <f t="shared" si="90"/>
        <v>0.58519448621553882</v>
      </c>
      <c r="P744">
        <f t="shared" si="94"/>
        <v>-3.8861809696655425E-2</v>
      </c>
      <c r="Q744" s="14">
        <f t="shared" si="95"/>
        <v>0.96113819030334458</v>
      </c>
    </row>
    <row r="745" spans="1:17" x14ac:dyDescent="0.25">
      <c r="A745" s="25">
        <v>1932.11</v>
      </c>
      <c r="B745" s="6">
        <v>7.05</v>
      </c>
      <c r="C745" s="7">
        <v>0.52669999999999995</v>
      </c>
      <c r="D745" s="6">
        <v>13.2</v>
      </c>
      <c r="G745" s="5">
        <f t="shared" si="88"/>
        <v>90.154545454545456</v>
      </c>
      <c r="H745" s="5">
        <f t="shared" si="89"/>
        <v>6.735375757575758</v>
      </c>
      <c r="I745" s="5"/>
      <c r="J745" s="6">
        <f t="shared" si="91"/>
        <v>2385.1122428612925</v>
      </c>
      <c r="K745" s="16">
        <f t="shared" si="92"/>
        <v>3.8810772755648593E-3</v>
      </c>
      <c r="L745" s="17">
        <f t="shared" si="93"/>
        <v>1.0038810772755649</v>
      </c>
      <c r="O745" s="1">
        <f t="shared" si="90"/>
        <v>0.56128131313131313</v>
      </c>
      <c r="P745">
        <f t="shared" si="94"/>
        <v>-4.0863633625245699E-2</v>
      </c>
      <c r="Q745" s="14">
        <f t="shared" si="95"/>
        <v>0.9591363663747543</v>
      </c>
    </row>
    <row r="746" spans="1:17" x14ac:dyDescent="0.25">
      <c r="A746" s="25">
        <v>1932.12</v>
      </c>
      <c r="B746" s="6">
        <v>6.82</v>
      </c>
      <c r="C746" s="7">
        <v>0.5</v>
      </c>
      <c r="D746" s="6">
        <v>13.1</v>
      </c>
      <c r="G746" s="5">
        <f t="shared" si="88"/>
        <v>87.879083969465654</v>
      </c>
      <c r="H746" s="5">
        <f t="shared" si="89"/>
        <v>6.442748091603054</v>
      </c>
      <c r="I746" s="5"/>
      <c r="J746" s="6">
        <f t="shared" si="91"/>
        <v>2339.1170622588784</v>
      </c>
      <c r="K746" s="16">
        <f t="shared" si="92"/>
        <v>-1.9284283471387553E-2</v>
      </c>
      <c r="L746" s="17">
        <f t="shared" si="93"/>
        <v>0.98071571652861245</v>
      </c>
      <c r="O746" s="1">
        <f t="shared" si="90"/>
        <v>0.53689567430025453</v>
      </c>
      <c r="P746">
        <f t="shared" si="94"/>
        <v>-4.3446375748756649E-2</v>
      </c>
      <c r="Q746" s="14">
        <f t="shared" si="95"/>
        <v>0.95655362425124335</v>
      </c>
    </row>
    <row r="747" spans="1:17" x14ac:dyDescent="0.25">
      <c r="A747" s="25">
        <v>1933.01</v>
      </c>
      <c r="B747" s="6">
        <v>7.09</v>
      </c>
      <c r="C747" s="7">
        <v>0.495</v>
      </c>
      <c r="D747" s="6">
        <v>12.9</v>
      </c>
      <c r="G747" s="5">
        <f t="shared" si="88"/>
        <v>92.774573643410861</v>
      </c>
      <c r="H747" s="5">
        <f t="shared" si="89"/>
        <v>6.4772093023255817</v>
      </c>
      <c r="I747" s="5"/>
      <c r="J747" s="6">
        <f t="shared" si="91"/>
        <v>2483.7897429818877</v>
      </c>
      <c r="K747" s="16">
        <f t="shared" si="92"/>
        <v>6.1849269135465734E-2</v>
      </c>
      <c r="L747" s="17">
        <f t="shared" si="93"/>
        <v>1.0618492691354657</v>
      </c>
      <c r="O747" s="1">
        <f t="shared" si="90"/>
        <v>0.5397674418604651</v>
      </c>
      <c r="P747">
        <f t="shared" si="94"/>
        <v>5.3488372093022374E-3</v>
      </c>
      <c r="Q747" s="14">
        <f t="shared" si="95"/>
        <v>1.0053488372093022</v>
      </c>
    </row>
    <row r="748" spans="1:17" x14ac:dyDescent="0.25">
      <c r="A748" s="25">
        <v>1933.02</v>
      </c>
      <c r="B748" s="6">
        <v>6.25</v>
      </c>
      <c r="C748" s="7">
        <v>0.49</v>
      </c>
      <c r="D748" s="6">
        <v>12.7</v>
      </c>
      <c r="G748" s="5">
        <f t="shared" si="88"/>
        <v>83.070866141732282</v>
      </c>
      <c r="H748" s="5">
        <f t="shared" si="89"/>
        <v>6.5127559055118116</v>
      </c>
      <c r="I748" s="5"/>
      <c r="J748" s="6">
        <f t="shared" si="91"/>
        <v>2238.5291946628877</v>
      </c>
      <c r="K748" s="16">
        <f t="shared" si="92"/>
        <v>-9.8744488744266667E-2</v>
      </c>
      <c r="L748" s="17">
        <f t="shared" si="93"/>
        <v>0.90125551125573333</v>
      </c>
      <c r="O748" s="1">
        <f t="shared" si="90"/>
        <v>0.542729658792651</v>
      </c>
      <c r="P748">
        <f t="shared" si="94"/>
        <v>5.4879503698403997E-3</v>
      </c>
      <c r="Q748" s="14">
        <f t="shared" si="95"/>
        <v>1.0054879503698404</v>
      </c>
    </row>
    <row r="749" spans="1:17" x14ac:dyDescent="0.25">
      <c r="A749" s="25">
        <v>1933.03</v>
      </c>
      <c r="B749" s="6">
        <v>6.23</v>
      </c>
      <c r="C749" s="7">
        <v>0.48499999999999999</v>
      </c>
      <c r="D749" s="6">
        <v>12.6</v>
      </c>
      <c r="G749" s="5">
        <f t="shared" si="88"/>
        <v>83.462222222222238</v>
      </c>
      <c r="H749" s="5">
        <f t="shared" si="89"/>
        <v>6.4974603174603187</v>
      </c>
      <c r="I749" s="5"/>
      <c r="J749" s="6">
        <f t="shared" si="91"/>
        <v>2263.6658640270844</v>
      </c>
      <c r="K749" s="16">
        <f t="shared" si="92"/>
        <v>1.1229100529100755E-2</v>
      </c>
      <c r="L749" s="17">
        <f t="shared" si="93"/>
        <v>1.0112291005291008</v>
      </c>
      <c r="O749" s="1">
        <f t="shared" si="90"/>
        <v>0.54145502645502652</v>
      </c>
      <c r="P749">
        <f t="shared" si="94"/>
        <v>-2.3485584710074559E-3</v>
      </c>
      <c r="Q749" s="14">
        <f t="shared" si="95"/>
        <v>0.99765144152899254</v>
      </c>
    </row>
    <row r="750" spans="1:17" x14ac:dyDescent="0.25">
      <c r="A750" s="25">
        <v>1933.04</v>
      </c>
      <c r="B750" s="6">
        <v>6.89</v>
      </c>
      <c r="C750" s="7">
        <v>0.48</v>
      </c>
      <c r="D750" s="6">
        <v>12.6</v>
      </c>
      <c r="G750" s="5">
        <f t="shared" si="88"/>
        <v>92.304126984126981</v>
      </c>
      <c r="H750" s="5">
        <f t="shared" si="89"/>
        <v>6.4304761904761909</v>
      </c>
      <c r="I750" s="5"/>
      <c r="J750" s="6">
        <f t="shared" si="91"/>
        <v>2518.0103431312509</v>
      </c>
      <c r="K750" s="16">
        <f t="shared" si="92"/>
        <v>0.11235955056179758</v>
      </c>
      <c r="L750" s="17">
        <f t="shared" si="93"/>
        <v>1.1123595505617976</v>
      </c>
      <c r="O750" s="1">
        <f t="shared" si="90"/>
        <v>0.53587301587301595</v>
      </c>
      <c r="P750">
        <f t="shared" si="94"/>
        <v>-1.0309278350515427E-2</v>
      </c>
      <c r="Q750" s="14">
        <f t="shared" si="95"/>
        <v>0.98969072164948457</v>
      </c>
    </row>
    <row r="751" spans="1:17" x14ac:dyDescent="0.25">
      <c r="A751" s="25">
        <v>1933.05</v>
      </c>
      <c r="B751" s="6">
        <v>8.8699999999999992</v>
      </c>
      <c r="C751" s="7">
        <v>0.47499999999999998</v>
      </c>
      <c r="D751" s="6">
        <v>12.6</v>
      </c>
      <c r="G751" s="5">
        <f t="shared" si="88"/>
        <v>118.82984126984127</v>
      </c>
      <c r="H751" s="5">
        <f t="shared" si="89"/>
        <v>6.363492063492064</v>
      </c>
      <c r="I751" s="5"/>
      <c r="J751" s="6">
        <f t="shared" si="91"/>
        <v>3256.0846133995851</v>
      </c>
      <c r="K751" s="16">
        <f t="shared" si="92"/>
        <v>0.29311804547653608</v>
      </c>
      <c r="L751" s="17">
        <f t="shared" si="93"/>
        <v>1.2931180454765361</v>
      </c>
      <c r="O751" s="1">
        <f t="shared" si="90"/>
        <v>0.53029100529100537</v>
      </c>
      <c r="P751">
        <f t="shared" si="94"/>
        <v>-1.041666666666663E-2</v>
      </c>
      <c r="Q751" s="14">
        <f t="shared" si="95"/>
        <v>0.98958333333333337</v>
      </c>
    </row>
    <row r="752" spans="1:17" x14ac:dyDescent="0.25">
      <c r="A752" s="25">
        <v>1933.06</v>
      </c>
      <c r="B752" s="6">
        <v>10.39</v>
      </c>
      <c r="C752" s="7">
        <v>0.47</v>
      </c>
      <c r="D752" s="6">
        <v>12.7</v>
      </c>
      <c r="G752" s="5">
        <f t="shared" si="88"/>
        <v>138.09700787401576</v>
      </c>
      <c r="H752" s="5">
        <f t="shared" si="89"/>
        <v>6.2469291338582682</v>
      </c>
      <c r="I752" s="5"/>
      <c r="J752" s="6">
        <f t="shared" si="91"/>
        <v>3798.2932723353611</v>
      </c>
      <c r="K752" s="16">
        <f t="shared" si="92"/>
        <v>0.16652167351685354</v>
      </c>
      <c r="L752" s="17">
        <f t="shared" si="93"/>
        <v>1.1665216735168535</v>
      </c>
      <c r="O752" s="1">
        <f t="shared" si="90"/>
        <v>0.52057742782152239</v>
      </c>
      <c r="P752">
        <f t="shared" si="94"/>
        <v>-1.8317447161210088E-2</v>
      </c>
      <c r="Q752" s="14">
        <f t="shared" si="95"/>
        <v>0.98168255283878991</v>
      </c>
    </row>
    <row r="753" spans="1:17" x14ac:dyDescent="0.25">
      <c r="A753" s="25">
        <v>1933.07</v>
      </c>
      <c r="B753" s="6">
        <v>11.23</v>
      </c>
      <c r="C753" s="7">
        <v>0.46500000000000002</v>
      </c>
      <c r="D753" s="6">
        <v>13.1</v>
      </c>
      <c r="G753" s="5">
        <f t="shared" si="88"/>
        <v>144.7041221374046</v>
      </c>
      <c r="H753" s="5">
        <f t="shared" si="89"/>
        <v>5.9917557251908402</v>
      </c>
      <c r="I753" s="5"/>
      <c r="J753" s="6">
        <f t="shared" si="91"/>
        <v>3993.7522123473805</v>
      </c>
      <c r="K753" s="16">
        <f t="shared" si="92"/>
        <v>5.1459675701092555E-2</v>
      </c>
      <c r="L753" s="17">
        <f t="shared" si="93"/>
        <v>1.0514596757010926</v>
      </c>
      <c r="O753" s="1">
        <f t="shared" si="90"/>
        <v>0.49931297709923667</v>
      </c>
      <c r="P753">
        <f t="shared" si="94"/>
        <v>-4.0847815494559181E-2</v>
      </c>
      <c r="Q753" s="14">
        <f t="shared" si="95"/>
        <v>0.95915218450544082</v>
      </c>
    </row>
    <row r="754" spans="1:17" x14ac:dyDescent="0.25">
      <c r="A754" s="25">
        <v>1933.08</v>
      </c>
      <c r="B754" s="6">
        <v>10.67</v>
      </c>
      <c r="C754" s="7">
        <v>0.46</v>
      </c>
      <c r="D754" s="6">
        <v>13.2</v>
      </c>
      <c r="G754" s="5">
        <f t="shared" si="88"/>
        <v>136.44666666666669</v>
      </c>
      <c r="H754" s="5">
        <f t="shared" si="89"/>
        <v>5.8824242424242437</v>
      </c>
      <c r="I754" s="5"/>
      <c r="J754" s="6">
        <f t="shared" si="91"/>
        <v>3779.3803949192297</v>
      </c>
      <c r="K754" s="16">
        <f t="shared" si="92"/>
        <v>-5.3676794660766136E-2</v>
      </c>
      <c r="L754" s="17">
        <f t="shared" si="93"/>
        <v>0.94632320533923386</v>
      </c>
      <c r="O754" s="1">
        <f t="shared" si="90"/>
        <v>0.49020202020202031</v>
      </c>
      <c r="P754">
        <f t="shared" si="94"/>
        <v>-1.8246985988921272E-2</v>
      </c>
      <c r="Q754" s="14">
        <f t="shared" si="95"/>
        <v>0.98175301401107873</v>
      </c>
    </row>
    <row r="755" spans="1:17" x14ac:dyDescent="0.25">
      <c r="A755" s="25">
        <v>1933.09</v>
      </c>
      <c r="B755" s="6">
        <v>10.58</v>
      </c>
      <c r="C755" s="7">
        <v>0.45500000000000002</v>
      </c>
      <c r="D755" s="6">
        <v>13.2</v>
      </c>
      <c r="G755" s="5">
        <f t="shared" si="88"/>
        <v>135.29575757575759</v>
      </c>
      <c r="H755" s="5">
        <f t="shared" si="89"/>
        <v>5.8184848484848493</v>
      </c>
      <c r="I755" s="5"/>
      <c r="J755" s="6">
        <f t="shared" si="91"/>
        <v>3760.9321541599002</v>
      </c>
      <c r="K755" s="16">
        <f t="shared" si="92"/>
        <v>-4.8812870977820166E-3</v>
      </c>
      <c r="L755" s="17">
        <f t="shared" si="93"/>
        <v>0.99511871290221798</v>
      </c>
      <c r="O755" s="1">
        <f t="shared" si="90"/>
        <v>0.48487373737373746</v>
      </c>
      <c r="P755">
        <f t="shared" si="94"/>
        <v>-1.0869565217391353E-2</v>
      </c>
      <c r="Q755" s="14">
        <f t="shared" si="95"/>
        <v>0.98913043478260865</v>
      </c>
    </row>
    <row r="756" spans="1:17" x14ac:dyDescent="0.25">
      <c r="A756" s="25">
        <v>1933.1</v>
      </c>
      <c r="B756" s="6">
        <v>9.5500000000000007</v>
      </c>
      <c r="C756" s="7">
        <v>0.45</v>
      </c>
      <c r="D756" s="6">
        <v>13.2</v>
      </c>
      <c r="G756" s="5">
        <f t="shared" si="88"/>
        <v>122.12424242424244</v>
      </c>
      <c r="H756" s="5">
        <f t="shared" si="89"/>
        <v>5.7545454545454557</v>
      </c>
      <c r="I756" s="5"/>
      <c r="J756" s="6">
        <f t="shared" si="91"/>
        <v>3408.1225924393239</v>
      </c>
      <c r="K756" s="16">
        <f t="shared" si="92"/>
        <v>-9.3809073724007486E-2</v>
      </c>
      <c r="L756" s="17">
        <f t="shared" si="93"/>
        <v>0.90619092627599251</v>
      </c>
      <c r="O756" s="1">
        <f t="shared" si="90"/>
        <v>0.47954545454545466</v>
      </c>
      <c r="P756">
        <f t="shared" si="94"/>
        <v>-1.098901098901095E-2</v>
      </c>
      <c r="Q756" s="14">
        <f t="shared" si="95"/>
        <v>0.98901098901098905</v>
      </c>
    </row>
    <row r="757" spans="1:17" x14ac:dyDescent="0.25">
      <c r="A757" s="25">
        <v>1933.11</v>
      </c>
      <c r="B757" s="6">
        <v>9.7799999999999994</v>
      </c>
      <c r="C757" s="7">
        <v>0.44500000000000001</v>
      </c>
      <c r="D757" s="6">
        <v>13.2</v>
      </c>
      <c r="G757" s="5">
        <f t="shared" si="88"/>
        <v>125.06545454545456</v>
      </c>
      <c r="H757" s="5">
        <f t="shared" si="89"/>
        <v>5.6906060606060604</v>
      </c>
      <c r="I757" s="5"/>
      <c r="J757" s="6">
        <f t="shared" si="91"/>
        <v>3503.4370157270027</v>
      </c>
      <c r="K757" s="16">
        <f t="shared" si="92"/>
        <v>2.7966841186736424E-2</v>
      </c>
      <c r="L757" s="17">
        <f t="shared" si="93"/>
        <v>1.0279668411867364</v>
      </c>
      <c r="O757" s="1">
        <f t="shared" si="90"/>
        <v>0.4742171717171717</v>
      </c>
      <c r="P757">
        <f t="shared" si="94"/>
        <v>-1.1111111111111405E-2</v>
      </c>
      <c r="Q757" s="14">
        <f t="shared" si="95"/>
        <v>0.9888888888888886</v>
      </c>
    </row>
    <row r="758" spans="1:17" x14ac:dyDescent="0.25">
      <c r="A758" s="25">
        <v>1933.12</v>
      </c>
      <c r="B758" s="6">
        <v>9.9700000000000006</v>
      </c>
      <c r="C758" s="7">
        <v>0.44</v>
      </c>
      <c r="D758" s="6">
        <v>13.2</v>
      </c>
      <c r="G758" s="5">
        <f t="shared" si="88"/>
        <v>127.49515151515153</v>
      </c>
      <c r="H758" s="5">
        <f t="shared" si="89"/>
        <v>5.6266666666666678</v>
      </c>
      <c r="I758" s="5"/>
      <c r="J758" s="6">
        <f t="shared" si="91"/>
        <v>3584.6346016402395</v>
      </c>
      <c r="K758" s="16">
        <f t="shared" si="92"/>
        <v>2.3176550783912786E-2</v>
      </c>
      <c r="L758" s="17">
        <f t="shared" si="93"/>
        <v>1.0231765507839128</v>
      </c>
      <c r="O758" s="1">
        <f t="shared" si="90"/>
        <v>0.46888888888888897</v>
      </c>
      <c r="P758">
        <f t="shared" si="94"/>
        <v>-1.1235955056179581E-2</v>
      </c>
      <c r="Q758" s="14">
        <f t="shared" si="95"/>
        <v>0.98876404494382042</v>
      </c>
    </row>
    <row r="759" spans="1:17" x14ac:dyDescent="0.25">
      <c r="A759" s="25">
        <v>1934.01</v>
      </c>
      <c r="B759" s="6">
        <v>10.54</v>
      </c>
      <c r="C759" s="7">
        <v>0.44080000000000003</v>
      </c>
      <c r="D759" s="6">
        <v>13.2</v>
      </c>
      <c r="G759" s="5">
        <f t="shared" si="88"/>
        <v>134.78424242424242</v>
      </c>
      <c r="H759" s="5">
        <f t="shared" si="89"/>
        <v>5.6368969696969708</v>
      </c>
      <c r="I759" s="5"/>
      <c r="J759" s="6">
        <f t="shared" si="91"/>
        <v>3802.780770209466</v>
      </c>
      <c r="K759" s="16">
        <f t="shared" si="92"/>
        <v>6.0855901036442672E-2</v>
      </c>
      <c r="L759" s="17">
        <f t="shared" si="93"/>
        <v>1.0608559010364427</v>
      </c>
      <c r="O759" s="1">
        <f t="shared" si="90"/>
        <v>0.46974141414141424</v>
      </c>
      <c r="P759">
        <f t="shared" si="94"/>
        <v>1.8181818181819409E-3</v>
      </c>
      <c r="Q759" s="14">
        <f t="shared" si="95"/>
        <v>1.0018181818181819</v>
      </c>
    </row>
    <row r="760" spans="1:17" x14ac:dyDescent="0.25">
      <c r="A760" s="25">
        <v>1934.02</v>
      </c>
      <c r="B760" s="6">
        <v>11.32</v>
      </c>
      <c r="C760" s="7">
        <v>0.44169999999999998</v>
      </c>
      <c r="D760" s="6">
        <v>13.3</v>
      </c>
      <c r="G760" s="5">
        <f t="shared" si="88"/>
        <v>143.67037593984963</v>
      </c>
      <c r="H760" s="5">
        <f t="shared" si="89"/>
        <v>5.6059368421052627</v>
      </c>
      <c r="I760" s="5"/>
      <c r="J760" s="6">
        <f t="shared" si="91"/>
        <v>4066.6731170949265</v>
      </c>
      <c r="K760" s="16">
        <f t="shared" si="92"/>
        <v>6.9394572769685192E-2</v>
      </c>
      <c r="L760" s="17">
        <f t="shared" si="93"/>
        <v>1.0693945727696852</v>
      </c>
      <c r="O760" s="1">
        <f t="shared" si="90"/>
        <v>0.46716140350877189</v>
      </c>
      <c r="P760">
        <f t="shared" si="94"/>
        <v>-5.492406151495155E-3</v>
      </c>
      <c r="Q760" s="14">
        <f t="shared" si="95"/>
        <v>0.99450759384850485</v>
      </c>
    </row>
    <row r="761" spans="1:17" x14ac:dyDescent="0.25">
      <c r="A761" s="25">
        <v>1934.03</v>
      </c>
      <c r="B761" s="6">
        <v>10.74</v>
      </c>
      <c r="C761" s="7">
        <v>0.4425</v>
      </c>
      <c r="D761" s="6">
        <v>13.3</v>
      </c>
      <c r="G761" s="5">
        <f t="shared" si="88"/>
        <v>136.30917293233085</v>
      </c>
      <c r="H761" s="5">
        <f t="shared" si="89"/>
        <v>5.6160902255639096</v>
      </c>
      <c r="I761" s="5"/>
      <c r="J761" s="6">
        <f t="shared" si="91"/>
        <v>3871.5572304586913</v>
      </c>
      <c r="K761" s="16">
        <f t="shared" si="92"/>
        <v>-4.797924028268552E-2</v>
      </c>
      <c r="L761" s="17">
        <f t="shared" si="93"/>
        <v>0.95202075971731448</v>
      </c>
      <c r="O761" s="1">
        <f t="shared" si="90"/>
        <v>0.46800751879699248</v>
      </c>
      <c r="P761">
        <f t="shared" si="94"/>
        <v>1.8111840615804287E-3</v>
      </c>
      <c r="Q761" s="14">
        <f t="shared" si="95"/>
        <v>1.0018111840615804</v>
      </c>
    </row>
    <row r="762" spans="1:17" x14ac:dyDescent="0.25">
      <c r="A762" s="25">
        <v>1934.04</v>
      </c>
      <c r="B762" s="6">
        <v>10.92</v>
      </c>
      <c r="C762" s="7">
        <v>0.44330000000000003</v>
      </c>
      <c r="D762" s="6">
        <v>13.3</v>
      </c>
      <c r="G762" s="5">
        <f t="shared" si="88"/>
        <v>138.59368421052631</v>
      </c>
      <c r="H762" s="5">
        <f t="shared" si="89"/>
        <v>5.6262436090225565</v>
      </c>
      <c r="I762" s="5"/>
      <c r="J762" s="6">
        <f t="shared" si="91"/>
        <v>3949.7604034727578</v>
      </c>
      <c r="K762" s="16">
        <f t="shared" si="92"/>
        <v>2.0199410304158505E-2</v>
      </c>
      <c r="L762" s="17">
        <f t="shared" si="93"/>
        <v>1.0201994103041585</v>
      </c>
      <c r="O762" s="1">
        <f t="shared" si="90"/>
        <v>0.46885363408521302</v>
      </c>
      <c r="P762">
        <f t="shared" si="94"/>
        <v>1.8079096045198195E-3</v>
      </c>
      <c r="Q762" s="14">
        <f t="shared" si="95"/>
        <v>1.0018079096045198</v>
      </c>
    </row>
    <row r="763" spans="1:17" x14ac:dyDescent="0.25">
      <c r="A763" s="25">
        <v>1934.05</v>
      </c>
      <c r="B763" s="6">
        <v>9.81</v>
      </c>
      <c r="C763" s="7">
        <v>0.44419999999999998</v>
      </c>
      <c r="D763" s="6">
        <v>13.3</v>
      </c>
      <c r="G763" s="5">
        <f t="shared" si="88"/>
        <v>124.50586466165414</v>
      </c>
      <c r="H763" s="5">
        <f t="shared" si="89"/>
        <v>5.6376661654135329</v>
      </c>
      <c r="I763" s="5"/>
      <c r="J763" s="6">
        <f t="shared" si="91"/>
        <v>3561.662685195633</v>
      </c>
      <c r="K763" s="16">
        <f t="shared" si="92"/>
        <v>-9.8258547008546859E-2</v>
      </c>
      <c r="L763" s="17">
        <f t="shared" si="93"/>
        <v>0.90174145299145314</v>
      </c>
      <c r="O763" s="1">
        <f t="shared" si="90"/>
        <v>0.46980551378446106</v>
      </c>
      <c r="P763">
        <f t="shared" si="94"/>
        <v>2.030227836679277E-3</v>
      </c>
      <c r="Q763" s="14">
        <f t="shared" si="95"/>
        <v>1.0020302278366793</v>
      </c>
    </row>
    <row r="764" spans="1:17" x14ac:dyDescent="0.25">
      <c r="A764" s="25">
        <v>1934.06</v>
      </c>
      <c r="B764" s="6">
        <v>9.94</v>
      </c>
      <c r="C764" s="7">
        <v>0.44500000000000001</v>
      </c>
      <c r="D764" s="6">
        <v>13.4</v>
      </c>
      <c r="G764" s="5">
        <f t="shared" si="88"/>
        <v>125.21432835820896</v>
      </c>
      <c r="H764" s="5">
        <f t="shared" si="89"/>
        <v>5.6056716417910444</v>
      </c>
      <c r="I764" s="5"/>
      <c r="J764" s="6">
        <f t="shared" si="91"/>
        <v>3595.2924370889737</v>
      </c>
      <c r="K764" s="16">
        <f t="shared" si="92"/>
        <v>9.4421495985921311E-3</v>
      </c>
      <c r="L764" s="17">
        <f t="shared" si="93"/>
        <v>1.0094421495985921</v>
      </c>
      <c r="O764" s="1">
        <f t="shared" si="90"/>
        <v>0.46713930348258703</v>
      </c>
      <c r="P764">
        <f t="shared" si="94"/>
        <v>-5.6751362503106861E-3</v>
      </c>
      <c r="Q764" s="14">
        <f t="shared" si="95"/>
        <v>0.99432486374968931</v>
      </c>
    </row>
    <row r="765" spans="1:17" x14ac:dyDescent="0.25">
      <c r="A765" s="25">
        <v>1934.07</v>
      </c>
      <c r="B765" s="6">
        <v>9.4700000000000006</v>
      </c>
      <c r="C765" s="7">
        <v>0.44579999999999997</v>
      </c>
      <c r="D765" s="6">
        <v>13.4</v>
      </c>
      <c r="G765" s="5">
        <f t="shared" si="88"/>
        <v>119.2937313432836</v>
      </c>
      <c r="H765" s="5">
        <f t="shared" si="89"/>
        <v>5.6157492537313436</v>
      </c>
      <c r="I765" s="5"/>
      <c r="J765" s="6">
        <f t="shared" si="91"/>
        <v>3438.7308343330419</v>
      </c>
      <c r="K765" s="16">
        <f t="shared" si="92"/>
        <v>-4.3546277665995947E-2</v>
      </c>
      <c r="L765" s="17">
        <f t="shared" si="93"/>
        <v>0.95645372233400405</v>
      </c>
      <c r="O765" s="1">
        <f t="shared" si="90"/>
        <v>0.46797910447761198</v>
      </c>
      <c r="P765">
        <f t="shared" si="94"/>
        <v>1.7977528089889727E-3</v>
      </c>
      <c r="Q765" s="14">
        <f t="shared" si="95"/>
        <v>1.001797752808989</v>
      </c>
    </row>
    <row r="766" spans="1:17" x14ac:dyDescent="0.25">
      <c r="A766" s="25">
        <v>1934.08</v>
      </c>
      <c r="B766" s="6">
        <v>9.1</v>
      </c>
      <c r="C766" s="7">
        <v>0.44669999999999999</v>
      </c>
      <c r="D766" s="6">
        <v>13.4</v>
      </c>
      <c r="G766" s="5">
        <f t="shared" si="88"/>
        <v>114.63283582089554</v>
      </c>
      <c r="H766" s="5">
        <f t="shared" si="89"/>
        <v>5.6270865671641799</v>
      </c>
      <c r="I766" s="5"/>
      <c r="J766" s="6">
        <f t="shared" si="91"/>
        <v>3317.8941233092642</v>
      </c>
      <c r="K766" s="16">
        <f t="shared" si="92"/>
        <v>-3.5139915522703236E-2</v>
      </c>
      <c r="L766" s="17">
        <f t="shared" si="93"/>
        <v>0.96486008447729676</v>
      </c>
      <c r="O766" s="1">
        <f t="shared" si="90"/>
        <v>0.46892388059701501</v>
      </c>
      <c r="P766">
        <f t="shared" si="94"/>
        <v>2.0188425302827273E-3</v>
      </c>
      <c r="Q766" s="14">
        <f t="shared" si="95"/>
        <v>1.0020188425302827</v>
      </c>
    </row>
    <row r="767" spans="1:17" x14ac:dyDescent="0.25">
      <c r="A767" s="25">
        <v>1934.09</v>
      </c>
      <c r="B767" s="6">
        <v>8.8800000000000008</v>
      </c>
      <c r="C767" s="7">
        <v>0.44750000000000001</v>
      </c>
      <c r="D767" s="6">
        <v>13.6</v>
      </c>
      <c r="G767" s="5">
        <f t="shared" si="88"/>
        <v>110.21647058823531</v>
      </c>
      <c r="H767" s="5">
        <f t="shared" si="89"/>
        <v>5.5542647058823542</v>
      </c>
      <c r="I767" s="5"/>
      <c r="J767" s="6">
        <f t="shared" si="91"/>
        <v>3203.4650683851914</v>
      </c>
      <c r="K767" s="16">
        <f t="shared" si="92"/>
        <v>-3.4488458845076453E-2</v>
      </c>
      <c r="L767" s="17">
        <f t="shared" si="93"/>
        <v>0.96551154115492355</v>
      </c>
      <c r="O767" s="1">
        <f t="shared" si="90"/>
        <v>0.46285539215686283</v>
      </c>
      <c r="P767">
        <f t="shared" si="94"/>
        <v>-1.2941308155229869E-2</v>
      </c>
      <c r="Q767" s="14">
        <f t="shared" si="95"/>
        <v>0.98705869184477013</v>
      </c>
    </row>
    <row r="768" spans="1:17" x14ac:dyDescent="0.25">
      <c r="A768" s="25">
        <v>1934.1</v>
      </c>
      <c r="B768" s="6">
        <v>8.9499999999999993</v>
      </c>
      <c r="C768" s="7">
        <v>0.44829999999999998</v>
      </c>
      <c r="D768" s="6">
        <v>13.5</v>
      </c>
      <c r="G768" s="5">
        <f t="shared" si="88"/>
        <v>111.90814814814814</v>
      </c>
      <c r="H768" s="5">
        <f t="shared" si="89"/>
        <v>5.6054103703703708</v>
      </c>
      <c r="I768" s="5"/>
      <c r="J768" s="6">
        <f t="shared" si="91"/>
        <v>3266.210905066373</v>
      </c>
      <c r="K768" s="16">
        <f t="shared" si="92"/>
        <v>1.9586864642419988E-2</v>
      </c>
      <c r="L768" s="17">
        <f t="shared" si="93"/>
        <v>1.01958686464242</v>
      </c>
      <c r="O768" s="1">
        <f t="shared" si="90"/>
        <v>0.46711753086419755</v>
      </c>
      <c r="P768">
        <f t="shared" si="94"/>
        <v>9.208359197185878E-3</v>
      </c>
      <c r="Q768" s="14">
        <f t="shared" si="95"/>
        <v>1.0092083591971859</v>
      </c>
    </row>
    <row r="769" spans="1:17" x14ac:dyDescent="0.25">
      <c r="A769" s="25">
        <v>1934.11</v>
      </c>
      <c r="B769" s="6">
        <v>9.1999999999999993</v>
      </c>
      <c r="C769" s="7">
        <v>0.44919999999999999</v>
      </c>
      <c r="D769" s="6">
        <v>13.5</v>
      </c>
      <c r="G769" s="5">
        <f t="shared" si="88"/>
        <v>115.03407407407407</v>
      </c>
      <c r="H769" s="5">
        <f t="shared" si="89"/>
        <v>5.6166637037037042</v>
      </c>
      <c r="I769" s="5"/>
      <c r="J769" s="6">
        <f t="shared" si="91"/>
        <v>3371.1067584532902</v>
      </c>
      <c r="K769" s="16">
        <f t="shared" si="92"/>
        <v>3.2115456238361206E-2</v>
      </c>
      <c r="L769" s="17">
        <f t="shared" si="93"/>
        <v>1.0321154562383612</v>
      </c>
      <c r="O769" s="1">
        <f t="shared" si="90"/>
        <v>0.46805530864197537</v>
      </c>
      <c r="P769">
        <f t="shared" si="94"/>
        <v>2.0075842070044203E-3</v>
      </c>
      <c r="Q769" s="14">
        <f t="shared" si="95"/>
        <v>1.0020075842070044</v>
      </c>
    </row>
    <row r="770" spans="1:17" x14ac:dyDescent="0.25">
      <c r="A770" s="25">
        <v>1934.12</v>
      </c>
      <c r="B770" s="6">
        <v>9.26</v>
      </c>
      <c r="C770" s="7">
        <v>0.45</v>
      </c>
      <c r="D770" s="6">
        <v>13.4</v>
      </c>
      <c r="G770" s="5">
        <f t="shared" si="88"/>
        <v>116.64835820895522</v>
      </c>
      <c r="H770" s="5">
        <f t="shared" si="89"/>
        <v>5.6686567164179111</v>
      </c>
      <c r="I770" s="5"/>
      <c r="J770" s="6">
        <f t="shared" si="91"/>
        <v>3432.2572896715828</v>
      </c>
      <c r="K770" s="16">
        <f t="shared" si="92"/>
        <v>1.8139600908500864E-2</v>
      </c>
      <c r="L770" s="17">
        <f t="shared" si="93"/>
        <v>1.0181396009085009</v>
      </c>
      <c r="O770" s="1">
        <f t="shared" si="90"/>
        <v>0.47238805970149261</v>
      </c>
      <c r="P770">
        <f t="shared" si="94"/>
        <v>9.2569210935526947E-3</v>
      </c>
      <c r="Q770" s="14">
        <f t="shared" si="95"/>
        <v>1.0092569210935527</v>
      </c>
    </row>
    <row r="771" spans="1:17" x14ac:dyDescent="0.25">
      <c r="A771" s="25">
        <v>1935.01</v>
      </c>
      <c r="B771" s="6">
        <v>9.26</v>
      </c>
      <c r="C771" s="7">
        <v>0.45</v>
      </c>
      <c r="D771" s="6">
        <v>13.6</v>
      </c>
      <c r="G771" s="5">
        <f t="shared" ref="G771:G834" si="96">B771*$D$1551/D771</f>
        <v>114.93294117647059</v>
      </c>
      <c r="H771" s="5">
        <f t="shared" ref="H771:H834" si="97">C771*$D$1551/D771</f>
        <v>5.5852941176470594</v>
      </c>
      <c r="I771" s="5"/>
      <c r="J771" s="6">
        <f t="shared" si="91"/>
        <v>3395.4780429715784</v>
      </c>
      <c r="K771" s="16">
        <f t="shared" si="92"/>
        <v>-1.0715760386227791E-2</v>
      </c>
      <c r="L771" s="17">
        <f t="shared" si="93"/>
        <v>0.98928423961377221</v>
      </c>
      <c r="O771" s="1">
        <f t="shared" si="90"/>
        <v>0.4654411764705883</v>
      </c>
      <c r="P771">
        <f t="shared" si="94"/>
        <v>-1.4705882352941235E-2</v>
      </c>
      <c r="Q771" s="14">
        <f t="shared" si="95"/>
        <v>0.98529411764705876</v>
      </c>
    </row>
    <row r="772" spans="1:17" x14ac:dyDescent="0.25">
      <c r="A772" s="25">
        <v>1935.02</v>
      </c>
      <c r="B772" s="6">
        <v>8.98</v>
      </c>
      <c r="C772" s="7">
        <v>0.45</v>
      </c>
      <c r="D772" s="6">
        <v>13.7</v>
      </c>
      <c r="G772" s="5">
        <f t="shared" si="96"/>
        <v>110.64408759124089</v>
      </c>
      <c r="H772" s="5">
        <f t="shared" si="97"/>
        <v>5.5445255474452564</v>
      </c>
      <c r="I772" s="5"/>
      <c r="J772" s="6">
        <f t="shared" si="91"/>
        <v>3282.4221298257039</v>
      </c>
      <c r="K772" s="16">
        <f t="shared" si="92"/>
        <v>-3.3296022449590845E-2</v>
      </c>
      <c r="L772" s="17">
        <f t="shared" si="93"/>
        <v>0.96670397755040915</v>
      </c>
      <c r="O772" s="1">
        <f t="shared" ref="O772:O835" si="98">H772/12</f>
        <v>0.46204379562043801</v>
      </c>
      <c r="P772">
        <f t="shared" si="94"/>
        <v>-7.2992700729926918E-3</v>
      </c>
      <c r="Q772" s="14">
        <f t="shared" si="95"/>
        <v>0.99270072992700731</v>
      </c>
    </row>
    <row r="773" spans="1:17" x14ac:dyDescent="0.25">
      <c r="A773" s="25">
        <v>1935.03</v>
      </c>
      <c r="B773" s="6">
        <v>8.41</v>
      </c>
      <c r="C773" s="7">
        <v>0.45</v>
      </c>
      <c r="D773" s="6">
        <v>13.7</v>
      </c>
      <c r="G773" s="5">
        <f t="shared" si="96"/>
        <v>103.62102189781024</v>
      </c>
      <c r="H773" s="5">
        <f t="shared" si="97"/>
        <v>5.5445255474452564</v>
      </c>
      <c r="I773" s="5"/>
      <c r="J773" s="6">
        <f t="shared" ref="J773:J836" si="99">J772*((G773 + H773/12)/G772)</f>
        <v>3087.7796148889347</v>
      </c>
      <c r="K773" s="16">
        <f t="shared" ref="K773:K836" si="100">J773/J772 -1</f>
        <v>-5.9298440979955513E-2</v>
      </c>
      <c r="L773" s="17">
        <f t="shared" ref="L773:L836" si="101">K773+1</f>
        <v>0.94070155902004449</v>
      </c>
      <c r="O773" s="1">
        <f t="shared" si="98"/>
        <v>0.46204379562043801</v>
      </c>
      <c r="P773">
        <f t="shared" ref="P773:P836" si="102">O773/O772 - 1</f>
        <v>0</v>
      </c>
      <c r="Q773" s="14">
        <f t="shared" ref="Q773:Q836" si="103">P773+1</f>
        <v>1</v>
      </c>
    </row>
    <row r="774" spans="1:17" x14ac:dyDescent="0.25">
      <c r="A774" s="25">
        <v>1935.04</v>
      </c>
      <c r="B774" s="6">
        <v>9.0399999999999991</v>
      </c>
      <c r="C774" s="7">
        <v>0.44666699999999998</v>
      </c>
      <c r="D774" s="6">
        <v>13.8</v>
      </c>
      <c r="G774" s="5">
        <f t="shared" si="96"/>
        <v>110.57623188405796</v>
      </c>
      <c r="H774" s="5">
        <f t="shared" si="97"/>
        <v>5.4635789565217383</v>
      </c>
      <c r="I774" s="5"/>
      <c r="J774" s="6">
        <f t="shared" si="99"/>
        <v>3308.6036893632304</v>
      </c>
      <c r="K774" s="16">
        <f t="shared" si="100"/>
        <v>7.151549074600605E-2</v>
      </c>
      <c r="L774" s="17">
        <f t="shared" si="101"/>
        <v>1.071515490746006</v>
      </c>
      <c r="O774" s="1">
        <f t="shared" si="98"/>
        <v>0.45529824637681154</v>
      </c>
      <c r="P774">
        <f t="shared" si="102"/>
        <v>-1.4599371980676512E-2</v>
      </c>
      <c r="Q774" s="14">
        <f t="shared" si="103"/>
        <v>0.98540062801932349</v>
      </c>
    </row>
    <row r="775" spans="1:17" x14ac:dyDescent="0.25">
      <c r="A775" s="25">
        <v>1935.05</v>
      </c>
      <c r="B775" s="6">
        <v>9.75</v>
      </c>
      <c r="C775" s="7">
        <v>0.44333299999999998</v>
      </c>
      <c r="D775" s="6">
        <v>13.8</v>
      </c>
      <c r="G775" s="5">
        <f t="shared" si="96"/>
        <v>119.2608695652174</v>
      </c>
      <c r="H775" s="5">
        <f t="shared" si="97"/>
        <v>5.4227978550724636</v>
      </c>
      <c r="I775" s="5"/>
      <c r="J775" s="6">
        <f t="shared" si="99"/>
        <v>3581.9823456389609</v>
      </c>
      <c r="K775" s="16">
        <f t="shared" si="100"/>
        <v>8.2626594764011907E-2</v>
      </c>
      <c r="L775" s="17">
        <f t="shared" si="101"/>
        <v>1.0826265947640119</v>
      </c>
      <c r="O775" s="1">
        <f t="shared" si="98"/>
        <v>0.45189982125603861</v>
      </c>
      <c r="P775">
        <f t="shared" si="102"/>
        <v>-7.4641735341988147E-3</v>
      </c>
      <c r="Q775" s="14">
        <f t="shared" si="103"/>
        <v>0.99253582646580119</v>
      </c>
    </row>
    <row r="776" spans="1:17" x14ac:dyDescent="0.25">
      <c r="A776" s="25">
        <v>1935.06</v>
      </c>
      <c r="B776" s="6">
        <v>10.119999999999999</v>
      </c>
      <c r="C776" s="7">
        <v>0.44</v>
      </c>
      <c r="D776" s="6">
        <v>13.7</v>
      </c>
      <c r="G776" s="5">
        <f t="shared" si="96"/>
        <v>124.69021897810221</v>
      </c>
      <c r="H776" s="5">
        <f t="shared" si="97"/>
        <v>5.4213138686131392</v>
      </c>
      <c r="I776" s="5"/>
      <c r="J776" s="6">
        <f t="shared" si="99"/>
        <v>3758.6210707800715</v>
      </c>
      <c r="K776" s="16">
        <f t="shared" si="100"/>
        <v>4.9313119970054275E-2</v>
      </c>
      <c r="L776" s="17">
        <f t="shared" si="101"/>
        <v>1.0493131199700543</v>
      </c>
      <c r="O776" s="1">
        <f t="shared" si="98"/>
        <v>0.45177615571776158</v>
      </c>
      <c r="P776">
        <f t="shared" si="102"/>
        <v>-2.736569754183682E-4</v>
      </c>
      <c r="Q776" s="14">
        <f t="shared" si="103"/>
        <v>0.99972634302458163</v>
      </c>
    </row>
    <row r="777" spans="1:17" x14ac:dyDescent="0.25">
      <c r="A777" s="25">
        <v>1935.07</v>
      </c>
      <c r="B777" s="6">
        <v>10.65</v>
      </c>
      <c r="C777" s="7">
        <v>0.44</v>
      </c>
      <c r="D777" s="6">
        <v>13.7</v>
      </c>
      <c r="G777" s="5">
        <f t="shared" si="96"/>
        <v>131.22043795620439</v>
      </c>
      <c r="H777" s="5">
        <f t="shared" si="97"/>
        <v>5.4213138686131392</v>
      </c>
      <c r="I777" s="5"/>
      <c r="J777" s="6">
        <f t="shared" si="99"/>
        <v>3969.0840424640678</v>
      </c>
      <c r="K777" s="16">
        <f t="shared" si="100"/>
        <v>5.5994729907773433E-2</v>
      </c>
      <c r="L777" s="17">
        <f t="shared" si="101"/>
        <v>1.0559947299077734</v>
      </c>
      <c r="O777" s="1">
        <f t="shared" si="98"/>
        <v>0.45177615571776158</v>
      </c>
      <c r="P777">
        <f t="shared" si="102"/>
        <v>0</v>
      </c>
      <c r="Q777" s="14">
        <f t="shared" si="103"/>
        <v>1</v>
      </c>
    </row>
    <row r="778" spans="1:17" x14ac:dyDescent="0.25">
      <c r="A778" s="25">
        <v>1935.08</v>
      </c>
      <c r="B778" s="6">
        <v>11.37</v>
      </c>
      <c r="C778" s="7">
        <v>0.44</v>
      </c>
      <c r="D778" s="6">
        <v>13.7</v>
      </c>
      <c r="G778" s="5">
        <f t="shared" si="96"/>
        <v>140.0916788321168</v>
      </c>
      <c r="H778" s="5">
        <f t="shared" si="97"/>
        <v>5.4213138686131392</v>
      </c>
      <c r="I778" s="5"/>
      <c r="J778" s="6">
        <f t="shared" si="99"/>
        <v>4251.0815628519686</v>
      </c>
      <c r="K778" s="16">
        <f t="shared" si="100"/>
        <v>7.1048513302034433E-2</v>
      </c>
      <c r="L778" s="17">
        <f t="shared" si="101"/>
        <v>1.0710485133020344</v>
      </c>
      <c r="O778" s="1">
        <f t="shared" si="98"/>
        <v>0.45177615571776158</v>
      </c>
      <c r="P778">
        <f t="shared" si="102"/>
        <v>0</v>
      </c>
      <c r="Q778" s="14">
        <f t="shared" si="103"/>
        <v>1</v>
      </c>
    </row>
    <row r="779" spans="1:17" x14ac:dyDescent="0.25">
      <c r="A779" s="25">
        <v>1935.09</v>
      </c>
      <c r="B779" s="6">
        <v>11.61</v>
      </c>
      <c r="C779" s="7">
        <v>0.44</v>
      </c>
      <c r="D779" s="6">
        <v>13.7</v>
      </c>
      <c r="G779" s="5">
        <f t="shared" si="96"/>
        <v>143.04875912408761</v>
      </c>
      <c r="H779" s="5">
        <f t="shared" si="97"/>
        <v>5.4213138686131392</v>
      </c>
      <c r="I779" s="5"/>
      <c r="J779" s="6">
        <f t="shared" si="99"/>
        <v>4354.5233012620283</v>
      </c>
      <c r="K779" s="16">
        <f t="shared" si="100"/>
        <v>2.4333040164174813E-2</v>
      </c>
      <c r="L779" s="17">
        <f t="shared" si="101"/>
        <v>1.0243330401641748</v>
      </c>
      <c r="O779" s="1">
        <f t="shared" si="98"/>
        <v>0.45177615571776158</v>
      </c>
      <c r="P779">
        <f t="shared" si="102"/>
        <v>0</v>
      </c>
      <c r="Q779" s="14">
        <f t="shared" si="103"/>
        <v>1</v>
      </c>
    </row>
    <row r="780" spans="1:17" x14ac:dyDescent="0.25">
      <c r="A780" s="25">
        <v>1935.1</v>
      </c>
      <c r="B780" s="6">
        <v>11.92</v>
      </c>
      <c r="C780" s="7">
        <v>0.45</v>
      </c>
      <c r="D780" s="6">
        <v>13.7</v>
      </c>
      <c r="G780" s="5">
        <f t="shared" si="96"/>
        <v>146.86832116788324</v>
      </c>
      <c r="H780" s="5">
        <f t="shared" si="97"/>
        <v>5.5445255474452564</v>
      </c>
      <c r="I780" s="5"/>
      <c r="J780" s="6">
        <f t="shared" si="99"/>
        <v>4484.8589470147035</v>
      </c>
      <c r="K780" s="16">
        <f t="shared" si="100"/>
        <v>2.9931093884582261E-2</v>
      </c>
      <c r="L780" s="17">
        <f t="shared" si="101"/>
        <v>1.0299310938845823</v>
      </c>
      <c r="O780" s="1">
        <f t="shared" si="98"/>
        <v>0.46204379562043801</v>
      </c>
      <c r="P780">
        <f t="shared" si="102"/>
        <v>2.2727272727272707E-2</v>
      </c>
      <c r="Q780" s="14">
        <f t="shared" si="103"/>
        <v>1.0227272727272727</v>
      </c>
    </row>
    <row r="781" spans="1:17" x14ac:dyDescent="0.25">
      <c r="A781" s="25">
        <v>1935.11</v>
      </c>
      <c r="B781" s="6">
        <v>13.04</v>
      </c>
      <c r="C781" s="7">
        <v>0.46</v>
      </c>
      <c r="D781" s="6">
        <v>13.8</v>
      </c>
      <c r="G781" s="5">
        <f t="shared" si="96"/>
        <v>159.50376811594202</v>
      </c>
      <c r="H781" s="5">
        <f t="shared" si="97"/>
        <v>5.6266666666666669</v>
      </c>
      <c r="I781" s="5"/>
      <c r="J781" s="6">
        <f t="shared" si="99"/>
        <v>4885.0207882863815</v>
      </c>
      <c r="K781" s="16">
        <f t="shared" si="100"/>
        <v>8.9225067276205161E-2</v>
      </c>
      <c r="L781" s="17">
        <f t="shared" si="101"/>
        <v>1.0892250672762052</v>
      </c>
      <c r="O781" s="1">
        <f t="shared" si="98"/>
        <v>0.46888888888888891</v>
      </c>
      <c r="P781">
        <f t="shared" si="102"/>
        <v>1.4814814814814836E-2</v>
      </c>
      <c r="Q781" s="14">
        <f t="shared" si="103"/>
        <v>1.0148148148148148</v>
      </c>
    </row>
    <row r="782" spans="1:17" x14ac:dyDescent="0.25">
      <c r="A782" s="25">
        <v>1935.12</v>
      </c>
      <c r="B782" s="6">
        <v>13.04</v>
      </c>
      <c r="C782" s="7">
        <v>0.47</v>
      </c>
      <c r="D782" s="6">
        <v>13.8</v>
      </c>
      <c r="G782" s="5">
        <f t="shared" si="96"/>
        <v>159.50376811594202</v>
      </c>
      <c r="H782" s="5">
        <f t="shared" si="97"/>
        <v>5.7489855072463767</v>
      </c>
      <c r="I782" s="5"/>
      <c r="J782" s="6">
        <f t="shared" si="99"/>
        <v>4899.6933328319756</v>
      </c>
      <c r="K782" s="16">
        <f t="shared" si="100"/>
        <v>3.0035787321063268E-3</v>
      </c>
      <c r="L782" s="17">
        <f t="shared" si="101"/>
        <v>1.0030035787321063</v>
      </c>
      <c r="O782" s="1">
        <f t="shared" si="98"/>
        <v>0.47908212560386471</v>
      </c>
      <c r="P782">
        <f t="shared" si="102"/>
        <v>2.1739130434782483E-2</v>
      </c>
      <c r="Q782" s="14">
        <f t="shared" si="103"/>
        <v>1.0217391304347825</v>
      </c>
    </row>
    <row r="783" spans="1:17" x14ac:dyDescent="0.25">
      <c r="A783" s="25">
        <v>1936.01</v>
      </c>
      <c r="B783" s="6">
        <v>13.76</v>
      </c>
      <c r="C783" s="7">
        <v>0.48</v>
      </c>
      <c r="D783" s="6">
        <v>13.8</v>
      </c>
      <c r="G783" s="5">
        <f t="shared" si="96"/>
        <v>168.31072463768115</v>
      </c>
      <c r="H783" s="5">
        <f t="shared" si="97"/>
        <v>5.8713043478260865</v>
      </c>
      <c r="I783" s="5"/>
      <c r="J783" s="6">
        <f t="shared" si="99"/>
        <v>5185.2582816780105</v>
      </c>
      <c r="K783" s="16">
        <f t="shared" si="100"/>
        <v>5.8282208588956941E-2</v>
      </c>
      <c r="L783" s="17">
        <f t="shared" si="101"/>
        <v>1.0582822085889569</v>
      </c>
      <c r="O783" s="1">
        <f t="shared" si="98"/>
        <v>0.48927536231884056</v>
      </c>
      <c r="P783">
        <f t="shared" si="102"/>
        <v>2.1276595744680771E-2</v>
      </c>
      <c r="Q783" s="14">
        <f t="shared" si="103"/>
        <v>1.0212765957446808</v>
      </c>
    </row>
    <row r="784" spans="1:17" x14ac:dyDescent="0.25">
      <c r="A784" s="25">
        <v>1936.02</v>
      </c>
      <c r="B784" s="6">
        <v>14.55</v>
      </c>
      <c r="C784" s="7">
        <v>0.49</v>
      </c>
      <c r="D784" s="6">
        <v>13.8</v>
      </c>
      <c r="G784" s="5">
        <f t="shared" si="96"/>
        <v>177.97391304347829</v>
      </c>
      <c r="H784" s="5">
        <f t="shared" si="97"/>
        <v>5.9936231884057971</v>
      </c>
      <c r="I784" s="5"/>
      <c r="J784" s="6">
        <f t="shared" si="99"/>
        <v>5498.3458850472571</v>
      </c>
      <c r="K784" s="16">
        <f t="shared" si="100"/>
        <v>6.0380329457364601E-2</v>
      </c>
      <c r="L784" s="17">
        <f t="shared" si="101"/>
        <v>1.0603803294573646</v>
      </c>
      <c r="O784" s="1">
        <f t="shared" si="98"/>
        <v>0.49946859903381641</v>
      </c>
      <c r="P784">
        <f t="shared" si="102"/>
        <v>2.0833333333333259E-2</v>
      </c>
      <c r="Q784" s="14">
        <f t="shared" si="103"/>
        <v>1.0208333333333333</v>
      </c>
    </row>
    <row r="785" spans="1:17" x14ac:dyDescent="0.25">
      <c r="A785" s="25">
        <v>1936.03</v>
      </c>
      <c r="B785" s="6">
        <v>14.86</v>
      </c>
      <c r="C785" s="7">
        <v>0.5</v>
      </c>
      <c r="D785" s="6">
        <v>13.7</v>
      </c>
      <c r="G785" s="5">
        <f t="shared" si="96"/>
        <v>183.09255474452556</v>
      </c>
      <c r="H785" s="5">
        <f t="shared" si="97"/>
        <v>6.1605839416058403</v>
      </c>
      <c r="I785" s="5"/>
      <c r="J785" s="6">
        <f t="shared" si="99"/>
        <v>5672.3422521823704</v>
      </c>
      <c r="K785" s="16">
        <f t="shared" si="100"/>
        <v>3.164522035768913E-2</v>
      </c>
      <c r="L785" s="17">
        <f t="shared" si="101"/>
        <v>1.0316452203576891</v>
      </c>
      <c r="O785" s="1">
        <f t="shared" si="98"/>
        <v>0.51338199513381999</v>
      </c>
      <c r="P785">
        <f t="shared" si="102"/>
        <v>2.785639803366613E-2</v>
      </c>
      <c r="Q785" s="14">
        <f t="shared" si="103"/>
        <v>1.0278563980336661</v>
      </c>
    </row>
    <row r="786" spans="1:17" x14ac:dyDescent="0.25">
      <c r="A786" s="25">
        <v>1936.04</v>
      </c>
      <c r="B786" s="6">
        <v>14.88</v>
      </c>
      <c r="C786" s="7">
        <v>0.51666699999999999</v>
      </c>
      <c r="D786" s="6">
        <v>13.7</v>
      </c>
      <c r="G786" s="5">
        <f t="shared" si="96"/>
        <v>183.3389781021898</v>
      </c>
      <c r="H786" s="5">
        <f t="shared" si="97"/>
        <v>6.3659408467153291</v>
      </c>
      <c r="I786" s="5"/>
      <c r="J786" s="6">
        <f t="shared" si="99"/>
        <v>5696.4117575375312</v>
      </c>
      <c r="K786" s="16">
        <f t="shared" si="100"/>
        <v>4.2433097801706232E-3</v>
      </c>
      <c r="L786" s="17">
        <f t="shared" si="101"/>
        <v>1.0042433097801706</v>
      </c>
      <c r="O786" s="1">
        <f t="shared" si="98"/>
        <v>0.53049507055961076</v>
      </c>
      <c r="P786">
        <f t="shared" si="102"/>
        <v>3.3333999999999975E-2</v>
      </c>
      <c r="Q786" s="14">
        <f t="shared" si="103"/>
        <v>1.033334</v>
      </c>
    </row>
    <row r="787" spans="1:17" x14ac:dyDescent="0.25">
      <c r="A787" s="25">
        <v>1936.05</v>
      </c>
      <c r="B787" s="6">
        <v>14.09</v>
      </c>
      <c r="C787" s="7">
        <v>0.53333299999999995</v>
      </c>
      <c r="D787" s="6">
        <v>13.7</v>
      </c>
      <c r="G787" s="5">
        <f t="shared" si="96"/>
        <v>173.60525547445258</v>
      </c>
      <c r="H787" s="5">
        <f t="shared" si="97"/>
        <v>6.5712854306569346</v>
      </c>
      <c r="I787" s="5"/>
      <c r="J787" s="6">
        <f t="shared" si="99"/>
        <v>5410.9956560054243</v>
      </c>
      <c r="K787" s="16">
        <f t="shared" si="100"/>
        <v>-5.0104541890681031E-2</v>
      </c>
      <c r="L787" s="17">
        <f t="shared" si="101"/>
        <v>0.94989545810931897</v>
      </c>
      <c r="O787" s="1">
        <f t="shared" si="98"/>
        <v>0.54760711922141125</v>
      </c>
      <c r="P787">
        <f t="shared" si="102"/>
        <v>3.2256753382739811E-2</v>
      </c>
      <c r="Q787" s="14">
        <f t="shared" si="103"/>
        <v>1.0322567533827398</v>
      </c>
    </row>
    <row r="788" spans="1:17" x14ac:dyDescent="0.25">
      <c r="A788" s="25">
        <v>1936.06</v>
      </c>
      <c r="B788" s="6">
        <v>14.69</v>
      </c>
      <c r="C788" s="7">
        <v>0.55000000000000004</v>
      </c>
      <c r="D788" s="6">
        <v>13.8</v>
      </c>
      <c r="G788" s="5">
        <f t="shared" si="96"/>
        <v>179.68637681159419</v>
      </c>
      <c r="H788" s="5">
        <f t="shared" si="97"/>
        <v>6.7275362318840592</v>
      </c>
      <c r="I788" s="5"/>
      <c r="J788" s="6">
        <f t="shared" si="99"/>
        <v>5618.0082652602123</v>
      </c>
      <c r="K788" s="16">
        <f t="shared" si="100"/>
        <v>3.825776666906644E-2</v>
      </c>
      <c r="L788" s="17">
        <f t="shared" si="101"/>
        <v>1.0382577666690664</v>
      </c>
      <c r="O788" s="1">
        <f t="shared" si="98"/>
        <v>0.56062801932367157</v>
      </c>
      <c r="P788">
        <f t="shared" si="102"/>
        <v>2.3777813774177092E-2</v>
      </c>
      <c r="Q788" s="14">
        <f t="shared" si="103"/>
        <v>1.0237778137741771</v>
      </c>
    </row>
    <row r="789" spans="1:17" x14ac:dyDescent="0.25">
      <c r="A789" s="25">
        <v>1936.07</v>
      </c>
      <c r="B789" s="6">
        <v>15.56</v>
      </c>
      <c r="C789" s="7">
        <v>0.56999999999999995</v>
      </c>
      <c r="D789" s="6">
        <v>13.9</v>
      </c>
      <c r="G789" s="5">
        <f t="shared" si="96"/>
        <v>188.95884892086332</v>
      </c>
      <c r="H789" s="5">
        <f t="shared" si="97"/>
        <v>6.9220143884892078</v>
      </c>
      <c r="I789" s="5"/>
      <c r="J789" s="6">
        <f t="shared" si="99"/>
        <v>5925.9530694333898</v>
      </c>
      <c r="K789" s="16">
        <f t="shared" si="100"/>
        <v>5.4813875244256849E-2</v>
      </c>
      <c r="L789" s="17">
        <f t="shared" si="101"/>
        <v>1.0548138752442568</v>
      </c>
      <c r="O789" s="1">
        <f t="shared" si="98"/>
        <v>0.57683453237410065</v>
      </c>
      <c r="P789">
        <f t="shared" si="102"/>
        <v>2.8907782864617149E-2</v>
      </c>
      <c r="Q789" s="14">
        <f t="shared" si="103"/>
        <v>1.0289077828646171</v>
      </c>
    </row>
    <row r="790" spans="1:17" x14ac:dyDescent="0.25">
      <c r="A790" s="25">
        <v>1936.08</v>
      </c>
      <c r="B790" s="6">
        <v>15.87</v>
      </c>
      <c r="C790" s="7">
        <v>0.59</v>
      </c>
      <c r="D790" s="6">
        <v>14</v>
      </c>
      <c r="G790" s="5">
        <f t="shared" si="96"/>
        <v>191.34685714285715</v>
      </c>
      <c r="H790" s="5">
        <f t="shared" si="97"/>
        <v>7.1137142857142859</v>
      </c>
      <c r="I790" s="5"/>
      <c r="J790" s="6">
        <f t="shared" si="99"/>
        <v>6019.4347252068255</v>
      </c>
      <c r="K790" s="16">
        <f t="shared" si="100"/>
        <v>1.5774957155098468E-2</v>
      </c>
      <c r="L790" s="17">
        <f t="shared" si="101"/>
        <v>1.0157749571550985</v>
      </c>
      <c r="O790" s="1">
        <f t="shared" si="98"/>
        <v>0.59280952380952379</v>
      </c>
      <c r="P790">
        <f t="shared" si="102"/>
        <v>2.7694235588972438E-2</v>
      </c>
      <c r="Q790" s="14">
        <f t="shared" si="103"/>
        <v>1.0276942355889724</v>
      </c>
    </row>
    <row r="791" spans="1:17" x14ac:dyDescent="0.25">
      <c r="A791" s="25">
        <v>1936.09</v>
      </c>
      <c r="B791" s="6">
        <v>16.05</v>
      </c>
      <c r="C791" s="7">
        <v>0.61</v>
      </c>
      <c r="D791" s="6">
        <v>14</v>
      </c>
      <c r="G791" s="5">
        <f t="shared" si="96"/>
        <v>193.51714285714289</v>
      </c>
      <c r="H791" s="5">
        <f t="shared" si="97"/>
        <v>7.354857142857143</v>
      </c>
      <c r="I791" s="5"/>
      <c r="J791" s="6">
        <f t="shared" si="99"/>
        <v>6106.988990008459</v>
      </c>
      <c r="K791" s="16">
        <f t="shared" si="100"/>
        <v>1.4545263600084235E-2</v>
      </c>
      <c r="L791" s="17">
        <f t="shared" si="101"/>
        <v>1.0145452636000842</v>
      </c>
      <c r="O791" s="1">
        <f t="shared" si="98"/>
        <v>0.61290476190476195</v>
      </c>
      <c r="P791">
        <f t="shared" si="102"/>
        <v>3.3898305084745894E-2</v>
      </c>
      <c r="Q791" s="14">
        <f t="shared" si="103"/>
        <v>1.0338983050847459</v>
      </c>
    </row>
    <row r="792" spans="1:17" x14ac:dyDescent="0.25">
      <c r="A792" s="25">
        <v>1936.1</v>
      </c>
      <c r="B792" s="6">
        <v>16.89</v>
      </c>
      <c r="C792" s="7">
        <v>0.64666699999999999</v>
      </c>
      <c r="D792" s="6">
        <v>14</v>
      </c>
      <c r="G792" s="5">
        <f t="shared" si="96"/>
        <v>203.64514285714287</v>
      </c>
      <c r="H792" s="5">
        <f t="shared" si="97"/>
        <v>7.7969564</v>
      </c>
      <c r="I792" s="5"/>
      <c r="J792" s="6">
        <f t="shared" si="99"/>
        <v>6447.1117172591703</v>
      </c>
      <c r="K792" s="16">
        <f t="shared" si="100"/>
        <v>5.5694013499480777E-2</v>
      </c>
      <c r="L792" s="17">
        <f t="shared" si="101"/>
        <v>1.0556940134994808</v>
      </c>
      <c r="O792" s="1">
        <f t="shared" si="98"/>
        <v>0.64974636666666663</v>
      </c>
      <c r="P792">
        <f t="shared" si="102"/>
        <v>6.010983606557363E-2</v>
      </c>
      <c r="Q792" s="14">
        <f t="shared" si="103"/>
        <v>1.0601098360655736</v>
      </c>
    </row>
    <row r="793" spans="1:17" x14ac:dyDescent="0.25">
      <c r="A793" s="25">
        <v>1936.11</v>
      </c>
      <c r="B793" s="6">
        <v>17.36</v>
      </c>
      <c r="C793" s="7">
        <v>0.68333299999999997</v>
      </c>
      <c r="D793" s="6">
        <v>14</v>
      </c>
      <c r="G793" s="5">
        <f t="shared" si="96"/>
        <v>209.31199999999998</v>
      </c>
      <c r="H793" s="5">
        <f t="shared" si="97"/>
        <v>8.2390436000000005</v>
      </c>
      <c r="I793" s="5"/>
      <c r="J793" s="6">
        <f t="shared" si="99"/>
        <v>6648.2526008018549</v>
      </c>
      <c r="K793" s="16">
        <f t="shared" si="100"/>
        <v>3.1198603710282047E-2</v>
      </c>
      <c r="L793" s="17">
        <f t="shared" si="101"/>
        <v>1.031198603710282</v>
      </c>
      <c r="O793" s="1">
        <f t="shared" si="98"/>
        <v>0.68658696666666674</v>
      </c>
      <c r="P793">
        <f t="shared" si="102"/>
        <v>5.6699970773211206E-2</v>
      </c>
      <c r="Q793" s="14">
        <f t="shared" si="103"/>
        <v>1.0566999707732112</v>
      </c>
    </row>
    <row r="794" spans="1:17" x14ac:dyDescent="0.25">
      <c r="A794" s="25">
        <v>1936.12</v>
      </c>
      <c r="B794" s="6">
        <v>17.059999999999999</v>
      </c>
      <c r="C794" s="7">
        <v>0.72</v>
      </c>
      <c r="D794" s="6">
        <v>14</v>
      </c>
      <c r="G794" s="5">
        <f t="shared" si="96"/>
        <v>205.69485714285716</v>
      </c>
      <c r="H794" s="5">
        <f t="shared" si="97"/>
        <v>8.6811428571428575</v>
      </c>
      <c r="I794" s="5"/>
      <c r="J794" s="6">
        <f t="shared" si="99"/>
        <v>6556.3412745234891</v>
      </c>
      <c r="K794" s="16">
        <f t="shared" si="100"/>
        <v>-1.3824884792626557E-2</v>
      </c>
      <c r="L794" s="17">
        <f t="shared" si="101"/>
        <v>0.98617511520737344</v>
      </c>
      <c r="O794" s="1">
        <f t="shared" si="98"/>
        <v>0.72342857142857142</v>
      </c>
      <c r="P794">
        <f t="shared" si="102"/>
        <v>5.3659050565390443E-2</v>
      </c>
      <c r="Q794" s="14">
        <f t="shared" si="103"/>
        <v>1.0536590505653904</v>
      </c>
    </row>
    <row r="795" spans="1:17" x14ac:dyDescent="0.25">
      <c r="A795" s="25">
        <v>1937.01</v>
      </c>
      <c r="B795" s="6">
        <v>17.59</v>
      </c>
      <c r="C795" s="7">
        <v>0.73</v>
      </c>
      <c r="D795" s="6">
        <v>14.1</v>
      </c>
      <c r="G795" s="5">
        <f t="shared" si="96"/>
        <v>210.58099290780143</v>
      </c>
      <c r="H795" s="5">
        <f t="shared" si="97"/>
        <v>8.7392907801418449</v>
      </c>
      <c r="I795" s="5"/>
      <c r="J795" s="6">
        <f t="shared" si="99"/>
        <v>6735.2956173994025</v>
      </c>
      <c r="K795" s="16">
        <f t="shared" si="100"/>
        <v>2.7294848663734328E-2</v>
      </c>
      <c r="L795" s="17">
        <f t="shared" si="101"/>
        <v>1.0272948486637343</v>
      </c>
      <c r="O795" s="1">
        <f t="shared" si="98"/>
        <v>0.72827423167848704</v>
      </c>
      <c r="P795">
        <f t="shared" si="102"/>
        <v>6.6981875492515552E-3</v>
      </c>
      <c r="Q795" s="14">
        <f t="shared" si="103"/>
        <v>1.0066981875492516</v>
      </c>
    </row>
    <row r="796" spans="1:17" x14ac:dyDescent="0.25">
      <c r="A796" s="25">
        <v>1937.02</v>
      </c>
      <c r="B796" s="6">
        <v>18.11</v>
      </c>
      <c r="C796" s="7">
        <v>0.74</v>
      </c>
      <c r="D796" s="6">
        <v>14.1</v>
      </c>
      <c r="G796" s="5">
        <f t="shared" si="96"/>
        <v>216.80624113475179</v>
      </c>
      <c r="H796" s="5">
        <f t="shared" si="97"/>
        <v>8.8590070921985831</v>
      </c>
      <c r="I796" s="5"/>
      <c r="J796" s="6">
        <f t="shared" si="99"/>
        <v>6958.0185821968616</v>
      </c>
      <c r="K796" s="16">
        <f t="shared" si="100"/>
        <v>3.306803107826406E-2</v>
      </c>
      <c r="L796" s="17">
        <f t="shared" si="101"/>
        <v>1.0330680310782641</v>
      </c>
      <c r="O796" s="1">
        <f t="shared" si="98"/>
        <v>0.73825059101654855</v>
      </c>
      <c r="P796">
        <f t="shared" si="102"/>
        <v>1.3698630136986356E-2</v>
      </c>
      <c r="Q796" s="14">
        <f t="shared" si="103"/>
        <v>1.0136986301369864</v>
      </c>
    </row>
    <row r="797" spans="1:17" x14ac:dyDescent="0.25">
      <c r="A797" s="25">
        <v>1937.03</v>
      </c>
      <c r="B797" s="6">
        <v>18.09</v>
      </c>
      <c r="C797" s="7">
        <v>0.75</v>
      </c>
      <c r="D797" s="6">
        <v>14.2</v>
      </c>
      <c r="G797" s="5">
        <f t="shared" si="96"/>
        <v>215.04169014084508</v>
      </c>
      <c r="H797" s="5">
        <f t="shared" si="97"/>
        <v>8.9154929577464799</v>
      </c>
      <c r="I797" s="5"/>
      <c r="J797" s="6">
        <f t="shared" si="99"/>
        <v>6925.2323267742986</v>
      </c>
      <c r="K797" s="16">
        <f t="shared" si="100"/>
        <v>-4.7120103281200754E-3</v>
      </c>
      <c r="L797" s="17">
        <f t="shared" si="101"/>
        <v>0.99528798967187992</v>
      </c>
      <c r="O797" s="1">
        <f t="shared" si="98"/>
        <v>0.74295774647887336</v>
      </c>
      <c r="P797">
        <f t="shared" si="102"/>
        <v>6.3760944042634549E-3</v>
      </c>
      <c r="Q797" s="14">
        <f t="shared" si="103"/>
        <v>1.0063760944042635</v>
      </c>
    </row>
    <row r="798" spans="1:17" x14ac:dyDescent="0.25">
      <c r="A798" s="25">
        <v>1937.04</v>
      </c>
      <c r="B798" s="6">
        <v>17.010000000000002</v>
      </c>
      <c r="C798" s="7">
        <v>0.78</v>
      </c>
      <c r="D798" s="6">
        <v>14.3</v>
      </c>
      <c r="G798" s="5">
        <f t="shared" si="96"/>
        <v>200.78937062937067</v>
      </c>
      <c r="H798" s="5">
        <f t="shared" si="97"/>
        <v>9.2072727272727271</v>
      </c>
      <c r="I798" s="5"/>
      <c r="J798" s="6">
        <f t="shared" si="99"/>
        <v>6490.9580153286815</v>
      </c>
      <c r="K798" s="16">
        <f t="shared" si="100"/>
        <v>-6.2708988082122219E-2</v>
      </c>
      <c r="L798" s="17">
        <f t="shared" si="101"/>
        <v>0.93729101191787778</v>
      </c>
      <c r="O798" s="1">
        <f t="shared" si="98"/>
        <v>0.76727272727272722</v>
      </c>
      <c r="P798">
        <f t="shared" si="102"/>
        <v>3.2727272727272494E-2</v>
      </c>
      <c r="Q798" s="14">
        <f t="shared" si="103"/>
        <v>1.0327272727272725</v>
      </c>
    </row>
    <row r="799" spans="1:17" x14ac:dyDescent="0.25">
      <c r="A799" s="25">
        <v>1937.05</v>
      </c>
      <c r="B799" s="6">
        <v>16.25</v>
      </c>
      <c r="C799" s="7">
        <v>0.81</v>
      </c>
      <c r="D799" s="6">
        <v>14.4</v>
      </c>
      <c r="G799" s="5">
        <f t="shared" si="96"/>
        <v>190.48611111111111</v>
      </c>
      <c r="H799" s="5">
        <f t="shared" si="97"/>
        <v>9.495000000000001</v>
      </c>
      <c r="I799" s="5"/>
      <c r="J799" s="6">
        <f t="shared" si="99"/>
        <v>6183.461387240749</v>
      </c>
      <c r="K799" s="16">
        <f t="shared" si="100"/>
        <v>-4.7373073028937451E-2</v>
      </c>
      <c r="L799" s="17">
        <f t="shared" si="101"/>
        <v>0.95262692697106255</v>
      </c>
      <c r="O799" s="1">
        <f t="shared" si="98"/>
        <v>0.79125000000000012</v>
      </c>
      <c r="P799">
        <f t="shared" si="102"/>
        <v>3.1250000000000222E-2</v>
      </c>
      <c r="Q799" s="14">
        <f t="shared" si="103"/>
        <v>1.0312500000000002</v>
      </c>
    </row>
    <row r="800" spans="1:17" x14ac:dyDescent="0.25">
      <c r="A800" s="25">
        <v>1937.06</v>
      </c>
      <c r="B800" s="6">
        <v>15.64</v>
      </c>
      <c r="C800" s="7">
        <v>0.84</v>
      </c>
      <c r="D800" s="6">
        <v>14.4</v>
      </c>
      <c r="G800" s="5">
        <f t="shared" si="96"/>
        <v>183.33555555555557</v>
      </c>
      <c r="H800" s="5">
        <f t="shared" si="97"/>
        <v>9.8466666666666658</v>
      </c>
      <c r="I800" s="5"/>
      <c r="J800" s="6">
        <f t="shared" si="99"/>
        <v>5977.9802088339802</v>
      </c>
      <c r="K800" s="16">
        <f t="shared" si="100"/>
        <v>-3.3230769230769064E-2</v>
      </c>
      <c r="L800" s="17">
        <f t="shared" si="101"/>
        <v>0.96676923076923094</v>
      </c>
      <c r="O800" s="1">
        <f t="shared" si="98"/>
        <v>0.82055555555555548</v>
      </c>
      <c r="P800">
        <f t="shared" si="102"/>
        <v>3.7037037037036757E-2</v>
      </c>
      <c r="Q800" s="14">
        <f t="shared" si="103"/>
        <v>1.0370370370370368</v>
      </c>
    </row>
    <row r="801" spans="1:17" x14ac:dyDescent="0.25">
      <c r="A801" s="25">
        <v>1937.07</v>
      </c>
      <c r="B801" s="6">
        <v>16.57</v>
      </c>
      <c r="C801" s="7">
        <v>0.81666700000000003</v>
      </c>
      <c r="D801" s="6">
        <v>14.5</v>
      </c>
      <c r="G801" s="5">
        <f t="shared" si="96"/>
        <v>192.89765517241381</v>
      </c>
      <c r="H801" s="5">
        <f t="shared" si="97"/>
        <v>9.5071303172413799</v>
      </c>
      <c r="I801" s="5"/>
      <c r="J801" s="6">
        <f t="shared" si="99"/>
        <v>6315.6024546490335</v>
      </c>
      <c r="K801" s="16">
        <f t="shared" si="100"/>
        <v>5.6477645294999546E-2</v>
      </c>
      <c r="L801" s="17">
        <f t="shared" si="101"/>
        <v>1.0564776452949995</v>
      </c>
      <c r="O801" s="1">
        <f t="shared" si="98"/>
        <v>0.79226085977011496</v>
      </c>
      <c r="P801">
        <f t="shared" si="102"/>
        <v>-3.4482364532019583E-2</v>
      </c>
      <c r="Q801" s="14">
        <f t="shared" si="103"/>
        <v>0.96551763546798042</v>
      </c>
    </row>
    <row r="802" spans="1:17" x14ac:dyDescent="0.25">
      <c r="A802" s="25">
        <v>1937.08</v>
      </c>
      <c r="B802" s="6">
        <v>16.739999999999998</v>
      </c>
      <c r="C802" s="7">
        <v>0.79333299999999995</v>
      </c>
      <c r="D802" s="6">
        <v>14.5</v>
      </c>
      <c r="G802" s="5">
        <f t="shared" si="96"/>
        <v>194.87668965517241</v>
      </c>
      <c r="H802" s="5">
        <f t="shared" si="97"/>
        <v>9.2354903724137944</v>
      </c>
      <c r="I802" s="5"/>
      <c r="J802" s="6">
        <f t="shared" si="99"/>
        <v>6405.595438201829</v>
      </c>
      <c r="K802" s="16">
        <f t="shared" si="100"/>
        <v>1.4249311003821985E-2</v>
      </c>
      <c r="L802" s="17">
        <f t="shared" si="101"/>
        <v>1.014249311003822</v>
      </c>
      <c r="O802" s="1">
        <f t="shared" si="98"/>
        <v>0.76962419770114954</v>
      </c>
      <c r="P802">
        <f t="shared" si="102"/>
        <v>-2.857223323582303E-2</v>
      </c>
      <c r="Q802" s="14">
        <f t="shared" si="103"/>
        <v>0.97142776676417697</v>
      </c>
    </row>
    <row r="803" spans="1:17" x14ac:dyDescent="0.25">
      <c r="A803" s="25">
        <v>1937.09</v>
      </c>
      <c r="B803" s="6">
        <v>14.37</v>
      </c>
      <c r="C803" s="7">
        <v>0.77</v>
      </c>
      <c r="D803" s="6">
        <v>14.6</v>
      </c>
      <c r="G803" s="5">
        <f t="shared" si="96"/>
        <v>166.14082191780821</v>
      </c>
      <c r="H803" s="5">
        <f t="shared" si="97"/>
        <v>8.9024657534246572</v>
      </c>
      <c r="I803" s="5"/>
      <c r="J803" s="6">
        <f t="shared" si="99"/>
        <v>5485.4329971545103</v>
      </c>
      <c r="K803" s="16">
        <f t="shared" si="100"/>
        <v>-0.14364979023802127</v>
      </c>
      <c r="L803" s="17">
        <f t="shared" si="101"/>
        <v>0.85635020976197873</v>
      </c>
      <c r="O803" s="1">
        <f t="shared" si="98"/>
        <v>0.74187214611872143</v>
      </c>
      <c r="P803">
        <f t="shared" si="102"/>
        <v>-3.6059224314052063E-2</v>
      </c>
      <c r="Q803" s="14">
        <f t="shared" si="103"/>
        <v>0.96394077568594794</v>
      </c>
    </row>
    <row r="804" spans="1:17" x14ac:dyDescent="0.25">
      <c r="A804" s="25">
        <v>1937.1</v>
      </c>
      <c r="B804" s="6">
        <v>12.28</v>
      </c>
      <c r="C804" s="7">
        <v>0.78</v>
      </c>
      <c r="D804" s="6">
        <v>14.6</v>
      </c>
      <c r="G804" s="5">
        <f t="shared" si="96"/>
        <v>141.97698630136986</v>
      </c>
      <c r="H804" s="5">
        <f t="shared" si="97"/>
        <v>9.0180821917808238</v>
      </c>
      <c r="I804" s="5"/>
      <c r="J804" s="6">
        <f t="shared" si="99"/>
        <v>4712.4335664490209</v>
      </c>
      <c r="K804" s="16">
        <f t="shared" si="100"/>
        <v>-0.14091858037578286</v>
      </c>
      <c r="L804" s="17">
        <f t="shared" si="101"/>
        <v>0.85908141962421714</v>
      </c>
      <c r="O804" s="1">
        <f t="shared" si="98"/>
        <v>0.75150684931506861</v>
      </c>
      <c r="P804">
        <f t="shared" si="102"/>
        <v>1.2987012987013102E-2</v>
      </c>
      <c r="Q804" s="14">
        <f t="shared" si="103"/>
        <v>1.0129870129870131</v>
      </c>
    </row>
    <row r="805" spans="1:17" x14ac:dyDescent="0.25">
      <c r="A805" s="25">
        <v>1937.11</v>
      </c>
      <c r="B805" s="6">
        <v>11.2</v>
      </c>
      <c r="C805" s="7">
        <v>0.79</v>
      </c>
      <c r="D805" s="6">
        <v>14.5</v>
      </c>
      <c r="G805" s="5">
        <f t="shared" si="96"/>
        <v>130.38344827586207</v>
      </c>
      <c r="H805" s="5">
        <f t="shared" si="97"/>
        <v>9.1966896551724133</v>
      </c>
      <c r="I805" s="5"/>
      <c r="J805" s="6">
        <f t="shared" si="99"/>
        <v>4353.0639719684141</v>
      </c>
      <c r="K805" s="16">
        <f t="shared" si="100"/>
        <v>-7.6259874948519268E-2</v>
      </c>
      <c r="L805" s="17">
        <f t="shared" si="101"/>
        <v>0.92374012505148073</v>
      </c>
      <c r="O805" s="1">
        <f t="shared" si="98"/>
        <v>0.76639080459770115</v>
      </c>
      <c r="P805">
        <f t="shared" si="102"/>
        <v>1.9805481874447306E-2</v>
      </c>
      <c r="Q805" s="14">
        <f t="shared" si="103"/>
        <v>1.0198054818744473</v>
      </c>
    </row>
    <row r="806" spans="1:17" x14ac:dyDescent="0.25">
      <c r="A806" s="25">
        <v>1937.12</v>
      </c>
      <c r="B806" s="6">
        <v>11.02</v>
      </c>
      <c r="C806" s="7">
        <v>0.8</v>
      </c>
      <c r="D806" s="6">
        <v>14.4</v>
      </c>
      <c r="G806" s="5">
        <f t="shared" si="96"/>
        <v>129.17888888888891</v>
      </c>
      <c r="H806" s="5">
        <f t="shared" si="97"/>
        <v>9.3777777777777782</v>
      </c>
      <c r="I806" s="5"/>
      <c r="J806" s="6">
        <f t="shared" si="99"/>
        <v>4338.9388263913843</v>
      </c>
      <c r="K806" s="16">
        <f t="shared" si="100"/>
        <v>-3.2448743386241929E-3</v>
      </c>
      <c r="L806" s="17">
        <f t="shared" si="101"/>
        <v>0.99675512566137581</v>
      </c>
      <c r="O806" s="1">
        <f t="shared" si="98"/>
        <v>0.78148148148148155</v>
      </c>
      <c r="P806">
        <f t="shared" si="102"/>
        <v>1.9690576652602099E-2</v>
      </c>
      <c r="Q806" s="14">
        <f t="shared" si="103"/>
        <v>1.0196905766526021</v>
      </c>
    </row>
    <row r="807" spans="1:17" x14ac:dyDescent="0.25">
      <c r="A807" s="25">
        <v>1938.01</v>
      </c>
      <c r="B807" s="6">
        <v>11.31</v>
      </c>
      <c r="C807" s="7">
        <v>0.79333299999999995</v>
      </c>
      <c r="D807" s="6">
        <v>14.2</v>
      </c>
      <c r="G807" s="5">
        <f t="shared" si="96"/>
        <v>134.44563380281693</v>
      </c>
      <c r="H807" s="5">
        <f t="shared" si="97"/>
        <v>9.4306063661971855</v>
      </c>
      <c r="I807" s="5"/>
      <c r="J807" s="6">
        <f t="shared" si="99"/>
        <v>4542.2381907962181</v>
      </c>
      <c r="K807" s="16">
        <f t="shared" si="100"/>
        <v>4.685462794918327E-2</v>
      </c>
      <c r="L807" s="17">
        <f t="shared" si="101"/>
        <v>1.0468546279491833</v>
      </c>
      <c r="O807" s="1">
        <f t="shared" si="98"/>
        <v>0.7858838638497655</v>
      </c>
      <c r="P807">
        <f t="shared" si="102"/>
        <v>5.6333802816903589E-3</v>
      </c>
      <c r="Q807" s="14">
        <f t="shared" si="103"/>
        <v>1.0056333802816904</v>
      </c>
    </row>
    <row r="808" spans="1:17" x14ac:dyDescent="0.25">
      <c r="A808" s="25">
        <v>1938.02</v>
      </c>
      <c r="B808" s="6">
        <v>11.04</v>
      </c>
      <c r="C808" s="7">
        <v>0.78666700000000001</v>
      </c>
      <c r="D808" s="6">
        <v>14.1</v>
      </c>
      <c r="G808" s="5">
        <f t="shared" si="96"/>
        <v>132.1668085106383</v>
      </c>
      <c r="H808" s="5">
        <f t="shared" si="97"/>
        <v>9.4176872056737597</v>
      </c>
      <c r="I808" s="5"/>
      <c r="J808" s="6">
        <f t="shared" si="99"/>
        <v>4491.762875688376</v>
      </c>
      <c r="K808" s="16">
        <f t="shared" si="100"/>
        <v>-1.11124324589843E-2</v>
      </c>
      <c r="L808" s="17">
        <f t="shared" si="101"/>
        <v>0.9888875675410157</v>
      </c>
      <c r="O808" s="1">
        <f t="shared" si="98"/>
        <v>0.78480726713948001</v>
      </c>
      <c r="P808">
        <f t="shared" si="102"/>
        <v>-1.3699183299318296E-3</v>
      </c>
      <c r="Q808" s="14">
        <f t="shared" si="103"/>
        <v>0.99863008167006817</v>
      </c>
    </row>
    <row r="809" spans="1:17" x14ac:dyDescent="0.25">
      <c r="A809" s="25">
        <v>1938.03</v>
      </c>
      <c r="B809" s="6">
        <v>10.31</v>
      </c>
      <c r="C809" s="7">
        <v>0.78</v>
      </c>
      <c r="D809" s="6">
        <v>14.1</v>
      </c>
      <c r="G809" s="5">
        <f t="shared" si="96"/>
        <v>123.42751773049648</v>
      </c>
      <c r="H809" s="5">
        <f t="shared" si="97"/>
        <v>9.3378723404255339</v>
      </c>
      <c r="I809" s="5"/>
      <c r="J809" s="6">
        <f t="shared" si="99"/>
        <v>4221.1992604408433</v>
      </c>
      <c r="K809" s="16">
        <f t="shared" si="100"/>
        <v>-6.0235507246376607E-2</v>
      </c>
      <c r="L809" s="17">
        <f t="shared" si="101"/>
        <v>0.93976449275362339</v>
      </c>
      <c r="O809" s="1">
        <f t="shared" si="98"/>
        <v>0.77815602836879449</v>
      </c>
      <c r="P809">
        <f t="shared" si="102"/>
        <v>-8.4749964088997043E-3</v>
      </c>
      <c r="Q809" s="14">
        <f t="shared" si="103"/>
        <v>0.9915250035911003</v>
      </c>
    </row>
    <row r="810" spans="1:17" x14ac:dyDescent="0.25">
      <c r="A810" s="25">
        <v>1938.04</v>
      </c>
      <c r="B810" s="6">
        <v>9.89</v>
      </c>
      <c r="C810" s="7">
        <v>0.76666699999999999</v>
      </c>
      <c r="D810" s="6">
        <v>14.2</v>
      </c>
      <c r="G810" s="5">
        <f t="shared" si="96"/>
        <v>117.56563380281692</v>
      </c>
      <c r="H810" s="5">
        <f t="shared" si="97"/>
        <v>9.1136189859154939</v>
      </c>
      <c r="I810" s="5"/>
      <c r="J810" s="6">
        <f t="shared" si="99"/>
        <v>4046.6975473215211</v>
      </c>
      <c r="K810" s="16">
        <f t="shared" si="100"/>
        <v>-4.1339368826928569E-2</v>
      </c>
      <c r="L810" s="17">
        <f t="shared" si="101"/>
        <v>0.95866063117307143</v>
      </c>
      <c r="O810" s="1">
        <f t="shared" si="98"/>
        <v>0.75946824882629116</v>
      </c>
      <c r="P810">
        <f t="shared" si="102"/>
        <v>-2.4015465872156083E-2</v>
      </c>
      <c r="Q810" s="14">
        <f t="shared" si="103"/>
        <v>0.97598453412784392</v>
      </c>
    </row>
    <row r="811" spans="1:17" x14ac:dyDescent="0.25">
      <c r="A811" s="25">
        <v>1938.05</v>
      </c>
      <c r="B811" s="6">
        <v>9.98</v>
      </c>
      <c r="C811" s="7">
        <v>0.75333300000000003</v>
      </c>
      <c r="D811" s="6">
        <v>14.1</v>
      </c>
      <c r="G811" s="5">
        <f t="shared" si="96"/>
        <v>119.47687943262413</v>
      </c>
      <c r="H811" s="5">
        <f t="shared" si="97"/>
        <v>9.0186248510638318</v>
      </c>
      <c r="I811" s="5"/>
      <c r="J811" s="6">
        <f t="shared" si="99"/>
        <v>4138.3530471134691</v>
      </c>
      <c r="K811" s="16">
        <f t="shared" si="100"/>
        <v>2.2649456432100701E-2</v>
      </c>
      <c r="L811" s="17">
        <f t="shared" si="101"/>
        <v>1.0226494564321007</v>
      </c>
      <c r="O811" s="1">
        <f t="shared" si="98"/>
        <v>0.75155207092198595</v>
      </c>
      <c r="P811">
        <f t="shared" si="102"/>
        <v>-1.0423316467198185E-2</v>
      </c>
      <c r="Q811" s="14">
        <f t="shared" si="103"/>
        <v>0.98957668353280182</v>
      </c>
    </row>
    <row r="812" spans="1:17" x14ac:dyDescent="0.25">
      <c r="A812" s="25">
        <v>1938.06</v>
      </c>
      <c r="B812" s="6">
        <v>10.210000000000001</v>
      </c>
      <c r="C812" s="7">
        <v>0.74</v>
      </c>
      <c r="D812" s="6">
        <v>14.1</v>
      </c>
      <c r="G812" s="5">
        <f t="shared" si="96"/>
        <v>122.23035460992911</v>
      </c>
      <c r="H812" s="5">
        <f t="shared" si="97"/>
        <v>8.8590070921985831</v>
      </c>
      <c r="I812" s="5"/>
      <c r="J812" s="6">
        <f t="shared" si="99"/>
        <v>4259.2968986907672</v>
      </c>
      <c r="K812" s="16">
        <f t="shared" si="100"/>
        <v>2.9225116900467807E-2</v>
      </c>
      <c r="L812" s="17">
        <f t="shared" si="101"/>
        <v>1.0292251169004678</v>
      </c>
      <c r="O812" s="1">
        <f t="shared" si="98"/>
        <v>0.73825059101654855</v>
      </c>
      <c r="P812">
        <f t="shared" si="102"/>
        <v>-1.7698680397646216E-2</v>
      </c>
      <c r="Q812" s="14">
        <f t="shared" si="103"/>
        <v>0.98230131960235378</v>
      </c>
    </row>
    <row r="813" spans="1:17" x14ac:dyDescent="0.25">
      <c r="A813" s="25">
        <v>1938.07</v>
      </c>
      <c r="B813" s="6">
        <v>12.24</v>
      </c>
      <c r="C813" s="7">
        <v>0.71333299999999999</v>
      </c>
      <c r="D813" s="6">
        <v>14.1</v>
      </c>
      <c r="G813" s="5">
        <f t="shared" si="96"/>
        <v>146.53276595744683</v>
      </c>
      <c r="H813" s="5">
        <f t="shared" si="97"/>
        <v>8.539759602836881</v>
      </c>
      <c r="I813" s="5"/>
      <c r="J813" s="6">
        <f t="shared" si="99"/>
        <v>5130.9486248313215</v>
      </c>
      <c r="K813" s="16">
        <f t="shared" si="100"/>
        <v>0.20464685765589263</v>
      </c>
      <c r="L813" s="17">
        <f t="shared" si="101"/>
        <v>1.2046468576558926</v>
      </c>
      <c r="O813" s="1">
        <f t="shared" si="98"/>
        <v>0.71164663356974012</v>
      </c>
      <c r="P813">
        <f t="shared" si="102"/>
        <v>-3.6036486486486385E-2</v>
      </c>
      <c r="Q813" s="14">
        <f t="shared" si="103"/>
        <v>0.96396351351351361</v>
      </c>
    </row>
    <row r="814" spans="1:17" x14ac:dyDescent="0.25">
      <c r="A814" s="25">
        <v>1938.08</v>
      </c>
      <c r="B814" s="6">
        <v>12.31</v>
      </c>
      <c r="C814" s="7">
        <v>0.68666700000000003</v>
      </c>
      <c r="D814" s="6">
        <v>14.1</v>
      </c>
      <c r="G814" s="5">
        <f t="shared" si="96"/>
        <v>147.37078014184399</v>
      </c>
      <c r="H814" s="5">
        <f t="shared" si="97"/>
        <v>8.2205240851063834</v>
      </c>
      <c r="I814" s="5"/>
      <c r="J814" s="6">
        <f t="shared" si="99"/>
        <v>5184.2795748873214</v>
      </c>
      <c r="K814" s="16">
        <f t="shared" si="100"/>
        <v>1.0393974673202466E-2</v>
      </c>
      <c r="L814" s="17">
        <f t="shared" si="101"/>
        <v>1.0103939746732025</v>
      </c>
      <c r="O814" s="1">
        <f t="shared" si="98"/>
        <v>0.68504367375886532</v>
      </c>
      <c r="P814">
        <f t="shared" si="102"/>
        <v>-3.7382260459000283E-2</v>
      </c>
      <c r="Q814" s="14">
        <f t="shared" si="103"/>
        <v>0.96261773954099972</v>
      </c>
    </row>
    <row r="815" spans="1:17" x14ac:dyDescent="0.25">
      <c r="A815" s="25">
        <v>1938.09</v>
      </c>
      <c r="B815" s="6">
        <v>11.75</v>
      </c>
      <c r="C815" s="7">
        <v>0.66</v>
      </c>
      <c r="D815" s="6">
        <v>14.1</v>
      </c>
      <c r="G815" s="5">
        <f t="shared" si="96"/>
        <v>140.66666666666669</v>
      </c>
      <c r="H815" s="5">
        <f t="shared" si="97"/>
        <v>7.9012765957446822</v>
      </c>
      <c r="I815" s="5"/>
      <c r="J815" s="6">
        <f t="shared" si="99"/>
        <v>4971.6019806291488</v>
      </c>
      <c r="K815" s="16">
        <f t="shared" si="100"/>
        <v>-4.1023558082859624E-2</v>
      </c>
      <c r="L815" s="17">
        <f t="shared" si="101"/>
        <v>0.95897644191714038</v>
      </c>
      <c r="O815" s="1">
        <f t="shared" si="98"/>
        <v>0.65843971631205689</v>
      </c>
      <c r="P815">
        <f t="shared" si="102"/>
        <v>-3.8835418041059055E-2</v>
      </c>
      <c r="Q815" s="14">
        <f t="shared" si="103"/>
        <v>0.96116458195894094</v>
      </c>
    </row>
    <row r="816" spans="1:17" x14ac:dyDescent="0.25">
      <c r="A816" s="25">
        <v>1938.1</v>
      </c>
      <c r="B816" s="6">
        <v>13.06</v>
      </c>
      <c r="C816" s="7">
        <v>0.61</v>
      </c>
      <c r="D816" s="6">
        <v>14</v>
      </c>
      <c r="G816" s="5">
        <f t="shared" si="96"/>
        <v>157.46628571428573</v>
      </c>
      <c r="H816" s="5">
        <f t="shared" si="97"/>
        <v>7.354857142857143</v>
      </c>
      <c r="I816" s="5"/>
      <c r="J816" s="6">
        <f t="shared" si="99"/>
        <v>5587.0152829455992</v>
      </c>
      <c r="K816" s="16">
        <f t="shared" si="100"/>
        <v>0.12378571428571417</v>
      </c>
      <c r="L816" s="17">
        <f t="shared" si="101"/>
        <v>1.1237857142857142</v>
      </c>
      <c r="O816" s="1">
        <f t="shared" si="98"/>
        <v>0.61290476190476195</v>
      </c>
      <c r="P816">
        <f t="shared" si="102"/>
        <v>-6.9155844155844304E-2</v>
      </c>
      <c r="Q816" s="14">
        <f t="shared" si="103"/>
        <v>0.9308441558441557</v>
      </c>
    </row>
    <row r="817" spans="1:17" x14ac:dyDescent="0.25">
      <c r="A817" s="25">
        <v>1938.11</v>
      </c>
      <c r="B817" s="6">
        <v>13.07</v>
      </c>
      <c r="C817" s="7">
        <v>0.56000000000000005</v>
      </c>
      <c r="D817" s="6">
        <v>14</v>
      </c>
      <c r="G817" s="5">
        <f t="shared" si="96"/>
        <v>157.58685714285716</v>
      </c>
      <c r="H817" s="5">
        <f t="shared" si="97"/>
        <v>6.7520000000000016</v>
      </c>
      <c r="I817" s="5"/>
      <c r="J817" s="6">
        <f t="shared" si="99"/>
        <v>5611.257054209018</v>
      </c>
      <c r="K817" s="16">
        <f t="shared" si="100"/>
        <v>4.3389484430831349E-3</v>
      </c>
      <c r="L817" s="17">
        <f t="shared" si="101"/>
        <v>1.0043389484430831</v>
      </c>
      <c r="O817" s="1">
        <f t="shared" si="98"/>
        <v>0.56266666666666676</v>
      </c>
      <c r="P817">
        <f t="shared" si="102"/>
        <v>-8.1967213114753967E-2</v>
      </c>
      <c r="Q817" s="14">
        <f t="shared" si="103"/>
        <v>0.91803278688524603</v>
      </c>
    </row>
    <row r="818" spans="1:17" x14ac:dyDescent="0.25">
      <c r="A818" s="25">
        <v>1938.12</v>
      </c>
      <c r="B818" s="6">
        <v>12.69</v>
      </c>
      <c r="C818" s="7">
        <v>0.51</v>
      </c>
      <c r="D818" s="6">
        <v>14</v>
      </c>
      <c r="G818" s="5">
        <f t="shared" si="96"/>
        <v>153.00514285714286</v>
      </c>
      <c r="H818" s="5">
        <f t="shared" si="97"/>
        <v>6.1491428571428575</v>
      </c>
      <c r="I818" s="5"/>
      <c r="J818" s="6">
        <f t="shared" si="99"/>
        <v>5466.3604011259604</v>
      </c>
      <c r="K818" s="16">
        <f t="shared" si="100"/>
        <v>-2.5822494261668161E-2</v>
      </c>
      <c r="L818" s="17">
        <f t="shared" si="101"/>
        <v>0.97417750573833184</v>
      </c>
      <c r="O818" s="1">
        <f t="shared" si="98"/>
        <v>0.51242857142857146</v>
      </c>
      <c r="P818">
        <f t="shared" si="102"/>
        <v>-8.9285714285714413E-2</v>
      </c>
      <c r="Q818" s="14">
        <f t="shared" si="103"/>
        <v>0.91071428571428559</v>
      </c>
    </row>
    <row r="819" spans="1:17" x14ac:dyDescent="0.25">
      <c r="A819" s="25">
        <v>1939.01</v>
      </c>
      <c r="B819" s="6">
        <v>12.5</v>
      </c>
      <c r="C819" s="7">
        <v>0.51333300000000004</v>
      </c>
      <c r="D819" s="6">
        <v>14</v>
      </c>
      <c r="G819" s="5">
        <f t="shared" si="96"/>
        <v>150.71428571428572</v>
      </c>
      <c r="H819" s="5">
        <f t="shared" si="97"/>
        <v>6.1893293142857155</v>
      </c>
      <c r="I819" s="5"/>
      <c r="J819" s="6">
        <f t="shared" si="99"/>
        <v>5402.9427590798878</v>
      </c>
      <c r="K819" s="16">
        <f t="shared" si="100"/>
        <v>-1.1601438140267817E-2</v>
      </c>
      <c r="L819" s="17">
        <f t="shared" si="101"/>
        <v>0.98839856185973218</v>
      </c>
      <c r="O819" s="1">
        <f t="shared" si="98"/>
        <v>0.515777442857143</v>
      </c>
      <c r="P819">
        <f t="shared" si="102"/>
        <v>6.5352941176473056E-3</v>
      </c>
      <c r="Q819" s="14">
        <f t="shared" si="103"/>
        <v>1.0065352941176473</v>
      </c>
    </row>
    <row r="820" spans="1:17" x14ac:dyDescent="0.25">
      <c r="A820" s="25">
        <v>1939.02</v>
      </c>
      <c r="B820" s="6">
        <v>12.4</v>
      </c>
      <c r="C820" s="7">
        <v>0.51666699999999999</v>
      </c>
      <c r="D820" s="6">
        <v>13.9</v>
      </c>
      <c r="G820" s="5">
        <f t="shared" si="96"/>
        <v>150.58417266187053</v>
      </c>
      <c r="H820" s="5">
        <f t="shared" si="97"/>
        <v>6.2743445755395681</v>
      </c>
      <c r="I820" s="5"/>
      <c r="J820" s="6">
        <f t="shared" si="99"/>
        <v>5417.0223821996651</v>
      </c>
      <c r="K820" s="16">
        <f t="shared" si="100"/>
        <v>2.6059175059953699E-3</v>
      </c>
      <c r="L820" s="17">
        <f t="shared" si="101"/>
        <v>1.0026059175059954</v>
      </c>
      <c r="O820" s="1">
        <f t="shared" si="98"/>
        <v>0.52286204796163072</v>
      </c>
      <c r="P820">
        <f t="shared" si="102"/>
        <v>1.373577926410019E-2</v>
      </c>
      <c r="Q820" s="14">
        <f t="shared" si="103"/>
        <v>1.0137357792641002</v>
      </c>
    </row>
    <row r="821" spans="1:17" x14ac:dyDescent="0.25">
      <c r="A821" s="25">
        <v>1939.03</v>
      </c>
      <c r="B821" s="6">
        <v>12.39</v>
      </c>
      <c r="C821" s="7">
        <v>0.52</v>
      </c>
      <c r="D821" s="6">
        <v>13.9</v>
      </c>
      <c r="G821" s="5">
        <f t="shared" si="96"/>
        <v>150.46273381294966</v>
      </c>
      <c r="H821" s="5">
        <f t="shared" si="97"/>
        <v>6.3148201438848925</v>
      </c>
      <c r="I821" s="5"/>
      <c r="J821" s="6">
        <f t="shared" si="99"/>
        <v>5431.5842703238577</v>
      </c>
      <c r="K821" s="16">
        <f t="shared" si="100"/>
        <v>2.6881720430107503E-3</v>
      </c>
      <c r="L821" s="17">
        <f t="shared" si="101"/>
        <v>1.0026881720430108</v>
      </c>
      <c r="O821" s="1">
        <f t="shared" si="98"/>
        <v>0.52623501199040768</v>
      </c>
      <c r="P821">
        <f t="shared" si="102"/>
        <v>6.4509635800233944E-3</v>
      </c>
      <c r="Q821" s="14">
        <f t="shared" si="103"/>
        <v>1.0064509635800234</v>
      </c>
    </row>
    <row r="822" spans="1:17" x14ac:dyDescent="0.25">
      <c r="A822" s="25">
        <v>1939.04</v>
      </c>
      <c r="B822" s="6">
        <v>10.83</v>
      </c>
      <c r="C822" s="7">
        <v>0.52333300000000005</v>
      </c>
      <c r="D822" s="6">
        <v>13.8</v>
      </c>
      <c r="G822" s="5">
        <f t="shared" si="96"/>
        <v>132.47130434782608</v>
      </c>
      <c r="H822" s="5">
        <f t="shared" si="97"/>
        <v>6.4013485797101453</v>
      </c>
      <c r="I822" s="5"/>
      <c r="J822" s="6">
        <f t="shared" si="99"/>
        <v>4801.3650291478016</v>
      </c>
      <c r="K822" s="16">
        <f t="shared" si="100"/>
        <v>-0.11602862255481117</v>
      </c>
      <c r="L822" s="17">
        <f t="shared" si="101"/>
        <v>0.88397137744518883</v>
      </c>
      <c r="O822" s="1">
        <f t="shared" si="98"/>
        <v>0.53344571497584548</v>
      </c>
      <c r="P822">
        <f t="shared" si="102"/>
        <v>1.3702438684503937E-2</v>
      </c>
      <c r="Q822" s="14">
        <f t="shared" si="103"/>
        <v>1.0137024386845039</v>
      </c>
    </row>
    <row r="823" spans="1:17" x14ac:dyDescent="0.25">
      <c r="A823" s="25">
        <v>1939.05</v>
      </c>
      <c r="B823" s="6">
        <v>11.23</v>
      </c>
      <c r="C823" s="7">
        <v>0.526667</v>
      </c>
      <c r="D823" s="6">
        <v>13.8</v>
      </c>
      <c r="G823" s="5">
        <f t="shared" si="96"/>
        <v>137.36405797101452</v>
      </c>
      <c r="H823" s="5">
        <f t="shared" si="97"/>
        <v>6.44212968115942</v>
      </c>
      <c r="I823" s="5"/>
      <c r="J823" s="6">
        <f t="shared" si="99"/>
        <v>4998.1584475512773</v>
      </c>
      <c r="K823" s="16">
        <f t="shared" si="100"/>
        <v>4.098697291474318E-2</v>
      </c>
      <c r="L823" s="17">
        <f t="shared" si="101"/>
        <v>1.0409869729147432</v>
      </c>
      <c r="O823" s="1">
        <f t="shared" si="98"/>
        <v>0.53684414009661829</v>
      </c>
      <c r="P823">
        <f t="shared" si="102"/>
        <v>6.3707046947161228E-3</v>
      </c>
      <c r="Q823" s="14">
        <f t="shared" si="103"/>
        <v>1.0063707046947161</v>
      </c>
    </row>
    <row r="824" spans="1:17" x14ac:dyDescent="0.25">
      <c r="A824" s="25">
        <v>1939.06</v>
      </c>
      <c r="B824" s="6">
        <v>11.43</v>
      </c>
      <c r="C824" s="7">
        <v>0.53</v>
      </c>
      <c r="D824" s="6">
        <v>13.8</v>
      </c>
      <c r="G824" s="5">
        <f t="shared" si="96"/>
        <v>139.8104347826087</v>
      </c>
      <c r="H824" s="5">
        <f t="shared" si="97"/>
        <v>6.4828985507246379</v>
      </c>
      <c r="I824" s="5"/>
      <c r="J824" s="6">
        <f t="shared" si="99"/>
        <v>5106.8301917730423</v>
      </c>
      <c r="K824" s="16">
        <f t="shared" si="100"/>
        <v>2.1742356782427752E-2</v>
      </c>
      <c r="L824" s="17">
        <f t="shared" si="101"/>
        <v>1.0217423567824278</v>
      </c>
      <c r="O824" s="1">
        <f t="shared" si="98"/>
        <v>0.54024154589371987</v>
      </c>
      <c r="P824">
        <f t="shared" si="102"/>
        <v>6.3284770072933316E-3</v>
      </c>
      <c r="Q824" s="14">
        <f t="shared" si="103"/>
        <v>1.0063284770072933</v>
      </c>
    </row>
    <row r="825" spans="1:17" x14ac:dyDescent="0.25">
      <c r="A825" s="25">
        <v>1939.07</v>
      </c>
      <c r="B825" s="6">
        <v>11.71</v>
      </c>
      <c r="C825" s="7">
        <v>0.54</v>
      </c>
      <c r="D825" s="6">
        <v>13.8</v>
      </c>
      <c r="G825" s="5">
        <f t="shared" si="96"/>
        <v>143.2353623188406</v>
      </c>
      <c r="H825" s="5">
        <f t="shared" si="97"/>
        <v>6.6052173913043486</v>
      </c>
      <c r="I825" s="5"/>
      <c r="J825" s="6">
        <f t="shared" si="99"/>
        <v>5252.0375244350062</v>
      </c>
      <c r="K825" s="16">
        <f t="shared" si="100"/>
        <v>2.8433945756780599E-2</v>
      </c>
      <c r="L825" s="17">
        <f t="shared" si="101"/>
        <v>1.0284339457567806</v>
      </c>
      <c r="O825" s="1">
        <f t="shared" si="98"/>
        <v>0.55043478260869572</v>
      </c>
      <c r="P825">
        <f t="shared" si="102"/>
        <v>1.8867924528301883E-2</v>
      </c>
      <c r="Q825" s="14">
        <f t="shared" si="103"/>
        <v>1.0188679245283019</v>
      </c>
    </row>
    <row r="826" spans="1:17" x14ac:dyDescent="0.25">
      <c r="A826" s="25">
        <v>1939.08</v>
      </c>
      <c r="B826" s="6">
        <v>11.54</v>
      </c>
      <c r="C826" s="7">
        <v>0.55000000000000004</v>
      </c>
      <c r="D826" s="6">
        <v>13.8</v>
      </c>
      <c r="G826" s="5">
        <f t="shared" si="96"/>
        <v>141.15594202898549</v>
      </c>
      <c r="H826" s="5">
        <f t="shared" si="97"/>
        <v>6.7275362318840592</v>
      </c>
      <c r="I826" s="5"/>
      <c r="J826" s="6">
        <f t="shared" si="99"/>
        <v>5196.3476873199452</v>
      </c>
      <c r="K826" s="16">
        <f t="shared" si="100"/>
        <v>-1.0603472815257864E-2</v>
      </c>
      <c r="L826" s="17">
        <f t="shared" si="101"/>
        <v>0.98939652718474214</v>
      </c>
      <c r="O826" s="1">
        <f t="shared" si="98"/>
        <v>0.56062801932367157</v>
      </c>
      <c r="P826">
        <f t="shared" si="102"/>
        <v>1.8518518518518601E-2</v>
      </c>
      <c r="Q826" s="14">
        <f t="shared" si="103"/>
        <v>1.0185185185185186</v>
      </c>
    </row>
    <row r="827" spans="1:17" x14ac:dyDescent="0.25">
      <c r="A827" s="25">
        <v>1939.09</v>
      </c>
      <c r="B827" s="6">
        <v>12.77</v>
      </c>
      <c r="C827" s="7">
        <v>0.56000000000000005</v>
      </c>
      <c r="D827" s="6">
        <v>14.1</v>
      </c>
      <c r="G827" s="5">
        <f t="shared" si="96"/>
        <v>152.87773049645389</v>
      </c>
      <c r="H827" s="5">
        <f t="shared" si="97"/>
        <v>6.7041134751773068</v>
      </c>
      <c r="I827" s="5"/>
      <c r="J827" s="6">
        <f t="shared" si="99"/>
        <v>5648.4261677315953</v>
      </c>
      <c r="K827" s="16">
        <f t="shared" si="100"/>
        <v>8.6999274801184967E-2</v>
      </c>
      <c r="L827" s="17">
        <f t="shared" si="101"/>
        <v>1.086999274801185</v>
      </c>
      <c r="O827" s="1">
        <f t="shared" si="98"/>
        <v>0.5586761229314422</v>
      </c>
      <c r="P827">
        <f t="shared" si="102"/>
        <v>-3.4816247582204474E-3</v>
      </c>
      <c r="Q827" s="14">
        <f t="shared" si="103"/>
        <v>0.99651837524177955</v>
      </c>
    </row>
    <row r="828" spans="1:17" x14ac:dyDescent="0.25">
      <c r="A828" s="25">
        <v>1939.1</v>
      </c>
      <c r="B828" s="6">
        <v>12.9</v>
      </c>
      <c r="C828" s="7">
        <v>0.57999999999999996</v>
      </c>
      <c r="D828" s="6">
        <v>14</v>
      </c>
      <c r="G828" s="5">
        <f t="shared" si="96"/>
        <v>155.53714285714287</v>
      </c>
      <c r="H828" s="5">
        <f t="shared" si="97"/>
        <v>6.9931428571428569</v>
      </c>
      <c r="I828" s="5"/>
      <c r="J828" s="6">
        <f t="shared" si="99"/>
        <v>5768.215897091447</v>
      </c>
      <c r="K828" s="16">
        <f t="shared" si="100"/>
        <v>2.1207629488757096E-2</v>
      </c>
      <c r="L828" s="17">
        <f t="shared" si="101"/>
        <v>1.0212076294887571</v>
      </c>
      <c r="O828" s="1">
        <f t="shared" si="98"/>
        <v>0.5827619047619047</v>
      </c>
      <c r="P828">
        <f t="shared" si="102"/>
        <v>4.311224489795884E-2</v>
      </c>
      <c r="Q828" s="14">
        <f t="shared" si="103"/>
        <v>1.0431122448979588</v>
      </c>
    </row>
    <row r="829" spans="1:17" x14ac:dyDescent="0.25">
      <c r="A829" s="25">
        <v>1939.11</v>
      </c>
      <c r="B829" s="6">
        <v>12.67</v>
      </c>
      <c r="C829" s="7">
        <v>0.6</v>
      </c>
      <c r="D829" s="6">
        <v>14</v>
      </c>
      <c r="G829" s="5">
        <f t="shared" si="96"/>
        <v>152.76399999999998</v>
      </c>
      <c r="H829" s="5">
        <f t="shared" si="97"/>
        <v>7.234285714285714</v>
      </c>
      <c r="I829" s="5"/>
      <c r="J829" s="6">
        <f t="shared" si="99"/>
        <v>5687.7291636436585</v>
      </c>
      <c r="K829" s="16">
        <f t="shared" si="100"/>
        <v>-1.3953488372093203E-2</v>
      </c>
      <c r="L829" s="17">
        <f t="shared" si="101"/>
        <v>0.9860465116279068</v>
      </c>
      <c r="O829" s="1">
        <f t="shared" si="98"/>
        <v>0.60285714285714287</v>
      </c>
      <c r="P829">
        <f t="shared" si="102"/>
        <v>3.4482758620689724E-2</v>
      </c>
      <c r="Q829" s="14">
        <f t="shared" si="103"/>
        <v>1.0344827586206897</v>
      </c>
    </row>
    <row r="830" spans="1:17" x14ac:dyDescent="0.25">
      <c r="A830" s="25">
        <v>1939.12</v>
      </c>
      <c r="B830" s="6">
        <v>12.37</v>
      </c>
      <c r="C830" s="7">
        <v>0.62</v>
      </c>
      <c r="D830" s="6">
        <v>14</v>
      </c>
      <c r="G830" s="5">
        <f t="shared" si="96"/>
        <v>149.14685714285716</v>
      </c>
      <c r="H830" s="5">
        <f t="shared" si="97"/>
        <v>7.475428571428572</v>
      </c>
      <c r="I830" s="5"/>
      <c r="J830" s="6">
        <f t="shared" si="99"/>
        <v>5576.2490734854237</v>
      </c>
      <c r="K830" s="16">
        <f t="shared" si="100"/>
        <v>-1.9600105235464294E-2</v>
      </c>
      <c r="L830" s="17">
        <f t="shared" si="101"/>
        <v>0.98039989476453571</v>
      </c>
      <c r="O830" s="1">
        <f t="shared" si="98"/>
        <v>0.62295238095238104</v>
      </c>
      <c r="P830">
        <f t="shared" si="102"/>
        <v>3.3333333333333437E-2</v>
      </c>
      <c r="Q830" s="14">
        <f t="shared" si="103"/>
        <v>1.0333333333333334</v>
      </c>
    </row>
    <row r="831" spans="1:17" x14ac:dyDescent="0.25">
      <c r="A831" s="25">
        <v>1940.01</v>
      </c>
      <c r="B831" s="6">
        <v>12.3</v>
      </c>
      <c r="C831" s="7">
        <v>0.62333300000000003</v>
      </c>
      <c r="D831" s="6">
        <v>13.9</v>
      </c>
      <c r="G831" s="5">
        <f t="shared" si="96"/>
        <v>149.36978417266189</v>
      </c>
      <c r="H831" s="5">
        <f t="shared" si="97"/>
        <v>7.5696842014388501</v>
      </c>
      <c r="I831" s="5"/>
      <c r="J831" s="6">
        <f t="shared" si="99"/>
        <v>5608.1681750843791</v>
      </c>
      <c r="K831" s="16">
        <f t="shared" si="100"/>
        <v>5.7241169069595088E-3</v>
      </c>
      <c r="L831" s="17">
        <f t="shared" si="101"/>
        <v>1.0057241169069595</v>
      </c>
      <c r="O831" s="1">
        <f t="shared" si="98"/>
        <v>0.63080701678657081</v>
      </c>
      <c r="P831">
        <f t="shared" si="102"/>
        <v>1.2608725922487851E-2</v>
      </c>
      <c r="Q831" s="14">
        <f t="shared" si="103"/>
        <v>1.0126087259224879</v>
      </c>
    </row>
    <row r="832" spans="1:17" x14ac:dyDescent="0.25">
      <c r="A832" s="25">
        <v>1940.02</v>
      </c>
      <c r="B832" s="6">
        <v>12.22</v>
      </c>
      <c r="C832" s="7">
        <v>0.62666699999999997</v>
      </c>
      <c r="D832" s="6">
        <v>14</v>
      </c>
      <c r="G832" s="5">
        <f t="shared" si="96"/>
        <v>147.33828571428575</v>
      </c>
      <c r="H832" s="5">
        <f t="shared" si="97"/>
        <v>7.5558135428571429</v>
      </c>
      <c r="I832" s="5"/>
      <c r="J832" s="6">
        <f t="shared" si="99"/>
        <v>5555.5350697687136</v>
      </c>
      <c r="K832" s="16">
        <f t="shared" si="100"/>
        <v>-9.3850797038328437E-3</v>
      </c>
      <c r="L832" s="17">
        <f t="shared" si="101"/>
        <v>0.99061492029616716</v>
      </c>
      <c r="O832" s="1">
        <f t="shared" si="98"/>
        <v>0.62965112857142858</v>
      </c>
      <c r="P832">
        <f t="shared" si="102"/>
        <v>-1.8323959378742094E-3</v>
      </c>
      <c r="Q832" s="14">
        <f t="shared" si="103"/>
        <v>0.99816760406212579</v>
      </c>
    </row>
    <row r="833" spans="1:17" x14ac:dyDescent="0.25">
      <c r="A833" s="25">
        <v>1940.03</v>
      </c>
      <c r="B833" s="6">
        <v>12.15</v>
      </c>
      <c r="C833" s="7">
        <v>0.63</v>
      </c>
      <c r="D833" s="6">
        <v>14</v>
      </c>
      <c r="G833" s="5">
        <f t="shared" si="96"/>
        <v>146.49428571428572</v>
      </c>
      <c r="H833" s="5">
        <f t="shared" si="97"/>
        <v>7.596000000000001</v>
      </c>
      <c r="I833" s="5"/>
      <c r="J833" s="6">
        <f t="shared" si="99"/>
        <v>5547.5791071074236</v>
      </c>
      <c r="K833" s="16">
        <f t="shared" si="100"/>
        <v>-1.432078559738259E-3</v>
      </c>
      <c r="L833" s="17">
        <f t="shared" si="101"/>
        <v>0.99856792144026174</v>
      </c>
      <c r="O833" s="1">
        <f t="shared" si="98"/>
        <v>0.63300000000000012</v>
      </c>
      <c r="P833">
        <f t="shared" si="102"/>
        <v>5.3186141922265673E-3</v>
      </c>
      <c r="Q833" s="14">
        <f t="shared" si="103"/>
        <v>1.0053186141922266</v>
      </c>
    </row>
    <row r="834" spans="1:17" x14ac:dyDescent="0.25">
      <c r="A834" s="25">
        <v>1940.04</v>
      </c>
      <c r="B834" s="6">
        <v>12.27</v>
      </c>
      <c r="C834" s="7">
        <v>0.63666699999999998</v>
      </c>
      <c r="D834" s="6">
        <v>14</v>
      </c>
      <c r="G834" s="5">
        <f t="shared" si="96"/>
        <v>147.94114285714286</v>
      </c>
      <c r="H834" s="5">
        <f t="shared" si="97"/>
        <v>7.676384971428571</v>
      </c>
      <c r="I834" s="5"/>
      <c r="J834" s="6">
        <f t="shared" si="99"/>
        <v>5626.5947069813565</v>
      </c>
      <c r="K834" s="16">
        <f t="shared" si="100"/>
        <v>1.4243257887517125E-2</v>
      </c>
      <c r="L834" s="17">
        <f t="shared" si="101"/>
        <v>1.0142432578875171</v>
      </c>
      <c r="O834" s="1">
        <f t="shared" si="98"/>
        <v>0.63969874761904755</v>
      </c>
      <c r="P834">
        <f t="shared" si="102"/>
        <v>1.0582539682539416E-2</v>
      </c>
      <c r="Q834" s="14">
        <f t="shared" si="103"/>
        <v>1.0105825396825394</v>
      </c>
    </row>
    <row r="835" spans="1:17" x14ac:dyDescent="0.25">
      <c r="A835" s="25">
        <v>1940.05</v>
      </c>
      <c r="B835" s="6">
        <v>10.58</v>
      </c>
      <c r="C835" s="7">
        <v>0.64333300000000004</v>
      </c>
      <c r="D835" s="6">
        <v>14</v>
      </c>
      <c r="G835" s="5">
        <f t="shared" ref="G835:G898" si="104">B835*$D$1551/D835</f>
        <v>127.56457142857144</v>
      </c>
      <c r="H835" s="5">
        <f t="shared" ref="H835:H898" si="105">C835*$D$1551/D835</f>
        <v>7.7567578857142863</v>
      </c>
      <c r="I835" s="5"/>
      <c r="J835" s="6">
        <f t="shared" si="99"/>
        <v>4876.2037357442232</v>
      </c>
      <c r="K835" s="16">
        <f t="shared" si="100"/>
        <v>-0.13336502988318399</v>
      </c>
      <c r="L835" s="17">
        <f t="shared" si="101"/>
        <v>0.86663497011681601</v>
      </c>
      <c r="O835" s="1">
        <f t="shared" si="98"/>
        <v>0.64639649047619052</v>
      </c>
      <c r="P835">
        <f t="shared" si="102"/>
        <v>1.0470151586308152E-2</v>
      </c>
      <c r="Q835" s="14">
        <f t="shared" si="103"/>
        <v>1.0104701515863082</v>
      </c>
    </row>
    <row r="836" spans="1:17" x14ac:dyDescent="0.25">
      <c r="A836" s="25">
        <v>1940.06</v>
      </c>
      <c r="B836" s="6">
        <v>9.67</v>
      </c>
      <c r="C836" s="7">
        <v>0.65</v>
      </c>
      <c r="D836" s="6">
        <v>14.1</v>
      </c>
      <c r="G836" s="5">
        <f t="shared" si="104"/>
        <v>115.76567375886525</v>
      </c>
      <c r="H836" s="5">
        <f t="shared" si="105"/>
        <v>7.7815602836879441</v>
      </c>
      <c r="I836" s="5"/>
      <c r="J836" s="6">
        <f t="shared" si="99"/>
        <v>4449.9741890760852</v>
      </c>
      <c r="K836" s="16">
        <f t="shared" si="100"/>
        <v>-8.7410118560824479E-2</v>
      </c>
      <c r="L836" s="17">
        <f t="shared" si="101"/>
        <v>0.91258988143917552</v>
      </c>
      <c r="O836" s="1">
        <f t="shared" ref="O836:O899" si="106">H836/12</f>
        <v>0.64846335697399538</v>
      </c>
      <c r="P836">
        <f t="shared" si="102"/>
        <v>3.1975212246004858E-3</v>
      </c>
      <c r="Q836" s="14">
        <f t="shared" si="103"/>
        <v>1.0031975212246005</v>
      </c>
    </row>
    <row r="837" spans="1:17" x14ac:dyDescent="0.25">
      <c r="A837" s="25">
        <v>1940.07</v>
      </c>
      <c r="B837" s="6">
        <v>9.99</v>
      </c>
      <c r="C837" s="7">
        <v>0.656667</v>
      </c>
      <c r="D837" s="6">
        <v>14</v>
      </c>
      <c r="G837" s="5">
        <f t="shared" si="104"/>
        <v>120.45085714285715</v>
      </c>
      <c r="H837" s="5">
        <f t="shared" si="105"/>
        <v>7.917527828571429</v>
      </c>
      <c r="I837" s="5"/>
      <c r="J837" s="6">
        <f t="shared" ref="J837:J900" si="107">J836*((G837 + H837/12)/G836)</f>
        <v>4655.4324269465906</v>
      </c>
      <c r="K837" s="16">
        <f t="shared" ref="K837:K900" si="108">J837/J836 -1</f>
        <v>4.617065833210221E-2</v>
      </c>
      <c r="L837" s="17">
        <f t="shared" ref="L837:L900" si="109">K837+1</f>
        <v>1.0461706583321022</v>
      </c>
      <c r="O837" s="1">
        <f t="shared" si="106"/>
        <v>0.65979398571428571</v>
      </c>
      <c r="P837">
        <f t="shared" ref="P837:P900" si="110">O837/O836 - 1</f>
        <v>1.7473043956043766E-2</v>
      </c>
      <c r="Q837" s="14">
        <f t="shared" ref="Q837:Q900" si="111">P837+1</f>
        <v>1.0174730439560438</v>
      </c>
    </row>
    <row r="838" spans="1:17" x14ac:dyDescent="0.25">
      <c r="A838" s="25">
        <v>1940.08</v>
      </c>
      <c r="B838" s="6">
        <v>10.199999999999999</v>
      </c>
      <c r="C838" s="7">
        <v>0.66333299999999995</v>
      </c>
      <c r="D838" s="6">
        <v>14</v>
      </c>
      <c r="G838" s="5">
        <f t="shared" si="104"/>
        <v>122.98285714285714</v>
      </c>
      <c r="H838" s="5">
        <f t="shared" si="105"/>
        <v>7.9979007428571425</v>
      </c>
      <c r="I838" s="5"/>
      <c r="J838" s="6">
        <f t="shared" si="107"/>
        <v>4779.0543127821693</v>
      </c>
      <c r="K838" s="16">
        <f t="shared" si="108"/>
        <v>2.6554329329329329E-2</v>
      </c>
      <c r="L838" s="17">
        <f t="shared" si="109"/>
        <v>1.0265543293293293</v>
      </c>
      <c r="O838" s="1">
        <f t="shared" si="106"/>
        <v>0.66649172857142858</v>
      </c>
      <c r="P838">
        <f t="shared" si="110"/>
        <v>1.015126388260712E-2</v>
      </c>
      <c r="Q838" s="14">
        <f t="shared" si="111"/>
        <v>1.0101512638826071</v>
      </c>
    </row>
    <row r="839" spans="1:17" x14ac:dyDescent="0.25">
      <c r="A839" s="25">
        <v>1940.09</v>
      </c>
      <c r="B839" s="6">
        <v>10.63</v>
      </c>
      <c r="C839" s="7">
        <v>0.67</v>
      </c>
      <c r="D839" s="6">
        <v>14</v>
      </c>
      <c r="G839" s="5">
        <f t="shared" si="104"/>
        <v>128.16742857142859</v>
      </c>
      <c r="H839" s="5">
        <f t="shared" si="105"/>
        <v>8.0782857142857161</v>
      </c>
      <c r="I839" s="5"/>
      <c r="J839" s="6">
        <f t="shared" si="107"/>
        <v>5006.6841056213871</v>
      </c>
      <c r="K839" s="16">
        <f t="shared" si="108"/>
        <v>4.7630718954248641E-2</v>
      </c>
      <c r="L839" s="17">
        <f t="shared" si="109"/>
        <v>1.0476307189542486</v>
      </c>
      <c r="O839" s="1">
        <f t="shared" si="106"/>
        <v>0.67319047619047634</v>
      </c>
      <c r="P839">
        <f t="shared" si="110"/>
        <v>1.0050758819476924E-2</v>
      </c>
      <c r="Q839" s="14">
        <f t="shared" si="111"/>
        <v>1.0100507588194769</v>
      </c>
    </row>
    <row r="840" spans="1:17" x14ac:dyDescent="0.25">
      <c r="A840" s="25">
        <v>1940.1</v>
      </c>
      <c r="B840" s="6">
        <v>10.73</v>
      </c>
      <c r="C840" s="7">
        <v>0.67</v>
      </c>
      <c r="D840" s="6">
        <v>14</v>
      </c>
      <c r="G840" s="5">
        <f t="shared" si="104"/>
        <v>129.37314285714288</v>
      </c>
      <c r="H840" s="5">
        <f t="shared" si="105"/>
        <v>8.0782857142857161</v>
      </c>
      <c r="I840" s="5"/>
      <c r="J840" s="6">
        <f t="shared" si="107"/>
        <v>5080.0809328204477</v>
      </c>
      <c r="K840" s="16">
        <f t="shared" si="108"/>
        <v>1.4659767952336367E-2</v>
      </c>
      <c r="L840" s="17">
        <f t="shared" si="109"/>
        <v>1.0146597679523364</v>
      </c>
      <c r="O840" s="1">
        <f t="shared" si="106"/>
        <v>0.67319047619047634</v>
      </c>
      <c r="P840">
        <f t="shared" si="110"/>
        <v>0</v>
      </c>
      <c r="Q840" s="14">
        <f t="shared" si="111"/>
        <v>1</v>
      </c>
    </row>
    <row r="841" spans="1:17" x14ac:dyDescent="0.25">
      <c r="A841" s="25">
        <v>1940.11</v>
      </c>
      <c r="B841" s="6">
        <v>10.98</v>
      </c>
      <c r="C841" s="7">
        <v>0.67</v>
      </c>
      <c r="D841" s="6">
        <v>14</v>
      </c>
      <c r="G841" s="5">
        <f t="shared" si="104"/>
        <v>132.38742857142859</v>
      </c>
      <c r="H841" s="5">
        <f t="shared" si="105"/>
        <v>8.0782857142857161</v>
      </c>
      <c r="I841" s="5"/>
      <c r="J841" s="6">
        <f t="shared" si="107"/>
        <v>5224.8766537232977</v>
      </c>
      <c r="K841" s="16">
        <f t="shared" si="108"/>
        <v>2.8502640571606008E-2</v>
      </c>
      <c r="L841" s="17">
        <f t="shared" si="109"/>
        <v>1.028502640571606</v>
      </c>
      <c r="O841" s="1">
        <f t="shared" si="106"/>
        <v>0.67319047619047634</v>
      </c>
      <c r="P841">
        <f t="shared" si="110"/>
        <v>0</v>
      </c>
      <c r="Q841" s="14">
        <f t="shared" si="111"/>
        <v>1</v>
      </c>
    </row>
    <row r="842" spans="1:17" x14ac:dyDescent="0.25">
      <c r="A842" s="25">
        <v>1940.12</v>
      </c>
      <c r="B842" s="6">
        <v>10.53</v>
      </c>
      <c r="C842" s="7">
        <v>0.67</v>
      </c>
      <c r="D842" s="6">
        <v>14.1</v>
      </c>
      <c r="G842" s="5">
        <f t="shared" si="104"/>
        <v>126.06127659574469</v>
      </c>
      <c r="H842" s="5">
        <f t="shared" si="105"/>
        <v>8.0209929078014195</v>
      </c>
      <c r="I842" s="5"/>
      <c r="J842" s="6">
        <f t="shared" si="107"/>
        <v>5001.5852692164281</v>
      </c>
      <c r="K842" s="16">
        <f t="shared" si="108"/>
        <v>-4.2736202078138996E-2</v>
      </c>
      <c r="L842" s="17">
        <f t="shared" si="109"/>
        <v>0.957263797921861</v>
      </c>
      <c r="O842" s="1">
        <f t="shared" si="106"/>
        <v>0.66841607565011829</v>
      </c>
      <c r="P842">
        <f t="shared" si="110"/>
        <v>-7.0921985815604049E-3</v>
      </c>
      <c r="Q842" s="14">
        <f t="shared" si="111"/>
        <v>0.9929078014184396</v>
      </c>
    </row>
    <row r="843" spans="1:17" x14ac:dyDescent="0.25">
      <c r="A843" s="25">
        <v>1941.01</v>
      </c>
      <c r="B843" s="6">
        <v>10.55</v>
      </c>
      <c r="C843" s="7">
        <v>0.67333299999999996</v>
      </c>
      <c r="D843" s="6">
        <v>14.1</v>
      </c>
      <c r="G843" s="5">
        <f t="shared" si="104"/>
        <v>126.30070921985816</v>
      </c>
      <c r="H843" s="5">
        <f t="shared" si="105"/>
        <v>8.0608943546099301</v>
      </c>
      <c r="I843" s="5"/>
      <c r="J843" s="6">
        <f t="shared" si="107"/>
        <v>5037.7368431218511</v>
      </c>
      <c r="K843" s="16">
        <f t="shared" si="108"/>
        <v>7.2280231085786184E-3</v>
      </c>
      <c r="L843" s="17">
        <f t="shared" si="109"/>
        <v>1.0072280231085786</v>
      </c>
      <c r="O843" s="1">
        <f t="shared" si="106"/>
        <v>0.67174119621749417</v>
      </c>
      <c r="P843">
        <f t="shared" si="110"/>
        <v>4.9746268656716275E-3</v>
      </c>
      <c r="Q843" s="14">
        <f t="shared" si="111"/>
        <v>1.0049746268656716</v>
      </c>
    </row>
    <row r="844" spans="1:17" x14ac:dyDescent="0.25">
      <c r="A844" s="25">
        <v>1941.02</v>
      </c>
      <c r="B844" s="6">
        <v>9.89</v>
      </c>
      <c r="C844" s="7">
        <v>0.67666700000000002</v>
      </c>
      <c r="D844" s="6">
        <v>14.1</v>
      </c>
      <c r="G844" s="5">
        <f t="shared" si="104"/>
        <v>118.3994326241135</v>
      </c>
      <c r="H844" s="5">
        <f t="shared" si="105"/>
        <v>8.1008077730496471</v>
      </c>
      <c r="I844" s="5"/>
      <c r="J844" s="6">
        <f t="shared" si="107"/>
        <v>4749.5061518019438</v>
      </c>
      <c r="K844" s="16">
        <f t="shared" si="108"/>
        <v>-5.7214320695102572E-2</v>
      </c>
      <c r="L844" s="17">
        <f t="shared" si="109"/>
        <v>0.94278567930489743</v>
      </c>
      <c r="O844" s="1">
        <f t="shared" si="106"/>
        <v>0.67506731442080392</v>
      </c>
      <c r="P844">
        <f t="shared" si="110"/>
        <v>4.9514875997465069E-3</v>
      </c>
      <c r="Q844" s="14">
        <f t="shared" si="111"/>
        <v>1.0049514875997465</v>
      </c>
    </row>
    <row r="845" spans="1:17" x14ac:dyDescent="0.25">
      <c r="A845" s="25">
        <v>1941.03</v>
      </c>
      <c r="B845" s="6">
        <v>9.9499999999999993</v>
      </c>
      <c r="C845" s="7">
        <v>0.68</v>
      </c>
      <c r="D845" s="6">
        <v>14.2</v>
      </c>
      <c r="G845" s="5">
        <f t="shared" si="104"/>
        <v>118.27887323943662</v>
      </c>
      <c r="H845" s="5">
        <f t="shared" si="105"/>
        <v>8.0833802816901432</v>
      </c>
      <c r="I845" s="5"/>
      <c r="J845" s="6">
        <f t="shared" si="107"/>
        <v>4771.6915719559047</v>
      </c>
      <c r="K845" s="16">
        <f t="shared" si="108"/>
        <v>4.6711004144175394E-3</v>
      </c>
      <c r="L845" s="17">
        <f t="shared" si="109"/>
        <v>1.0046711004144175</v>
      </c>
      <c r="O845" s="1">
        <f t="shared" si="106"/>
        <v>0.67361502347417856</v>
      </c>
      <c r="P845">
        <f t="shared" si="110"/>
        <v>-2.1513276018575445E-3</v>
      </c>
      <c r="Q845" s="14">
        <f t="shared" si="111"/>
        <v>0.99784867239814246</v>
      </c>
    </row>
    <row r="846" spans="1:17" x14ac:dyDescent="0.25">
      <c r="A846" s="25">
        <v>1941.04</v>
      </c>
      <c r="B846" s="6">
        <v>9.64</v>
      </c>
      <c r="C846" s="7">
        <v>0.68333299999999997</v>
      </c>
      <c r="D846" s="6">
        <v>14.3</v>
      </c>
      <c r="G846" s="5">
        <f t="shared" si="104"/>
        <v>113.79244755244756</v>
      </c>
      <c r="H846" s="5">
        <f t="shared" si="105"/>
        <v>8.0661965314685311</v>
      </c>
      <c r="I846" s="5"/>
      <c r="J846" s="6">
        <f t="shared" si="107"/>
        <v>4617.8146455607503</v>
      </c>
      <c r="K846" s="16">
        <f t="shared" si="108"/>
        <v>-3.2247877733656782E-2</v>
      </c>
      <c r="L846" s="17">
        <f t="shared" si="109"/>
        <v>0.96775212226634322</v>
      </c>
      <c r="O846" s="1">
        <f t="shared" si="106"/>
        <v>0.6721830442890443</v>
      </c>
      <c r="P846">
        <f t="shared" si="110"/>
        <v>-2.1258124228714648E-3</v>
      </c>
      <c r="Q846" s="14">
        <f t="shared" si="111"/>
        <v>0.99787418757712854</v>
      </c>
    </row>
    <row r="847" spans="1:17" x14ac:dyDescent="0.25">
      <c r="A847" s="25">
        <v>1941.05</v>
      </c>
      <c r="B847" s="6">
        <v>9.43</v>
      </c>
      <c r="C847" s="7">
        <v>0.68666700000000003</v>
      </c>
      <c r="D847" s="6">
        <v>14.4</v>
      </c>
      <c r="G847" s="5">
        <f t="shared" si="104"/>
        <v>110.54055555555556</v>
      </c>
      <c r="H847" s="5">
        <f t="shared" si="105"/>
        <v>8.0492631666666679</v>
      </c>
      <c r="I847" s="5"/>
      <c r="J847" s="6">
        <f t="shared" si="107"/>
        <v>4513.0701365828099</v>
      </c>
      <c r="K847" s="16">
        <f t="shared" si="108"/>
        <v>-2.2682701021496054E-2</v>
      </c>
      <c r="L847" s="17">
        <f t="shared" si="109"/>
        <v>0.97731729897850395</v>
      </c>
      <c r="O847" s="1">
        <f t="shared" si="106"/>
        <v>0.67077193055555562</v>
      </c>
      <c r="P847">
        <f t="shared" si="110"/>
        <v>-2.0992998045363809E-3</v>
      </c>
      <c r="Q847" s="14">
        <f t="shared" si="111"/>
        <v>0.99790070019546362</v>
      </c>
    </row>
    <row r="848" spans="1:17" x14ac:dyDescent="0.25">
      <c r="A848" s="25">
        <v>1941.06</v>
      </c>
      <c r="B848" s="6">
        <v>9.76</v>
      </c>
      <c r="C848" s="7">
        <v>0.69</v>
      </c>
      <c r="D848" s="6">
        <v>14.7</v>
      </c>
      <c r="G848" s="5">
        <f t="shared" si="104"/>
        <v>112.07401360544219</v>
      </c>
      <c r="H848" s="5">
        <f t="shared" si="105"/>
        <v>7.9232653061224489</v>
      </c>
      <c r="I848" s="5"/>
      <c r="J848" s="6">
        <f t="shared" si="107"/>
        <v>4602.6341705007553</v>
      </c>
      <c r="K848" s="16">
        <f t="shared" si="108"/>
        <v>1.9845477957885382E-2</v>
      </c>
      <c r="L848" s="17">
        <f t="shared" si="109"/>
        <v>1.0198454779578854</v>
      </c>
      <c r="O848" s="1">
        <f t="shared" si="106"/>
        <v>0.66027210884353738</v>
      </c>
      <c r="P848">
        <f t="shared" si="110"/>
        <v>-1.565334092516657E-2</v>
      </c>
      <c r="Q848" s="14">
        <f t="shared" si="111"/>
        <v>0.98434665907483343</v>
      </c>
    </row>
    <row r="849" spans="1:17" x14ac:dyDescent="0.25">
      <c r="A849" s="25">
        <v>1941.07</v>
      </c>
      <c r="B849" s="6">
        <v>10.26</v>
      </c>
      <c r="C849" s="7">
        <v>0.69333299999999998</v>
      </c>
      <c r="D849" s="6">
        <v>14.7</v>
      </c>
      <c r="G849" s="5">
        <f t="shared" si="104"/>
        <v>117.81551020408165</v>
      </c>
      <c r="H849" s="5">
        <f t="shared" si="105"/>
        <v>7.9615381224489807</v>
      </c>
      <c r="I849" s="5"/>
      <c r="J849" s="6">
        <f t="shared" si="107"/>
        <v>4865.6717659613123</v>
      </c>
      <c r="K849" s="16">
        <f t="shared" si="108"/>
        <v>5.7149359631147645E-2</v>
      </c>
      <c r="L849" s="17">
        <f t="shared" si="109"/>
        <v>1.0571493596311476</v>
      </c>
      <c r="O849" s="1">
        <f t="shared" si="106"/>
        <v>0.66346151020408173</v>
      </c>
      <c r="P849">
        <f t="shared" si="110"/>
        <v>4.8304347826089167E-3</v>
      </c>
      <c r="Q849" s="14">
        <f t="shared" si="111"/>
        <v>1.0048304347826089</v>
      </c>
    </row>
    <row r="850" spans="1:17" x14ac:dyDescent="0.25">
      <c r="A850" s="25">
        <v>1941.08</v>
      </c>
      <c r="B850" s="6">
        <v>10.210000000000001</v>
      </c>
      <c r="C850" s="7">
        <v>0.69666700000000004</v>
      </c>
      <c r="D850" s="6">
        <v>14.9</v>
      </c>
      <c r="G850" s="5">
        <f t="shared" si="104"/>
        <v>115.66765100671142</v>
      </c>
      <c r="H850" s="5">
        <f t="shared" si="105"/>
        <v>7.8924422550335578</v>
      </c>
      <c r="I850" s="5"/>
      <c r="J850" s="6">
        <f t="shared" si="107"/>
        <v>4804.129712732396</v>
      </c>
      <c r="K850" s="16">
        <f t="shared" si="108"/>
        <v>-1.264821307089492E-2</v>
      </c>
      <c r="L850" s="17">
        <f t="shared" si="109"/>
        <v>0.98735178692910508</v>
      </c>
      <c r="O850" s="1">
        <f t="shared" si="106"/>
        <v>0.65770352125279652</v>
      </c>
      <c r="P850">
        <f t="shared" si="110"/>
        <v>-8.6787083541802756E-3</v>
      </c>
      <c r="Q850" s="14">
        <f t="shared" si="111"/>
        <v>0.99132129164581972</v>
      </c>
    </row>
    <row r="851" spans="1:17" x14ac:dyDescent="0.25">
      <c r="A851" s="25">
        <v>1941.09</v>
      </c>
      <c r="B851" s="6">
        <v>10.24</v>
      </c>
      <c r="C851" s="7">
        <v>0.7</v>
      </c>
      <c r="D851" s="6">
        <v>15.1</v>
      </c>
      <c r="G851" s="5">
        <f t="shared" si="104"/>
        <v>114.47099337748345</v>
      </c>
      <c r="H851" s="5">
        <f t="shared" si="105"/>
        <v>7.8251655629139076</v>
      </c>
      <c r="I851" s="5"/>
      <c r="J851" s="6">
        <f t="shared" si="107"/>
        <v>4781.5119864209737</v>
      </c>
      <c r="K851" s="16">
        <f t="shared" si="108"/>
        <v>-4.7079757758160534E-3</v>
      </c>
      <c r="L851" s="17">
        <f t="shared" si="109"/>
        <v>0.99529202422418395</v>
      </c>
      <c r="O851" s="1">
        <f t="shared" si="106"/>
        <v>0.65209713024282567</v>
      </c>
      <c r="P851">
        <f t="shared" si="110"/>
        <v>-8.5241918718813592E-3</v>
      </c>
      <c r="Q851" s="14">
        <f t="shared" si="111"/>
        <v>0.99147580812811864</v>
      </c>
    </row>
    <row r="852" spans="1:17" x14ac:dyDescent="0.25">
      <c r="A852" s="25">
        <v>1941.1</v>
      </c>
      <c r="B852" s="6">
        <v>9.83</v>
      </c>
      <c r="C852" s="7">
        <v>0.70333299999999999</v>
      </c>
      <c r="D852" s="6">
        <v>15.3</v>
      </c>
      <c r="G852" s="5">
        <f t="shared" si="104"/>
        <v>108.45124183006536</v>
      </c>
      <c r="H852" s="5">
        <f t="shared" si="105"/>
        <v>7.7596477385620917</v>
      </c>
      <c r="I852" s="5"/>
      <c r="J852" s="6">
        <f t="shared" si="107"/>
        <v>4557.0742545100948</v>
      </c>
      <c r="K852" s="16">
        <f t="shared" si="108"/>
        <v>-4.6938652992664309E-2</v>
      </c>
      <c r="L852" s="17">
        <f t="shared" si="109"/>
        <v>0.95306134700733569</v>
      </c>
      <c r="O852" s="1">
        <f t="shared" si="106"/>
        <v>0.64663731154684101</v>
      </c>
      <c r="P852">
        <f t="shared" si="110"/>
        <v>-8.3727077497666169E-3</v>
      </c>
      <c r="Q852" s="14">
        <f t="shared" si="111"/>
        <v>0.99162729225023338</v>
      </c>
    </row>
    <row r="853" spans="1:17" x14ac:dyDescent="0.25">
      <c r="A853" s="25">
        <v>1941.11</v>
      </c>
      <c r="B853" s="6">
        <v>9.3699999999999992</v>
      </c>
      <c r="C853" s="7">
        <v>0.70666700000000005</v>
      </c>
      <c r="D853" s="6">
        <v>15.4</v>
      </c>
      <c r="G853" s="5">
        <f t="shared" si="104"/>
        <v>102.70493506493506</v>
      </c>
      <c r="H853" s="5">
        <f t="shared" si="105"/>
        <v>7.7458045194805205</v>
      </c>
      <c r="I853" s="5"/>
      <c r="J853" s="6">
        <f t="shared" si="107"/>
        <v>4342.739876873683</v>
      </c>
      <c r="K853" s="16">
        <f t="shared" si="108"/>
        <v>-4.7033330085479053E-2</v>
      </c>
      <c r="L853" s="17">
        <f t="shared" si="109"/>
        <v>0.95296666991452095</v>
      </c>
      <c r="O853" s="1">
        <f t="shared" si="106"/>
        <v>0.64548370995671001</v>
      </c>
      <c r="P853">
        <f t="shared" si="110"/>
        <v>-1.7840009685977654E-3</v>
      </c>
      <c r="Q853" s="14">
        <f t="shared" si="111"/>
        <v>0.99821599903140223</v>
      </c>
    </row>
    <row r="854" spans="1:17" x14ac:dyDescent="0.25">
      <c r="A854" s="25">
        <v>1941.12</v>
      </c>
      <c r="B854" s="6">
        <v>8.76</v>
      </c>
      <c r="C854" s="7">
        <v>0.71</v>
      </c>
      <c r="D854" s="6">
        <v>15.5</v>
      </c>
      <c r="G854" s="5">
        <f t="shared" si="104"/>
        <v>95.399225806451625</v>
      </c>
      <c r="H854" s="5">
        <f t="shared" si="105"/>
        <v>7.7321290322580642</v>
      </c>
      <c r="I854" s="5"/>
      <c r="J854" s="6">
        <f t="shared" si="107"/>
        <v>4061.0730207427882</v>
      </c>
      <c r="K854" s="16">
        <f t="shared" si="108"/>
        <v>-6.4859251098793758E-2</v>
      </c>
      <c r="L854" s="17">
        <f t="shared" si="109"/>
        <v>0.93514074890120624</v>
      </c>
      <c r="O854" s="1">
        <f t="shared" si="106"/>
        <v>0.64434408602150539</v>
      </c>
      <c r="P854">
        <f t="shared" si="110"/>
        <v>-1.7655347728001702E-3</v>
      </c>
      <c r="Q854" s="14">
        <f t="shared" si="111"/>
        <v>0.99823446522719983</v>
      </c>
    </row>
    <row r="855" spans="1:17" x14ac:dyDescent="0.25">
      <c r="A855" s="25">
        <v>1942.01</v>
      </c>
      <c r="B855" s="6">
        <v>8.93</v>
      </c>
      <c r="C855" s="7">
        <v>0.70333299999999999</v>
      </c>
      <c r="D855" s="6">
        <v>15.7</v>
      </c>
      <c r="G855" s="5">
        <f t="shared" si="104"/>
        <v>96.011719745222933</v>
      </c>
      <c r="H855" s="5">
        <f t="shared" si="105"/>
        <v>7.5619497070063701</v>
      </c>
      <c r="I855" s="5"/>
      <c r="J855" s="6">
        <f t="shared" si="107"/>
        <v>4113.971966155922</v>
      </c>
      <c r="K855" s="16">
        <f t="shared" si="108"/>
        <v>1.3025854286032645E-2</v>
      </c>
      <c r="L855" s="17">
        <f t="shared" si="109"/>
        <v>1.0130258542860326</v>
      </c>
      <c r="O855" s="1">
        <f t="shared" si="106"/>
        <v>0.63016247558386418</v>
      </c>
      <c r="P855">
        <f t="shared" si="110"/>
        <v>-2.2009374719655472E-2</v>
      </c>
      <c r="Q855" s="14">
        <f t="shared" si="111"/>
        <v>0.97799062528034453</v>
      </c>
    </row>
    <row r="856" spans="1:17" x14ac:dyDescent="0.25">
      <c r="A856" s="25">
        <v>1942.02</v>
      </c>
      <c r="B856" s="6">
        <v>8.65</v>
      </c>
      <c r="C856" s="7">
        <v>0.69666700000000004</v>
      </c>
      <c r="D856" s="6">
        <v>15.8</v>
      </c>
      <c r="G856" s="5">
        <f t="shared" si="104"/>
        <v>92.412658227848098</v>
      </c>
      <c r="H856" s="5">
        <f t="shared" si="105"/>
        <v>7.442872759493671</v>
      </c>
      <c r="I856" s="5"/>
      <c r="J856" s="6">
        <f t="shared" si="107"/>
        <v>3986.3334785894926</v>
      </c>
      <c r="K856" s="16">
        <f t="shared" si="108"/>
        <v>-3.1025609463667392E-2</v>
      </c>
      <c r="L856" s="17">
        <f t="shared" si="109"/>
        <v>0.96897439053633261</v>
      </c>
      <c r="O856" s="1">
        <f t="shared" si="106"/>
        <v>0.62023939662447258</v>
      </c>
      <c r="P856">
        <f t="shared" si="110"/>
        <v>-1.5746857903904177E-2</v>
      </c>
      <c r="Q856" s="14">
        <f t="shared" si="111"/>
        <v>0.98425314209609582</v>
      </c>
    </row>
    <row r="857" spans="1:17" x14ac:dyDescent="0.25">
      <c r="A857" s="25">
        <v>1942.03</v>
      </c>
      <c r="B857" s="6">
        <v>8.18</v>
      </c>
      <c r="C857" s="7">
        <v>0.69</v>
      </c>
      <c r="D857" s="6">
        <v>16</v>
      </c>
      <c r="G857" s="5">
        <f t="shared" si="104"/>
        <v>86.299000000000007</v>
      </c>
      <c r="H857" s="5">
        <f t="shared" si="105"/>
        <v>7.2794999999999996</v>
      </c>
      <c r="I857" s="5"/>
      <c r="J857" s="6">
        <f t="shared" si="107"/>
        <v>3748.78083867138</v>
      </c>
      <c r="K857" s="16">
        <f t="shared" si="108"/>
        <v>-5.9591763005780285E-2</v>
      </c>
      <c r="L857" s="17">
        <f t="shared" si="109"/>
        <v>0.94040823699421972</v>
      </c>
      <c r="O857" s="1">
        <f t="shared" si="106"/>
        <v>0.60662499999999997</v>
      </c>
      <c r="P857">
        <f t="shared" si="110"/>
        <v>-2.1950228731948074E-2</v>
      </c>
      <c r="Q857" s="14">
        <f t="shared" si="111"/>
        <v>0.97804977126805193</v>
      </c>
    </row>
    <row r="858" spans="1:17" x14ac:dyDescent="0.25">
      <c r="A858" s="25">
        <v>1942.04</v>
      </c>
      <c r="B858" s="6">
        <v>7.84</v>
      </c>
      <c r="C858" s="7">
        <v>0.68</v>
      </c>
      <c r="D858" s="6">
        <v>16.100000000000001</v>
      </c>
      <c r="G858" s="5">
        <f t="shared" si="104"/>
        <v>82.198260869565217</v>
      </c>
      <c r="H858" s="5">
        <f t="shared" si="105"/>
        <v>7.1294409937888208</v>
      </c>
      <c r="I858" s="5"/>
      <c r="J858" s="6">
        <f t="shared" si="107"/>
        <v>3596.4552463211285</v>
      </c>
      <c r="K858" s="16">
        <f t="shared" si="108"/>
        <v>-4.0633368261730141E-2</v>
      </c>
      <c r="L858" s="17">
        <f t="shared" si="109"/>
        <v>0.95936663173826986</v>
      </c>
      <c r="O858" s="1">
        <f t="shared" si="106"/>
        <v>0.59412008281573503</v>
      </c>
      <c r="P858">
        <f t="shared" si="110"/>
        <v>-2.0613916644162233E-2</v>
      </c>
      <c r="Q858" s="14">
        <f t="shared" si="111"/>
        <v>0.97938608335583777</v>
      </c>
    </row>
    <row r="859" spans="1:17" x14ac:dyDescent="0.25">
      <c r="A859" s="25">
        <v>1942.05</v>
      </c>
      <c r="B859" s="6">
        <v>7.93</v>
      </c>
      <c r="C859" s="7">
        <v>0.67</v>
      </c>
      <c r="D859" s="6">
        <v>16.3</v>
      </c>
      <c r="G859" s="5">
        <f t="shared" si="104"/>
        <v>82.121717791411044</v>
      </c>
      <c r="H859" s="5">
        <f t="shared" si="105"/>
        <v>6.9384049079754613</v>
      </c>
      <c r="I859" s="5"/>
      <c r="J859" s="6">
        <f t="shared" si="107"/>
        <v>3618.4044715271402</v>
      </c>
      <c r="K859" s="16">
        <f t="shared" si="108"/>
        <v>6.1030163599182785E-3</v>
      </c>
      <c r="L859" s="17">
        <f t="shared" si="109"/>
        <v>1.0061030163599183</v>
      </c>
      <c r="O859" s="1">
        <f t="shared" si="106"/>
        <v>0.57820040899795511</v>
      </c>
      <c r="P859">
        <f t="shared" si="110"/>
        <v>-2.6795380728978579E-2</v>
      </c>
      <c r="Q859" s="14">
        <f t="shared" si="111"/>
        <v>0.97320461927102142</v>
      </c>
    </row>
    <row r="860" spans="1:17" x14ac:dyDescent="0.25">
      <c r="A860" s="25">
        <v>1942.06</v>
      </c>
      <c r="B860" s="6">
        <v>8.33</v>
      </c>
      <c r="C860" s="7">
        <v>0.66</v>
      </c>
      <c r="D860" s="6">
        <v>16.3</v>
      </c>
      <c r="G860" s="5">
        <f t="shared" si="104"/>
        <v>86.264049079754599</v>
      </c>
      <c r="H860" s="5">
        <f t="shared" si="105"/>
        <v>6.8348466257668719</v>
      </c>
      <c r="I860" s="5"/>
      <c r="J860" s="6">
        <f t="shared" si="107"/>
        <v>3826.0178428442709</v>
      </c>
      <c r="K860" s="16">
        <f t="shared" si="108"/>
        <v>5.7377049180327822E-2</v>
      </c>
      <c r="L860" s="17">
        <f t="shared" si="109"/>
        <v>1.0573770491803278</v>
      </c>
      <c r="O860" s="1">
        <f t="shared" si="106"/>
        <v>0.56957055214723928</v>
      </c>
      <c r="P860">
        <f t="shared" si="110"/>
        <v>-1.4925373134328512E-2</v>
      </c>
      <c r="Q860" s="14">
        <f t="shared" si="111"/>
        <v>0.98507462686567149</v>
      </c>
    </row>
    <row r="861" spans="1:17" x14ac:dyDescent="0.25">
      <c r="A861" s="25">
        <v>1942.07</v>
      </c>
      <c r="B861" s="6">
        <v>8.64</v>
      </c>
      <c r="C861" s="7">
        <v>0.64666699999999999</v>
      </c>
      <c r="D861" s="6">
        <v>16.399999999999999</v>
      </c>
      <c r="G861" s="5">
        <f t="shared" si="104"/>
        <v>88.9287804878049</v>
      </c>
      <c r="H861" s="5">
        <f t="shared" si="105"/>
        <v>6.6559383902439029</v>
      </c>
      <c r="I861" s="5"/>
      <c r="J861" s="6">
        <f t="shared" si="107"/>
        <v>3968.8056549763228</v>
      </c>
      <c r="K861" s="16">
        <f t="shared" si="108"/>
        <v>3.7320215952234781E-2</v>
      </c>
      <c r="L861" s="17">
        <f t="shared" si="109"/>
        <v>1.0373202159522348</v>
      </c>
      <c r="O861" s="1">
        <f t="shared" si="106"/>
        <v>0.55466153252032524</v>
      </c>
      <c r="P861">
        <f t="shared" si="110"/>
        <v>-2.6175896156688805E-2</v>
      </c>
      <c r="Q861" s="14">
        <f t="shared" si="111"/>
        <v>0.9738241038433112</v>
      </c>
    </row>
    <row r="862" spans="1:17" x14ac:dyDescent="0.25">
      <c r="A862" s="25">
        <v>1942.08</v>
      </c>
      <c r="B862" s="6">
        <v>8.59</v>
      </c>
      <c r="C862" s="7">
        <v>0.63333300000000003</v>
      </c>
      <c r="D862" s="6">
        <v>16.5</v>
      </c>
      <c r="G862" s="5">
        <f t="shared" si="104"/>
        <v>87.87830303030303</v>
      </c>
      <c r="H862" s="5">
        <f t="shared" si="105"/>
        <v>6.4791885090909105</v>
      </c>
      <c r="I862" s="5"/>
      <c r="J862" s="6">
        <f t="shared" si="107"/>
        <v>3946.020520665109</v>
      </c>
      <c r="K862" s="16">
        <f t="shared" si="108"/>
        <v>-5.7410556958475967E-3</v>
      </c>
      <c r="L862" s="17">
        <f t="shared" si="109"/>
        <v>0.9942589443041524</v>
      </c>
      <c r="O862" s="1">
        <f t="shared" si="106"/>
        <v>0.53993237575757591</v>
      </c>
      <c r="P862">
        <f t="shared" si="110"/>
        <v>-2.6555215927489217E-2</v>
      </c>
      <c r="Q862" s="14">
        <f t="shared" si="111"/>
        <v>0.97344478407251078</v>
      </c>
    </row>
    <row r="863" spans="1:17" x14ac:dyDescent="0.25">
      <c r="A863" s="25">
        <v>1942.09</v>
      </c>
      <c r="B863" s="6">
        <v>8.68</v>
      </c>
      <c r="C863" s="7">
        <v>0.62</v>
      </c>
      <c r="D863" s="6">
        <v>16.5</v>
      </c>
      <c r="G863" s="5">
        <f t="shared" si="104"/>
        <v>88.799030303030307</v>
      </c>
      <c r="H863" s="5">
        <f t="shared" si="105"/>
        <v>6.3427878787878793</v>
      </c>
      <c r="I863" s="5"/>
      <c r="J863" s="6">
        <f t="shared" si="107"/>
        <v>4011.098468716435</v>
      </c>
      <c r="K863" s="16">
        <f t="shared" si="108"/>
        <v>1.6492045013581702E-2</v>
      </c>
      <c r="L863" s="17">
        <f t="shared" si="109"/>
        <v>1.0164920450135817</v>
      </c>
      <c r="O863" s="1">
        <f t="shared" si="106"/>
        <v>0.52856565656565657</v>
      </c>
      <c r="P863">
        <f t="shared" si="110"/>
        <v>-2.1052116343219351E-2</v>
      </c>
      <c r="Q863" s="14">
        <f t="shared" si="111"/>
        <v>0.97894788365678065</v>
      </c>
    </row>
    <row r="864" spans="1:17" x14ac:dyDescent="0.25">
      <c r="A864" s="25">
        <v>1942.1</v>
      </c>
      <c r="B864" s="6">
        <v>9.32</v>
      </c>
      <c r="C864" s="7">
        <v>0.61</v>
      </c>
      <c r="D864" s="6">
        <v>16.7</v>
      </c>
      <c r="G864" s="5">
        <f t="shared" si="104"/>
        <v>94.204550898203607</v>
      </c>
      <c r="H864" s="5">
        <f t="shared" si="105"/>
        <v>6.1657485029940124</v>
      </c>
      <c r="I864" s="5"/>
      <c r="J864" s="6">
        <f t="shared" si="107"/>
        <v>4278.4778233384568</v>
      </c>
      <c r="K864" s="16">
        <f t="shared" si="108"/>
        <v>6.665988299897907E-2</v>
      </c>
      <c r="L864" s="17">
        <f t="shared" si="109"/>
        <v>1.0666598829989791</v>
      </c>
      <c r="O864" s="1">
        <f t="shared" si="106"/>
        <v>0.51381237524950107</v>
      </c>
      <c r="P864">
        <f t="shared" si="110"/>
        <v>-2.7911918099285171E-2</v>
      </c>
      <c r="Q864" s="14">
        <f t="shared" si="111"/>
        <v>0.97208808190071483</v>
      </c>
    </row>
    <row r="865" spans="1:17" x14ac:dyDescent="0.25">
      <c r="A865" s="25">
        <v>1942.11</v>
      </c>
      <c r="B865" s="6">
        <v>9.4700000000000006</v>
      </c>
      <c r="C865" s="7">
        <v>0.6</v>
      </c>
      <c r="D865" s="6">
        <v>16.8</v>
      </c>
      <c r="G865" s="5">
        <f t="shared" si="104"/>
        <v>95.15095238095239</v>
      </c>
      <c r="H865" s="5">
        <f t="shared" si="105"/>
        <v>6.0285714285714285</v>
      </c>
      <c r="I865" s="5"/>
      <c r="J865" s="6">
        <f t="shared" si="107"/>
        <v>4344.2770173311437</v>
      </c>
      <c r="K865" s="16">
        <f t="shared" si="108"/>
        <v>1.5379113018597845E-2</v>
      </c>
      <c r="L865" s="17">
        <f t="shared" si="109"/>
        <v>1.0153791130185978</v>
      </c>
      <c r="O865" s="1">
        <f t="shared" si="106"/>
        <v>0.50238095238095237</v>
      </c>
      <c r="P865">
        <f t="shared" si="110"/>
        <v>-2.2248243559719105E-2</v>
      </c>
      <c r="Q865" s="14">
        <f t="shared" si="111"/>
        <v>0.97775175644028089</v>
      </c>
    </row>
    <row r="866" spans="1:17" x14ac:dyDescent="0.25">
      <c r="A866" s="25">
        <v>1942.12</v>
      </c>
      <c r="B866" s="6">
        <v>9.52</v>
      </c>
      <c r="C866" s="7">
        <v>0.59</v>
      </c>
      <c r="D866" s="6">
        <v>16.899999999999999</v>
      </c>
      <c r="G866" s="5">
        <f t="shared" si="104"/>
        <v>95.087337278106517</v>
      </c>
      <c r="H866" s="5">
        <f t="shared" si="105"/>
        <v>5.8930177514792907</v>
      </c>
      <c r="I866" s="5"/>
      <c r="J866" s="6">
        <f t="shared" si="107"/>
        <v>4363.7938670244203</v>
      </c>
      <c r="K866" s="16">
        <f t="shared" si="108"/>
        <v>4.4925426291684278E-3</v>
      </c>
      <c r="L866" s="17">
        <f t="shared" si="109"/>
        <v>1.0044925426291684</v>
      </c>
      <c r="O866" s="1">
        <f t="shared" si="106"/>
        <v>0.49108481262327425</v>
      </c>
      <c r="P866">
        <f t="shared" si="110"/>
        <v>-2.2485207100591542E-2</v>
      </c>
      <c r="Q866" s="14">
        <f t="shared" si="111"/>
        <v>0.97751479289940846</v>
      </c>
    </row>
    <row r="867" spans="1:17" x14ac:dyDescent="0.25">
      <c r="A867" s="25">
        <v>1943.01</v>
      </c>
      <c r="B867" s="6">
        <v>10.09</v>
      </c>
      <c r="C867" s="7">
        <v>0.59</v>
      </c>
      <c r="D867" s="6">
        <v>16.899999999999999</v>
      </c>
      <c r="G867" s="5">
        <f t="shared" si="104"/>
        <v>100.78059171597634</v>
      </c>
      <c r="H867" s="5">
        <f t="shared" si="105"/>
        <v>5.8930177514792907</v>
      </c>
      <c r="I867" s="5"/>
      <c r="J867" s="6">
        <f t="shared" si="107"/>
        <v>4647.6085416742044</v>
      </c>
      <c r="K867" s="16">
        <f t="shared" si="108"/>
        <v>6.5038515406162345E-2</v>
      </c>
      <c r="L867" s="17">
        <f t="shared" si="109"/>
        <v>1.0650385154061623</v>
      </c>
      <c r="O867" s="1">
        <f t="shared" si="106"/>
        <v>0.49108481262327425</v>
      </c>
      <c r="P867">
        <f t="shared" si="110"/>
        <v>0</v>
      </c>
      <c r="Q867" s="14">
        <f t="shared" si="111"/>
        <v>1</v>
      </c>
    </row>
    <row r="868" spans="1:17" x14ac:dyDescent="0.25">
      <c r="A868" s="25">
        <v>1943.02</v>
      </c>
      <c r="B868" s="6">
        <v>10.69</v>
      </c>
      <c r="C868" s="7">
        <v>0.59</v>
      </c>
      <c r="D868" s="6">
        <v>16.899999999999999</v>
      </c>
      <c r="G868" s="5">
        <f t="shared" si="104"/>
        <v>106.77349112426036</v>
      </c>
      <c r="H868" s="5">
        <f t="shared" si="105"/>
        <v>5.8930177514792907</v>
      </c>
      <c r="I868" s="5"/>
      <c r="J868" s="6">
        <f t="shared" si="107"/>
        <v>4946.6246511856189</v>
      </c>
      <c r="K868" s="16">
        <f t="shared" si="108"/>
        <v>6.4337628014535797E-2</v>
      </c>
      <c r="L868" s="17">
        <f t="shared" si="109"/>
        <v>1.0643376280145358</v>
      </c>
      <c r="O868" s="1">
        <f t="shared" si="106"/>
        <v>0.49108481262327425</v>
      </c>
      <c r="P868">
        <f t="shared" si="110"/>
        <v>0</v>
      </c>
      <c r="Q868" s="14">
        <f t="shared" si="111"/>
        <v>1</v>
      </c>
    </row>
    <row r="869" spans="1:17" x14ac:dyDescent="0.25">
      <c r="A869" s="25">
        <v>1943.03</v>
      </c>
      <c r="B869" s="6">
        <v>11.07</v>
      </c>
      <c r="C869" s="7">
        <v>0.59</v>
      </c>
      <c r="D869" s="6">
        <v>17.2</v>
      </c>
      <c r="G869" s="5">
        <f t="shared" si="104"/>
        <v>108.64046511627909</v>
      </c>
      <c r="H869" s="5">
        <f t="shared" si="105"/>
        <v>5.7902325581395351</v>
      </c>
      <c r="I869" s="5"/>
      <c r="J869" s="6">
        <f t="shared" si="107"/>
        <v>5055.4724720134745</v>
      </c>
      <c r="K869" s="16">
        <f t="shared" si="108"/>
        <v>2.2004463346893877E-2</v>
      </c>
      <c r="L869" s="17">
        <f t="shared" si="109"/>
        <v>1.0220044633468939</v>
      </c>
      <c r="O869" s="1">
        <f t="shared" si="106"/>
        <v>0.48251937984496124</v>
      </c>
      <c r="P869">
        <f t="shared" si="110"/>
        <v>-1.7441860465116421E-2</v>
      </c>
      <c r="Q869" s="14">
        <f t="shared" si="111"/>
        <v>0.98255813953488358</v>
      </c>
    </row>
    <row r="870" spans="1:17" x14ac:dyDescent="0.25">
      <c r="A870" s="25">
        <v>1943.04</v>
      </c>
      <c r="B870" s="6">
        <v>11.44</v>
      </c>
      <c r="C870" s="7">
        <v>0.59</v>
      </c>
      <c r="D870" s="6">
        <v>17.399999999999999</v>
      </c>
      <c r="G870" s="5">
        <f t="shared" si="104"/>
        <v>110.98114942528737</v>
      </c>
      <c r="H870" s="5">
        <f t="shared" si="105"/>
        <v>5.7236781609195404</v>
      </c>
      <c r="I870" s="5"/>
      <c r="J870" s="6">
        <f t="shared" si="107"/>
        <v>5186.5892695749098</v>
      </c>
      <c r="K870" s="16">
        <f t="shared" si="108"/>
        <v>2.5935616955147678E-2</v>
      </c>
      <c r="L870" s="17">
        <f t="shared" si="109"/>
        <v>1.0259356169551477</v>
      </c>
      <c r="O870" s="1">
        <f t="shared" si="106"/>
        <v>0.47697318007662837</v>
      </c>
      <c r="P870">
        <f t="shared" si="110"/>
        <v>-1.1494252873563204E-2</v>
      </c>
      <c r="Q870" s="14">
        <f t="shared" si="111"/>
        <v>0.9885057471264368</v>
      </c>
    </row>
    <row r="871" spans="1:17" x14ac:dyDescent="0.25">
      <c r="A871" s="25">
        <v>1943.05</v>
      </c>
      <c r="B871" s="6">
        <v>11.89</v>
      </c>
      <c r="C871" s="7">
        <v>0.59</v>
      </c>
      <c r="D871" s="6">
        <v>17.5</v>
      </c>
      <c r="G871" s="5">
        <f t="shared" si="104"/>
        <v>114.68754285714287</v>
      </c>
      <c r="H871" s="5">
        <f t="shared" si="105"/>
        <v>5.6909714285714283</v>
      </c>
      <c r="I871" s="5"/>
      <c r="J871" s="6">
        <f t="shared" si="107"/>
        <v>5381.9672065204604</v>
      </c>
      <c r="K871" s="16">
        <f t="shared" si="108"/>
        <v>3.7669830169830165E-2</v>
      </c>
      <c r="L871" s="17">
        <f t="shared" si="109"/>
        <v>1.0376698301698302</v>
      </c>
      <c r="O871" s="1">
        <f t="shared" si="106"/>
        <v>0.47424761904761903</v>
      </c>
      <c r="P871">
        <f t="shared" si="110"/>
        <v>-5.7142857142857828E-3</v>
      </c>
      <c r="Q871" s="14">
        <f t="shared" si="111"/>
        <v>0.99428571428571422</v>
      </c>
    </row>
    <row r="872" spans="1:17" x14ac:dyDescent="0.25">
      <c r="A872" s="25">
        <v>1943.06</v>
      </c>
      <c r="B872" s="6">
        <v>12.1</v>
      </c>
      <c r="C872" s="7">
        <v>0.59</v>
      </c>
      <c r="D872" s="6">
        <v>17.5</v>
      </c>
      <c r="G872" s="5">
        <f t="shared" si="104"/>
        <v>116.71314285714286</v>
      </c>
      <c r="H872" s="5">
        <f t="shared" si="105"/>
        <v>5.6909714285714283</v>
      </c>
      <c r="I872" s="5"/>
      <c r="J872" s="6">
        <f t="shared" si="107"/>
        <v>5499.2780981119831</v>
      </c>
      <c r="K872" s="16">
        <f t="shared" si="108"/>
        <v>2.1797028315110545E-2</v>
      </c>
      <c r="L872" s="17">
        <f t="shared" si="109"/>
        <v>1.0217970283151105</v>
      </c>
      <c r="O872" s="1">
        <f t="shared" si="106"/>
        <v>0.47424761904761903</v>
      </c>
      <c r="P872">
        <f t="shared" si="110"/>
        <v>0</v>
      </c>
      <c r="Q872" s="14">
        <f t="shared" si="111"/>
        <v>1</v>
      </c>
    </row>
    <row r="873" spans="1:17" x14ac:dyDescent="0.25">
      <c r="A873" s="25">
        <v>1943.07</v>
      </c>
      <c r="B873" s="6">
        <v>12.35</v>
      </c>
      <c r="C873" s="7">
        <v>0.593333</v>
      </c>
      <c r="D873" s="6">
        <v>17.399999999999999</v>
      </c>
      <c r="G873" s="5">
        <f t="shared" si="104"/>
        <v>119.80919540229888</v>
      </c>
      <c r="H873" s="5">
        <f t="shared" si="105"/>
        <v>5.7560120919540241</v>
      </c>
      <c r="I873" s="5"/>
      <c r="J873" s="6">
        <f t="shared" si="107"/>
        <v>5667.7585229092283</v>
      </c>
      <c r="K873" s="16">
        <f t="shared" si="108"/>
        <v>3.0636825741743756E-2</v>
      </c>
      <c r="L873" s="17">
        <f t="shared" si="109"/>
        <v>1.0306368257417438</v>
      </c>
      <c r="O873" s="1">
        <f t="shared" si="106"/>
        <v>0.47966767432950203</v>
      </c>
      <c r="P873">
        <f t="shared" si="110"/>
        <v>1.1428745373076366E-2</v>
      </c>
      <c r="Q873" s="14">
        <f t="shared" si="111"/>
        <v>1.0114287453730764</v>
      </c>
    </row>
    <row r="874" spans="1:17" x14ac:dyDescent="0.25">
      <c r="A874" s="25">
        <v>1943.08</v>
      </c>
      <c r="B874" s="6">
        <v>11.74</v>
      </c>
      <c r="C874" s="7">
        <v>0.59666699999999995</v>
      </c>
      <c r="D874" s="6">
        <v>17.3</v>
      </c>
      <c r="G874" s="5">
        <f t="shared" si="104"/>
        <v>114.54982658959538</v>
      </c>
      <c r="H874" s="5">
        <f t="shared" si="105"/>
        <v>5.8218144277456645</v>
      </c>
      <c r="I874" s="5"/>
      <c r="J874" s="6">
        <f t="shared" si="107"/>
        <v>5441.9068054291211</v>
      </c>
      <c r="K874" s="16">
        <f t="shared" si="108"/>
        <v>-3.9848507406800904E-2</v>
      </c>
      <c r="L874" s="17">
        <f t="shared" si="109"/>
        <v>0.9601514925931991</v>
      </c>
      <c r="O874" s="1">
        <f t="shared" si="106"/>
        <v>0.48515120231213871</v>
      </c>
      <c r="P874">
        <f t="shared" si="110"/>
        <v>1.1431931472767554E-2</v>
      </c>
      <c r="Q874" s="14">
        <f t="shared" si="111"/>
        <v>1.0114319314727676</v>
      </c>
    </row>
    <row r="875" spans="1:17" x14ac:dyDescent="0.25">
      <c r="A875" s="25">
        <v>1943.09</v>
      </c>
      <c r="B875" s="6">
        <v>11.99</v>
      </c>
      <c r="C875" s="7">
        <v>0.6</v>
      </c>
      <c r="D875" s="6">
        <v>17.399999999999999</v>
      </c>
      <c r="G875" s="5">
        <f t="shared" si="104"/>
        <v>116.31678160919543</v>
      </c>
      <c r="H875" s="5">
        <f t="shared" si="105"/>
        <v>5.8206896551724148</v>
      </c>
      <c r="I875" s="5"/>
      <c r="J875" s="6">
        <f t="shared" si="107"/>
        <v>5548.8929307233475</v>
      </c>
      <c r="K875" s="16">
        <f t="shared" si="108"/>
        <v>1.965967612445918E-2</v>
      </c>
      <c r="L875" s="17">
        <f t="shared" si="109"/>
        <v>1.0196596761244592</v>
      </c>
      <c r="O875" s="1">
        <f t="shared" si="106"/>
        <v>0.48505747126436788</v>
      </c>
      <c r="P875">
        <f t="shared" si="110"/>
        <v>-1.9319966089770269E-4</v>
      </c>
      <c r="Q875" s="14">
        <f t="shared" si="111"/>
        <v>0.9998068003391023</v>
      </c>
    </row>
    <row r="876" spans="1:17" x14ac:dyDescent="0.25">
      <c r="A876" s="25">
        <v>1943.1</v>
      </c>
      <c r="B876" s="6">
        <v>11.88</v>
      </c>
      <c r="C876" s="7">
        <v>0.60333300000000001</v>
      </c>
      <c r="D876" s="6">
        <v>17.399999999999999</v>
      </c>
      <c r="G876" s="5">
        <f t="shared" si="104"/>
        <v>115.24965517241382</v>
      </c>
      <c r="H876" s="5">
        <f t="shared" si="105"/>
        <v>5.8530235862068976</v>
      </c>
      <c r="I876" s="5"/>
      <c r="J876" s="6">
        <f t="shared" si="107"/>
        <v>5521.2538672678102</v>
      </c>
      <c r="K876" s="16">
        <f t="shared" si="108"/>
        <v>-4.9810050041700915E-3</v>
      </c>
      <c r="L876" s="17">
        <f t="shared" si="109"/>
        <v>0.99501899499582991</v>
      </c>
      <c r="O876" s="1">
        <f t="shared" si="106"/>
        <v>0.48775196551724148</v>
      </c>
      <c r="P876">
        <f t="shared" si="110"/>
        <v>5.5549999999999766E-3</v>
      </c>
      <c r="Q876" s="14">
        <f t="shared" si="111"/>
        <v>1.005555</v>
      </c>
    </row>
    <row r="877" spans="1:17" x14ac:dyDescent="0.25">
      <c r="A877" s="25">
        <v>1943.11</v>
      </c>
      <c r="B877" s="6">
        <v>11.33</v>
      </c>
      <c r="C877" s="7">
        <v>0.60666699999999996</v>
      </c>
      <c r="D877" s="6">
        <v>17.399999999999999</v>
      </c>
      <c r="G877" s="5">
        <f t="shared" si="104"/>
        <v>109.91402298850576</v>
      </c>
      <c r="H877" s="5">
        <f t="shared" si="105"/>
        <v>5.8853672183908055</v>
      </c>
      <c r="I877" s="5"/>
      <c r="J877" s="6">
        <f t="shared" si="107"/>
        <v>5289.136071223521</v>
      </c>
      <c r="K877" s="16">
        <f t="shared" si="108"/>
        <v>-4.2040775813692588E-2</v>
      </c>
      <c r="L877" s="17">
        <f t="shared" si="109"/>
        <v>0.95795922418630741</v>
      </c>
      <c r="O877" s="1">
        <f t="shared" si="106"/>
        <v>0.49044726819923379</v>
      </c>
      <c r="P877">
        <f t="shared" si="110"/>
        <v>5.5259699038507915E-3</v>
      </c>
      <c r="Q877" s="14">
        <f t="shared" si="111"/>
        <v>1.0055259699038508</v>
      </c>
    </row>
    <row r="878" spans="1:17" x14ac:dyDescent="0.25">
      <c r="A878" s="25">
        <v>1943.12</v>
      </c>
      <c r="B878" s="6">
        <v>11.48</v>
      </c>
      <c r="C878" s="7">
        <v>0.61</v>
      </c>
      <c r="D878" s="6">
        <v>17.399999999999999</v>
      </c>
      <c r="G878" s="5">
        <f t="shared" si="104"/>
        <v>111.36919540229887</v>
      </c>
      <c r="H878" s="5">
        <f t="shared" si="105"/>
        <v>5.9177011494252882</v>
      </c>
      <c r="I878" s="5"/>
      <c r="J878" s="6">
        <f t="shared" si="107"/>
        <v>5382.8902484201144</v>
      </c>
      <c r="K878" s="16">
        <f t="shared" si="108"/>
        <v>1.7725801706384381E-2</v>
      </c>
      <c r="L878" s="17">
        <f t="shared" si="109"/>
        <v>1.0177258017063844</v>
      </c>
      <c r="O878" s="1">
        <f t="shared" si="106"/>
        <v>0.49314176245210734</v>
      </c>
      <c r="P878">
        <f t="shared" si="110"/>
        <v>5.4939530253004243E-3</v>
      </c>
      <c r="Q878" s="14">
        <f t="shared" si="111"/>
        <v>1.0054939530253004</v>
      </c>
    </row>
    <row r="879" spans="1:17" x14ac:dyDescent="0.25">
      <c r="A879" s="25">
        <v>1944.01</v>
      </c>
      <c r="B879" s="6">
        <v>11.85</v>
      </c>
      <c r="C879" s="7">
        <v>0.61333300000000002</v>
      </c>
      <c r="D879" s="6">
        <v>17.399999999999999</v>
      </c>
      <c r="G879" s="5">
        <f t="shared" si="104"/>
        <v>114.95862068965518</v>
      </c>
      <c r="H879" s="5">
        <f t="shared" si="105"/>
        <v>5.950035080459771</v>
      </c>
      <c r="I879" s="5"/>
      <c r="J879" s="6">
        <f t="shared" si="107"/>
        <v>5580.3462365713876</v>
      </c>
      <c r="K879" s="16">
        <f t="shared" si="108"/>
        <v>3.6682150116143841E-2</v>
      </c>
      <c r="L879" s="17">
        <f t="shared" si="109"/>
        <v>1.0366821501161438</v>
      </c>
      <c r="O879" s="1">
        <f t="shared" si="106"/>
        <v>0.49583625670498094</v>
      </c>
      <c r="P879">
        <f t="shared" si="110"/>
        <v>5.4639344262294998E-3</v>
      </c>
      <c r="Q879" s="14">
        <f t="shared" si="111"/>
        <v>1.0054639344262295</v>
      </c>
    </row>
    <row r="880" spans="1:17" x14ac:dyDescent="0.25">
      <c r="A880" s="25">
        <v>1944.02</v>
      </c>
      <c r="B880" s="6">
        <v>11.77</v>
      </c>
      <c r="C880" s="7">
        <v>0.61666699999999997</v>
      </c>
      <c r="D880" s="6">
        <v>17.399999999999999</v>
      </c>
      <c r="G880" s="5">
        <f t="shared" si="104"/>
        <v>114.1825287356322</v>
      </c>
      <c r="H880" s="5">
        <f t="shared" si="105"/>
        <v>5.982378712643678</v>
      </c>
      <c r="I880" s="5"/>
      <c r="J880" s="6">
        <f t="shared" si="107"/>
        <v>5566.8728398453632</v>
      </c>
      <c r="K880" s="16">
        <f t="shared" si="108"/>
        <v>-2.4144374120955714E-3</v>
      </c>
      <c r="L880" s="17">
        <f t="shared" si="109"/>
        <v>0.99758556258790443</v>
      </c>
      <c r="O880" s="1">
        <f t="shared" si="106"/>
        <v>0.49853155938697319</v>
      </c>
      <c r="P880">
        <f t="shared" si="110"/>
        <v>5.4358725194958435E-3</v>
      </c>
      <c r="Q880" s="14">
        <f t="shared" si="111"/>
        <v>1.0054358725194958</v>
      </c>
    </row>
    <row r="881" spans="1:17" x14ac:dyDescent="0.25">
      <c r="A881" s="25">
        <v>1944.03</v>
      </c>
      <c r="B881" s="6">
        <v>12.1</v>
      </c>
      <c r="C881" s="7">
        <v>0.62</v>
      </c>
      <c r="D881" s="6">
        <v>17.399999999999999</v>
      </c>
      <c r="G881" s="5">
        <f t="shared" si="104"/>
        <v>117.38390804597702</v>
      </c>
      <c r="H881" s="5">
        <f t="shared" si="105"/>
        <v>6.0147126436781617</v>
      </c>
      <c r="I881" s="5"/>
      <c r="J881" s="6">
        <f t="shared" si="107"/>
        <v>5747.3902400612487</v>
      </c>
      <c r="K881" s="16">
        <f t="shared" si="108"/>
        <v>3.2427074483149188E-2</v>
      </c>
      <c r="L881" s="17">
        <f t="shared" si="109"/>
        <v>1.0324270744831492</v>
      </c>
      <c r="O881" s="1">
        <f t="shared" si="106"/>
        <v>0.50122605363984685</v>
      </c>
      <c r="P881">
        <f t="shared" si="110"/>
        <v>5.4048619433180178E-3</v>
      </c>
      <c r="Q881" s="14">
        <f t="shared" si="111"/>
        <v>1.005404861943318</v>
      </c>
    </row>
    <row r="882" spans="1:17" x14ac:dyDescent="0.25">
      <c r="A882" s="25">
        <v>1944.04</v>
      </c>
      <c r="B882" s="6">
        <v>11.89</v>
      </c>
      <c r="C882" s="7">
        <v>0.62333300000000003</v>
      </c>
      <c r="D882" s="6">
        <v>17.5</v>
      </c>
      <c r="G882" s="5">
        <f t="shared" si="104"/>
        <v>114.68754285714287</v>
      </c>
      <c r="H882" s="5">
        <f t="shared" si="105"/>
        <v>6.0124920228571437</v>
      </c>
      <c r="I882" s="5"/>
      <c r="J882" s="6">
        <f t="shared" si="107"/>
        <v>5639.9020415870054</v>
      </c>
      <c r="K882" s="16">
        <f t="shared" si="108"/>
        <v>-1.870208807556073E-2</v>
      </c>
      <c r="L882" s="17">
        <f t="shared" si="109"/>
        <v>0.98129791192443927</v>
      </c>
      <c r="O882" s="1">
        <f t="shared" si="106"/>
        <v>0.50104100190476197</v>
      </c>
      <c r="P882">
        <f t="shared" si="110"/>
        <v>-3.6919815668212674E-4</v>
      </c>
      <c r="Q882" s="14">
        <f t="shared" si="111"/>
        <v>0.99963080184331787</v>
      </c>
    </row>
    <row r="883" spans="1:17" x14ac:dyDescent="0.25">
      <c r="A883" s="25">
        <v>1944.05</v>
      </c>
      <c r="B883" s="6">
        <v>12.1</v>
      </c>
      <c r="C883" s="7">
        <v>0.62666699999999997</v>
      </c>
      <c r="D883" s="6">
        <v>17.5</v>
      </c>
      <c r="G883" s="5">
        <f t="shared" si="104"/>
        <v>116.71314285714286</v>
      </c>
      <c r="H883" s="5">
        <f t="shared" si="105"/>
        <v>6.0446508342857141</v>
      </c>
      <c r="I883" s="5"/>
      <c r="J883" s="6">
        <f t="shared" si="107"/>
        <v>5764.2845313367552</v>
      </c>
      <c r="K883" s="16">
        <f t="shared" si="108"/>
        <v>2.2054015979814823E-2</v>
      </c>
      <c r="L883" s="17">
        <f t="shared" si="109"/>
        <v>1.0220540159798148</v>
      </c>
      <c r="O883" s="1">
        <f t="shared" si="106"/>
        <v>0.50372090285714288</v>
      </c>
      <c r="P883">
        <f t="shared" si="110"/>
        <v>5.3486659618533494E-3</v>
      </c>
      <c r="Q883" s="14">
        <f t="shared" si="111"/>
        <v>1.0053486659618533</v>
      </c>
    </row>
    <row r="884" spans="1:17" x14ac:dyDescent="0.25">
      <c r="A884" s="25">
        <v>1944.06</v>
      </c>
      <c r="B884" s="6">
        <v>12.67</v>
      </c>
      <c r="C884" s="7">
        <v>0.63</v>
      </c>
      <c r="D884" s="6">
        <v>17.600000000000001</v>
      </c>
      <c r="G884" s="5">
        <f t="shared" si="104"/>
        <v>121.51681818181817</v>
      </c>
      <c r="H884" s="5">
        <f t="shared" si="105"/>
        <v>6.042272727272727</v>
      </c>
      <c r="I884" s="5"/>
      <c r="J884" s="6">
        <f t="shared" si="107"/>
        <v>6026.3989675235143</v>
      </c>
      <c r="K884" s="16">
        <f t="shared" si="108"/>
        <v>4.5472154395191478E-2</v>
      </c>
      <c r="L884" s="17">
        <f t="shared" si="109"/>
        <v>1.0454721543951915</v>
      </c>
      <c r="O884" s="1">
        <f t="shared" si="106"/>
        <v>0.50352272727272729</v>
      </c>
      <c r="P884">
        <f t="shared" si="110"/>
        <v>-3.9342338841119595E-4</v>
      </c>
      <c r="Q884" s="14">
        <f t="shared" si="111"/>
        <v>0.9996065766115888</v>
      </c>
    </row>
    <row r="885" spans="1:17" x14ac:dyDescent="0.25">
      <c r="A885" s="25">
        <v>1944.07</v>
      </c>
      <c r="B885" s="6">
        <v>13</v>
      </c>
      <c r="C885" s="7">
        <v>0.63333300000000003</v>
      </c>
      <c r="D885" s="6">
        <v>17.7</v>
      </c>
      <c r="G885" s="5">
        <f t="shared" si="104"/>
        <v>123.97740112994352</v>
      </c>
      <c r="H885" s="5">
        <f t="shared" si="105"/>
        <v>6.0399214915254253</v>
      </c>
      <c r="I885" s="5"/>
      <c r="J885" s="6">
        <f t="shared" si="107"/>
        <v>6173.3885189182374</v>
      </c>
      <c r="K885" s="16">
        <f t="shared" si="108"/>
        <v>2.4390942615458266E-2</v>
      </c>
      <c r="L885" s="17">
        <f t="shared" si="109"/>
        <v>1.0243909426154583</v>
      </c>
      <c r="O885" s="1">
        <f t="shared" si="106"/>
        <v>0.50332679096045208</v>
      </c>
      <c r="P885">
        <f t="shared" si="110"/>
        <v>-3.8913101963933272E-4</v>
      </c>
      <c r="Q885" s="14">
        <f t="shared" si="111"/>
        <v>0.99961086898036067</v>
      </c>
    </row>
    <row r="886" spans="1:17" x14ac:dyDescent="0.25">
      <c r="A886" s="25">
        <v>1944.08</v>
      </c>
      <c r="B886" s="6">
        <v>12.81</v>
      </c>
      <c r="C886" s="7">
        <v>0.63666699999999998</v>
      </c>
      <c r="D886" s="6">
        <v>17.7</v>
      </c>
      <c r="G886" s="5">
        <f t="shared" si="104"/>
        <v>122.16542372881359</v>
      </c>
      <c r="H886" s="5">
        <f t="shared" si="105"/>
        <v>6.0717169265536723</v>
      </c>
      <c r="I886" s="5"/>
      <c r="J886" s="6">
        <f t="shared" si="107"/>
        <v>6108.3568966428575</v>
      </c>
      <c r="K886" s="16">
        <f t="shared" si="108"/>
        <v>-1.0534185897435711E-2</v>
      </c>
      <c r="L886" s="17">
        <f t="shared" si="109"/>
        <v>0.98946581410256429</v>
      </c>
      <c r="O886" s="1">
        <f t="shared" si="106"/>
        <v>0.5059764105461394</v>
      </c>
      <c r="P886">
        <f t="shared" si="110"/>
        <v>5.2642132969542565E-3</v>
      </c>
      <c r="Q886" s="14">
        <f t="shared" si="111"/>
        <v>1.0052642132969543</v>
      </c>
    </row>
    <row r="887" spans="1:17" x14ac:dyDescent="0.25">
      <c r="A887" s="25">
        <v>1944.09</v>
      </c>
      <c r="B887" s="6">
        <v>12.6</v>
      </c>
      <c r="C887" s="7">
        <v>0.64</v>
      </c>
      <c r="D887" s="6">
        <v>17.7</v>
      </c>
      <c r="G887" s="5">
        <f t="shared" si="104"/>
        <v>120.16271186440679</v>
      </c>
      <c r="H887" s="5">
        <f t="shared" si="105"/>
        <v>6.1035028248587579</v>
      </c>
      <c r="I887" s="5"/>
      <c r="J887" s="6">
        <f t="shared" si="107"/>
        <v>6033.6515169545364</v>
      </c>
      <c r="K887" s="16">
        <f t="shared" si="108"/>
        <v>-1.2230028623471445E-2</v>
      </c>
      <c r="L887" s="17">
        <f t="shared" si="109"/>
        <v>0.98776997137652855</v>
      </c>
      <c r="O887" s="1">
        <f t="shared" si="106"/>
        <v>0.50862523540489646</v>
      </c>
      <c r="P887">
        <f t="shared" si="110"/>
        <v>5.2350757931540759E-3</v>
      </c>
      <c r="Q887" s="14">
        <f t="shared" si="111"/>
        <v>1.0052350757931541</v>
      </c>
    </row>
    <row r="888" spans="1:17" x14ac:dyDescent="0.25">
      <c r="A888" s="25">
        <v>1944.1</v>
      </c>
      <c r="B888" s="6">
        <v>12.91</v>
      </c>
      <c r="C888" s="7">
        <v>0.64</v>
      </c>
      <c r="D888" s="6">
        <v>17.7</v>
      </c>
      <c r="G888" s="5">
        <f t="shared" si="104"/>
        <v>123.11909604519775</v>
      </c>
      <c r="H888" s="5">
        <f t="shared" si="105"/>
        <v>6.1035028248587579</v>
      </c>
      <c r="I888" s="5"/>
      <c r="J888" s="6">
        <f t="shared" si="107"/>
        <v>6207.6377644011091</v>
      </c>
      <c r="K888" s="16">
        <f t="shared" si="108"/>
        <v>2.8835978835978882E-2</v>
      </c>
      <c r="L888" s="17">
        <f t="shared" si="109"/>
        <v>1.0288359788359789</v>
      </c>
      <c r="O888" s="1">
        <f t="shared" si="106"/>
        <v>0.50862523540489646</v>
      </c>
      <c r="P888">
        <f t="shared" si="110"/>
        <v>0</v>
      </c>
      <c r="Q888" s="14">
        <f t="shared" si="111"/>
        <v>1</v>
      </c>
    </row>
    <row r="889" spans="1:17" x14ac:dyDescent="0.25">
      <c r="A889" s="25">
        <v>1944.11</v>
      </c>
      <c r="B889" s="6">
        <v>12.82</v>
      </c>
      <c r="C889" s="7">
        <v>0.64</v>
      </c>
      <c r="D889" s="6">
        <v>17.7</v>
      </c>
      <c r="G889" s="5">
        <f t="shared" si="104"/>
        <v>122.26079096045198</v>
      </c>
      <c r="H889" s="5">
        <f t="shared" si="105"/>
        <v>6.1035028248587579</v>
      </c>
      <c r="I889" s="5"/>
      <c r="J889" s="6">
        <f t="shared" si="107"/>
        <v>6190.0069832473746</v>
      </c>
      <c r="K889" s="16">
        <f t="shared" si="108"/>
        <v>-2.8401755744901225E-3</v>
      </c>
      <c r="L889" s="17">
        <f t="shared" si="109"/>
        <v>0.99715982442550988</v>
      </c>
      <c r="O889" s="1">
        <f t="shared" si="106"/>
        <v>0.50862523540489646</v>
      </c>
      <c r="P889">
        <f t="shared" si="110"/>
        <v>0</v>
      </c>
      <c r="Q889" s="14">
        <f t="shared" si="111"/>
        <v>1</v>
      </c>
    </row>
    <row r="890" spans="1:17" x14ac:dyDescent="0.25">
      <c r="A890" s="25">
        <v>1944.12</v>
      </c>
      <c r="B890" s="6">
        <v>13.1</v>
      </c>
      <c r="C890" s="7">
        <v>0.64</v>
      </c>
      <c r="D890" s="6">
        <v>17.8</v>
      </c>
      <c r="G890" s="5">
        <f t="shared" si="104"/>
        <v>124.22921348314607</v>
      </c>
      <c r="H890" s="5">
        <f t="shared" si="105"/>
        <v>6.0692134831460676</v>
      </c>
      <c r="I890" s="5"/>
      <c r="J890" s="6">
        <f t="shared" si="107"/>
        <v>6315.2740880548045</v>
      </c>
      <c r="K890" s="16">
        <f t="shared" si="108"/>
        <v>2.0236989254851068E-2</v>
      </c>
      <c r="L890" s="17">
        <f t="shared" si="109"/>
        <v>1.0202369892548511</v>
      </c>
      <c r="O890" s="1">
        <f t="shared" si="106"/>
        <v>0.50576779026217233</v>
      </c>
      <c r="P890">
        <f t="shared" si="110"/>
        <v>-5.6179775280899014E-3</v>
      </c>
      <c r="Q890" s="14">
        <f t="shared" si="111"/>
        <v>0.9943820224719101</v>
      </c>
    </row>
    <row r="891" spans="1:17" x14ac:dyDescent="0.25">
      <c r="A891" s="25">
        <v>1945.01</v>
      </c>
      <c r="B891" s="6">
        <v>13.49</v>
      </c>
      <c r="C891" s="7">
        <v>0.64333300000000004</v>
      </c>
      <c r="D891" s="6">
        <v>17.8</v>
      </c>
      <c r="G891" s="5">
        <f t="shared" si="104"/>
        <v>127.9276404494382</v>
      </c>
      <c r="H891" s="5">
        <f t="shared" si="105"/>
        <v>6.1008208089887646</v>
      </c>
      <c r="I891" s="5"/>
      <c r="J891" s="6">
        <f t="shared" si="107"/>
        <v>6529.1310025394532</v>
      </c>
      <c r="K891" s="16">
        <f t="shared" si="108"/>
        <v>3.3863441475826761E-2</v>
      </c>
      <c r="L891" s="17">
        <f t="shared" si="109"/>
        <v>1.0338634414758268</v>
      </c>
      <c r="O891" s="1">
        <f t="shared" si="106"/>
        <v>0.50840173408239708</v>
      </c>
      <c r="P891">
        <f t="shared" si="110"/>
        <v>5.2078125000001307E-3</v>
      </c>
      <c r="Q891" s="14">
        <f t="shared" si="111"/>
        <v>1.0052078125000001</v>
      </c>
    </row>
    <row r="892" spans="1:17" x14ac:dyDescent="0.25">
      <c r="A892" s="25">
        <v>1945.02</v>
      </c>
      <c r="B892" s="6">
        <v>13.94</v>
      </c>
      <c r="C892" s="7">
        <v>0.64666699999999999</v>
      </c>
      <c r="D892" s="6">
        <v>17.8</v>
      </c>
      <c r="G892" s="5">
        <f t="shared" si="104"/>
        <v>132.19505617977529</v>
      </c>
      <c r="H892" s="5">
        <f t="shared" si="105"/>
        <v>6.1324376179775282</v>
      </c>
      <c r="I892" s="5"/>
      <c r="J892" s="6">
        <f t="shared" si="107"/>
        <v>6773.0121550705398</v>
      </c>
      <c r="K892" s="16">
        <f t="shared" si="108"/>
        <v>3.735277365950096E-2</v>
      </c>
      <c r="L892" s="17">
        <f t="shared" si="109"/>
        <v>1.037352773659501</v>
      </c>
      <c r="O892" s="1">
        <f t="shared" si="106"/>
        <v>0.51103646816479398</v>
      </c>
      <c r="P892">
        <f t="shared" si="110"/>
        <v>5.1823861048629905E-3</v>
      </c>
      <c r="Q892" s="14">
        <f t="shared" si="111"/>
        <v>1.005182386104863</v>
      </c>
    </row>
    <row r="893" spans="1:17" x14ac:dyDescent="0.25">
      <c r="A893" s="25">
        <v>1945.03</v>
      </c>
      <c r="B893" s="6">
        <v>13.93</v>
      </c>
      <c r="C893" s="7">
        <v>0.65</v>
      </c>
      <c r="D893" s="6">
        <v>17.8</v>
      </c>
      <c r="G893" s="5">
        <f t="shared" si="104"/>
        <v>132.10022471910111</v>
      </c>
      <c r="H893" s="5">
        <f t="shared" si="105"/>
        <v>6.1640449438202252</v>
      </c>
      <c r="I893" s="5"/>
      <c r="J893" s="6">
        <f t="shared" si="107"/>
        <v>6794.4713638354078</v>
      </c>
      <c r="K893" s="16">
        <f t="shared" si="108"/>
        <v>3.1683405069342641E-3</v>
      </c>
      <c r="L893" s="17">
        <f t="shared" si="109"/>
        <v>1.0031683405069343</v>
      </c>
      <c r="O893" s="1">
        <f t="shared" si="106"/>
        <v>0.51367041198501873</v>
      </c>
      <c r="P893">
        <f t="shared" si="110"/>
        <v>5.1541210545769101E-3</v>
      </c>
      <c r="Q893" s="14">
        <f t="shared" si="111"/>
        <v>1.0051541210545769</v>
      </c>
    </row>
    <row r="894" spans="1:17" x14ac:dyDescent="0.25">
      <c r="A894" s="25">
        <v>1945.04</v>
      </c>
      <c r="B894" s="6">
        <v>14.28</v>
      </c>
      <c r="C894" s="7">
        <v>0.65</v>
      </c>
      <c r="D894" s="6">
        <v>17.8</v>
      </c>
      <c r="G894" s="5">
        <f t="shared" si="104"/>
        <v>135.41932584269662</v>
      </c>
      <c r="H894" s="5">
        <f t="shared" si="105"/>
        <v>6.1640449438202252</v>
      </c>
      <c r="I894" s="5"/>
      <c r="J894" s="6">
        <f t="shared" si="107"/>
        <v>6991.6069591608557</v>
      </c>
      <c r="K894" s="16">
        <f t="shared" si="108"/>
        <v>2.901411821009825E-2</v>
      </c>
      <c r="L894" s="17">
        <f t="shared" si="109"/>
        <v>1.0290141182100982</v>
      </c>
      <c r="O894" s="1">
        <f t="shared" si="106"/>
        <v>0.51367041198501873</v>
      </c>
      <c r="P894">
        <f t="shared" si="110"/>
        <v>0</v>
      </c>
      <c r="Q894" s="14">
        <f t="shared" si="111"/>
        <v>1</v>
      </c>
    </row>
    <row r="895" spans="1:17" x14ac:dyDescent="0.25">
      <c r="A895" s="25">
        <v>1945.05</v>
      </c>
      <c r="B895" s="6">
        <v>14.82</v>
      </c>
      <c r="C895" s="7">
        <v>0.65</v>
      </c>
      <c r="D895" s="6">
        <v>17.899999999999999</v>
      </c>
      <c r="G895" s="5">
        <f t="shared" si="104"/>
        <v>139.75508379888271</v>
      </c>
      <c r="H895" s="5">
        <f t="shared" si="105"/>
        <v>6.129608938547487</v>
      </c>
      <c r="I895" s="5"/>
      <c r="J895" s="6">
        <f t="shared" si="107"/>
        <v>7241.8314624323402</v>
      </c>
      <c r="K895" s="16">
        <f t="shared" si="108"/>
        <v>3.5789269152726622E-2</v>
      </c>
      <c r="L895" s="17">
        <f t="shared" si="109"/>
        <v>1.0357892691527266</v>
      </c>
      <c r="O895" s="1">
        <f t="shared" si="106"/>
        <v>0.51080074487895721</v>
      </c>
      <c r="P895">
        <f t="shared" si="110"/>
        <v>-5.5865921787708883E-3</v>
      </c>
      <c r="Q895" s="14">
        <f t="shared" si="111"/>
        <v>0.99441340782122911</v>
      </c>
    </row>
    <row r="896" spans="1:17" x14ac:dyDescent="0.25">
      <c r="A896" s="25">
        <v>1945.06</v>
      </c>
      <c r="B896" s="6">
        <v>15.09</v>
      </c>
      <c r="C896" s="7">
        <v>0.65</v>
      </c>
      <c r="D896" s="6">
        <v>18.100000000000001</v>
      </c>
      <c r="G896" s="5">
        <f t="shared" si="104"/>
        <v>140.72883977900551</v>
      </c>
      <c r="H896" s="5">
        <f t="shared" si="105"/>
        <v>6.0618784530386742</v>
      </c>
      <c r="I896" s="5"/>
      <c r="J896" s="6">
        <f t="shared" si="107"/>
        <v>7318.465778058041</v>
      </c>
      <c r="K896" s="16">
        <f t="shared" si="108"/>
        <v>1.0582173311164178E-2</v>
      </c>
      <c r="L896" s="17">
        <f t="shared" si="109"/>
        <v>1.0105821733111642</v>
      </c>
      <c r="O896" s="1">
        <f t="shared" si="106"/>
        <v>0.50515653775322289</v>
      </c>
      <c r="P896">
        <f t="shared" si="110"/>
        <v>-1.1049723756906049E-2</v>
      </c>
      <c r="Q896" s="14">
        <f t="shared" si="111"/>
        <v>0.98895027624309395</v>
      </c>
    </row>
    <row r="897" spans="1:17" x14ac:dyDescent="0.25">
      <c r="A897" s="25">
        <v>1945.07</v>
      </c>
      <c r="B897" s="6">
        <v>14.78</v>
      </c>
      <c r="C897" s="7">
        <v>0.65333300000000005</v>
      </c>
      <c r="D897" s="6">
        <v>18.100000000000001</v>
      </c>
      <c r="G897" s="5">
        <f t="shared" si="104"/>
        <v>137.8377900552486</v>
      </c>
      <c r="H897" s="5">
        <f t="shared" si="105"/>
        <v>6.0929619005524867</v>
      </c>
      <c r="I897" s="5"/>
      <c r="J897" s="6">
        <f t="shared" si="107"/>
        <v>7194.5244400185011</v>
      </c>
      <c r="K897" s="16">
        <f t="shared" si="108"/>
        <v>-1.6935426330903391E-2</v>
      </c>
      <c r="L897" s="17">
        <f t="shared" si="109"/>
        <v>0.98306457366909661</v>
      </c>
      <c r="O897" s="1">
        <f t="shared" si="106"/>
        <v>0.50774682504604052</v>
      </c>
      <c r="P897">
        <f t="shared" si="110"/>
        <v>5.1276923076921666E-3</v>
      </c>
      <c r="Q897" s="14">
        <f t="shared" si="111"/>
        <v>1.0051276923076922</v>
      </c>
    </row>
    <row r="898" spans="1:17" x14ac:dyDescent="0.25">
      <c r="A898" s="25">
        <v>1945.08</v>
      </c>
      <c r="B898" s="6">
        <v>14.83</v>
      </c>
      <c r="C898" s="7">
        <v>0.656667</v>
      </c>
      <c r="D898" s="6">
        <v>18.100000000000001</v>
      </c>
      <c r="G898" s="5">
        <f t="shared" si="104"/>
        <v>138.30408839779005</v>
      </c>
      <c r="H898" s="5">
        <f t="shared" si="105"/>
        <v>6.1240546740331485</v>
      </c>
      <c r="I898" s="5"/>
      <c r="J898" s="6">
        <f t="shared" si="107"/>
        <v>7245.5005419832332</v>
      </c>
      <c r="K898" s="16">
        <f t="shared" si="108"/>
        <v>7.0854025710420654E-3</v>
      </c>
      <c r="L898" s="17">
        <f t="shared" si="109"/>
        <v>1.0070854025710421</v>
      </c>
      <c r="O898" s="1">
        <f t="shared" si="106"/>
        <v>0.51033788950276238</v>
      </c>
      <c r="P898">
        <f t="shared" si="110"/>
        <v>5.103063828093779E-3</v>
      </c>
      <c r="Q898" s="14">
        <f t="shared" si="111"/>
        <v>1.0051030638280938</v>
      </c>
    </row>
    <row r="899" spans="1:17" x14ac:dyDescent="0.25">
      <c r="A899" s="25">
        <v>1945.09</v>
      </c>
      <c r="B899" s="6">
        <v>15.84</v>
      </c>
      <c r="C899" s="7">
        <v>0.66</v>
      </c>
      <c r="D899" s="6">
        <v>18.100000000000001</v>
      </c>
      <c r="G899" s="5">
        <f t="shared" ref="G899:G962" si="112">B899*$D$1551/D899</f>
        <v>147.72331491712708</v>
      </c>
      <c r="H899" s="5">
        <f t="shared" ref="H899:H962" si="113">C899*$D$1551/D899</f>
        <v>6.1551381215469618</v>
      </c>
      <c r="I899" s="5"/>
      <c r="J899" s="6">
        <f t="shared" si="107"/>
        <v>7765.8281264210054</v>
      </c>
      <c r="K899" s="16">
        <f t="shared" si="108"/>
        <v>7.1813890761969201E-2</v>
      </c>
      <c r="L899" s="17">
        <f t="shared" si="109"/>
        <v>1.0718138907619692</v>
      </c>
      <c r="O899" s="1">
        <f t="shared" si="106"/>
        <v>0.51292817679558012</v>
      </c>
      <c r="P899">
        <f t="shared" si="110"/>
        <v>5.075631941303671E-3</v>
      </c>
      <c r="Q899" s="14">
        <f t="shared" si="111"/>
        <v>1.0050756319413037</v>
      </c>
    </row>
    <row r="900" spans="1:17" x14ac:dyDescent="0.25">
      <c r="A900" s="25">
        <v>1945.1</v>
      </c>
      <c r="B900" s="6">
        <v>16.5</v>
      </c>
      <c r="C900" s="7">
        <v>0.66</v>
      </c>
      <c r="D900" s="6">
        <v>18.100000000000001</v>
      </c>
      <c r="G900" s="5">
        <f t="shared" si="112"/>
        <v>153.87845303867402</v>
      </c>
      <c r="H900" s="5">
        <f t="shared" si="113"/>
        <v>6.1551381215469618</v>
      </c>
      <c r="I900" s="5"/>
      <c r="J900" s="6">
        <f t="shared" si="107"/>
        <v>8116.3689793497306</v>
      </c>
      <c r="K900" s="16">
        <f t="shared" si="108"/>
        <v>4.513888888888884E-2</v>
      </c>
      <c r="L900" s="17">
        <f t="shared" si="109"/>
        <v>1.0451388888888888</v>
      </c>
      <c r="O900" s="1">
        <f t="shared" ref="O900:O963" si="114">H900/12</f>
        <v>0.51292817679558012</v>
      </c>
      <c r="P900">
        <f t="shared" si="110"/>
        <v>0</v>
      </c>
      <c r="Q900" s="14">
        <f t="shared" si="111"/>
        <v>1</v>
      </c>
    </row>
    <row r="901" spans="1:17" x14ac:dyDescent="0.25">
      <c r="A901" s="25">
        <v>1945.11</v>
      </c>
      <c r="B901" s="6">
        <v>17.04</v>
      </c>
      <c r="C901" s="7">
        <v>0.66</v>
      </c>
      <c r="D901" s="6">
        <v>18.100000000000001</v>
      </c>
      <c r="G901" s="5">
        <f t="shared" si="112"/>
        <v>158.91447513812153</v>
      </c>
      <c r="H901" s="5">
        <f t="shared" si="113"/>
        <v>6.1551381215469618</v>
      </c>
      <c r="I901" s="5"/>
      <c r="J901" s="6">
        <f t="shared" ref="J901:J964" si="115">J900*((G901 + H901/12)/G900)</f>
        <v>8409.0501637565849</v>
      </c>
      <c r="K901" s="16">
        <f t="shared" ref="K901:K964" si="116">J901/J900 -1</f>
        <v>3.6060606060606126E-2</v>
      </c>
      <c r="L901" s="17">
        <f t="shared" ref="L901:L964" si="117">K901+1</f>
        <v>1.0360606060606061</v>
      </c>
      <c r="O901" s="1">
        <f t="shared" si="114"/>
        <v>0.51292817679558012</v>
      </c>
      <c r="P901">
        <f t="shared" ref="P901:P964" si="118">O901/O900 - 1</f>
        <v>0</v>
      </c>
      <c r="Q901" s="14">
        <f t="shared" ref="Q901:Q964" si="119">P901+1</f>
        <v>1</v>
      </c>
    </row>
    <row r="902" spans="1:17" x14ac:dyDescent="0.25">
      <c r="A902" s="25">
        <v>1945.12</v>
      </c>
      <c r="B902" s="6">
        <v>17.329999999999998</v>
      </c>
      <c r="C902" s="7">
        <v>0.66</v>
      </c>
      <c r="D902" s="6">
        <v>18.2</v>
      </c>
      <c r="G902" s="5">
        <f t="shared" si="112"/>
        <v>160.73098901098902</v>
      </c>
      <c r="H902" s="5">
        <f t="shared" si="113"/>
        <v>6.1213186813186828</v>
      </c>
      <c r="I902" s="5"/>
      <c r="J902" s="6">
        <f t="shared" si="115"/>
        <v>8532.1647882617472</v>
      </c>
      <c r="K902" s="16">
        <f t="shared" si="116"/>
        <v>1.4640728989320673E-2</v>
      </c>
      <c r="L902" s="17">
        <f t="shared" si="117"/>
        <v>1.0146407289893207</v>
      </c>
      <c r="O902" s="1">
        <f t="shared" si="114"/>
        <v>0.51010989010989027</v>
      </c>
      <c r="P902">
        <f t="shared" si="118"/>
        <v>-5.4945054945051419E-3</v>
      </c>
      <c r="Q902" s="14">
        <f t="shared" si="119"/>
        <v>0.99450549450549486</v>
      </c>
    </row>
    <row r="903" spans="1:17" x14ac:dyDescent="0.25">
      <c r="A903" s="25">
        <v>1946.01</v>
      </c>
      <c r="B903" s="6">
        <v>18.02</v>
      </c>
      <c r="C903" s="7">
        <v>0.66666700000000001</v>
      </c>
      <c r="D903" s="6">
        <v>18.2</v>
      </c>
      <c r="G903" s="5">
        <f t="shared" si="112"/>
        <v>167.13054945054947</v>
      </c>
      <c r="H903" s="5">
        <f t="shared" si="113"/>
        <v>6.1831532747252753</v>
      </c>
      <c r="I903" s="5"/>
      <c r="J903" s="6">
        <f t="shared" si="115"/>
        <v>8899.2278636113497</v>
      </c>
      <c r="K903" s="16">
        <f t="shared" si="116"/>
        <v>4.3021095402962173E-2</v>
      </c>
      <c r="L903" s="17">
        <f t="shared" si="117"/>
        <v>1.0430210954029622</v>
      </c>
      <c r="O903" s="1">
        <f t="shared" si="114"/>
        <v>0.51526277289377298</v>
      </c>
      <c r="P903">
        <f t="shared" si="118"/>
        <v>1.0101515151514917E-2</v>
      </c>
      <c r="Q903" s="14">
        <f t="shared" si="119"/>
        <v>1.0101015151515149</v>
      </c>
    </row>
    <row r="904" spans="1:17" x14ac:dyDescent="0.25">
      <c r="A904" s="25">
        <v>1946.02</v>
      </c>
      <c r="B904" s="6">
        <v>18.07</v>
      </c>
      <c r="C904" s="7">
        <v>0.67333299999999996</v>
      </c>
      <c r="D904" s="6">
        <v>18.100000000000001</v>
      </c>
      <c r="G904" s="5">
        <f t="shared" si="112"/>
        <v>168.52022099447515</v>
      </c>
      <c r="H904" s="5">
        <f t="shared" si="113"/>
        <v>6.2794812375690601</v>
      </c>
      <c r="I904" s="5"/>
      <c r="J904" s="6">
        <f t="shared" si="115"/>
        <v>9001.0876471606261</v>
      </c>
      <c r="K904" s="16">
        <f t="shared" si="116"/>
        <v>1.1445912511778511E-2</v>
      </c>
      <c r="L904" s="17">
        <f t="shared" si="117"/>
        <v>1.0114459125117785</v>
      </c>
      <c r="O904" s="1">
        <f t="shared" si="114"/>
        <v>0.52329010313075497</v>
      </c>
      <c r="P904">
        <f t="shared" si="118"/>
        <v>1.5579099945256303E-2</v>
      </c>
      <c r="Q904" s="14">
        <f t="shared" si="119"/>
        <v>1.0155790999452563</v>
      </c>
    </row>
    <row r="905" spans="1:17" x14ac:dyDescent="0.25">
      <c r="A905" s="25">
        <v>1946.03</v>
      </c>
      <c r="B905" s="6">
        <v>17.53</v>
      </c>
      <c r="C905" s="7">
        <v>0.68</v>
      </c>
      <c r="D905" s="6">
        <v>18.3</v>
      </c>
      <c r="G905" s="5">
        <f t="shared" si="112"/>
        <v>161.69748633879783</v>
      </c>
      <c r="H905" s="5">
        <f t="shared" si="113"/>
        <v>6.2723497267759569</v>
      </c>
      <c r="I905" s="5"/>
      <c r="J905" s="6">
        <f t="shared" si="115"/>
        <v>8664.5867721277446</v>
      </c>
      <c r="K905" s="16">
        <f t="shared" si="116"/>
        <v>-3.7384468213575328E-2</v>
      </c>
      <c r="L905" s="17">
        <f t="shared" si="117"/>
        <v>0.96261553178642467</v>
      </c>
      <c r="O905" s="1">
        <f t="shared" si="114"/>
        <v>0.52269581056466308</v>
      </c>
      <c r="P905">
        <f t="shared" si="118"/>
        <v>-1.1356847044046159E-3</v>
      </c>
      <c r="Q905" s="14">
        <f t="shared" si="119"/>
        <v>0.99886431529559538</v>
      </c>
    </row>
    <row r="906" spans="1:17" x14ac:dyDescent="0.25">
      <c r="A906" s="25">
        <v>1946.04</v>
      </c>
      <c r="B906" s="6">
        <v>18.66</v>
      </c>
      <c r="C906" s="7">
        <v>0.68</v>
      </c>
      <c r="D906" s="6">
        <v>18.399999999999999</v>
      </c>
      <c r="G906" s="5">
        <f t="shared" si="112"/>
        <v>171.18521739130438</v>
      </c>
      <c r="H906" s="5">
        <f t="shared" si="113"/>
        <v>6.2382608695652193</v>
      </c>
      <c r="I906" s="5"/>
      <c r="J906" s="6">
        <f t="shared" si="115"/>
        <v>9200.844943622531</v>
      </c>
      <c r="K906" s="16">
        <f t="shared" si="116"/>
        <v>6.189079590267621E-2</v>
      </c>
      <c r="L906" s="17">
        <f t="shared" si="117"/>
        <v>1.0618907959026762</v>
      </c>
      <c r="O906" s="1">
        <f t="shared" si="114"/>
        <v>0.51985507246376828</v>
      </c>
      <c r="P906">
        <f t="shared" si="118"/>
        <v>-5.4347826086954543E-3</v>
      </c>
      <c r="Q906" s="14">
        <f t="shared" si="119"/>
        <v>0.99456521739130455</v>
      </c>
    </row>
    <row r="907" spans="1:17" x14ac:dyDescent="0.25">
      <c r="A907" s="25">
        <v>1946.05</v>
      </c>
      <c r="B907" s="6">
        <v>18.7</v>
      </c>
      <c r="C907" s="7">
        <v>0.68</v>
      </c>
      <c r="D907" s="6">
        <v>18.5</v>
      </c>
      <c r="G907" s="5">
        <f t="shared" si="112"/>
        <v>170.62486486486486</v>
      </c>
      <c r="H907" s="5">
        <f t="shared" si="113"/>
        <v>6.2045405405405418</v>
      </c>
      <c r="I907" s="5"/>
      <c r="J907" s="6">
        <f t="shared" si="115"/>
        <v>9198.5172576968325</v>
      </c>
      <c r="K907" s="16">
        <f t="shared" si="116"/>
        <v>-2.529861050762916E-4</v>
      </c>
      <c r="L907" s="17">
        <f t="shared" si="117"/>
        <v>0.99974701389492371</v>
      </c>
      <c r="O907" s="1">
        <f t="shared" si="114"/>
        <v>0.51704504504504512</v>
      </c>
      <c r="P907">
        <f t="shared" si="118"/>
        <v>-5.4054054054055722E-3</v>
      </c>
      <c r="Q907" s="14">
        <f t="shared" si="119"/>
        <v>0.99459459459459443</v>
      </c>
    </row>
    <row r="908" spans="1:17" x14ac:dyDescent="0.25">
      <c r="A908" s="25">
        <v>1946.06</v>
      </c>
      <c r="B908" s="6">
        <v>18.579999999999998</v>
      </c>
      <c r="C908" s="7">
        <v>0.68</v>
      </c>
      <c r="D908" s="6">
        <v>18.7</v>
      </c>
      <c r="G908" s="5">
        <f t="shared" si="112"/>
        <v>167.71679144385027</v>
      </c>
      <c r="H908" s="5">
        <f t="shared" si="113"/>
        <v>6.1381818181818195</v>
      </c>
      <c r="I908" s="5"/>
      <c r="J908" s="6">
        <f t="shared" si="115"/>
        <v>9069.3169643015735</v>
      </c>
      <c r="K908" s="16">
        <f t="shared" si="116"/>
        <v>-1.4045773875909329E-2</v>
      </c>
      <c r="L908" s="17">
        <f t="shared" si="117"/>
        <v>0.98595422612409067</v>
      </c>
      <c r="O908" s="1">
        <f t="shared" si="114"/>
        <v>0.51151515151515159</v>
      </c>
      <c r="P908">
        <f t="shared" si="118"/>
        <v>-1.0695187165775444E-2</v>
      </c>
      <c r="Q908" s="14">
        <f t="shared" si="119"/>
        <v>0.98930481283422456</v>
      </c>
    </row>
    <row r="909" spans="1:17" x14ac:dyDescent="0.25">
      <c r="A909" s="25">
        <v>1946.07</v>
      </c>
      <c r="B909" s="6">
        <v>18.05</v>
      </c>
      <c r="C909" s="7">
        <v>0.68333299999999997</v>
      </c>
      <c r="D909" s="6">
        <v>19.8</v>
      </c>
      <c r="G909" s="5">
        <f t="shared" si="112"/>
        <v>153.88080808080809</v>
      </c>
      <c r="H909" s="5">
        <f t="shared" si="113"/>
        <v>5.8255863838383837</v>
      </c>
      <c r="I909" s="5"/>
      <c r="J909" s="6">
        <f t="shared" si="115"/>
        <v>8347.385207766989</v>
      </c>
      <c r="K909" s="16">
        <f t="shared" si="116"/>
        <v>-7.9601557578838023E-2</v>
      </c>
      <c r="L909" s="17">
        <f t="shared" si="117"/>
        <v>0.92039844242116198</v>
      </c>
      <c r="O909" s="1">
        <f t="shared" si="114"/>
        <v>0.48546553198653197</v>
      </c>
      <c r="P909">
        <f t="shared" si="118"/>
        <v>-5.0926388888889007E-2</v>
      </c>
      <c r="Q909" s="14">
        <f t="shared" si="119"/>
        <v>0.94907361111111099</v>
      </c>
    </row>
    <row r="910" spans="1:17" x14ac:dyDescent="0.25">
      <c r="A910" s="25">
        <v>1946.08</v>
      </c>
      <c r="B910" s="6">
        <v>17.7</v>
      </c>
      <c r="C910" s="7">
        <v>0.68666700000000003</v>
      </c>
      <c r="D910" s="6">
        <v>20.2</v>
      </c>
      <c r="G910" s="5">
        <f t="shared" si="112"/>
        <v>147.90891089108914</v>
      </c>
      <c r="H910" s="5">
        <f t="shared" si="113"/>
        <v>5.7380885940594064</v>
      </c>
      <c r="I910" s="5"/>
      <c r="J910" s="6">
        <f t="shared" si="115"/>
        <v>8049.3738842749271</v>
      </c>
      <c r="K910" s="16">
        <f t="shared" si="116"/>
        <v>-3.5701158635254027E-2</v>
      </c>
      <c r="L910" s="17">
        <f t="shared" si="117"/>
        <v>0.96429884136474597</v>
      </c>
      <c r="O910" s="1">
        <f t="shared" si="114"/>
        <v>0.47817404950495052</v>
      </c>
      <c r="P910">
        <f t="shared" si="118"/>
        <v>-1.5019567819252955E-2</v>
      </c>
      <c r="Q910" s="14">
        <f t="shared" si="119"/>
        <v>0.98498043218074705</v>
      </c>
    </row>
    <row r="911" spans="1:17" x14ac:dyDescent="0.25">
      <c r="A911" s="25">
        <v>1946.09</v>
      </c>
      <c r="B911" s="6">
        <v>15.09</v>
      </c>
      <c r="C911" s="7">
        <v>0.69</v>
      </c>
      <c r="D911" s="6">
        <v>20.399999999999999</v>
      </c>
      <c r="G911" s="5">
        <f t="shared" si="112"/>
        <v>124.86235294117648</v>
      </c>
      <c r="H911" s="5">
        <f t="shared" si="113"/>
        <v>5.7094117647058829</v>
      </c>
      <c r="I911" s="5"/>
      <c r="J911" s="6">
        <f t="shared" si="115"/>
        <v>6821.046295622853</v>
      </c>
      <c r="K911" s="16">
        <f t="shared" si="116"/>
        <v>-0.15259914700343424</v>
      </c>
      <c r="L911" s="17">
        <f t="shared" si="117"/>
        <v>0.84740085299656576</v>
      </c>
      <c r="O911" s="1">
        <f t="shared" si="114"/>
        <v>0.47578431372549024</v>
      </c>
      <c r="P911">
        <f t="shared" si="118"/>
        <v>-4.9976274997238779E-3</v>
      </c>
      <c r="Q911" s="14">
        <f t="shared" si="119"/>
        <v>0.99500237250027612</v>
      </c>
    </row>
    <row r="912" spans="1:17" x14ac:dyDescent="0.25">
      <c r="A912" s="25">
        <v>1946.1</v>
      </c>
      <c r="B912" s="6">
        <v>14.75</v>
      </c>
      <c r="C912" s="7">
        <v>0.69666700000000004</v>
      </c>
      <c r="D912" s="6">
        <v>20.8</v>
      </c>
      <c r="G912" s="5">
        <f t="shared" si="112"/>
        <v>119.70192307692308</v>
      </c>
      <c r="H912" s="5">
        <f t="shared" si="113"/>
        <v>5.653720653846154</v>
      </c>
      <c r="I912" s="5"/>
      <c r="J912" s="6">
        <f t="shared" si="115"/>
        <v>6564.8774873652055</v>
      </c>
      <c r="K912" s="16">
        <f t="shared" si="116"/>
        <v>-3.7555647206504728E-2</v>
      </c>
      <c r="L912" s="17">
        <f t="shared" si="117"/>
        <v>0.96244435279349527</v>
      </c>
      <c r="O912" s="1">
        <f t="shared" si="114"/>
        <v>0.47114338782051285</v>
      </c>
      <c r="P912">
        <f t="shared" si="118"/>
        <v>-9.7542642140469038E-3</v>
      </c>
      <c r="Q912" s="14">
        <f t="shared" si="119"/>
        <v>0.9902457357859531</v>
      </c>
    </row>
    <row r="913" spans="1:17" x14ac:dyDescent="0.25">
      <c r="A913" s="25">
        <v>1946.11</v>
      </c>
      <c r="B913" s="6">
        <v>14.69</v>
      </c>
      <c r="C913" s="7">
        <v>0.70333299999999999</v>
      </c>
      <c r="D913" s="6">
        <v>21.3</v>
      </c>
      <c r="G913" s="5">
        <f t="shared" si="112"/>
        <v>116.41652582159624</v>
      </c>
      <c r="H913" s="5">
        <f t="shared" si="113"/>
        <v>5.5738314741784043</v>
      </c>
      <c r="I913" s="5"/>
      <c r="J913" s="6">
        <f t="shared" si="115"/>
        <v>6410.1687190715456</v>
      </c>
      <c r="K913" s="16">
        <f t="shared" si="116"/>
        <v>-2.3566131826742054E-2</v>
      </c>
      <c r="L913" s="17">
        <f t="shared" si="117"/>
        <v>0.97643386817325795</v>
      </c>
      <c r="O913" s="1">
        <f t="shared" si="114"/>
        <v>0.46448595618153371</v>
      </c>
      <c r="P913">
        <f t="shared" si="118"/>
        <v>-1.4130372644676426E-2</v>
      </c>
      <c r="Q913" s="14">
        <f t="shared" si="119"/>
        <v>0.98586962735532357</v>
      </c>
    </row>
    <row r="914" spans="1:17" x14ac:dyDescent="0.25">
      <c r="A914" s="25">
        <v>1946.12</v>
      </c>
      <c r="B914" s="6">
        <v>15.13</v>
      </c>
      <c r="C914" s="7">
        <v>0.71</v>
      </c>
      <c r="D914" s="6">
        <v>21.5</v>
      </c>
      <c r="G914" s="5">
        <f t="shared" si="112"/>
        <v>118.78809302325584</v>
      </c>
      <c r="H914" s="5">
        <f t="shared" si="113"/>
        <v>5.5743255813953487</v>
      </c>
      <c r="I914" s="5"/>
      <c r="J914" s="6">
        <f t="shared" si="115"/>
        <v>6566.3307678207875</v>
      </c>
      <c r="K914" s="16">
        <f t="shared" si="116"/>
        <v>2.4361612867478621E-2</v>
      </c>
      <c r="L914" s="17">
        <f t="shared" si="117"/>
        <v>1.0243616128674786</v>
      </c>
      <c r="O914" s="1">
        <f t="shared" si="114"/>
        <v>0.46452713178294575</v>
      </c>
      <c r="P914">
        <f t="shared" si="118"/>
        <v>8.8647677855657747E-5</v>
      </c>
      <c r="Q914" s="14">
        <f t="shared" si="119"/>
        <v>1.0000886476778557</v>
      </c>
    </row>
    <row r="915" spans="1:17" x14ac:dyDescent="0.25">
      <c r="A915" s="25">
        <v>1947.01</v>
      </c>
      <c r="B915" s="6">
        <v>15.21</v>
      </c>
      <c r="C915" s="7">
        <v>0.71333299999999999</v>
      </c>
      <c r="D915" s="6">
        <v>21.5</v>
      </c>
      <c r="G915" s="5">
        <f t="shared" si="112"/>
        <v>119.41618604651164</v>
      </c>
      <c r="H915" s="5">
        <f t="shared" si="113"/>
        <v>5.6004935069767443</v>
      </c>
      <c r="I915" s="5"/>
      <c r="J915" s="6">
        <f t="shared" si="115"/>
        <v>6626.848822252985</v>
      </c>
      <c r="K915" s="16">
        <f t="shared" si="116"/>
        <v>9.216418814716798E-3</v>
      </c>
      <c r="L915" s="17">
        <f t="shared" si="117"/>
        <v>1.0092164188147168</v>
      </c>
      <c r="O915" s="1">
        <f t="shared" si="114"/>
        <v>0.46670779224806203</v>
      </c>
      <c r="P915">
        <f t="shared" si="118"/>
        <v>4.6943661971829975E-3</v>
      </c>
      <c r="Q915" s="14">
        <f t="shared" si="119"/>
        <v>1.004694366197183</v>
      </c>
    </row>
    <row r="916" spans="1:17" x14ac:dyDescent="0.25">
      <c r="A916" s="25">
        <v>1947.02</v>
      </c>
      <c r="B916" s="6">
        <v>15.8</v>
      </c>
      <c r="C916" s="7">
        <v>0.71666700000000005</v>
      </c>
      <c r="D916" s="6">
        <v>21.5</v>
      </c>
      <c r="G916" s="5">
        <f t="shared" si="112"/>
        <v>124.04837209302327</v>
      </c>
      <c r="H916" s="5">
        <f t="shared" si="113"/>
        <v>5.6266692837209309</v>
      </c>
      <c r="I916" s="5"/>
      <c r="J916" s="6">
        <f t="shared" si="115"/>
        <v>6909.9264769015108</v>
      </c>
      <c r="K916" s="16">
        <f t="shared" si="116"/>
        <v>4.2716781722551111E-2</v>
      </c>
      <c r="L916" s="17">
        <f t="shared" si="117"/>
        <v>1.0427167817225511</v>
      </c>
      <c r="O916" s="1">
        <f t="shared" si="114"/>
        <v>0.46888910697674424</v>
      </c>
      <c r="P916">
        <f t="shared" si="118"/>
        <v>4.6738339597356404E-3</v>
      </c>
      <c r="Q916" s="14">
        <f t="shared" si="119"/>
        <v>1.0046738339597356</v>
      </c>
    </row>
    <row r="917" spans="1:17" x14ac:dyDescent="0.25">
      <c r="A917" s="25">
        <v>1947.03</v>
      </c>
      <c r="B917" s="6">
        <v>15.16</v>
      </c>
      <c r="C917" s="7">
        <v>0.72</v>
      </c>
      <c r="D917" s="6">
        <v>21.9</v>
      </c>
      <c r="G917" s="5">
        <f t="shared" si="112"/>
        <v>116.84968036529682</v>
      </c>
      <c r="H917" s="5">
        <f t="shared" si="113"/>
        <v>5.5495890410958912</v>
      </c>
      <c r="I917" s="5"/>
      <c r="J917" s="6">
        <f t="shared" si="115"/>
        <v>6534.6952229249209</v>
      </c>
      <c r="K917" s="16">
        <f t="shared" si="116"/>
        <v>-5.4303219467082942E-2</v>
      </c>
      <c r="L917" s="17">
        <f t="shared" si="117"/>
        <v>0.94569678053291706</v>
      </c>
      <c r="O917" s="1">
        <f t="shared" si="114"/>
        <v>0.46246575342465762</v>
      </c>
      <c r="P917">
        <f t="shared" si="118"/>
        <v>-1.36990888815961E-2</v>
      </c>
      <c r="Q917" s="14">
        <f t="shared" si="119"/>
        <v>0.9863009111184039</v>
      </c>
    </row>
    <row r="918" spans="1:17" x14ac:dyDescent="0.25">
      <c r="A918" s="25">
        <v>1947.04</v>
      </c>
      <c r="B918" s="6">
        <v>14.6</v>
      </c>
      <c r="C918" s="7">
        <v>0.73333300000000001</v>
      </c>
      <c r="D918" s="6">
        <v>21.9</v>
      </c>
      <c r="G918" s="5">
        <f t="shared" si="112"/>
        <v>112.53333333333335</v>
      </c>
      <c r="H918" s="5">
        <f t="shared" si="113"/>
        <v>5.6523566392694073</v>
      </c>
      <c r="I918" s="5"/>
      <c r="J918" s="6">
        <f t="shared" si="115"/>
        <v>6319.649904949204</v>
      </c>
      <c r="K918" s="16">
        <f t="shared" si="116"/>
        <v>-3.2908239885664159E-2</v>
      </c>
      <c r="L918" s="17">
        <f t="shared" si="117"/>
        <v>0.96709176011433584</v>
      </c>
      <c r="O918" s="1">
        <f t="shared" si="114"/>
        <v>0.4710297199391173</v>
      </c>
      <c r="P918">
        <f t="shared" si="118"/>
        <v>1.8518055555555524E-2</v>
      </c>
      <c r="Q918" s="14">
        <f t="shared" si="119"/>
        <v>1.0185180555555555</v>
      </c>
    </row>
    <row r="919" spans="1:17" x14ac:dyDescent="0.25">
      <c r="A919" s="25">
        <v>1947.05</v>
      </c>
      <c r="B919" s="6">
        <v>14.34</v>
      </c>
      <c r="C919" s="7">
        <v>0.74666699999999997</v>
      </c>
      <c r="D919" s="6">
        <v>21.9</v>
      </c>
      <c r="G919" s="5">
        <f t="shared" si="112"/>
        <v>110.52931506849316</v>
      </c>
      <c r="H919" s="5">
        <f t="shared" si="113"/>
        <v>5.7551319452054797</v>
      </c>
      <c r="I919" s="5"/>
      <c r="J919" s="6">
        <f t="shared" si="115"/>
        <v>6234.0412652924524</v>
      </c>
      <c r="K919" s="16">
        <f t="shared" si="116"/>
        <v>-1.3546421232876749E-2</v>
      </c>
      <c r="L919" s="17">
        <f t="shared" si="117"/>
        <v>0.98645357876712325</v>
      </c>
      <c r="O919" s="1">
        <f t="shared" si="114"/>
        <v>0.47959432876712332</v>
      </c>
      <c r="P919">
        <f t="shared" si="118"/>
        <v>1.8182735537606964E-2</v>
      </c>
      <c r="Q919" s="14">
        <f t="shared" si="119"/>
        <v>1.018182735537607</v>
      </c>
    </row>
    <row r="920" spans="1:17" x14ac:dyDescent="0.25">
      <c r="A920" s="25">
        <v>1947.06</v>
      </c>
      <c r="B920" s="6">
        <v>14.84</v>
      </c>
      <c r="C920" s="7">
        <v>0.76</v>
      </c>
      <c r="D920" s="6">
        <v>22</v>
      </c>
      <c r="G920" s="5">
        <f t="shared" si="112"/>
        <v>113.86327272727273</v>
      </c>
      <c r="H920" s="5">
        <f t="shared" si="113"/>
        <v>5.8312727272727276</v>
      </c>
      <c r="I920" s="5"/>
      <c r="J920" s="6">
        <f t="shared" si="115"/>
        <v>6449.4899527385132</v>
      </c>
      <c r="K920" s="16">
        <f t="shared" si="116"/>
        <v>3.456003550145792E-2</v>
      </c>
      <c r="L920" s="17">
        <f t="shared" si="117"/>
        <v>1.0345600355014579</v>
      </c>
      <c r="O920" s="1">
        <f t="shared" si="114"/>
        <v>0.48593939393939395</v>
      </c>
      <c r="P920">
        <f t="shared" si="118"/>
        <v>1.323006714566799E-2</v>
      </c>
      <c r="Q920" s="14">
        <f t="shared" si="119"/>
        <v>1.013230067145668</v>
      </c>
    </row>
    <row r="921" spans="1:17" x14ac:dyDescent="0.25">
      <c r="A921" s="25">
        <v>1947.07</v>
      </c>
      <c r="B921" s="6">
        <v>15.77</v>
      </c>
      <c r="C921" s="7">
        <v>0.77</v>
      </c>
      <c r="D921" s="6">
        <v>22.2</v>
      </c>
      <c r="G921" s="5">
        <f t="shared" si="112"/>
        <v>119.90882882882883</v>
      </c>
      <c r="H921" s="5">
        <f t="shared" si="113"/>
        <v>5.8547747747747749</v>
      </c>
      <c r="I921" s="5"/>
      <c r="J921" s="6">
        <f t="shared" si="115"/>
        <v>6819.5605199800348</v>
      </c>
      <c r="K921" s="16">
        <f t="shared" si="116"/>
        <v>5.7379819172272084E-2</v>
      </c>
      <c r="L921" s="17">
        <f t="shared" si="117"/>
        <v>1.0573798191722721</v>
      </c>
      <c r="O921" s="1">
        <f t="shared" si="114"/>
        <v>0.48789789789789789</v>
      </c>
      <c r="P921">
        <f t="shared" si="118"/>
        <v>4.030346135609264E-3</v>
      </c>
      <c r="Q921" s="14">
        <f t="shared" si="119"/>
        <v>1.0040303461356093</v>
      </c>
    </row>
    <row r="922" spans="1:17" x14ac:dyDescent="0.25">
      <c r="A922" s="25">
        <v>1947.08</v>
      </c>
      <c r="B922" s="6">
        <v>15.46</v>
      </c>
      <c r="C922" s="7">
        <v>0.78</v>
      </c>
      <c r="D922" s="6">
        <v>22.5</v>
      </c>
      <c r="G922" s="5">
        <f t="shared" si="112"/>
        <v>115.98435555555557</v>
      </c>
      <c r="H922" s="5">
        <f t="shared" si="113"/>
        <v>5.8517333333333337</v>
      </c>
      <c r="I922" s="5"/>
      <c r="J922" s="6">
        <f t="shared" si="115"/>
        <v>6624.0981639222682</v>
      </c>
      <c r="K922" s="16">
        <f t="shared" si="116"/>
        <v>-2.8662016487000619E-2</v>
      </c>
      <c r="L922" s="17">
        <f t="shared" si="117"/>
        <v>0.97133798351299938</v>
      </c>
      <c r="O922" s="1">
        <f t="shared" si="114"/>
        <v>0.48764444444444449</v>
      </c>
      <c r="P922">
        <f t="shared" si="118"/>
        <v>-5.1948051948036422E-4</v>
      </c>
      <c r="Q922" s="14">
        <f t="shared" si="119"/>
        <v>0.99948051948051964</v>
      </c>
    </row>
    <row r="923" spans="1:17" x14ac:dyDescent="0.25">
      <c r="A923" s="25">
        <v>1947.09</v>
      </c>
      <c r="B923" s="6">
        <v>15.06</v>
      </c>
      <c r="C923" s="7">
        <v>0.79</v>
      </c>
      <c r="D923" s="6">
        <v>23</v>
      </c>
      <c r="G923" s="5">
        <f t="shared" si="112"/>
        <v>110.52730434782609</v>
      </c>
      <c r="H923" s="5">
        <f t="shared" si="113"/>
        <v>5.7979130434782613</v>
      </c>
      <c r="I923" s="5"/>
      <c r="J923" s="6">
        <f t="shared" si="115"/>
        <v>6340.0292711917718</v>
      </c>
      <c r="K923" s="16">
        <f t="shared" si="116"/>
        <v>-4.2884161088925232E-2</v>
      </c>
      <c r="L923" s="17">
        <f t="shared" si="117"/>
        <v>0.95711583891107477</v>
      </c>
      <c r="O923" s="1">
        <f t="shared" si="114"/>
        <v>0.48315942028985509</v>
      </c>
      <c r="P923">
        <f t="shared" si="118"/>
        <v>-9.1973244147157684E-3</v>
      </c>
      <c r="Q923" s="14">
        <f t="shared" si="119"/>
        <v>0.99080267558528423</v>
      </c>
    </row>
    <row r="924" spans="1:17" x14ac:dyDescent="0.25">
      <c r="A924" s="25">
        <v>1947.1</v>
      </c>
      <c r="B924" s="6">
        <v>15.45</v>
      </c>
      <c r="C924" s="7">
        <v>0.80666700000000002</v>
      </c>
      <c r="D924" s="6">
        <v>23</v>
      </c>
      <c r="G924" s="5">
        <f t="shared" si="112"/>
        <v>113.38956521739131</v>
      </c>
      <c r="H924" s="5">
        <f t="shared" si="113"/>
        <v>5.9202343304347833</v>
      </c>
      <c r="I924" s="5"/>
      <c r="J924" s="6">
        <f t="shared" si="115"/>
        <v>6532.512833505195</v>
      </c>
      <c r="K924" s="16">
        <f t="shared" si="116"/>
        <v>3.036004316069052E-2</v>
      </c>
      <c r="L924" s="17">
        <f t="shared" si="117"/>
        <v>1.0303600431606905</v>
      </c>
      <c r="O924" s="1">
        <f t="shared" si="114"/>
        <v>0.49335286086956526</v>
      </c>
      <c r="P924">
        <f t="shared" si="118"/>
        <v>2.1097468354430493E-2</v>
      </c>
      <c r="Q924" s="14">
        <f t="shared" si="119"/>
        <v>1.0210974683544305</v>
      </c>
    </row>
    <row r="925" spans="1:17" x14ac:dyDescent="0.25">
      <c r="A925" s="25">
        <v>1947.11</v>
      </c>
      <c r="B925" s="6">
        <v>15.27</v>
      </c>
      <c r="C925" s="7">
        <v>0.82333299999999998</v>
      </c>
      <c r="D925" s="6">
        <v>23.1</v>
      </c>
      <c r="G925" s="5">
        <f t="shared" si="112"/>
        <v>111.58337662337662</v>
      </c>
      <c r="H925" s="5">
        <f t="shared" si="113"/>
        <v>6.016390060606061</v>
      </c>
      <c r="I925" s="5"/>
      <c r="J925" s="6">
        <f t="shared" si="115"/>
        <v>6457.3403837275955</v>
      </c>
      <c r="K925" s="16">
        <f t="shared" si="116"/>
        <v>-1.1507432391413053E-2</v>
      </c>
      <c r="L925" s="17">
        <f t="shared" si="117"/>
        <v>0.98849256760858695</v>
      </c>
      <c r="O925" s="1">
        <f t="shared" si="114"/>
        <v>0.50136583838383841</v>
      </c>
      <c r="P925">
        <f t="shared" si="118"/>
        <v>1.6241879088630062E-2</v>
      </c>
      <c r="Q925" s="14">
        <f t="shared" si="119"/>
        <v>1.0162418790886301</v>
      </c>
    </row>
    <row r="926" spans="1:17" x14ac:dyDescent="0.25">
      <c r="A926" s="25">
        <v>1947.12</v>
      </c>
      <c r="B926" s="6">
        <v>15.03</v>
      </c>
      <c r="C926" s="7">
        <v>0.84</v>
      </c>
      <c r="D926" s="6">
        <v>23.4</v>
      </c>
      <c r="G926" s="5">
        <f t="shared" si="112"/>
        <v>108.42153846153846</v>
      </c>
      <c r="H926" s="5">
        <f t="shared" si="113"/>
        <v>6.0594871794871796</v>
      </c>
      <c r="I926" s="5"/>
      <c r="J926" s="6">
        <f t="shared" si="115"/>
        <v>6303.5864391047262</v>
      </c>
      <c r="K926" s="16">
        <f t="shared" si="116"/>
        <v>-2.3810723221332264E-2</v>
      </c>
      <c r="L926" s="17">
        <f t="shared" si="117"/>
        <v>0.97618927677866774</v>
      </c>
      <c r="O926" s="1">
        <f t="shared" si="114"/>
        <v>0.50495726495726501</v>
      </c>
      <c r="P926">
        <f t="shared" si="118"/>
        <v>7.1632853666367957E-3</v>
      </c>
      <c r="Q926" s="14">
        <f t="shared" si="119"/>
        <v>1.0071632853666368</v>
      </c>
    </row>
    <row r="927" spans="1:17" x14ac:dyDescent="0.25">
      <c r="A927" s="25">
        <v>1948.01</v>
      </c>
      <c r="B927" s="6">
        <v>14.83</v>
      </c>
      <c r="C927" s="7">
        <v>0.843333</v>
      </c>
      <c r="D927" s="6">
        <v>23.7</v>
      </c>
      <c r="G927" s="5">
        <f t="shared" si="112"/>
        <v>105.62464135021098</v>
      </c>
      <c r="H927" s="5">
        <f t="shared" si="113"/>
        <v>6.0065236455696214</v>
      </c>
      <c r="I927" s="5"/>
      <c r="J927" s="6">
        <f t="shared" si="115"/>
        <v>6170.0773335825597</v>
      </c>
      <c r="K927" s="16">
        <f t="shared" si="116"/>
        <v>-2.1179864321988817E-2</v>
      </c>
      <c r="L927" s="17">
        <f t="shared" si="117"/>
        <v>0.97882013567801118</v>
      </c>
      <c r="O927" s="1">
        <f t="shared" si="114"/>
        <v>0.50054363713080174</v>
      </c>
      <c r="P927">
        <f t="shared" si="118"/>
        <v>-8.7405967450271405E-3</v>
      </c>
      <c r="Q927" s="14">
        <f t="shared" si="119"/>
        <v>0.99125940325497286</v>
      </c>
    </row>
    <row r="928" spans="1:17" x14ac:dyDescent="0.25">
      <c r="A928" s="25">
        <v>1948.02</v>
      </c>
      <c r="B928" s="6">
        <v>14.1</v>
      </c>
      <c r="C928" s="7">
        <v>0.84666699999999995</v>
      </c>
      <c r="D928" s="6">
        <v>23.5</v>
      </c>
      <c r="G928" s="5">
        <f t="shared" si="112"/>
        <v>101.28</v>
      </c>
      <c r="H928" s="5">
        <f t="shared" si="113"/>
        <v>6.0815910468085113</v>
      </c>
      <c r="I928" s="5"/>
      <c r="J928" s="6">
        <f t="shared" si="115"/>
        <v>5945.8892821429354</v>
      </c>
      <c r="K928" s="16">
        <f t="shared" si="116"/>
        <v>-3.633472310296848E-2</v>
      </c>
      <c r="L928" s="17">
        <f t="shared" si="117"/>
        <v>0.96366527689703152</v>
      </c>
      <c r="O928" s="1">
        <f t="shared" si="114"/>
        <v>0.50679925390070923</v>
      </c>
      <c r="P928">
        <f t="shared" si="118"/>
        <v>1.2497645171889005E-2</v>
      </c>
      <c r="Q928" s="14">
        <f t="shared" si="119"/>
        <v>1.012497645171889</v>
      </c>
    </row>
    <row r="929" spans="1:17" x14ac:dyDescent="0.25">
      <c r="A929" s="25">
        <v>1948.03</v>
      </c>
      <c r="B929" s="6">
        <v>14.3</v>
      </c>
      <c r="C929" s="7">
        <v>0.85</v>
      </c>
      <c r="D929" s="6">
        <v>23.4</v>
      </c>
      <c r="G929" s="5">
        <f t="shared" si="112"/>
        <v>103.15555555555557</v>
      </c>
      <c r="H929" s="5">
        <f t="shared" si="113"/>
        <v>6.1316239316239329</v>
      </c>
      <c r="I929" s="5"/>
      <c r="J929" s="6">
        <f t="shared" si="115"/>
        <v>6085.9960037128985</v>
      </c>
      <c r="K929" s="16">
        <f t="shared" si="116"/>
        <v>2.3563627730294412E-2</v>
      </c>
      <c r="L929" s="17">
        <f t="shared" si="117"/>
        <v>1.0235636277302944</v>
      </c>
      <c r="O929" s="1">
        <f t="shared" si="114"/>
        <v>0.51096866096866111</v>
      </c>
      <c r="P929">
        <f t="shared" si="118"/>
        <v>8.2269400277545923E-3</v>
      </c>
      <c r="Q929" s="14">
        <f t="shared" si="119"/>
        <v>1.0082269400277546</v>
      </c>
    </row>
    <row r="930" spans="1:17" x14ac:dyDescent="0.25">
      <c r="A930" s="25">
        <v>1948.04</v>
      </c>
      <c r="B930" s="6">
        <v>15.4</v>
      </c>
      <c r="C930" s="7">
        <v>0.85</v>
      </c>
      <c r="D930" s="6">
        <v>23.8</v>
      </c>
      <c r="G930" s="5">
        <f t="shared" si="112"/>
        <v>109.22352941176472</v>
      </c>
      <c r="H930" s="5">
        <f t="shared" si="113"/>
        <v>6.0285714285714294</v>
      </c>
      <c r="I930" s="5"/>
      <c r="J930" s="6">
        <f t="shared" si="115"/>
        <v>6473.6353595643586</v>
      </c>
      <c r="K930" s="16">
        <f t="shared" si="116"/>
        <v>6.369365928189441E-2</v>
      </c>
      <c r="L930" s="17">
        <f t="shared" si="117"/>
        <v>1.0636936592818944</v>
      </c>
      <c r="O930" s="1">
        <f t="shared" si="114"/>
        <v>0.50238095238095248</v>
      </c>
      <c r="P930">
        <f t="shared" si="118"/>
        <v>-1.6806722689075682E-2</v>
      </c>
      <c r="Q930" s="14">
        <f t="shared" si="119"/>
        <v>0.98319327731092432</v>
      </c>
    </row>
    <row r="931" spans="1:17" x14ac:dyDescent="0.25">
      <c r="A931" s="25">
        <v>1948.05</v>
      </c>
      <c r="B931" s="6">
        <v>16.149999999999999</v>
      </c>
      <c r="C931" s="7">
        <v>0.85</v>
      </c>
      <c r="D931" s="6">
        <v>23.9</v>
      </c>
      <c r="G931" s="5">
        <f t="shared" si="112"/>
        <v>114.06359832635984</v>
      </c>
      <c r="H931" s="5">
        <f t="shared" si="113"/>
        <v>6.0033472803347294</v>
      </c>
      <c r="I931" s="5"/>
      <c r="J931" s="6">
        <f t="shared" si="115"/>
        <v>6790.1556632960701</v>
      </c>
      <c r="K931" s="16">
        <f t="shared" si="116"/>
        <v>4.8893749207556736E-2</v>
      </c>
      <c r="L931" s="17">
        <f t="shared" si="117"/>
        <v>1.0488937492075567</v>
      </c>
      <c r="O931" s="1">
        <f t="shared" si="114"/>
        <v>0.50027894002789408</v>
      </c>
      <c r="P931">
        <f t="shared" si="118"/>
        <v>-4.1841004184101083E-3</v>
      </c>
      <c r="Q931" s="14">
        <f t="shared" si="119"/>
        <v>0.99581589958158989</v>
      </c>
    </row>
    <row r="932" spans="1:17" x14ac:dyDescent="0.25">
      <c r="A932" s="25">
        <v>1948.06</v>
      </c>
      <c r="B932" s="6">
        <v>16.82</v>
      </c>
      <c r="C932" s="7">
        <v>0.85</v>
      </c>
      <c r="D932" s="6">
        <v>24.1</v>
      </c>
      <c r="G932" s="5">
        <f t="shared" si="112"/>
        <v>117.80979253112034</v>
      </c>
      <c r="H932" s="5">
        <f t="shared" si="113"/>
        <v>5.953526970954357</v>
      </c>
      <c r="I932" s="5"/>
      <c r="J932" s="6">
        <f t="shared" si="115"/>
        <v>7042.6991868898904</v>
      </c>
      <c r="K932" s="16">
        <f t="shared" si="116"/>
        <v>3.719259706503264E-2</v>
      </c>
      <c r="L932" s="17">
        <f t="shared" si="117"/>
        <v>1.0371925970650326</v>
      </c>
      <c r="O932" s="1">
        <f t="shared" si="114"/>
        <v>0.49612724757952975</v>
      </c>
      <c r="P932">
        <f t="shared" si="118"/>
        <v>-8.2987551867220732E-3</v>
      </c>
      <c r="Q932" s="14">
        <f t="shared" si="119"/>
        <v>0.99170124481327793</v>
      </c>
    </row>
    <row r="933" spans="1:17" x14ac:dyDescent="0.25">
      <c r="A933" s="25">
        <v>1948.07</v>
      </c>
      <c r="B933" s="6">
        <v>16.420000000000002</v>
      </c>
      <c r="C933" s="7">
        <v>0.85666699999999996</v>
      </c>
      <c r="D933" s="6">
        <v>24.4</v>
      </c>
      <c r="G933" s="5">
        <f t="shared" si="112"/>
        <v>113.59409836065576</v>
      </c>
      <c r="H933" s="5">
        <f t="shared" si="113"/>
        <v>5.9264503934426234</v>
      </c>
      <c r="I933" s="5"/>
      <c r="J933" s="6">
        <f t="shared" si="115"/>
        <v>6820.20764865609</v>
      </c>
      <c r="K933" s="16">
        <f t="shared" si="116"/>
        <v>-3.1591799156773903E-2</v>
      </c>
      <c r="L933" s="17">
        <f t="shared" si="117"/>
        <v>0.9684082008432261</v>
      </c>
      <c r="O933" s="1">
        <f t="shared" si="114"/>
        <v>0.49387086612021863</v>
      </c>
      <c r="P933">
        <f t="shared" si="118"/>
        <v>-4.5479893924782466E-3</v>
      </c>
      <c r="Q933" s="14">
        <f t="shared" si="119"/>
        <v>0.99545201060752175</v>
      </c>
    </row>
    <row r="934" spans="1:17" x14ac:dyDescent="0.25">
      <c r="A934" s="25">
        <v>1948.08</v>
      </c>
      <c r="B934" s="6">
        <v>15.94</v>
      </c>
      <c r="C934" s="7">
        <v>0.86333300000000002</v>
      </c>
      <c r="D934" s="6">
        <v>24.5</v>
      </c>
      <c r="G934" s="5">
        <f t="shared" si="112"/>
        <v>109.82334693877552</v>
      </c>
      <c r="H934" s="5">
        <f t="shared" si="113"/>
        <v>5.9481881795918374</v>
      </c>
      <c r="I934" s="5"/>
      <c r="J934" s="6">
        <f t="shared" si="115"/>
        <v>6623.5719830020889</v>
      </c>
      <c r="K934" s="16">
        <f t="shared" si="116"/>
        <v>-2.8831331212143874E-2</v>
      </c>
      <c r="L934" s="17">
        <f t="shared" si="117"/>
        <v>0.97116866878785613</v>
      </c>
      <c r="O934" s="1">
        <f t="shared" si="114"/>
        <v>0.49568234829931979</v>
      </c>
      <c r="P934">
        <f t="shared" si="118"/>
        <v>3.6679267868784393E-3</v>
      </c>
      <c r="Q934" s="14">
        <f t="shared" si="119"/>
        <v>1.0036679267868784</v>
      </c>
    </row>
    <row r="935" spans="1:17" x14ac:dyDescent="0.25">
      <c r="A935" s="25">
        <v>1948.09</v>
      </c>
      <c r="B935" s="6">
        <v>15.76</v>
      </c>
      <c r="C935" s="7">
        <v>0.87</v>
      </c>
      <c r="D935" s="6">
        <v>24.5</v>
      </c>
      <c r="G935" s="5">
        <f t="shared" si="112"/>
        <v>108.58318367346939</v>
      </c>
      <c r="H935" s="5">
        <f t="shared" si="113"/>
        <v>5.994122448979593</v>
      </c>
      <c r="I935" s="5"/>
      <c r="J935" s="6">
        <f t="shared" si="115"/>
        <v>6578.9023476085677</v>
      </c>
      <c r="K935" s="16">
        <f t="shared" si="116"/>
        <v>-6.744040150564623E-3</v>
      </c>
      <c r="L935" s="17">
        <f t="shared" si="117"/>
        <v>0.99325595984943538</v>
      </c>
      <c r="O935" s="1">
        <f t="shared" si="114"/>
        <v>0.49951020408163277</v>
      </c>
      <c r="P935">
        <f t="shared" si="118"/>
        <v>7.7223968040143198E-3</v>
      </c>
      <c r="Q935" s="14">
        <f t="shared" si="119"/>
        <v>1.0077223968040143</v>
      </c>
    </row>
    <row r="936" spans="1:17" x14ac:dyDescent="0.25">
      <c r="A936" s="25">
        <v>1948.1</v>
      </c>
      <c r="B936" s="6">
        <v>16.190000000000001</v>
      </c>
      <c r="C936" s="7">
        <v>0.89</v>
      </c>
      <c r="D936" s="6">
        <v>24.4</v>
      </c>
      <c r="G936" s="5">
        <f t="shared" si="112"/>
        <v>112.00295081967215</v>
      </c>
      <c r="H936" s="5">
        <f t="shared" si="113"/>
        <v>6.1570491803278689</v>
      </c>
      <c r="I936" s="5"/>
      <c r="J936" s="6">
        <f t="shared" si="115"/>
        <v>6817.1884738759254</v>
      </c>
      <c r="K936" s="16">
        <f t="shared" si="116"/>
        <v>3.6219739050234567E-2</v>
      </c>
      <c r="L936" s="17">
        <f t="shared" si="117"/>
        <v>1.0362197390502346</v>
      </c>
      <c r="O936" s="1">
        <f t="shared" si="114"/>
        <v>0.51308743169398907</v>
      </c>
      <c r="P936">
        <f t="shared" si="118"/>
        <v>2.7181081590352152E-2</v>
      </c>
      <c r="Q936" s="14">
        <f t="shared" si="119"/>
        <v>1.0271810815903522</v>
      </c>
    </row>
    <row r="937" spans="1:17" x14ac:dyDescent="0.25">
      <c r="A937" s="25">
        <v>1948.11</v>
      </c>
      <c r="B937" s="6">
        <v>15.29</v>
      </c>
      <c r="C937" s="7">
        <v>0.91</v>
      </c>
      <c r="D937" s="6">
        <v>24.2</v>
      </c>
      <c r="G937" s="5">
        <f t="shared" si="112"/>
        <v>106.65090909090911</v>
      </c>
      <c r="H937" s="5">
        <f t="shared" si="113"/>
        <v>6.3474380165289261</v>
      </c>
      <c r="I937" s="5"/>
      <c r="J937" s="6">
        <f t="shared" si="115"/>
        <v>6523.6256391113875</v>
      </c>
      <c r="K937" s="16">
        <f t="shared" si="116"/>
        <v>-4.306215617911946E-2</v>
      </c>
      <c r="L937" s="17">
        <f t="shared" si="117"/>
        <v>0.95693784382088054</v>
      </c>
      <c r="O937" s="1">
        <f t="shared" si="114"/>
        <v>0.52895316804407722</v>
      </c>
      <c r="P937">
        <f t="shared" si="118"/>
        <v>3.0922091187668421E-2</v>
      </c>
      <c r="Q937" s="14">
        <f t="shared" si="119"/>
        <v>1.0309220911876684</v>
      </c>
    </row>
    <row r="938" spans="1:17" x14ac:dyDescent="0.25">
      <c r="A938" s="25">
        <v>1948.12</v>
      </c>
      <c r="B938" s="6">
        <v>15.19</v>
      </c>
      <c r="C938" s="7">
        <v>0.93</v>
      </c>
      <c r="D938" s="6">
        <v>24.1</v>
      </c>
      <c r="G938" s="5">
        <f t="shared" si="112"/>
        <v>106.39302904564315</v>
      </c>
      <c r="H938" s="5">
        <f t="shared" si="113"/>
        <v>6.5138589211618259</v>
      </c>
      <c r="I938" s="5"/>
      <c r="J938" s="6">
        <f t="shared" si="115"/>
        <v>6541.0549502759122</v>
      </c>
      <c r="K938" s="16">
        <f t="shared" si="116"/>
        <v>2.6717215439264752E-3</v>
      </c>
      <c r="L938" s="17">
        <f t="shared" si="117"/>
        <v>1.0026717215439265</v>
      </c>
      <c r="O938" s="1">
        <f t="shared" si="114"/>
        <v>0.54282157676348552</v>
      </c>
      <c r="P938">
        <f t="shared" si="118"/>
        <v>2.6218594683324881E-2</v>
      </c>
      <c r="Q938" s="14">
        <f t="shared" si="119"/>
        <v>1.0262185946833249</v>
      </c>
    </row>
    <row r="939" spans="1:17" x14ac:dyDescent="0.25">
      <c r="A939" s="25">
        <v>1949.01</v>
      </c>
      <c r="B939" s="6">
        <v>15.36</v>
      </c>
      <c r="C939" s="7">
        <v>0.94666700000000004</v>
      </c>
      <c r="D939" s="6">
        <v>24</v>
      </c>
      <c r="G939" s="5">
        <f t="shared" si="112"/>
        <v>108.032</v>
      </c>
      <c r="H939" s="5">
        <f t="shared" si="113"/>
        <v>6.658224566666668</v>
      </c>
      <c r="I939" s="5"/>
      <c r="J939" s="6">
        <f t="shared" si="115"/>
        <v>6675.9314260490746</v>
      </c>
      <c r="K939" s="16">
        <f t="shared" si="116"/>
        <v>2.0619988182100979E-2</v>
      </c>
      <c r="L939" s="17">
        <f t="shared" si="117"/>
        <v>1.020619988182101</v>
      </c>
      <c r="O939" s="1">
        <f t="shared" si="114"/>
        <v>0.55485204722222237</v>
      </c>
      <c r="P939">
        <f t="shared" si="118"/>
        <v>2.2162844982078989E-2</v>
      </c>
      <c r="Q939" s="14">
        <f t="shared" si="119"/>
        <v>1.022162844982079</v>
      </c>
    </row>
    <row r="940" spans="1:17" x14ac:dyDescent="0.25">
      <c r="A940" s="25">
        <v>1949.02</v>
      </c>
      <c r="B940" s="6">
        <v>14.77</v>
      </c>
      <c r="C940" s="7">
        <v>0.96333299999999999</v>
      </c>
      <c r="D940" s="6">
        <v>23.8</v>
      </c>
      <c r="G940" s="5">
        <f t="shared" si="112"/>
        <v>104.75529411764705</v>
      </c>
      <c r="H940" s="5">
        <f t="shared" si="113"/>
        <v>6.8323785882352945</v>
      </c>
      <c r="I940" s="5"/>
      <c r="J940" s="6">
        <f t="shared" si="115"/>
        <v>6508.6289336122863</v>
      </c>
      <c r="K940" s="16">
        <f t="shared" si="116"/>
        <v>-2.5060546874999923E-2</v>
      </c>
      <c r="L940" s="17">
        <f t="shared" si="117"/>
        <v>0.97493945312500008</v>
      </c>
      <c r="O940" s="1">
        <f t="shared" si="114"/>
        <v>0.56936488235294125</v>
      </c>
      <c r="P940">
        <f t="shared" si="118"/>
        <v>2.6156225255678622E-2</v>
      </c>
      <c r="Q940" s="14">
        <f t="shared" si="119"/>
        <v>1.0261562252556786</v>
      </c>
    </row>
    <row r="941" spans="1:17" x14ac:dyDescent="0.25">
      <c r="A941" s="25">
        <v>1949.03</v>
      </c>
      <c r="B941" s="6">
        <v>14.91</v>
      </c>
      <c r="C941" s="7">
        <v>0.98</v>
      </c>
      <c r="D941" s="6">
        <v>23.8</v>
      </c>
      <c r="G941" s="5">
        <f t="shared" si="112"/>
        <v>105.74823529411765</v>
      </c>
      <c r="H941" s="5">
        <f t="shared" si="113"/>
        <v>6.9505882352941173</v>
      </c>
      <c r="I941" s="5"/>
      <c r="J941" s="6">
        <f t="shared" si="115"/>
        <v>6606.3097785875107</v>
      </c>
      <c r="K941" s="16">
        <f t="shared" si="116"/>
        <v>1.5007898894154881E-2</v>
      </c>
      <c r="L941" s="17">
        <f t="shared" si="117"/>
        <v>1.0150078988941549</v>
      </c>
      <c r="O941" s="1">
        <f t="shared" si="114"/>
        <v>0.57921568627450981</v>
      </c>
      <c r="P941">
        <f t="shared" si="118"/>
        <v>1.7301390069685008E-2</v>
      </c>
      <c r="Q941" s="14">
        <f t="shared" si="119"/>
        <v>1.017301390069685</v>
      </c>
    </row>
    <row r="942" spans="1:17" x14ac:dyDescent="0.25">
      <c r="A942" s="25">
        <v>1949.04</v>
      </c>
      <c r="B942" s="6">
        <v>14.89</v>
      </c>
      <c r="C942" s="7">
        <v>0.99333300000000002</v>
      </c>
      <c r="D942" s="6">
        <v>23.9</v>
      </c>
      <c r="G942" s="5">
        <f t="shared" si="112"/>
        <v>105.1645188284519</v>
      </c>
      <c r="H942" s="5">
        <f t="shared" si="113"/>
        <v>7.0156740753138083</v>
      </c>
      <c r="I942" s="5"/>
      <c r="J942" s="6">
        <f t="shared" si="115"/>
        <v>6606.3674428330996</v>
      </c>
      <c r="K942" s="16">
        <f t="shared" si="116"/>
        <v>8.7286620702453632E-6</v>
      </c>
      <c r="L942" s="17">
        <f t="shared" si="117"/>
        <v>1.0000087286620702</v>
      </c>
      <c r="O942" s="1">
        <f t="shared" si="114"/>
        <v>0.58463950627615069</v>
      </c>
      <c r="P942">
        <f t="shared" si="118"/>
        <v>9.3640765092648515E-3</v>
      </c>
      <c r="Q942" s="14">
        <f t="shared" si="119"/>
        <v>1.0093640765092649</v>
      </c>
    </row>
    <row r="943" spans="1:17" x14ac:dyDescent="0.25">
      <c r="A943" s="25">
        <v>1949.05</v>
      </c>
      <c r="B943" s="6">
        <v>14.78</v>
      </c>
      <c r="C943" s="7">
        <v>1.00667</v>
      </c>
      <c r="D943" s="6">
        <v>23.8</v>
      </c>
      <c r="G943" s="5">
        <f t="shared" si="112"/>
        <v>104.82621848739495</v>
      </c>
      <c r="H943" s="5">
        <f t="shared" si="113"/>
        <v>7.1397435294117644</v>
      </c>
      <c r="I943" s="5"/>
      <c r="J943" s="6">
        <f t="shared" si="115"/>
        <v>6622.4918077178172</v>
      </c>
      <c r="K943" s="16">
        <f t="shared" si="116"/>
        <v>2.4407308591667398E-3</v>
      </c>
      <c r="L943" s="17">
        <f t="shared" si="117"/>
        <v>1.0024407308591667</v>
      </c>
      <c r="O943" s="1">
        <f t="shared" si="114"/>
        <v>0.5949786274509804</v>
      </c>
      <c r="P943">
        <f t="shared" si="118"/>
        <v>1.7684609171700671E-2</v>
      </c>
      <c r="Q943" s="14">
        <f t="shared" si="119"/>
        <v>1.0176846091717007</v>
      </c>
    </row>
    <row r="944" spans="1:17" x14ac:dyDescent="0.25">
      <c r="A944" s="25">
        <v>1949.06</v>
      </c>
      <c r="B944" s="6">
        <v>13.97</v>
      </c>
      <c r="C944" s="7">
        <v>1.02</v>
      </c>
      <c r="D944" s="6">
        <v>23.9</v>
      </c>
      <c r="G944" s="5">
        <f t="shared" si="112"/>
        <v>98.66677824267785</v>
      </c>
      <c r="H944" s="5">
        <f t="shared" si="113"/>
        <v>7.2040167364016749</v>
      </c>
      <c r="I944" s="5"/>
      <c r="J944" s="6">
        <f t="shared" si="115"/>
        <v>6271.2902545786746</v>
      </c>
      <c r="K944" s="16">
        <f t="shared" si="116"/>
        <v>-5.3031632705057397E-2</v>
      </c>
      <c r="L944" s="17">
        <f t="shared" si="117"/>
        <v>0.9469683672949426</v>
      </c>
      <c r="O944" s="1">
        <f t="shared" si="114"/>
        <v>0.60033472803347288</v>
      </c>
      <c r="P944">
        <f t="shared" si="118"/>
        <v>9.0021730787863685E-3</v>
      </c>
      <c r="Q944" s="14">
        <f t="shared" si="119"/>
        <v>1.0090021730787864</v>
      </c>
    </row>
    <row r="945" spans="1:17" x14ac:dyDescent="0.25">
      <c r="A945" s="25">
        <v>1949.07</v>
      </c>
      <c r="B945" s="6">
        <v>14.76</v>
      </c>
      <c r="C945" s="7">
        <v>1.02667</v>
      </c>
      <c r="D945" s="6">
        <v>23.7</v>
      </c>
      <c r="G945" s="5">
        <f t="shared" si="112"/>
        <v>105.12607594936711</v>
      </c>
      <c r="H945" s="5">
        <f t="shared" si="113"/>
        <v>7.312316286919831</v>
      </c>
      <c r="I945" s="5"/>
      <c r="J945" s="6">
        <f t="shared" si="115"/>
        <v>6720.5762557836333</v>
      </c>
      <c r="K945" s="16">
        <f t="shared" si="116"/>
        <v>7.1641716930090249E-2</v>
      </c>
      <c r="L945" s="17">
        <f t="shared" si="117"/>
        <v>1.0716417169300902</v>
      </c>
      <c r="O945" s="1">
        <f t="shared" si="114"/>
        <v>0.60935969057665262</v>
      </c>
      <c r="P945">
        <f t="shared" si="118"/>
        <v>1.5033217506411845E-2</v>
      </c>
      <c r="Q945" s="14">
        <f t="shared" si="119"/>
        <v>1.0150332175064118</v>
      </c>
    </row>
    <row r="946" spans="1:17" x14ac:dyDescent="0.25">
      <c r="A946" s="25">
        <v>1949.08</v>
      </c>
      <c r="B946" s="6">
        <v>15.29</v>
      </c>
      <c r="C946" s="7">
        <v>1.0333300000000001</v>
      </c>
      <c r="D946" s="6">
        <v>23.8</v>
      </c>
      <c r="G946" s="5">
        <f t="shared" si="112"/>
        <v>108.44336134453782</v>
      </c>
      <c r="H946" s="5">
        <f t="shared" si="113"/>
        <v>7.3288278991596654</v>
      </c>
      <c r="I946" s="5"/>
      <c r="J946" s="6">
        <f t="shared" si="115"/>
        <v>6971.6896430714987</v>
      </c>
      <c r="K946" s="16">
        <f t="shared" si="116"/>
        <v>3.7364859460044197E-2</v>
      </c>
      <c r="L946" s="17">
        <f t="shared" si="117"/>
        <v>1.0373648594600442</v>
      </c>
      <c r="O946" s="1">
        <f t="shared" si="114"/>
        <v>0.61073565826330545</v>
      </c>
      <c r="P946">
        <f t="shared" si="118"/>
        <v>2.258054984488167E-3</v>
      </c>
      <c r="Q946" s="14">
        <f t="shared" si="119"/>
        <v>1.0022580549844882</v>
      </c>
    </row>
    <row r="947" spans="1:17" x14ac:dyDescent="0.25">
      <c r="A947" s="25">
        <v>1949.09</v>
      </c>
      <c r="B947" s="6">
        <v>15.49</v>
      </c>
      <c r="C947" s="7">
        <v>1.04</v>
      </c>
      <c r="D947" s="6">
        <v>23.9</v>
      </c>
      <c r="G947" s="5">
        <f t="shared" si="112"/>
        <v>109.40217573221759</v>
      </c>
      <c r="H947" s="5">
        <f t="shared" si="113"/>
        <v>7.3452719665271982</v>
      </c>
      <c r="I947" s="5"/>
      <c r="J947" s="6">
        <f t="shared" si="115"/>
        <v>7072.6821726430817</v>
      </c>
      <c r="K947" s="16">
        <f t="shared" si="116"/>
        <v>1.4486090853448985E-2</v>
      </c>
      <c r="L947" s="17">
        <f t="shared" si="117"/>
        <v>1.014486090853449</v>
      </c>
      <c r="O947" s="1">
        <f t="shared" si="114"/>
        <v>0.61210599721059988</v>
      </c>
      <c r="P947">
        <f t="shared" si="118"/>
        <v>2.2437513329272019E-3</v>
      </c>
      <c r="Q947" s="14">
        <f t="shared" si="119"/>
        <v>1.0022437513329272</v>
      </c>
    </row>
    <row r="948" spans="1:17" x14ac:dyDescent="0.25">
      <c r="A948" s="25">
        <v>1949.1</v>
      </c>
      <c r="B948" s="6">
        <v>15.89</v>
      </c>
      <c r="C948" s="7">
        <v>1.0733299999999999</v>
      </c>
      <c r="D948" s="6">
        <v>23.7</v>
      </c>
      <c r="G948" s="5">
        <f t="shared" si="112"/>
        <v>113.1743459915612</v>
      </c>
      <c r="H948" s="5">
        <f t="shared" si="113"/>
        <v>7.6446457383966244</v>
      </c>
      <c r="I948" s="5"/>
      <c r="J948" s="6">
        <f t="shared" si="115"/>
        <v>7357.7317182536672</v>
      </c>
      <c r="K948" s="16">
        <f t="shared" si="116"/>
        <v>4.0302891979671962E-2</v>
      </c>
      <c r="L948" s="17">
        <f t="shared" si="117"/>
        <v>1.040302891979672</v>
      </c>
      <c r="O948" s="1">
        <f t="shared" si="114"/>
        <v>0.63705381153305207</v>
      </c>
      <c r="P948">
        <f t="shared" si="118"/>
        <v>4.0757343395001477E-2</v>
      </c>
      <c r="Q948" s="14">
        <f t="shared" si="119"/>
        <v>1.0407573433950015</v>
      </c>
    </row>
    <row r="949" spans="1:17" x14ac:dyDescent="0.25">
      <c r="A949" s="25">
        <v>1949.11</v>
      </c>
      <c r="B949" s="6">
        <v>16.11</v>
      </c>
      <c r="C949" s="7">
        <v>1.10667</v>
      </c>
      <c r="D949" s="6">
        <v>23.8</v>
      </c>
      <c r="G949" s="5">
        <f t="shared" si="112"/>
        <v>114.25915966386555</v>
      </c>
      <c r="H949" s="5">
        <f t="shared" si="113"/>
        <v>7.848987226890757</v>
      </c>
      <c r="I949" s="5"/>
      <c r="J949" s="6">
        <f t="shared" si="115"/>
        <v>7470.7814532382308</v>
      </c>
      <c r="K949" s="16">
        <f t="shared" si="116"/>
        <v>1.5364753610695114E-2</v>
      </c>
      <c r="L949" s="17">
        <f t="shared" si="117"/>
        <v>1.0153647536106951</v>
      </c>
      <c r="O949" s="1">
        <f t="shared" si="114"/>
        <v>0.65408226890756305</v>
      </c>
      <c r="P949">
        <f t="shared" si="118"/>
        <v>2.6730014115342149E-2</v>
      </c>
      <c r="Q949" s="14">
        <f t="shared" si="119"/>
        <v>1.0267300141153421</v>
      </c>
    </row>
    <row r="950" spans="1:17" x14ac:dyDescent="0.25">
      <c r="A950" s="25">
        <v>1949.12</v>
      </c>
      <c r="B950" s="6">
        <v>16.54</v>
      </c>
      <c r="C950" s="7">
        <v>1.1399999999999999</v>
      </c>
      <c r="D950" s="6">
        <v>23.6</v>
      </c>
      <c r="G950" s="5">
        <f t="shared" si="112"/>
        <v>118.30305084745763</v>
      </c>
      <c r="H950" s="5">
        <f t="shared" si="113"/>
        <v>8.1538983050847449</v>
      </c>
      <c r="I950" s="5"/>
      <c r="J950" s="6">
        <f t="shared" si="115"/>
        <v>7779.6176116947781</v>
      </c>
      <c r="K950" s="16">
        <f t="shared" si="116"/>
        <v>4.1339203989521289E-2</v>
      </c>
      <c r="L950" s="17">
        <f t="shared" si="117"/>
        <v>1.0413392039895213</v>
      </c>
      <c r="O950" s="1">
        <f t="shared" si="114"/>
        <v>0.6794915254237287</v>
      </c>
      <c r="P950">
        <f t="shared" si="118"/>
        <v>3.884718746252469E-2</v>
      </c>
      <c r="Q950" s="14">
        <f t="shared" si="119"/>
        <v>1.0388471874625247</v>
      </c>
    </row>
    <row r="951" spans="1:17" x14ac:dyDescent="0.25">
      <c r="A951" s="25">
        <v>1950.01</v>
      </c>
      <c r="B951" s="6">
        <v>16.88</v>
      </c>
      <c r="C951" s="7">
        <v>1.1499999999999999</v>
      </c>
      <c r="D951" s="6">
        <v>23.5</v>
      </c>
      <c r="G951" s="5">
        <f t="shared" si="112"/>
        <v>121.24868085106384</v>
      </c>
      <c r="H951" s="5">
        <f t="shared" si="113"/>
        <v>8.260425531914894</v>
      </c>
      <c r="I951" s="5"/>
      <c r="J951" s="6">
        <f t="shared" si="115"/>
        <v>8018.5896487365462</v>
      </c>
      <c r="K951" s="16">
        <f t="shared" si="116"/>
        <v>3.071770991449907E-2</v>
      </c>
      <c r="L951" s="17">
        <f t="shared" si="117"/>
        <v>1.0307177099144991</v>
      </c>
      <c r="O951" s="1">
        <f t="shared" si="114"/>
        <v>0.68836879432624121</v>
      </c>
      <c r="P951">
        <f t="shared" si="118"/>
        <v>1.3064576334453459E-2</v>
      </c>
      <c r="Q951" s="14">
        <f t="shared" si="119"/>
        <v>1.0130645763344535</v>
      </c>
    </row>
    <row r="952" spans="1:17" x14ac:dyDescent="0.25">
      <c r="A952" s="25">
        <v>1950.02</v>
      </c>
      <c r="B952" s="6">
        <v>17.21</v>
      </c>
      <c r="C952" s="7">
        <v>1.1599999999999999</v>
      </c>
      <c r="D952" s="6">
        <v>23.5</v>
      </c>
      <c r="G952" s="5">
        <f t="shared" si="112"/>
        <v>123.61906382978724</v>
      </c>
      <c r="H952" s="5">
        <f t="shared" si="113"/>
        <v>8.3322553191489366</v>
      </c>
      <c r="I952" s="5"/>
      <c r="J952" s="6">
        <f t="shared" si="115"/>
        <v>8221.2712196366792</v>
      </c>
      <c r="K952" s="16">
        <f t="shared" si="116"/>
        <v>2.5276461295418606E-2</v>
      </c>
      <c r="L952" s="17">
        <f t="shared" si="117"/>
        <v>1.0252764612954186</v>
      </c>
      <c r="O952" s="1">
        <f t="shared" si="114"/>
        <v>0.69435460992907805</v>
      </c>
      <c r="P952">
        <f t="shared" si="118"/>
        <v>8.6956521739129933E-3</v>
      </c>
      <c r="Q952" s="14">
        <f t="shared" si="119"/>
        <v>1.008695652173913</v>
      </c>
    </row>
    <row r="953" spans="1:17" x14ac:dyDescent="0.25">
      <c r="A953" s="25">
        <v>1950.03</v>
      </c>
      <c r="B953" s="6">
        <v>17.350000000000001</v>
      </c>
      <c r="C953" s="7">
        <v>1.17</v>
      </c>
      <c r="D953" s="6">
        <v>23.6</v>
      </c>
      <c r="G953" s="5">
        <f t="shared" si="112"/>
        <v>124.09661016949153</v>
      </c>
      <c r="H953" s="5">
        <f t="shared" si="113"/>
        <v>8.3684745762711863</v>
      </c>
      <c r="I953" s="5"/>
      <c r="J953" s="6">
        <f t="shared" si="115"/>
        <v>8299.4090834761955</v>
      </c>
      <c r="K953" s="16">
        <f t="shared" si="116"/>
        <v>9.5043530072189686E-3</v>
      </c>
      <c r="L953" s="17">
        <f t="shared" si="117"/>
        <v>1.009504353007219</v>
      </c>
      <c r="O953" s="1">
        <f t="shared" si="114"/>
        <v>0.69737288135593223</v>
      </c>
      <c r="P953">
        <f t="shared" si="118"/>
        <v>4.3468731735827326E-3</v>
      </c>
      <c r="Q953" s="14">
        <f t="shared" si="119"/>
        <v>1.0043468731735827</v>
      </c>
    </row>
    <row r="954" spans="1:17" x14ac:dyDescent="0.25">
      <c r="A954" s="25">
        <v>1950.04</v>
      </c>
      <c r="B954" s="6">
        <v>17.84</v>
      </c>
      <c r="C954" s="7">
        <v>1.18</v>
      </c>
      <c r="D954" s="6">
        <v>23.6</v>
      </c>
      <c r="G954" s="5">
        <f t="shared" si="112"/>
        <v>127.60135593220339</v>
      </c>
      <c r="H954" s="5">
        <f t="shared" si="113"/>
        <v>8.44</v>
      </c>
      <c r="I954" s="5"/>
      <c r="J954" s="6">
        <f t="shared" si="115"/>
        <v>8580.839574010979</v>
      </c>
      <c r="K954" s="16">
        <f t="shared" si="116"/>
        <v>3.3909702209413917E-2</v>
      </c>
      <c r="L954" s="17">
        <f t="shared" si="117"/>
        <v>1.0339097022094139</v>
      </c>
      <c r="O954" s="1">
        <f t="shared" si="114"/>
        <v>0.70333333333333325</v>
      </c>
      <c r="P954">
        <f t="shared" si="118"/>
        <v>8.5470085470082946E-3</v>
      </c>
      <c r="Q954" s="14">
        <f t="shared" si="119"/>
        <v>1.0085470085470083</v>
      </c>
    </row>
    <row r="955" spans="1:17" x14ac:dyDescent="0.25">
      <c r="A955" s="25">
        <v>1950.05</v>
      </c>
      <c r="B955" s="6">
        <v>18.440000000000001</v>
      </c>
      <c r="C955" s="7">
        <v>1.19</v>
      </c>
      <c r="D955" s="6">
        <v>23.7</v>
      </c>
      <c r="G955" s="5">
        <f t="shared" si="112"/>
        <v>131.33637130801691</v>
      </c>
      <c r="H955" s="5">
        <f t="shared" si="113"/>
        <v>8.4756118143459922</v>
      </c>
      <c r="I955" s="5"/>
      <c r="J955" s="6">
        <f t="shared" si="115"/>
        <v>8879.5058609568368</v>
      </c>
      <c r="K955" s="16">
        <f t="shared" si="116"/>
        <v>3.4806184682724561E-2</v>
      </c>
      <c r="L955" s="17">
        <f t="shared" si="117"/>
        <v>1.0348061846827246</v>
      </c>
      <c r="O955" s="1">
        <f t="shared" si="114"/>
        <v>0.70630098452883272</v>
      </c>
      <c r="P955">
        <f t="shared" si="118"/>
        <v>4.2194092827005925E-3</v>
      </c>
      <c r="Q955" s="14">
        <f t="shared" si="119"/>
        <v>1.0042194092827006</v>
      </c>
    </row>
    <row r="956" spans="1:17" x14ac:dyDescent="0.25">
      <c r="A956" s="25">
        <v>1950.06</v>
      </c>
      <c r="B956" s="6">
        <v>18.739999999999998</v>
      </c>
      <c r="C956" s="7">
        <v>1.2</v>
      </c>
      <c r="D956" s="6">
        <v>23.8</v>
      </c>
      <c r="G956" s="5">
        <f t="shared" si="112"/>
        <v>132.912268907563</v>
      </c>
      <c r="H956" s="5">
        <f t="shared" si="113"/>
        <v>8.5109243697478991</v>
      </c>
      <c r="I956" s="5"/>
      <c r="J956" s="6">
        <f t="shared" si="115"/>
        <v>9034.0017202375966</v>
      </c>
      <c r="K956" s="16">
        <f t="shared" si="116"/>
        <v>1.7399150549590514E-2</v>
      </c>
      <c r="L956" s="17">
        <f t="shared" si="117"/>
        <v>1.0173991505495905</v>
      </c>
      <c r="O956" s="1">
        <f t="shared" si="114"/>
        <v>0.70924369747899163</v>
      </c>
      <c r="P956">
        <f t="shared" si="118"/>
        <v>4.1663724313254491E-3</v>
      </c>
      <c r="Q956" s="14">
        <f t="shared" si="119"/>
        <v>1.0041663724313254</v>
      </c>
    </row>
    <row r="957" spans="1:17" x14ac:dyDescent="0.25">
      <c r="A957" s="25">
        <v>1950.07</v>
      </c>
      <c r="B957" s="6">
        <v>17.38</v>
      </c>
      <c r="C957" s="7">
        <v>1.24333</v>
      </c>
      <c r="D957" s="6">
        <v>24.1</v>
      </c>
      <c r="G957" s="5">
        <f t="shared" si="112"/>
        <v>121.73211618257261</v>
      </c>
      <c r="H957" s="5">
        <f t="shared" si="113"/>
        <v>8.7084690456431542</v>
      </c>
      <c r="I957" s="5"/>
      <c r="J957" s="6">
        <f t="shared" si="115"/>
        <v>8323.4165146873202</v>
      </c>
      <c r="K957" s="16">
        <f t="shared" si="116"/>
        <v>-7.8656748975202473E-2</v>
      </c>
      <c r="L957" s="17">
        <f t="shared" si="117"/>
        <v>0.92134325102479753</v>
      </c>
      <c r="O957" s="1">
        <f t="shared" si="114"/>
        <v>0.72570575380359614</v>
      </c>
      <c r="P957">
        <f t="shared" si="118"/>
        <v>2.3210719225449594E-2</v>
      </c>
      <c r="Q957" s="14">
        <f t="shared" si="119"/>
        <v>1.0232107192254496</v>
      </c>
    </row>
    <row r="958" spans="1:17" x14ac:dyDescent="0.25">
      <c r="A958" s="25">
        <v>1950.08</v>
      </c>
      <c r="B958" s="6">
        <v>18.43</v>
      </c>
      <c r="C958" s="7">
        <v>1.28667</v>
      </c>
      <c r="D958" s="6">
        <v>24.3</v>
      </c>
      <c r="G958" s="5">
        <f t="shared" si="112"/>
        <v>128.02403292181071</v>
      </c>
      <c r="H958" s="5">
        <f t="shared" si="113"/>
        <v>8.9378558024691355</v>
      </c>
      <c r="I958" s="5"/>
      <c r="J958" s="6">
        <f t="shared" si="115"/>
        <v>8804.5525006740972</v>
      </c>
      <c r="K958" s="16">
        <f t="shared" si="116"/>
        <v>5.780510745050127E-2</v>
      </c>
      <c r="L958" s="17">
        <f t="shared" si="117"/>
        <v>1.0578051074505013</v>
      </c>
      <c r="O958" s="1">
        <f t="shared" si="114"/>
        <v>0.74482131687242792</v>
      </c>
      <c r="P958">
        <f t="shared" si="118"/>
        <v>2.6340652487103267E-2</v>
      </c>
      <c r="Q958" s="14">
        <f t="shared" si="119"/>
        <v>1.0263406524871033</v>
      </c>
    </row>
    <row r="959" spans="1:17" x14ac:dyDescent="0.25">
      <c r="A959" s="25">
        <v>1950.09</v>
      </c>
      <c r="B959" s="6">
        <v>19.079999999999998</v>
      </c>
      <c r="C959" s="7">
        <v>1.33</v>
      </c>
      <c r="D959" s="6">
        <v>24.4</v>
      </c>
      <c r="G959" s="5">
        <f t="shared" si="112"/>
        <v>131.99606557377049</v>
      </c>
      <c r="H959" s="5">
        <f t="shared" si="113"/>
        <v>9.2009836065573776</v>
      </c>
      <c r="I959" s="5"/>
      <c r="J959" s="6">
        <f t="shared" si="115"/>
        <v>9130.4510657182727</v>
      </c>
      <c r="K959" s="16">
        <f t="shared" si="116"/>
        <v>3.7014779004296283E-2</v>
      </c>
      <c r="L959" s="17">
        <f t="shared" si="117"/>
        <v>1.0370147790042963</v>
      </c>
      <c r="O959" s="1">
        <f t="shared" si="114"/>
        <v>0.76674863387978143</v>
      </c>
      <c r="P959">
        <f t="shared" si="118"/>
        <v>2.9439701188237022E-2</v>
      </c>
      <c r="Q959" s="14">
        <f t="shared" si="119"/>
        <v>1.029439701188237</v>
      </c>
    </row>
    <row r="960" spans="1:17" x14ac:dyDescent="0.25">
      <c r="A960" s="25">
        <v>1950.1</v>
      </c>
      <c r="B960" s="6">
        <v>19.87</v>
      </c>
      <c r="C960" s="7">
        <v>1.3766700000000001</v>
      </c>
      <c r="D960" s="6">
        <v>24.6</v>
      </c>
      <c r="G960" s="5">
        <f t="shared" si="112"/>
        <v>136.34373983739837</v>
      </c>
      <c r="H960" s="5">
        <f t="shared" si="113"/>
        <v>9.4464185365853659</v>
      </c>
      <c r="I960" s="5"/>
      <c r="J960" s="6">
        <f t="shared" si="115"/>
        <v>9485.6414427406598</v>
      </c>
      <c r="K960" s="16">
        <f t="shared" si="116"/>
        <v>3.8901733820797313E-2</v>
      </c>
      <c r="L960" s="17">
        <f t="shared" si="117"/>
        <v>1.0389017338207973</v>
      </c>
      <c r="O960" s="1">
        <f t="shared" si="114"/>
        <v>0.78720154471544712</v>
      </c>
      <c r="P960">
        <f t="shared" si="118"/>
        <v>2.6674857876398228E-2</v>
      </c>
      <c r="Q960" s="14">
        <f t="shared" si="119"/>
        <v>1.0266748578763982</v>
      </c>
    </row>
    <row r="961" spans="1:17" x14ac:dyDescent="0.25">
      <c r="A961" s="25">
        <v>1950.11</v>
      </c>
      <c r="B961" s="6">
        <v>19.829999999999998</v>
      </c>
      <c r="C961" s="7">
        <v>1.42333</v>
      </c>
      <c r="D961" s="6">
        <v>24.7</v>
      </c>
      <c r="G961" s="5">
        <f t="shared" si="112"/>
        <v>135.51838056680162</v>
      </c>
      <c r="H961" s="5">
        <f t="shared" si="113"/>
        <v>9.7270487449392711</v>
      </c>
      <c r="I961" s="5"/>
      <c r="J961" s="6">
        <f t="shared" si="115"/>
        <v>9484.6137409069688</v>
      </c>
      <c r="K961" s="16">
        <f t="shared" si="116"/>
        <v>-1.083428927706187E-4</v>
      </c>
      <c r="L961" s="17">
        <f t="shared" si="117"/>
        <v>0.99989165710722938</v>
      </c>
      <c r="O961" s="1">
        <f t="shared" si="114"/>
        <v>0.81058739541160596</v>
      </c>
      <c r="P961">
        <f t="shared" si="118"/>
        <v>2.9707577243909267E-2</v>
      </c>
      <c r="Q961" s="14">
        <f t="shared" si="119"/>
        <v>1.0297075772439093</v>
      </c>
    </row>
    <row r="962" spans="1:17" x14ac:dyDescent="0.25">
      <c r="A962" s="25">
        <v>1950.12</v>
      </c>
      <c r="B962" s="6">
        <v>19.75</v>
      </c>
      <c r="C962" s="7">
        <v>1.47</v>
      </c>
      <c r="D962" s="6">
        <v>25</v>
      </c>
      <c r="G962" s="5">
        <f t="shared" si="112"/>
        <v>133.352</v>
      </c>
      <c r="H962" s="5">
        <f t="shared" si="113"/>
        <v>9.9254400000000018</v>
      </c>
      <c r="I962" s="5"/>
      <c r="J962" s="6">
        <f t="shared" si="115"/>
        <v>9390.8820336550507</v>
      </c>
      <c r="K962" s="16">
        <f t="shared" si="116"/>
        <v>-9.8825012607161034E-3</v>
      </c>
      <c r="L962" s="17">
        <f t="shared" si="117"/>
        <v>0.9901174987392839</v>
      </c>
      <c r="O962" s="1">
        <f t="shared" si="114"/>
        <v>0.82712000000000019</v>
      </c>
      <c r="P962">
        <f t="shared" si="118"/>
        <v>2.039583230874098E-2</v>
      </c>
      <c r="Q962" s="14">
        <f t="shared" si="119"/>
        <v>1.020395832308741</v>
      </c>
    </row>
    <row r="963" spans="1:17" x14ac:dyDescent="0.25">
      <c r="A963" s="25">
        <v>1951.01</v>
      </c>
      <c r="B963" s="6">
        <v>21.21</v>
      </c>
      <c r="C963" s="7">
        <v>1.4866699999999999</v>
      </c>
      <c r="D963" s="6">
        <v>25.4</v>
      </c>
      <c r="G963" s="5">
        <f t="shared" ref="G963:G1026" si="120">B963*$D$1551/D963</f>
        <v>140.95464566929135</v>
      </c>
      <c r="H963" s="5">
        <f t="shared" ref="H963:H1026" si="121">C963*$D$1551/D963</f>
        <v>9.8799171653543318</v>
      </c>
      <c r="I963" s="5"/>
      <c r="J963" s="6">
        <f t="shared" si="115"/>
        <v>9984.2537866659095</v>
      </c>
      <c r="K963" s="16">
        <f t="shared" si="116"/>
        <v>6.3185944715771436E-2</v>
      </c>
      <c r="L963" s="17">
        <f t="shared" si="117"/>
        <v>1.0631859447157714</v>
      </c>
      <c r="O963" s="1">
        <f t="shared" si="114"/>
        <v>0.82332643044619436</v>
      </c>
      <c r="P963">
        <f t="shared" si="118"/>
        <v>-4.5864802613959643E-3</v>
      </c>
      <c r="Q963" s="14">
        <f t="shared" si="119"/>
        <v>0.99541351973860404</v>
      </c>
    </row>
    <row r="964" spans="1:17" x14ac:dyDescent="0.25">
      <c r="A964" s="25">
        <v>1951.02</v>
      </c>
      <c r="B964" s="6">
        <v>22</v>
      </c>
      <c r="C964" s="7">
        <v>1.5033300000000001</v>
      </c>
      <c r="D964" s="6">
        <v>25.7</v>
      </c>
      <c r="G964" s="5">
        <f t="shared" si="120"/>
        <v>144.4980544747082</v>
      </c>
      <c r="H964" s="5">
        <f t="shared" si="121"/>
        <v>9.8740118287937761</v>
      </c>
      <c r="I964" s="5"/>
      <c r="J964" s="6">
        <f t="shared" si="115"/>
        <v>10293.528300053735</v>
      </c>
      <c r="K964" s="16">
        <f t="shared" si="116"/>
        <v>3.0976227166908066E-2</v>
      </c>
      <c r="L964" s="17">
        <f t="shared" si="117"/>
        <v>1.0309762271669081</v>
      </c>
      <c r="O964" s="1">
        <f t="shared" ref="O964:O1027" si="122">H964/12</f>
        <v>0.82283431906614801</v>
      </c>
      <c r="P964">
        <f t="shared" si="118"/>
        <v>-5.9771114086504262E-4</v>
      </c>
      <c r="Q964" s="14">
        <f t="shared" si="119"/>
        <v>0.99940228885913496</v>
      </c>
    </row>
    <row r="965" spans="1:17" x14ac:dyDescent="0.25">
      <c r="A965" s="25">
        <v>1951.03</v>
      </c>
      <c r="B965" s="6">
        <v>21.63</v>
      </c>
      <c r="C965" s="7">
        <v>1.52</v>
      </c>
      <c r="D965" s="6">
        <v>25.8</v>
      </c>
      <c r="G965" s="5">
        <f t="shared" si="120"/>
        <v>141.5172093023256</v>
      </c>
      <c r="H965" s="5">
        <f t="shared" si="121"/>
        <v>9.9448062015503886</v>
      </c>
      <c r="I965" s="5"/>
      <c r="J965" s="6">
        <f t="shared" ref="J965:J1028" si="123">J964*((G965 + H965/12)/G964)</f>
        <v>10140.219531426965</v>
      </c>
      <c r="K965" s="16">
        <f t="shared" ref="K965:K1028" si="124">J965/J964 -1</f>
        <v>-1.4893704486727777E-2</v>
      </c>
      <c r="L965" s="17">
        <f t="shared" ref="L965:L1028" si="125">K965+1</f>
        <v>0.98510629551327222</v>
      </c>
      <c r="O965" s="1">
        <f t="shared" si="122"/>
        <v>0.82873385012919909</v>
      </c>
      <c r="P965">
        <f t="shared" ref="P965:P1028" si="126">O965/O964 - 1</f>
        <v>7.1697678698507961E-3</v>
      </c>
      <c r="Q965" s="14">
        <f t="shared" ref="Q965:Q1028" si="127">P965+1</f>
        <v>1.0071697678698508</v>
      </c>
    </row>
    <row r="966" spans="1:17" x14ac:dyDescent="0.25">
      <c r="A966" s="25">
        <v>1951.04</v>
      </c>
      <c r="B966" s="6">
        <v>21.92</v>
      </c>
      <c r="C966" s="7">
        <v>1.5333300000000001</v>
      </c>
      <c r="D966" s="6">
        <v>25.8</v>
      </c>
      <c r="G966" s="5">
        <f t="shared" si="120"/>
        <v>143.41457364341088</v>
      </c>
      <c r="H966" s="5">
        <f t="shared" si="121"/>
        <v>10.032019534883723</v>
      </c>
      <c r="I966" s="5"/>
      <c r="J966" s="6">
        <f t="shared" si="123"/>
        <v>10336.0750822957</v>
      </c>
      <c r="K966" s="16">
        <f t="shared" si="124"/>
        <v>1.9314724919093917E-2</v>
      </c>
      <c r="L966" s="17">
        <f t="shared" si="125"/>
        <v>1.0193147249190939</v>
      </c>
      <c r="O966" s="1">
        <f t="shared" si="122"/>
        <v>0.83600162790697696</v>
      </c>
      <c r="P966">
        <f t="shared" si="126"/>
        <v>8.7697368421053579E-3</v>
      </c>
      <c r="Q966" s="14">
        <f t="shared" si="127"/>
        <v>1.0087697368421054</v>
      </c>
    </row>
    <row r="967" spans="1:17" x14ac:dyDescent="0.25">
      <c r="A967" s="25">
        <v>1951.05</v>
      </c>
      <c r="B967" s="6">
        <v>21.93</v>
      </c>
      <c r="C967" s="7">
        <v>1.54667</v>
      </c>
      <c r="D967" s="6">
        <v>25.9</v>
      </c>
      <c r="G967" s="5">
        <f t="shared" si="120"/>
        <v>142.92602316602319</v>
      </c>
      <c r="H967" s="5">
        <f t="shared" si="121"/>
        <v>10.080227644787646</v>
      </c>
      <c r="I967" s="5"/>
      <c r="J967" s="6">
        <f t="shared" si="123"/>
        <v>10361.405874282424</v>
      </c>
      <c r="K967" s="16">
        <f t="shared" si="124"/>
        <v>2.450716716455803E-3</v>
      </c>
      <c r="L967" s="17">
        <f t="shared" si="125"/>
        <v>1.0024507167164558</v>
      </c>
      <c r="O967" s="1">
        <f t="shared" si="122"/>
        <v>0.84001897039897055</v>
      </c>
      <c r="P967">
        <f t="shared" si="126"/>
        <v>4.8054242454664831E-3</v>
      </c>
      <c r="Q967" s="14">
        <f t="shared" si="127"/>
        <v>1.0048054242454665</v>
      </c>
    </row>
    <row r="968" spans="1:17" x14ac:dyDescent="0.25">
      <c r="A968" s="25">
        <v>1951.06</v>
      </c>
      <c r="B968" s="6">
        <v>21.55</v>
      </c>
      <c r="C968" s="7">
        <v>1.56</v>
      </c>
      <c r="D968" s="6">
        <v>25.9</v>
      </c>
      <c r="G968" s="5">
        <f t="shared" si="120"/>
        <v>140.44942084942087</v>
      </c>
      <c r="H968" s="5">
        <f t="shared" si="121"/>
        <v>10.167104247104248</v>
      </c>
      <c r="I968" s="5"/>
      <c r="J968" s="6">
        <f t="shared" si="123"/>
        <v>10243.286792268262</v>
      </c>
      <c r="K968" s="16">
        <f t="shared" si="124"/>
        <v>-1.1399908800729386E-2</v>
      </c>
      <c r="L968" s="17">
        <f t="shared" si="125"/>
        <v>0.98860009119927061</v>
      </c>
      <c r="O968" s="1">
        <f t="shared" si="122"/>
        <v>0.84725868725868736</v>
      </c>
      <c r="P968">
        <f t="shared" si="126"/>
        <v>8.6185159083709273E-3</v>
      </c>
      <c r="Q968" s="14">
        <f t="shared" si="127"/>
        <v>1.0086185159083709</v>
      </c>
    </row>
    <row r="969" spans="1:17" x14ac:dyDescent="0.25">
      <c r="A969" s="25">
        <v>1951.07</v>
      </c>
      <c r="B969" s="6">
        <v>21.93</v>
      </c>
      <c r="C969" s="7">
        <v>1.54667</v>
      </c>
      <c r="D969" s="6">
        <v>25.9</v>
      </c>
      <c r="G969" s="5">
        <f t="shared" si="120"/>
        <v>142.92602316602319</v>
      </c>
      <c r="H969" s="5">
        <f t="shared" si="121"/>
        <v>10.080227644787646</v>
      </c>
      <c r="I969" s="5"/>
      <c r="J969" s="6">
        <f t="shared" si="123"/>
        <v>10485.175315685667</v>
      </c>
      <c r="K969" s="16">
        <f t="shared" si="124"/>
        <v>2.3614346481051873E-2</v>
      </c>
      <c r="L969" s="17">
        <f t="shared" si="125"/>
        <v>1.0236143464810519</v>
      </c>
      <c r="O969" s="1">
        <f t="shared" si="122"/>
        <v>0.84001897039897055</v>
      </c>
      <c r="P969">
        <f t="shared" si="126"/>
        <v>-8.5448717948717334E-3</v>
      </c>
      <c r="Q969" s="14">
        <f t="shared" si="127"/>
        <v>0.99145512820512827</v>
      </c>
    </row>
    <row r="970" spans="1:17" x14ac:dyDescent="0.25">
      <c r="A970" s="25">
        <v>1951.08</v>
      </c>
      <c r="B970" s="6">
        <v>22.89</v>
      </c>
      <c r="C970" s="7">
        <v>1.5333300000000001</v>
      </c>
      <c r="D970" s="6">
        <v>25.9</v>
      </c>
      <c r="G970" s="5">
        <f t="shared" si="120"/>
        <v>149.18270270270273</v>
      </c>
      <c r="H970" s="5">
        <f t="shared" si="121"/>
        <v>9.9932858687258701</v>
      </c>
      <c r="I970" s="5"/>
      <c r="J970" s="6">
        <f t="shared" si="123"/>
        <v>11005.263678292064</v>
      </c>
      <c r="K970" s="16">
        <f t="shared" si="124"/>
        <v>4.9602257181942555E-2</v>
      </c>
      <c r="L970" s="17">
        <f t="shared" si="125"/>
        <v>1.0496022571819426</v>
      </c>
      <c r="O970" s="1">
        <f t="shared" si="122"/>
        <v>0.83277382239382247</v>
      </c>
      <c r="P970">
        <f t="shared" si="126"/>
        <v>-8.6249814116781121E-3</v>
      </c>
      <c r="Q970" s="14">
        <f t="shared" si="127"/>
        <v>0.99137501858832189</v>
      </c>
    </row>
    <row r="971" spans="1:17" x14ac:dyDescent="0.25">
      <c r="A971" s="25">
        <v>1951.09</v>
      </c>
      <c r="B971" s="6">
        <v>23.48</v>
      </c>
      <c r="C971" s="7">
        <v>1.52</v>
      </c>
      <c r="D971" s="6">
        <v>26.1</v>
      </c>
      <c r="G971" s="5">
        <f t="shared" si="120"/>
        <v>151.8553256704981</v>
      </c>
      <c r="H971" s="5">
        <f t="shared" si="121"/>
        <v>9.8304980842911878</v>
      </c>
      <c r="I971" s="5"/>
      <c r="J971" s="6">
        <f t="shared" si="123"/>
        <v>11262.85736533439</v>
      </c>
      <c r="K971" s="16">
        <f t="shared" si="124"/>
        <v>2.3406407567537979E-2</v>
      </c>
      <c r="L971" s="17">
        <f t="shared" si="125"/>
        <v>1.023406407567538</v>
      </c>
      <c r="O971" s="1">
        <f t="shared" si="122"/>
        <v>0.81920817369093235</v>
      </c>
      <c r="P971">
        <f t="shared" si="126"/>
        <v>-1.6289715572345265E-2</v>
      </c>
      <c r="Q971" s="14">
        <f t="shared" si="127"/>
        <v>0.98371028442765474</v>
      </c>
    </row>
    <row r="972" spans="1:17" x14ac:dyDescent="0.25">
      <c r="A972" s="25">
        <v>1951.1</v>
      </c>
      <c r="B972" s="6">
        <v>23.36</v>
      </c>
      <c r="C972" s="7">
        <v>1.48333</v>
      </c>
      <c r="D972" s="6">
        <v>26.2</v>
      </c>
      <c r="G972" s="5">
        <f t="shared" si="120"/>
        <v>150.50259541984732</v>
      </c>
      <c r="H972" s="5">
        <f t="shared" si="121"/>
        <v>9.556721526717558</v>
      </c>
      <c r="I972" s="5"/>
      <c r="J972" s="6">
        <f t="shared" si="123"/>
        <v>11221.594789351517</v>
      </c>
      <c r="K972" s="16">
        <f t="shared" si="124"/>
        <v>-3.6635974907996971E-3</v>
      </c>
      <c r="L972" s="17">
        <f t="shared" si="125"/>
        <v>0.9963364025092003</v>
      </c>
      <c r="O972" s="1">
        <f t="shared" si="122"/>
        <v>0.79639346055979654</v>
      </c>
      <c r="P972">
        <f t="shared" si="126"/>
        <v>-2.7849713740457971E-2</v>
      </c>
      <c r="Q972" s="14">
        <f t="shared" si="127"/>
        <v>0.97215028625954203</v>
      </c>
    </row>
    <row r="973" spans="1:17" x14ac:dyDescent="0.25">
      <c r="A973" s="25">
        <v>1951.11</v>
      </c>
      <c r="B973" s="6">
        <v>22.71</v>
      </c>
      <c r="C973" s="7">
        <v>1.4466699999999999</v>
      </c>
      <c r="D973" s="6">
        <v>26.4</v>
      </c>
      <c r="G973" s="5">
        <f t="shared" si="120"/>
        <v>145.20636363636365</v>
      </c>
      <c r="H973" s="5">
        <f t="shared" si="121"/>
        <v>9.2499203030303025</v>
      </c>
      <c r="I973" s="5"/>
      <c r="J973" s="6">
        <f t="shared" si="123"/>
        <v>10884.176939157367</v>
      </c>
      <c r="K973" s="16">
        <f t="shared" si="124"/>
        <v>-3.0068618278244585E-2</v>
      </c>
      <c r="L973" s="17">
        <f t="shared" si="125"/>
        <v>0.96993138172175541</v>
      </c>
      <c r="O973" s="1">
        <f t="shared" si="122"/>
        <v>0.77082669191919184</v>
      </c>
      <c r="P973">
        <f t="shared" si="126"/>
        <v>-3.2103187565896696E-2</v>
      </c>
      <c r="Q973" s="14">
        <f t="shared" si="127"/>
        <v>0.9678968124341033</v>
      </c>
    </row>
    <row r="974" spans="1:17" x14ac:dyDescent="0.25">
      <c r="A974" s="25">
        <v>1951.12</v>
      </c>
      <c r="B974" s="6">
        <v>23.41</v>
      </c>
      <c r="C974" s="7">
        <v>1.41</v>
      </c>
      <c r="D974" s="6">
        <v>26.5</v>
      </c>
      <c r="G974" s="5">
        <f t="shared" si="120"/>
        <v>149.11728301886794</v>
      </c>
      <c r="H974" s="5">
        <f t="shared" si="121"/>
        <v>8.9814339622641519</v>
      </c>
      <c r="I974" s="5"/>
      <c r="J974" s="6">
        <f t="shared" si="123"/>
        <v>11233.427690421573</v>
      </c>
      <c r="K974" s="16">
        <f t="shared" si="124"/>
        <v>3.2087933999651153E-2</v>
      </c>
      <c r="L974" s="17">
        <f t="shared" si="125"/>
        <v>1.0320879339996512</v>
      </c>
      <c r="O974" s="1">
        <f t="shared" si="122"/>
        <v>0.74845283018867936</v>
      </c>
      <c r="P974">
        <f t="shared" si="126"/>
        <v>-2.9025800436160765E-2</v>
      </c>
      <c r="Q974" s="14">
        <f t="shared" si="127"/>
        <v>0.97097419956383924</v>
      </c>
    </row>
    <row r="975" spans="1:17" x14ac:dyDescent="0.25">
      <c r="A975" s="25">
        <v>1952.01</v>
      </c>
      <c r="B975" s="6">
        <v>24.19</v>
      </c>
      <c r="C975" s="7">
        <v>1.41333</v>
      </c>
      <c r="D975" s="6">
        <v>26.5</v>
      </c>
      <c r="G975" s="5">
        <f t="shared" si="120"/>
        <v>154.08573584905662</v>
      </c>
      <c r="H975" s="5">
        <f t="shared" si="121"/>
        <v>9.0026454339622646</v>
      </c>
      <c r="I975" s="5"/>
      <c r="J975" s="6">
        <f t="shared" si="123"/>
        <v>11664.231561773024</v>
      </c>
      <c r="K975" s="16">
        <f t="shared" si="124"/>
        <v>3.8350170867150757E-2</v>
      </c>
      <c r="L975" s="17">
        <f t="shared" si="125"/>
        <v>1.0383501708671508</v>
      </c>
      <c r="O975" s="1">
        <f t="shared" si="122"/>
        <v>0.75022045283018868</v>
      </c>
      <c r="P975">
        <f t="shared" si="126"/>
        <v>2.3617021276594041E-3</v>
      </c>
      <c r="Q975" s="14">
        <f t="shared" si="127"/>
        <v>1.0023617021276594</v>
      </c>
    </row>
    <row r="976" spans="1:17" x14ac:dyDescent="0.25">
      <c r="A976" s="25">
        <v>1952.02</v>
      </c>
      <c r="B976" s="6">
        <v>23.75</v>
      </c>
      <c r="C976" s="7">
        <v>1.4166700000000001</v>
      </c>
      <c r="D976" s="6">
        <v>26.3</v>
      </c>
      <c r="G976" s="5">
        <f t="shared" si="120"/>
        <v>152.43346007604563</v>
      </c>
      <c r="H976" s="5">
        <f t="shared" si="121"/>
        <v>9.0925435741444876</v>
      </c>
      <c r="I976" s="5"/>
      <c r="J976" s="6">
        <f t="shared" si="123"/>
        <v>11596.513421923046</v>
      </c>
      <c r="K976" s="16">
        <f t="shared" si="124"/>
        <v>-5.8056237559539481E-3</v>
      </c>
      <c r="L976" s="17">
        <f t="shared" si="125"/>
        <v>0.99419437624404605</v>
      </c>
      <c r="O976" s="1">
        <f t="shared" si="122"/>
        <v>0.75771196451204059</v>
      </c>
      <c r="P976">
        <f t="shared" si="126"/>
        <v>9.9857470608677446E-3</v>
      </c>
      <c r="Q976" s="14">
        <f t="shared" si="127"/>
        <v>1.0099857470608677</v>
      </c>
    </row>
    <row r="977" spans="1:17" x14ac:dyDescent="0.25">
      <c r="A977" s="25">
        <v>1952.03</v>
      </c>
      <c r="B977" s="6">
        <v>23.81</v>
      </c>
      <c r="C977" s="7">
        <v>1.42</v>
      </c>
      <c r="D977" s="6">
        <v>26.3</v>
      </c>
      <c r="G977" s="5">
        <f t="shared" si="120"/>
        <v>152.81855513307985</v>
      </c>
      <c r="H977" s="5">
        <f t="shared" si="121"/>
        <v>9.1139163498098856</v>
      </c>
      <c r="I977" s="5"/>
      <c r="J977" s="6">
        <f t="shared" si="123"/>
        <v>11683.588996389415</v>
      </c>
      <c r="K977" s="16">
        <f t="shared" si="124"/>
        <v>7.5087719298245759E-3</v>
      </c>
      <c r="L977" s="17">
        <f t="shared" si="125"/>
        <v>1.0075087719298246</v>
      </c>
      <c r="O977" s="1">
        <f t="shared" si="122"/>
        <v>0.75949302915082384</v>
      </c>
      <c r="P977">
        <f t="shared" si="126"/>
        <v>2.3505827045111616E-3</v>
      </c>
      <c r="Q977" s="14">
        <f t="shared" si="127"/>
        <v>1.0023505827045112</v>
      </c>
    </row>
    <row r="978" spans="1:17" x14ac:dyDescent="0.25">
      <c r="A978" s="25">
        <v>1952.04</v>
      </c>
      <c r="B978" s="6">
        <v>23.74</v>
      </c>
      <c r="C978" s="7">
        <v>1.43</v>
      </c>
      <c r="D978" s="6">
        <v>26.4</v>
      </c>
      <c r="G978" s="5">
        <f t="shared" si="120"/>
        <v>151.7921212121212</v>
      </c>
      <c r="H978" s="5">
        <f t="shared" si="121"/>
        <v>9.1433333333333344</v>
      </c>
      <c r="I978" s="5"/>
      <c r="J978" s="6">
        <f t="shared" si="123"/>
        <v>11663.367719367321</v>
      </c>
      <c r="K978" s="16">
        <f t="shared" si="124"/>
        <v>-1.7307419003136371E-3</v>
      </c>
      <c r="L978" s="17">
        <f t="shared" si="125"/>
        <v>0.99826925809968636</v>
      </c>
      <c r="O978" s="1">
        <f t="shared" si="122"/>
        <v>0.76194444444444454</v>
      </c>
      <c r="P978">
        <f t="shared" si="126"/>
        <v>3.2276995305164924E-3</v>
      </c>
      <c r="Q978" s="14">
        <f t="shared" si="127"/>
        <v>1.0032276995305165</v>
      </c>
    </row>
    <row r="979" spans="1:17" x14ac:dyDescent="0.25">
      <c r="A979" s="25">
        <v>1952.05</v>
      </c>
      <c r="B979" s="6">
        <v>23.73</v>
      </c>
      <c r="C979" s="7">
        <v>1.44</v>
      </c>
      <c r="D979" s="6">
        <v>26.4</v>
      </c>
      <c r="G979" s="5">
        <f t="shared" si="120"/>
        <v>151.72818181818184</v>
      </c>
      <c r="H979" s="5">
        <f t="shared" si="121"/>
        <v>9.2072727272727271</v>
      </c>
      <c r="I979" s="5"/>
      <c r="J979" s="6">
        <f t="shared" si="123"/>
        <v>11717.410282515193</v>
      </c>
      <c r="K979" s="16">
        <f t="shared" si="124"/>
        <v>4.633529907329681E-3</v>
      </c>
      <c r="L979" s="17">
        <f t="shared" si="125"/>
        <v>1.0046335299073297</v>
      </c>
      <c r="O979" s="1">
        <f t="shared" si="122"/>
        <v>0.76727272727272722</v>
      </c>
      <c r="P979">
        <f t="shared" si="126"/>
        <v>6.9930069930068672E-3</v>
      </c>
      <c r="Q979" s="14">
        <f t="shared" si="127"/>
        <v>1.0069930069930069</v>
      </c>
    </row>
    <row r="980" spans="1:17" x14ac:dyDescent="0.25">
      <c r="A980" s="25">
        <v>1952.06</v>
      </c>
      <c r="B980" s="6">
        <v>24.38</v>
      </c>
      <c r="C980" s="7">
        <v>1.45</v>
      </c>
      <c r="D980" s="6">
        <v>26.5</v>
      </c>
      <c r="G980" s="5">
        <f t="shared" si="120"/>
        <v>155.29599999999999</v>
      </c>
      <c r="H980" s="5">
        <f t="shared" si="121"/>
        <v>9.2362264150943396</v>
      </c>
      <c r="I980" s="5"/>
      <c r="J980" s="6">
        <f t="shared" si="123"/>
        <v>12052.379765692724</v>
      </c>
      <c r="K980" s="16">
        <f t="shared" si="124"/>
        <v>2.8587330741279393E-2</v>
      </c>
      <c r="L980" s="17">
        <f t="shared" si="125"/>
        <v>1.0285873307412794</v>
      </c>
      <c r="O980" s="1">
        <f t="shared" si="122"/>
        <v>0.76968553459119493</v>
      </c>
      <c r="P980">
        <f t="shared" si="126"/>
        <v>3.1446540880504248E-3</v>
      </c>
      <c r="Q980" s="14">
        <f t="shared" si="127"/>
        <v>1.0031446540880504</v>
      </c>
    </row>
    <row r="981" spans="1:17" x14ac:dyDescent="0.25">
      <c r="A981" s="25">
        <v>1952.07</v>
      </c>
      <c r="B981" s="6">
        <v>25.08</v>
      </c>
      <c r="C981" s="7">
        <v>1.45</v>
      </c>
      <c r="D981" s="6">
        <v>26.7</v>
      </c>
      <c r="G981" s="5">
        <f t="shared" si="120"/>
        <v>158.55820224719102</v>
      </c>
      <c r="H981" s="5">
        <f t="shared" si="121"/>
        <v>9.1670411985018738</v>
      </c>
      <c r="I981" s="5"/>
      <c r="J981" s="6">
        <f t="shared" si="123"/>
        <v>12364.843419038487</v>
      </c>
      <c r="K981" s="16">
        <f t="shared" si="124"/>
        <v>2.5925473592791626E-2</v>
      </c>
      <c r="L981" s="17">
        <f t="shared" si="125"/>
        <v>1.0259254735927916</v>
      </c>
      <c r="O981" s="1">
        <f t="shared" si="122"/>
        <v>0.76392009987515619</v>
      </c>
      <c r="P981">
        <f t="shared" si="126"/>
        <v>-7.4906367041196464E-3</v>
      </c>
      <c r="Q981" s="14">
        <f t="shared" si="127"/>
        <v>0.99250936329588035</v>
      </c>
    </row>
    <row r="982" spans="1:17" x14ac:dyDescent="0.25">
      <c r="A982" s="25">
        <v>1952.08</v>
      </c>
      <c r="B982" s="6">
        <v>25.18</v>
      </c>
      <c r="C982" s="7">
        <v>1.45</v>
      </c>
      <c r="D982" s="6">
        <v>26.7</v>
      </c>
      <c r="G982" s="5">
        <f t="shared" si="120"/>
        <v>159.19041198501873</v>
      </c>
      <c r="H982" s="5">
        <f t="shared" si="121"/>
        <v>9.1670411985018738</v>
      </c>
      <c r="I982" s="5"/>
      <c r="J982" s="6">
        <f t="shared" si="123"/>
        <v>12473.717804539723</v>
      </c>
      <c r="K982" s="16">
        <f t="shared" si="124"/>
        <v>8.8051568314726492E-3</v>
      </c>
      <c r="L982" s="17">
        <f t="shared" si="125"/>
        <v>1.0088051568314726</v>
      </c>
      <c r="O982" s="1">
        <f t="shared" si="122"/>
        <v>0.76392009987515619</v>
      </c>
      <c r="P982">
        <f t="shared" si="126"/>
        <v>0</v>
      </c>
      <c r="Q982" s="14">
        <f t="shared" si="127"/>
        <v>1</v>
      </c>
    </row>
    <row r="983" spans="1:17" x14ac:dyDescent="0.25">
      <c r="A983" s="25">
        <v>1952.09</v>
      </c>
      <c r="B983" s="6">
        <v>24.78</v>
      </c>
      <c r="C983" s="7">
        <v>1.45</v>
      </c>
      <c r="D983" s="6">
        <v>26.7</v>
      </c>
      <c r="G983" s="5">
        <f t="shared" si="120"/>
        <v>156.6615730337079</v>
      </c>
      <c r="H983" s="5">
        <f t="shared" si="121"/>
        <v>9.1670411985018738</v>
      </c>
      <c r="I983" s="5"/>
      <c r="J983" s="6">
        <f t="shared" si="123"/>
        <v>12335.423673466095</v>
      </c>
      <c r="K983" s="16">
        <f t="shared" si="124"/>
        <v>-1.1086841408525117E-2</v>
      </c>
      <c r="L983" s="17">
        <f t="shared" si="125"/>
        <v>0.98891315859147488</v>
      </c>
      <c r="O983" s="1">
        <f t="shared" si="122"/>
        <v>0.76392009987515619</v>
      </c>
      <c r="P983">
        <f t="shared" si="126"/>
        <v>0</v>
      </c>
      <c r="Q983" s="14">
        <f t="shared" si="127"/>
        <v>1</v>
      </c>
    </row>
    <row r="984" spans="1:17" x14ac:dyDescent="0.25">
      <c r="A984" s="25">
        <v>1952.1</v>
      </c>
      <c r="B984" s="6">
        <v>24.26</v>
      </c>
      <c r="C984" s="7">
        <v>1.4366699999999999</v>
      </c>
      <c r="D984" s="6">
        <v>26.7</v>
      </c>
      <c r="G984" s="5">
        <f t="shared" si="120"/>
        <v>153.37408239700378</v>
      </c>
      <c r="H984" s="5">
        <f t="shared" si="121"/>
        <v>9.082767640449438</v>
      </c>
      <c r="I984" s="5"/>
      <c r="J984" s="6">
        <f t="shared" si="123"/>
        <v>12136.166508435592</v>
      </c>
      <c r="K984" s="16">
        <f t="shared" si="124"/>
        <v>-1.6153248587570834E-2</v>
      </c>
      <c r="L984" s="17">
        <f t="shared" si="125"/>
        <v>0.98384675141242917</v>
      </c>
      <c r="O984" s="1">
        <f t="shared" si="122"/>
        <v>0.75689730337078653</v>
      </c>
      <c r="P984">
        <f t="shared" si="126"/>
        <v>-9.1931034482760632E-3</v>
      </c>
      <c r="Q984" s="14">
        <f t="shared" si="127"/>
        <v>0.99080689655172394</v>
      </c>
    </row>
    <row r="985" spans="1:17" x14ac:dyDescent="0.25">
      <c r="A985" s="25">
        <v>1952.11</v>
      </c>
      <c r="B985" s="6">
        <v>25.03</v>
      </c>
      <c r="C985" s="7">
        <v>1.42333</v>
      </c>
      <c r="D985" s="6">
        <v>26.7</v>
      </c>
      <c r="G985" s="5">
        <f t="shared" si="120"/>
        <v>158.24209737827718</v>
      </c>
      <c r="H985" s="5">
        <f t="shared" si="121"/>
        <v>8.9984308614232216</v>
      </c>
      <c r="I985" s="5"/>
      <c r="J985" s="6">
        <f t="shared" si="123"/>
        <v>12580.697795926648</v>
      </c>
      <c r="K985" s="16">
        <f t="shared" si="124"/>
        <v>3.6628641110195037E-2</v>
      </c>
      <c r="L985" s="17">
        <f t="shared" si="125"/>
        <v>1.036628641110195</v>
      </c>
      <c r="O985" s="1">
        <f t="shared" si="122"/>
        <v>0.74986923845193509</v>
      </c>
      <c r="P985">
        <f t="shared" si="126"/>
        <v>-9.2853612868647462E-3</v>
      </c>
      <c r="Q985" s="14">
        <f t="shared" si="127"/>
        <v>0.99071463871313525</v>
      </c>
    </row>
    <row r="986" spans="1:17" x14ac:dyDescent="0.25">
      <c r="A986" s="25">
        <v>1952.12</v>
      </c>
      <c r="B986" s="6">
        <v>26.04</v>
      </c>
      <c r="C986" s="7">
        <v>1.41</v>
      </c>
      <c r="D986" s="6">
        <v>26.7</v>
      </c>
      <c r="G986" s="5">
        <f t="shared" si="120"/>
        <v>164.62741573033711</v>
      </c>
      <c r="H986" s="5">
        <f t="shared" si="121"/>
        <v>8.9141573033707875</v>
      </c>
      <c r="I986" s="5"/>
      <c r="J986" s="6">
        <f t="shared" si="123"/>
        <v>13147.407215219788</v>
      </c>
      <c r="K986" s="16">
        <f t="shared" si="124"/>
        <v>4.5045944866160648E-2</v>
      </c>
      <c r="L986" s="17">
        <f t="shared" si="125"/>
        <v>1.0450459448661606</v>
      </c>
      <c r="O986" s="1">
        <f t="shared" si="122"/>
        <v>0.74284644194756566</v>
      </c>
      <c r="P986">
        <f t="shared" si="126"/>
        <v>-9.3653615113851174E-3</v>
      </c>
      <c r="Q986" s="14">
        <f t="shared" si="127"/>
        <v>0.99063463848861488</v>
      </c>
    </row>
    <row r="987" spans="1:17" x14ac:dyDescent="0.25">
      <c r="A987" s="25">
        <v>1953.01</v>
      </c>
      <c r="B987" s="6">
        <v>26.18</v>
      </c>
      <c r="C987" s="7">
        <v>1.41</v>
      </c>
      <c r="D987" s="6">
        <v>26.6</v>
      </c>
      <c r="G987" s="5">
        <f t="shared" si="120"/>
        <v>166.13473684210527</v>
      </c>
      <c r="H987" s="5">
        <f t="shared" si="121"/>
        <v>8.947669172932331</v>
      </c>
      <c r="I987" s="5"/>
      <c r="J987" s="6">
        <f t="shared" si="123"/>
        <v>13327.332200270073</v>
      </c>
      <c r="K987" s="16">
        <f t="shared" si="124"/>
        <v>1.3685206680295048E-2</v>
      </c>
      <c r="L987" s="17">
        <f t="shared" si="125"/>
        <v>1.013685206680295</v>
      </c>
      <c r="O987" s="1">
        <f t="shared" si="122"/>
        <v>0.74563909774436088</v>
      </c>
      <c r="P987">
        <f t="shared" si="126"/>
        <v>3.759398496240518E-3</v>
      </c>
      <c r="Q987" s="14">
        <f t="shared" si="127"/>
        <v>1.0037593984962405</v>
      </c>
    </row>
    <row r="988" spans="1:17" x14ac:dyDescent="0.25">
      <c r="A988" s="25">
        <v>1953.02</v>
      </c>
      <c r="B988" s="6">
        <v>25.86</v>
      </c>
      <c r="C988" s="7">
        <v>1.41</v>
      </c>
      <c r="D988" s="6">
        <v>26.5</v>
      </c>
      <c r="G988" s="5">
        <f t="shared" si="120"/>
        <v>164.72332075471701</v>
      </c>
      <c r="H988" s="5">
        <f t="shared" si="121"/>
        <v>8.9814339622641519</v>
      </c>
      <c r="I988" s="5"/>
      <c r="J988" s="6">
        <f t="shared" si="123"/>
        <v>13274.149273368585</v>
      </c>
      <c r="K988" s="16">
        <f t="shared" si="124"/>
        <v>-3.9905155887396404E-3</v>
      </c>
      <c r="L988" s="17">
        <f t="shared" si="125"/>
        <v>0.99600948441126036</v>
      </c>
      <c r="O988" s="1">
        <f t="shared" si="122"/>
        <v>0.74845283018867936</v>
      </c>
      <c r="P988">
        <f t="shared" si="126"/>
        <v>3.7735849056605986E-3</v>
      </c>
      <c r="Q988" s="14">
        <f t="shared" si="127"/>
        <v>1.0037735849056606</v>
      </c>
    </row>
    <row r="989" spans="1:17" x14ac:dyDescent="0.25">
      <c r="A989" s="25">
        <v>1953.03</v>
      </c>
      <c r="B989" s="6">
        <v>25.99</v>
      </c>
      <c r="C989" s="7">
        <v>1.41</v>
      </c>
      <c r="D989" s="6">
        <v>26.6</v>
      </c>
      <c r="G989" s="5">
        <f t="shared" si="120"/>
        <v>164.92902255639098</v>
      </c>
      <c r="H989" s="5">
        <f t="shared" si="121"/>
        <v>8.947669172932331</v>
      </c>
      <c r="I989" s="5"/>
      <c r="J989" s="6">
        <f t="shared" si="123"/>
        <v>13350.812620433717</v>
      </c>
      <c r="K989" s="16">
        <f t="shared" si="124"/>
        <v>5.7753868429775146E-3</v>
      </c>
      <c r="L989" s="17">
        <f t="shared" si="125"/>
        <v>1.0057753868429775</v>
      </c>
      <c r="O989" s="1">
        <f t="shared" si="122"/>
        <v>0.74563909774436088</v>
      </c>
      <c r="P989">
        <f t="shared" si="126"/>
        <v>-3.7593984962407401E-3</v>
      </c>
      <c r="Q989" s="14">
        <f t="shared" si="127"/>
        <v>0.99624060150375926</v>
      </c>
    </row>
    <row r="990" spans="1:17" x14ac:dyDescent="0.25">
      <c r="A990" s="25">
        <v>1953.04</v>
      </c>
      <c r="B990" s="6">
        <v>24.71</v>
      </c>
      <c r="C990" s="7">
        <v>1.41333</v>
      </c>
      <c r="D990" s="6">
        <v>26.6</v>
      </c>
      <c r="G990" s="5">
        <f t="shared" si="120"/>
        <v>156.8063157894737</v>
      </c>
      <c r="H990" s="5">
        <f t="shared" si="121"/>
        <v>8.968800902255639</v>
      </c>
      <c r="I990" s="5"/>
      <c r="J990" s="6">
        <f t="shared" si="123"/>
        <v>12753.790118673349</v>
      </c>
      <c r="K990" s="16">
        <f t="shared" si="124"/>
        <v>-4.471806464024608E-2</v>
      </c>
      <c r="L990" s="17">
        <f t="shared" si="125"/>
        <v>0.95528193535975392</v>
      </c>
      <c r="O990" s="1">
        <f t="shared" si="122"/>
        <v>0.74740007518796991</v>
      </c>
      <c r="P990">
        <f t="shared" si="126"/>
        <v>2.3617021276596262E-3</v>
      </c>
      <c r="Q990" s="14">
        <f t="shared" si="127"/>
        <v>1.0023617021276596</v>
      </c>
    </row>
    <row r="991" spans="1:17" x14ac:dyDescent="0.25">
      <c r="A991" s="25">
        <v>1953.05</v>
      </c>
      <c r="B991" s="6">
        <v>24.84</v>
      </c>
      <c r="C991" s="7">
        <v>1.4166700000000001</v>
      </c>
      <c r="D991" s="6">
        <v>26.7</v>
      </c>
      <c r="G991" s="5">
        <f t="shared" si="120"/>
        <v>157.0408988764045</v>
      </c>
      <c r="H991" s="5">
        <f t="shared" si="121"/>
        <v>8.9563256928838957</v>
      </c>
      <c r="I991" s="5"/>
      <c r="J991" s="6">
        <f t="shared" si="123"/>
        <v>12833.574840586993</v>
      </c>
      <c r="K991" s="16">
        <f t="shared" si="124"/>
        <v>6.2557656329020883E-3</v>
      </c>
      <c r="L991" s="17">
        <f t="shared" si="125"/>
        <v>1.0062557656329021</v>
      </c>
      <c r="O991" s="1">
        <f t="shared" si="122"/>
        <v>0.74636047440699127</v>
      </c>
      <c r="P991">
        <f t="shared" si="126"/>
        <v>-1.3909562167453426E-3</v>
      </c>
      <c r="Q991" s="14">
        <f t="shared" si="127"/>
        <v>0.99860904378325466</v>
      </c>
    </row>
    <row r="992" spans="1:17" x14ac:dyDescent="0.25">
      <c r="A992" s="25">
        <v>1953.06</v>
      </c>
      <c r="B992" s="6">
        <v>23.95</v>
      </c>
      <c r="C992" s="7">
        <v>1.42</v>
      </c>
      <c r="D992" s="6">
        <v>26.8</v>
      </c>
      <c r="G992" s="5">
        <f t="shared" si="120"/>
        <v>150.84925373134328</v>
      </c>
      <c r="H992" s="5">
        <f t="shared" si="121"/>
        <v>8.9438805970149247</v>
      </c>
      <c r="I992" s="5"/>
      <c r="J992" s="6">
        <f t="shared" si="123"/>
        <v>12388.494747195178</v>
      </c>
      <c r="K992" s="16">
        <f t="shared" si="124"/>
        <v>-3.4680913067512642E-2</v>
      </c>
      <c r="L992" s="17">
        <f t="shared" si="125"/>
        <v>0.96531908693248736</v>
      </c>
      <c r="O992" s="1">
        <f t="shared" si="122"/>
        <v>0.74532338308457702</v>
      </c>
      <c r="P992">
        <f t="shared" si="126"/>
        <v>-1.3895314100579315E-3</v>
      </c>
      <c r="Q992" s="14">
        <f t="shared" si="127"/>
        <v>0.99861046858994207</v>
      </c>
    </row>
    <row r="993" spans="1:17" x14ac:dyDescent="0.25">
      <c r="A993" s="25">
        <v>1953.07</v>
      </c>
      <c r="B993" s="6">
        <v>24.29</v>
      </c>
      <c r="C993" s="7">
        <v>1.42</v>
      </c>
      <c r="D993" s="6">
        <v>26.8</v>
      </c>
      <c r="G993" s="5">
        <f t="shared" si="120"/>
        <v>152.99074626865672</v>
      </c>
      <c r="H993" s="5">
        <f t="shared" si="121"/>
        <v>8.9438805970149247</v>
      </c>
      <c r="I993" s="5"/>
      <c r="J993" s="6">
        <f t="shared" si="123"/>
        <v>12625.574500533987</v>
      </c>
      <c r="K993" s="16">
        <f t="shared" si="124"/>
        <v>1.9137091162143349E-2</v>
      </c>
      <c r="L993" s="17">
        <f t="shared" si="125"/>
        <v>1.0191370911621433</v>
      </c>
      <c r="O993" s="1">
        <f t="shared" si="122"/>
        <v>0.74532338308457702</v>
      </c>
      <c r="P993">
        <f t="shared" si="126"/>
        <v>0</v>
      </c>
      <c r="Q993" s="14">
        <f t="shared" si="127"/>
        <v>1</v>
      </c>
    </row>
    <row r="994" spans="1:17" x14ac:dyDescent="0.25">
      <c r="A994" s="25">
        <v>1953.08</v>
      </c>
      <c r="B994" s="6">
        <v>24.39</v>
      </c>
      <c r="C994" s="7">
        <v>1.42</v>
      </c>
      <c r="D994" s="6">
        <v>26.9</v>
      </c>
      <c r="G994" s="5">
        <f t="shared" si="120"/>
        <v>153.04951672862455</v>
      </c>
      <c r="H994" s="5">
        <f t="shared" si="121"/>
        <v>8.9106319702602228</v>
      </c>
      <c r="I994" s="5"/>
      <c r="J994" s="6">
        <f t="shared" si="123"/>
        <v>12691.703760308093</v>
      </c>
      <c r="K994" s="16">
        <f t="shared" si="124"/>
        <v>5.2377228276867527E-3</v>
      </c>
      <c r="L994" s="17">
        <f t="shared" si="125"/>
        <v>1.0052377228276868</v>
      </c>
      <c r="O994" s="1">
        <f t="shared" si="122"/>
        <v>0.74255266418835186</v>
      </c>
      <c r="P994">
        <f t="shared" si="126"/>
        <v>-3.7174721189590088E-3</v>
      </c>
      <c r="Q994" s="14">
        <f t="shared" si="127"/>
        <v>0.99628252788104099</v>
      </c>
    </row>
    <row r="995" spans="1:17" x14ac:dyDescent="0.25">
      <c r="A995" s="25">
        <v>1953.09</v>
      </c>
      <c r="B995" s="6">
        <v>23.27</v>
      </c>
      <c r="C995" s="7">
        <v>1.42</v>
      </c>
      <c r="D995" s="6">
        <v>26.9</v>
      </c>
      <c r="G995" s="5">
        <f t="shared" si="120"/>
        <v>146.02141263940521</v>
      </c>
      <c r="H995" s="5">
        <f t="shared" si="121"/>
        <v>8.9106319702602228</v>
      </c>
      <c r="I995" s="5"/>
      <c r="J995" s="6">
        <f t="shared" si="123"/>
        <v>12170.471427388509</v>
      </c>
      <c r="K995" s="16">
        <f t="shared" si="124"/>
        <v>-4.1068744020773762E-2</v>
      </c>
      <c r="L995" s="17">
        <f t="shared" si="125"/>
        <v>0.95893125597922624</v>
      </c>
      <c r="O995" s="1">
        <f t="shared" si="122"/>
        <v>0.74255266418835186</v>
      </c>
      <c r="P995">
        <f t="shared" si="126"/>
        <v>0</v>
      </c>
      <c r="Q995" s="14">
        <f t="shared" si="127"/>
        <v>1</v>
      </c>
    </row>
    <row r="996" spans="1:17" x14ac:dyDescent="0.25">
      <c r="A996" s="25">
        <v>1953.1</v>
      </c>
      <c r="B996" s="6">
        <v>23.97</v>
      </c>
      <c r="C996" s="7">
        <v>1.43</v>
      </c>
      <c r="D996" s="6">
        <v>27</v>
      </c>
      <c r="G996" s="5">
        <f t="shared" si="120"/>
        <v>149.85688888888888</v>
      </c>
      <c r="H996" s="5">
        <f t="shared" si="121"/>
        <v>8.9401481481481486</v>
      </c>
      <c r="I996" s="5"/>
      <c r="J996" s="6">
        <f t="shared" si="123"/>
        <v>12552.242186644009</v>
      </c>
      <c r="K996" s="16">
        <f t="shared" si="124"/>
        <v>3.1368608975685275E-2</v>
      </c>
      <c r="L996" s="17">
        <f t="shared" si="125"/>
        <v>1.0313686089756853</v>
      </c>
      <c r="O996" s="1">
        <f t="shared" si="122"/>
        <v>0.74501234567901242</v>
      </c>
      <c r="P996">
        <f t="shared" si="126"/>
        <v>3.312467396974661E-3</v>
      </c>
      <c r="Q996" s="14">
        <f t="shared" si="127"/>
        <v>1.0033124673969747</v>
      </c>
    </row>
    <row r="997" spans="1:17" x14ac:dyDescent="0.25">
      <c r="A997" s="25">
        <v>1953.11</v>
      </c>
      <c r="B997" s="6">
        <v>24.5</v>
      </c>
      <c r="C997" s="7">
        <v>1.44</v>
      </c>
      <c r="D997" s="6">
        <v>26.9</v>
      </c>
      <c r="G997" s="5">
        <f t="shared" si="120"/>
        <v>153.73977695167289</v>
      </c>
      <c r="H997" s="5">
        <f t="shared" si="121"/>
        <v>9.0361338289962827</v>
      </c>
      <c r="I997" s="5"/>
      <c r="J997" s="6">
        <f t="shared" si="123"/>
        <v>12940.55219450233</v>
      </c>
      <c r="K997" s="16">
        <f t="shared" si="124"/>
        <v>3.0935509535618744E-2</v>
      </c>
      <c r="L997" s="17">
        <f t="shared" si="125"/>
        <v>1.0309355095356187</v>
      </c>
      <c r="O997" s="1">
        <f t="shared" si="122"/>
        <v>0.75301115241635685</v>
      </c>
      <c r="P997">
        <f t="shared" si="126"/>
        <v>1.0736475420490166E-2</v>
      </c>
      <c r="Q997" s="14">
        <f t="shared" si="127"/>
        <v>1.0107364754204902</v>
      </c>
    </row>
    <row r="998" spans="1:17" x14ac:dyDescent="0.25">
      <c r="A998" s="25">
        <v>1953.12</v>
      </c>
      <c r="B998" s="6">
        <v>24.83</v>
      </c>
      <c r="C998" s="7">
        <v>1.45</v>
      </c>
      <c r="D998" s="6">
        <v>26.9</v>
      </c>
      <c r="G998" s="5">
        <f t="shared" si="120"/>
        <v>155.81055762081786</v>
      </c>
      <c r="H998" s="5">
        <f t="shared" si="121"/>
        <v>9.0988847583643135</v>
      </c>
      <c r="I998" s="5"/>
      <c r="J998" s="6">
        <f t="shared" si="123"/>
        <v>13178.675961074636</v>
      </c>
      <c r="K998" s="16">
        <f t="shared" si="124"/>
        <v>1.8401360544217704E-2</v>
      </c>
      <c r="L998" s="17">
        <f t="shared" si="125"/>
        <v>1.0184013605442177</v>
      </c>
      <c r="O998" s="1">
        <f t="shared" si="122"/>
        <v>0.75824039653035946</v>
      </c>
      <c r="P998">
        <f t="shared" si="126"/>
        <v>6.9444444444446418E-3</v>
      </c>
      <c r="Q998" s="14">
        <f t="shared" si="127"/>
        <v>1.0069444444444446</v>
      </c>
    </row>
    <row r="999" spans="1:17" x14ac:dyDescent="0.25">
      <c r="A999" s="25">
        <v>1954.01</v>
      </c>
      <c r="B999" s="6">
        <v>25.46</v>
      </c>
      <c r="C999" s="7">
        <v>1.4566699999999999</v>
      </c>
      <c r="D999" s="6">
        <v>26.9</v>
      </c>
      <c r="G999" s="5">
        <f t="shared" si="120"/>
        <v>159.76386617100374</v>
      </c>
      <c r="H999" s="5">
        <f t="shared" si="121"/>
        <v>9.1407396282527884</v>
      </c>
      <c r="I999" s="5"/>
      <c r="J999" s="6">
        <f t="shared" si="123"/>
        <v>13577.480405221308</v>
      </c>
      <c r="K999" s="16">
        <f t="shared" si="124"/>
        <v>3.0261343804537377E-2</v>
      </c>
      <c r="L999" s="17">
        <f t="shared" si="125"/>
        <v>1.0302613438045374</v>
      </c>
      <c r="O999" s="1">
        <f t="shared" si="122"/>
        <v>0.76172830235439903</v>
      </c>
      <c r="P999">
        <f t="shared" si="126"/>
        <v>4.5999999999999375E-3</v>
      </c>
      <c r="Q999" s="14">
        <f t="shared" si="127"/>
        <v>1.0045999999999999</v>
      </c>
    </row>
    <row r="1000" spans="1:17" x14ac:dyDescent="0.25">
      <c r="A1000" s="25">
        <v>1954.02</v>
      </c>
      <c r="B1000" s="6">
        <v>26.02</v>
      </c>
      <c r="C1000" s="7">
        <v>1.46333</v>
      </c>
      <c r="D1000" s="6">
        <v>26.9</v>
      </c>
      <c r="G1000" s="5">
        <f t="shared" si="120"/>
        <v>163.2779182156134</v>
      </c>
      <c r="H1000" s="5">
        <f t="shared" si="121"/>
        <v>9.1825317472118968</v>
      </c>
      <c r="I1000" s="5"/>
      <c r="J1000" s="6">
        <f t="shared" si="123"/>
        <v>13941.152186854129</v>
      </c>
      <c r="K1000" s="16">
        <f t="shared" si="124"/>
        <v>2.6784924063891102E-2</v>
      </c>
      <c r="L1000" s="17">
        <f t="shared" si="125"/>
        <v>1.0267849240638911</v>
      </c>
      <c r="O1000" s="1">
        <f t="shared" si="122"/>
        <v>0.76521097893432477</v>
      </c>
      <c r="P1000">
        <f t="shared" si="126"/>
        <v>4.5720719174557889E-3</v>
      </c>
      <c r="Q1000" s="14">
        <f t="shared" si="127"/>
        <v>1.0045720719174558</v>
      </c>
    </row>
    <row r="1001" spans="1:17" x14ac:dyDescent="0.25">
      <c r="A1001" s="25">
        <v>1954.03</v>
      </c>
      <c r="B1001" s="6">
        <v>26.57</v>
      </c>
      <c r="C1001" s="7">
        <v>1.47</v>
      </c>
      <c r="D1001" s="6">
        <v>26.9</v>
      </c>
      <c r="G1001" s="5">
        <f t="shared" si="120"/>
        <v>166.72921933085505</v>
      </c>
      <c r="H1001" s="5">
        <f t="shared" si="121"/>
        <v>9.2243866171003734</v>
      </c>
      <c r="I1001" s="5"/>
      <c r="J1001" s="6">
        <f t="shared" si="123"/>
        <v>14301.468283920211</v>
      </c>
      <c r="K1001" s="16">
        <f t="shared" si="124"/>
        <v>2.5845503458877817E-2</v>
      </c>
      <c r="L1001" s="17">
        <f t="shared" si="125"/>
        <v>1.0258455034588778</v>
      </c>
      <c r="O1001" s="1">
        <f t="shared" si="122"/>
        <v>0.76869888475836445</v>
      </c>
      <c r="P1001">
        <f t="shared" si="126"/>
        <v>4.5580969432732488E-3</v>
      </c>
      <c r="Q1001" s="14">
        <f t="shared" si="127"/>
        <v>1.0045580969432732</v>
      </c>
    </row>
    <row r="1002" spans="1:17" x14ac:dyDescent="0.25">
      <c r="A1002" s="25">
        <v>1954.04</v>
      </c>
      <c r="B1002" s="6">
        <v>27.63</v>
      </c>
      <c r="C1002" s="7">
        <v>1.46333</v>
      </c>
      <c r="D1002" s="6">
        <v>26.8</v>
      </c>
      <c r="G1002" s="5">
        <f t="shared" si="120"/>
        <v>174.02776119402986</v>
      </c>
      <c r="H1002" s="5">
        <f t="shared" si="121"/>
        <v>9.2167949253731347</v>
      </c>
      <c r="I1002" s="5"/>
      <c r="J1002" s="6">
        <f t="shared" si="123"/>
        <v>14993.394632903568</v>
      </c>
      <c r="K1002" s="16">
        <f t="shared" si="124"/>
        <v>4.8381490295043461E-2</v>
      </c>
      <c r="L1002" s="17">
        <f t="shared" si="125"/>
        <v>1.0483814902950435</v>
      </c>
      <c r="O1002" s="1">
        <f t="shared" si="122"/>
        <v>0.76806624378109456</v>
      </c>
      <c r="P1002">
        <f t="shared" si="126"/>
        <v>-8.2300233526255706E-4</v>
      </c>
      <c r="Q1002" s="14">
        <f t="shared" si="127"/>
        <v>0.99917699766473744</v>
      </c>
    </row>
    <row r="1003" spans="1:17" x14ac:dyDescent="0.25">
      <c r="A1003" s="25">
        <v>1954.05</v>
      </c>
      <c r="B1003" s="6">
        <v>28.73</v>
      </c>
      <c r="C1003" s="7">
        <v>1.4566699999999999</v>
      </c>
      <c r="D1003" s="6">
        <v>26.9</v>
      </c>
      <c r="G1003" s="5">
        <f t="shared" si="120"/>
        <v>180.28342007434946</v>
      </c>
      <c r="H1003" s="5">
        <f t="shared" si="121"/>
        <v>9.1407396282527884</v>
      </c>
      <c r="I1003" s="5"/>
      <c r="J1003" s="6">
        <f t="shared" si="123"/>
        <v>15597.978950944662</v>
      </c>
      <c r="K1003" s="16">
        <f t="shared" si="124"/>
        <v>4.0323377916986924E-2</v>
      </c>
      <c r="L1003" s="17">
        <f t="shared" si="125"/>
        <v>1.0403233779169869</v>
      </c>
      <c r="O1003" s="1">
        <f t="shared" si="122"/>
        <v>0.76172830235439903</v>
      </c>
      <c r="P1003">
        <f t="shared" si="126"/>
        <v>-8.2518161395749301E-3</v>
      </c>
      <c r="Q1003" s="14">
        <f t="shared" si="127"/>
        <v>0.99174818386042507</v>
      </c>
    </row>
    <row r="1004" spans="1:17" x14ac:dyDescent="0.25">
      <c r="A1004" s="25">
        <v>1954.06</v>
      </c>
      <c r="B1004" s="6">
        <v>28.96</v>
      </c>
      <c r="C1004" s="7">
        <v>1.45</v>
      </c>
      <c r="D1004" s="6">
        <v>26.9</v>
      </c>
      <c r="G1004" s="5">
        <f t="shared" si="120"/>
        <v>181.72669144981415</v>
      </c>
      <c r="H1004" s="5">
        <f t="shared" si="121"/>
        <v>9.0988847583643135</v>
      </c>
      <c r="I1004" s="5"/>
      <c r="J1004" s="6">
        <f t="shared" si="123"/>
        <v>15788.452008676062</v>
      </c>
      <c r="K1004" s="16">
        <f t="shared" si="124"/>
        <v>1.2211393433112949E-2</v>
      </c>
      <c r="L1004" s="17">
        <f t="shared" si="125"/>
        <v>1.0122113934331129</v>
      </c>
      <c r="O1004" s="1">
        <f t="shared" si="122"/>
        <v>0.75824039653035946</v>
      </c>
      <c r="P1004">
        <f t="shared" si="126"/>
        <v>-4.5789368903045302E-3</v>
      </c>
      <c r="Q1004" s="14">
        <f t="shared" si="127"/>
        <v>0.99542106310969547</v>
      </c>
    </row>
    <row r="1005" spans="1:17" x14ac:dyDescent="0.25">
      <c r="A1005" s="25">
        <v>1954.07</v>
      </c>
      <c r="B1005" s="6">
        <v>30.13</v>
      </c>
      <c r="C1005" s="7">
        <v>1.4566699999999999</v>
      </c>
      <c r="D1005" s="6">
        <v>26.9</v>
      </c>
      <c r="G1005" s="5">
        <f t="shared" si="120"/>
        <v>189.06855018587362</v>
      </c>
      <c r="H1005" s="5">
        <f t="shared" si="121"/>
        <v>9.1407396282527884</v>
      </c>
      <c r="I1005" s="5"/>
      <c r="J1005" s="6">
        <f t="shared" si="123"/>
        <v>16492.493302959239</v>
      </c>
      <c r="K1005" s="16">
        <f t="shared" si="124"/>
        <v>4.4592167357274448E-2</v>
      </c>
      <c r="L1005" s="17">
        <f t="shared" si="125"/>
        <v>1.0445921673572744</v>
      </c>
      <c r="O1005" s="1">
        <f t="shared" si="122"/>
        <v>0.76172830235439903</v>
      </c>
      <c r="P1005">
        <f t="shared" si="126"/>
        <v>4.5999999999999375E-3</v>
      </c>
      <c r="Q1005" s="14">
        <f t="shared" si="127"/>
        <v>1.0045999999999999</v>
      </c>
    </row>
    <row r="1006" spans="1:17" x14ac:dyDescent="0.25">
      <c r="A1006" s="25">
        <v>1954.08</v>
      </c>
      <c r="B1006" s="6">
        <v>30.73</v>
      </c>
      <c r="C1006" s="7">
        <v>1.46333</v>
      </c>
      <c r="D1006" s="6">
        <v>26.9</v>
      </c>
      <c r="G1006" s="5">
        <f t="shared" si="120"/>
        <v>192.83360594795542</v>
      </c>
      <c r="H1006" s="5">
        <f t="shared" si="121"/>
        <v>9.1825317472118968</v>
      </c>
      <c r="I1006" s="5"/>
      <c r="J1006" s="6">
        <f t="shared" si="123"/>
        <v>16887.669517159724</v>
      </c>
      <c r="K1006" s="16">
        <f t="shared" si="124"/>
        <v>2.3960974665339307E-2</v>
      </c>
      <c r="L1006" s="17">
        <f t="shared" si="125"/>
        <v>1.0239609746653393</v>
      </c>
      <c r="O1006" s="1">
        <f t="shared" si="122"/>
        <v>0.76521097893432477</v>
      </c>
      <c r="P1006">
        <f t="shared" si="126"/>
        <v>4.5720719174557889E-3</v>
      </c>
      <c r="Q1006" s="14">
        <f t="shared" si="127"/>
        <v>1.0045720719174558</v>
      </c>
    </row>
    <row r="1007" spans="1:17" x14ac:dyDescent="0.25">
      <c r="A1007" s="25">
        <v>1954.09</v>
      </c>
      <c r="B1007" s="6">
        <v>31.45</v>
      </c>
      <c r="C1007" s="7">
        <v>1.47</v>
      </c>
      <c r="D1007" s="6">
        <v>26.8</v>
      </c>
      <c r="G1007" s="5">
        <f t="shared" si="120"/>
        <v>198.08805970149254</v>
      </c>
      <c r="H1007" s="5">
        <f t="shared" si="121"/>
        <v>9.258805970149254</v>
      </c>
      <c r="I1007" s="5"/>
      <c r="J1007" s="6">
        <f t="shared" si="123"/>
        <v>17415.406626371641</v>
      </c>
      <c r="K1007" s="16">
        <f t="shared" si="124"/>
        <v>3.1249848220660459E-2</v>
      </c>
      <c r="L1007" s="17">
        <f t="shared" si="125"/>
        <v>1.0312498482206605</v>
      </c>
      <c r="O1007" s="1">
        <f t="shared" si="122"/>
        <v>0.77156716417910454</v>
      </c>
      <c r="P1007">
        <f t="shared" si="126"/>
        <v>8.3064480512704542E-3</v>
      </c>
      <c r="Q1007" s="14">
        <f t="shared" si="127"/>
        <v>1.0083064480512705</v>
      </c>
    </row>
    <row r="1008" spans="1:17" x14ac:dyDescent="0.25">
      <c r="A1008" s="25">
        <v>1954.1</v>
      </c>
      <c r="B1008" s="6">
        <v>32.18</v>
      </c>
      <c r="C1008" s="7">
        <v>1.49333</v>
      </c>
      <c r="D1008" s="6">
        <v>26.8</v>
      </c>
      <c r="G1008" s="5">
        <f t="shared" si="120"/>
        <v>202.68597014925373</v>
      </c>
      <c r="H1008" s="5">
        <f t="shared" si="121"/>
        <v>9.4057501492537323</v>
      </c>
      <c r="I1008" s="5"/>
      <c r="J1008" s="6">
        <f t="shared" si="123"/>
        <v>17888.5542448782</v>
      </c>
      <c r="K1008" s="16">
        <f t="shared" si="124"/>
        <v>2.7168335983041914E-2</v>
      </c>
      <c r="L1008" s="17">
        <f t="shared" si="125"/>
        <v>1.0271683359830419</v>
      </c>
      <c r="O1008" s="1">
        <f t="shared" si="122"/>
        <v>0.78381251243781103</v>
      </c>
      <c r="P1008">
        <f t="shared" si="126"/>
        <v>1.587074829931967E-2</v>
      </c>
      <c r="Q1008" s="14">
        <f t="shared" si="127"/>
        <v>1.0158707482993197</v>
      </c>
    </row>
    <row r="1009" spans="1:17" x14ac:dyDescent="0.25">
      <c r="A1009" s="25">
        <v>1954.11</v>
      </c>
      <c r="B1009" s="6">
        <v>33.44</v>
      </c>
      <c r="C1009" s="7">
        <v>1.51667</v>
      </c>
      <c r="D1009" s="6">
        <v>26.8</v>
      </c>
      <c r="G1009" s="5">
        <f t="shared" si="120"/>
        <v>210.62208955223878</v>
      </c>
      <c r="H1009" s="5">
        <f t="shared" si="121"/>
        <v>9.552757313432835</v>
      </c>
      <c r="I1009" s="5"/>
      <c r="J1009" s="6">
        <f t="shared" si="123"/>
        <v>18659.234723822516</v>
      </c>
      <c r="K1009" s="16">
        <f t="shared" si="124"/>
        <v>4.308232338926854E-2</v>
      </c>
      <c r="L1009" s="17">
        <f t="shared" si="125"/>
        <v>1.0430823233892685</v>
      </c>
      <c r="O1009" s="1">
        <f t="shared" si="122"/>
        <v>0.79606310945273628</v>
      </c>
      <c r="P1009">
        <f t="shared" si="126"/>
        <v>1.5629499172989059E-2</v>
      </c>
      <c r="Q1009" s="14">
        <f t="shared" si="127"/>
        <v>1.0156294991729891</v>
      </c>
    </row>
    <row r="1010" spans="1:17" x14ac:dyDescent="0.25">
      <c r="A1010" s="25">
        <v>1954.12</v>
      </c>
      <c r="B1010" s="6">
        <v>34.97</v>
      </c>
      <c r="C1010" s="7">
        <v>1.54</v>
      </c>
      <c r="D1010" s="6">
        <v>26.7</v>
      </c>
      <c r="G1010" s="5">
        <f t="shared" si="120"/>
        <v>221.0837453183521</v>
      </c>
      <c r="H1010" s="5">
        <f t="shared" si="121"/>
        <v>9.7360299625468159</v>
      </c>
      <c r="I1010" s="5"/>
      <c r="J1010" s="6">
        <f t="shared" si="123"/>
        <v>19657.921028201559</v>
      </c>
      <c r="K1010" s="16">
        <f t="shared" si="124"/>
        <v>5.3522361402314367E-2</v>
      </c>
      <c r="L1010" s="17">
        <f t="shared" si="125"/>
        <v>1.0535223614023144</v>
      </c>
      <c r="O1010" s="1">
        <f t="shared" si="122"/>
        <v>0.81133583021223465</v>
      </c>
      <c r="P1010">
        <f t="shared" si="126"/>
        <v>1.9185314051291424E-2</v>
      </c>
      <c r="Q1010" s="14">
        <f t="shared" si="127"/>
        <v>1.0191853140512914</v>
      </c>
    </row>
    <row r="1011" spans="1:17" x14ac:dyDescent="0.25">
      <c r="A1011" s="25">
        <v>1955.01</v>
      </c>
      <c r="B1011" s="6">
        <v>35.6</v>
      </c>
      <c r="C1011" s="7">
        <v>1.54667</v>
      </c>
      <c r="D1011" s="6">
        <v>26.7</v>
      </c>
      <c r="G1011" s="5">
        <f t="shared" si="120"/>
        <v>225.06666666666669</v>
      </c>
      <c r="H1011" s="5">
        <f t="shared" si="121"/>
        <v>9.7781983520599258</v>
      </c>
      <c r="I1011" s="5"/>
      <c r="J1011" s="6">
        <f t="shared" si="123"/>
        <v>20084.520493671702</v>
      </c>
      <c r="K1011" s="16">
        <f t="shared" si="124"/>
        <v>2.1701148603564757E-2</v>
      </c>
      <c r="L1011" s="17">
        <f t="shared" si="125"/>
        <v>1.0217011486035648</v>
      </c>
      <c r="O1011" s="1">
        <f t="shared" si="122"/>
        <v>0.81484986267166049</v>
      </c>
      <c r="P1011">
        <f t="shared" si="126"/>
        <v>4.3311688311689078E-3</v>
      </c>
      <c r="Q1011" s="14">
        <f t="shared" si="127"/>
        <v>1.0043311688311689</v>
      </c>
    </row>
    <row r="1012" spans="1:17" x14ac:dyDescent="0.25">
      <c r="A1012" s="25">
        <v>1955.02</v>
      </c>
      <c r="B1012" s="6">
        <v>36.79</v>
      </c>
      <c r="C1012" s="7">
        <v>1.5533300000000001</v>
      </c>
      <c r="D1012" s="6">
        <v>26.7</v>
      </c>
      <c r="G1012" s="5">
        <f t="shared" si="120"/>
        <v>232.58996254681648</v>
      </c>
      <c r="H1012" s="5">
        <f t="shared" si="121"/>
        <v>9.8203035205992517</v>
      </c>
      <c r="I1012" s="5"/>
      <c r="J1012" s="6">
        <f t="shared" si="123"/>
        <v>20828.913847763615</v>
      </c>
      <c r="K1012" s="16">
        <f t="shared" si="124"/>
        <v>3.706303838951297E-2</v>
      </c>
      <c r="L1012" s="17">
        <f t="shared" si="125"/>
        <v>1.037063038389513</v>
      </c>
      <c r="O1012" s="1">
        <f t="shared" si="122"/>
        <v>0.81835862671660431</v>
      </c>
      <c r="P1012">
        <f t="shared" si="126"/>
        <v>4.3060252025319823E-3</v>
      </c>
      <c r="Q1012" s="14">
        <f t="shared" si="127"/>
        <v>1.004306025202532</v>
      </c>
    </row>
    <row r="1013" spans="1:17" x14ac:dyDescent="0.25">
      <c r="A1013" s="25">
        <v>1955.03</v>
      </c>
      <c r="B1013" s="6">
        <v>36.5</v>
      </c>
      <c r="C1013" s="7">
        <v>1.56</v>
      </c>
      <c r="D1013" s="6">
        <v>26.7</v>
      </c>
      <c r="G1013" s="5">
        <f t="shared" si="120"/>
        <v>230.75655430711615</v>
      </c>
      <c r="H1013" s="5">
        <f t="shared" si="121"/>
        <v>9.8624719101123617</v>
      </c>
      <c r="I1013" s="5"/>
      <c r="J1013" s="6">
        <f t="shared" si="123"/>
        <v>20738.328737254182</v>
      </c>
      <c r="K1013" s="16">
        <f t="shared" si="124"/>
        <v>-4.3490078825766387E-3</v>
      </c>
      <c r="L1013" s="17">
        <f t="shared" si="125"/>
        <v>0.99565099211742336</v>
      </c>
      <c r="O1013" s="1">
        <f t="shared" si="122"/>
        <v>0.82187265917603014</v>
      </c>
      <c r="P1013">
        <f t="shared" si="126"/>
        <v>4.2940006309026835E-3</v>
      </c>
      <c r="Q1013" s="14">
        <f t="shared" si="127"/>
        <v>1.0042940006309027</v>
      </c>
    </row>
    <row r="1014" spans="1:17" x14ac:dyDescent="0.25">
      <c r="A1014" s="25">
        <v>1955.04</v>
      </c>
      <c r="B1014" s="6">
        <v>37.76</v>
      </c>
      <c r="C1014" s="7">
        <v>1.5633300000000001</v>
      </c>
      <c r="D1014" s="6">
        <v>26.7</v>
      </c>
      <c r="G1014" s="5">
        <f t="shared" si="120"/>
        <v>238.72239700374533</v>
      </c>
      <c r="H1014" s="5">
        <f t="shared" si="121"/>
        <v>9.8835244943820229</v>
      </c>
      <c r="I1014" s="5"/>
      <c r="J1014" s="6">
        <f t="shared" si="123"/>
        <v>21528.247417555765</v>
      </c>
      <c r="K1014" s="16">
        <f t="shared" si="124"/>
        <v>3.8089794520547837E-2</v>
      </c>
      <c r="L1014" s="17">
        <f t="shared" si="125"/>
        <v>1.0380897945205478</v>
      </c>
      <c r="O1014" s="1">
        <f t="shared" si="122"/>
        <v>0.82362704119850194</v>
      </c>
      <c r="P1014">
        <f t="shared" si="126"/>
        <v>2.1346153846153459E-3</v>
      </c>
      <c r="Q1014" s="14">
        <f t="shared" si="127"/>
        <v>1.0021346153846153</v>
      </c>
    </row>
    <row r="1015" spans="1:17" x14ac:dyDescent="0.25">
      <c r="A1015" s="25">
        <v>1955.05</v>
      </c>
      <c r="B1015" s="6">
        <v>37.6</v>
      </c>
      <c r="C1015" s="7">
        <v>1.56667</v>
      </c>
      <c r="D1015" s="6">
        <v>26.7</v>
      </c>
      <c r="G1015" s="5">
        <f t="shared" si="120"/>
        <v>237.71086142322102</v>
      </c>
      <c r="H1015" s="5">
        <f t="shared" si="121"/>
        <v>9.9046402996254699</v>
      </c>
      <c r="I1015" s="5"/>
      <c r="J1015" s="6">
        <f t="shared" si="123"/>
        <v>21511.460306724101</v>
      </c>
      <c r="K1015" s="16">
        <f t="shared" si="124"/>
        <v>-7.7977136299423044E-4</v>
      </c>
      <c r="L1015" s="17">
        <f t="shared" si="125"/>
        <v>0.99922022863700577</v>
      </c>
      <c r="O1015" s="1">
        <f t="shared" si="122"/>
        <v>0.82538669163545586</v>
      </c>
      <c r="P1015">
        <f t="shared" si="126"/>
        <v>2.1364651097337539E-3</v>
      </c>
      <c r="Q1015" s="14">
        <f t="shared" si="127"/>
        <v>1.0021364651097338</v>
      </c>
    </row>
    <row r="1016" spans="1:17" x14ac:dyDescent="0.25">
      <c r="A1016" s="25">
        <v>1955.06</v>
      </c>
      <c r="B1016" s="6">
        <v>39.78</v>
      </c>
      <c r="C1016" s="7">
        <v>1.57</v>
      </c>
      <c r="D1016" s="6">
        <v>26.7</v>
      </c>
      <c r="G1016" s="5">
        <f t="shared" si="120"/>
        <v>251.49303370786518</v>
      </c>
      <c r="H1016" s="5">
        <f t="shared" si="121"/>
        <v>9.9256928838951328</v>
      </c>
      <c r="I1016" s="5"/>
      <c r="J1016" s="6">
        <f t="shared" si="123"/>
        <v>22833.518804741514</v>
      </c>
      <c r="K1016" s="16">
        <f t="shared" si="124"/>
        <v>6.1458333333333171E-2</v>
      </c>
      <c r="L1016" s="17">
        <f t="shared" si="125"/>
        <v>1.0614583333333332</v>
      </c>
      <c r="O1016" s="1">
        <f t="shared" si="122"/>
        <v>0.82714107365792777</v>
      </c>
      <c r="P1016">
        <f t="shared" si="126"/>
        <v>2.1255273924949414E-3</v>
      </c>
      <c r="Q1016" s="14">
        <f t="shared" si="127"/>
        <v>1.0021255273924949</v>
      </c>
    </row>
    <row r="1017" spans="1:17" x14ac:dyDescent="0.25">
      <c r="A1017" s="25">
        <v>1955.07</v>
      </c>
      <c r="B1017" s="6">
        <v>42.69</v>
      </c>
      <c r="C1017" s="7">
        <v>1.58667</v>
      </c>
      <c r="D1017" s="6">
        <v>26.8</v>
      </c>
      <c r="G1017" s="5">
        <f t="shared" si="120"/>
        <v>268.88328358208958</v>
      </c>
      <c r="H1017" s="5">
        <f t="shared" si="121"/>
        <v>9.993652835820896</v>
      </c>
      <c r="I1017" s="5"/>
      <c r="J1017" s="6">
        <f t="shared" si="123"/>
        <v>24488.023688569931</v>
      </c>
      <c r="K1017" s="16">
        <f t="shared" si="124"/>
        <v>7.2459479328470744E-2</v>
      </c>
      <c r="L1017" s="17">
        <f t="shared" si="125"/>
        <v>1.0724594793284707</v>
      </c>
      <c r="O1017" s="1">
        <f t="shared" si="122"/>
        <v>0.83280440298507463</v>
      </c>
      <c r="P1017">
        <f t="shared" si="126"/>
        <v>6.8468723262664621E-3</v>
      </c>
      <c r="Q1017" s="14">
        <f t="shared" si="127"/>
        <v>1.0068468723262665</v>
      </c>
    </row>
    <row r="1018" spans="1:17" x14ac:dyDescent="0.25">
      <c r="A1018" s="25">
        <v>1955.08</v>
      </c>
      <c r="B1018" s="6">
        <v>42.43</v>
      </c>
      <c r="C1018" s="7">
        <v>1.6033299999999999</v>
      </c>
      <c r="D1018" s="6">
        <v>26.8</v>
      </c>
      <c r="G1018" s="5">
        <f t="shared" si="120"/>
        <v>267.24567164179103</v>
      </c>
      <c r="H1018" s="5">
        <f t="shared" si="121"/>
        <v>10.098585970149253</v>
      </c>
      <c r="I1018" s="5"/>
      <c r="J1018" s="6">
        <f t="shared" si="123"/>
        <v>24415.523784439876</v>
      </c>
      <c r="K1018" s="16">
        <f t="shared" si="124"/>
        <v>-2.960627000858973E-3</v>
      </c>
      <c r="L1018" s="17">
        <f t="shared" si="125"/>
        <v>0.99703937299914103</v>
      </c>
      <c r="O1018" s="1">
        <f t="shared" si="122"/>
        <v>0.84154883084577115</v>
      </c>
      <c r="P1018">
        <f t="shared" si="126"/>
        <v>1.0499977941222705E-2</v>
      </c>
      <c r="Q1018" s="14">
        <f t="shared" si="127"/>
        <v>1.0104999779412227</v>
      </c>
    </row>
    <row r="1019" spans="1:17" x14ac:dyDescent="0.25">
      <c r="A1019" s="25">
        <v>1955.09</v>
      </c>
      <c r="B1019" s="6">
        <v>44.34</v>
      </c>
      <c r="C1019" s="7">
        <v>1.62</v>
      </c>
      <c r="D1019" s="6">
        <v>26.9</v>
      </c>
      <c r="G1019" s="5">
        <f t="shared" si="120"/>
        <v>278.23762081784395</v>
      </c>
      <c r="H1019" s="5">
        <f t="shared" si="121"/>
        <v>10.165650557620818</v>
      </c>
      <c r="I1019" s="5"/>
      <c r="J1019" s="6">
        <f t="shared" si="123"/>
        <v>25497.140940983423</v>
      </c>
      <c r="K1019" s="16">
        <f t="shared" si="124"/>
        <v>4.4300387167317989E-2</v>
      </c>
      <c r="L1019" s="17">
        <f t="shared" si="125"/>
        <v>1.044300387167318</v>
      </c>
      <c r="O1019" s="1">
        <f t="shared" si="122"/>
        <v>0.84713754646840156</v>
      </c>
      <c r="P1019">
        <f t="shared" si="126"/>
        <v>6.6409879234383684E-3</v>
      </c>
      <c r="Q1019" s="14">
        <f t="shared" si="127"/>
        <v>1.0066409879234384</v>
      </c>
    </row>
    <row r="1020" spans="1:17" x14ac:dyDescent="0.25">
      <c r="A1020" s="25">
        <v>1955.1</v>
      </c>
      <c r="B1020" s="6">
        <v>42.11</v>
      </c>
      <c r="C1020" s="7">
        <v>1.6266700000000001</v>
      </c>
      <c r="D1020" s="6">
        <v>26.9</v>
      </c>
      <c r="G1020" s="5">
        <f t="shared" si="120"/>
        <v>264.24416356877327</v>
      </c>
      <c r="H1020" s="5">
        <f t="shared" si="121"/>
        <v>10.207505427509295</v>
      </c>
      <c r="I1020" s="5"/>
      <c r="J1020" s="6">
        <f t="shared" si="123"/>
        <v>24292.758033664508</v>
      </c>
      <c r="K1020" s="16">
        <f t="shared" si="124"/>
        <v>-4.7235998346113472E-2</v>
      </c>
      <c r="L1020" s="17">
        <f t="shared" si="125"/>
        <v>0.95276400165388653</v>
      </c>
      <c r="O1020" s="1">
        <f t="shared" si="122"/>
        <v>0.85062545229244124</v>
      </c>
      <c r="P1020">
        <f t="shared" si="126"/>
        <v>4.1172839506173897E-3</v>
      </c>
      <c r="Q1020" s="14">
        <f t="shared" si="127"/>
        <v>1.0041172839506174</v>
      </c>
    </row>
    <row r="1021" spans="1:17" x14ac:dyDescent="0.25">
      <c r="A1021" s="25">
        <v>1955.11</v>
      </c>
      <c r="B1021" s="6">
        <v>44.95</v>
      </c>
      <c r="C1021" s="7">
        <v>1.6333299999999999</v>
      </c>
      <c r="D1021" s="6">
        <v>26.9</v>
      </c>
      <c r="G1021" s="5">
        <f t="shared" si="120"/>
        <v>282.06542750929373</v>
      </c>
      <c r="H1021" s="5">
        <f t="shared" si="121"/>
        <v>10.249297546468402</v>
      </c>
      <c r="I1021" s="5"/>
      <c r="J1021" s="6">
        <f t="shared" si="123"/>
        <v>26009.640967778359</v>
      </c>
      <c r="K1021" s="16">
        <f t="shared" si="124"/>
        <v>7.0674681390010319E-2</v>
      </c>
      <c r="L1021" s="17">
        <f t="shared" si="125"/>
        <v>1.0706746813900103</v>
      </c>
      <c r="O1021" s="1">
        <f t="shared" si="122"/>
        <v>0.85410812887236676</v>
      </c>
      <c r="P1021">
        <f t="shared" si="126"/>
        <v>4.0942539052173377E-3</v>
      </c>
      <c r="Q1021" s="14">
        <f t="shared" si="127"/>
        <v>1.0040942539052173</v>
      </c>
    </row>
    <row r="1022" spans="1:17" x14ac:dyDescent="0.25">
      <c r="A1022" s="25">
        <v>1955.12</v>
      </c>
      <c r="B1022" s="6">
        <v>45.37</v>
      </c>
      <c r="C1022" s="7">
        <v>1.64</v>
      </c>
      <c r="D1022" s="6">
        <v>26.8</v>
      </c>
      <c r="G1022" s="5">
        <f t="shared" si="120"/>
        <v>285.76328358208957</v>
      </c>
      <c r="H1022" s="5">
        <f t="shared" si="121"/>
        <v>10.32955223880597</v>
      </c>
      <c r="I1022" s="5"/>
      <c r="J1022" s="6">
        <f t="shared" si="123"/>
        <v>26430.0005463167</v>
      </c>
      <c r="K1022" s="16">
        <f t="shared" si="124"/>
        <v>1.6161683241191049E-2</v>
      </c>
      <c r="L1022" s="17">
        <f t="shared" si="125"/>
        <v>1.016161683241191</v>
      </c>
      <c r="O1022" s="1">
        <f t="shared" si="122"/>
        <v>0.86079601990049748</v>
      </c>
      <c r="P1022">
        <f t="shared" si="126"/>
        <v>7.8302627056838769E-3</v>
      </c>
      <c r="Q1022" s="14">
        <f t="shared" si="127"/>
        <v>1.0078302627056839</v>
      </c>
    </row>
    <row r="1023" spans="1:17" x14ac:dyDescent="0.25">
      <c r="A1023" s="25">
        <v>1956.01</v>
      </c>
      <c r="B1023" s="6">
        <v>44.15</v>
      </c>
      <c r="C1023" s="7">
        <v>1.67</v>
      </c>
      <c r="D1023" s="6">
        <v>26.8</v>
      </c>
      <c r="G1023" s="5">
        <f t="shared" si="120"/>
        <v>278.07910447761196</v>
      </c>
      <c r="H1023" s="5">
        <f t="shared" si="121"/>
        <v>10.518507462686568</v>
      </c>
      <c r="I1023" s="5"/>
      <c r="J1023" s="6">
        <f t="shared" si="123"/>
        <v>25800.368066914514</v>
      </c>
      <c r="K1023" s="16">
        <f t="shared" si="124"/>
        <v>-2.3822643450150505E-2</v>
      </c>
      <c r="L1023" s="17">
        <f t="shared" si="125"/>
        <v>0.9761773565498495</v>
      </c>
      <c r="O1023" s="1">
        <f t="shared" si="122"/>
        <v>0.87654228855721394</v>
      </c>
      <c r="P1023">
        <f t="shared" si="126"/>
        <v>1.8292682926829285E-2</v>
      </c>
      <c r="Q1023" s="14">
        <f t="shared" si="127"/>
        <v>1.0182926829268293</v>
      </c>
    </row>
    <row r="1024" spans="1:17" x14ac:dyDescent="0.25">
      <c r="A1024" s="25">
        <v>1956.02</v>
      </c>
      <c r="B1024" s="6">
        <v>44.43</v>
      </c>
      <c r="C1024" s="7">
        <v>1.7</v>
      </c>
      <c r="D1024" s="6">
        <v>26.8</v>
      </c>
      <c r="G1024" s="5">
        <f t="shared" si="120"/>
        <v>279.84268656716421</v>
      </c>
      <c r="H1024" s="5">
        <f t="shared" si="121"/>
        <v>10.707462686567165</v>
      </c>
      <c r="I1024" s="5"/>
      <c r="J1024" s="6">
        <f t="shared" si="123"/>
        <v>26046.781548263301</v>
      </c>
      <c r="K1024" s="16">
        <f t="shared" si="124"/>
        <v>9.5507738769347039E-3</v>
      </c>
      <c r="L1024" s="17">
        <f t="shared" si="125"/>
        <v>1.0095507738769347</v>
      </c>
      <c r="O1024" s="1">
        <f t="shared" si="122"/>
        <v>0.89228855721393041</v>
      </c>
      <c r="P1024">
        <f t="shared" si="126"/>
        <v>1.7964071856287456E-2</v>
      </c>
      <c r="Q1024" s="14">
        <f t="shared" si="127"/>
        <v>1.0179640718562875</v>
      </c>
    </row>
    <row r="1025" spans="1:17" x14ac:dyDescent="0.25">
      <c r="A1025" s="25">
        <v>1956.03</v>
      </c>
      <c r="B1025" s="6">
        <v>47.49</v>
      </c>
      <c r="C1025" s="7">
        <v>1.73</v>
      </c>
      <c r="D1025" s="6">
        <v>26.8</v>
      </c>
      <c r="G1025" s="5">
        <f t="shared" si="120"/>
        <v>299.11611940298508</v>
      </c>
      <c r="H1025" s="5">
        <f t="shared" si="121"/>
        <v>10.896417910447761</v>
      </c>
      <c r="I1025" s="5"/>
      <c r="J1025" s="6">
        <f t="shared" si="123"/>
        <v>27925.202192217686</v>
      </c>
      <c r="K1025" s="16">
        <f t="shared" si="124"/>
        <v>7.211718808612777E-2</v>
      </c>
      <c r="L1025" s="17">
        <f t="shared" si="125"/>
        <v>1.0721171880861278</v>
      </c>
      <c r="O1025" s="1">
        <f t="shared" si="122"/>
        <v>0.90803482587064677</v>
      </c>
      <c r="P1025">
        <f t="shared" si="126"/>
        <v>1.7647058823529349E-2</v>
      </c>
      <c r="Q1025" s="14">
        <f t="shared" si="127"/>
        <v>1.0176470588235293</v>
      </c>
    </row>
    <row r="1026" spans="1:17" x14ac:dyDescent="0.25">
      <c r="A1026" s="25">
        <v>1956.04</v>
      </c>
      <c r="B1026" s="6">
        <v>48.05</v>
      </c>
      <c r="C1026" s="7">
        <v>1.7533300000000001</v>
      </c>
      <c r="D1026" s="6">
        <v>26.9</v>
      </c>
      <c r="G1026" s="5">
        <f t="shared" si="120"/>
        <v>301.51821561338289</v>
      </c>
      <c r="H1026" s="5">
        <f t="shared" si="121"/>
        <v>11.002308698884759</v>
      </c>
      <c r="I1026" s="5"/>
      <c r="J1026" s="6">
        <f t="shared" si="123"/>
        <v>28235.056763508048</v>
      </c>
      <c r="K1026" s="16">
        <f t="shared" si="124"/>
        <v>1.1095875659468346E-2</v>
      </c>
      <c r="L1026" s="17">
        <f t="shared" si="125"/>
        <v>1.0110958756594683</v>
      </c>
      <c r="O1026" s="1">
        <f t="shared" si="122"/>
        <v>0.9168590582403966</v>
      </c>
      <c r="P1026">
        <f t="shared" si="126"/>
        <v>9.7179448610782426E-3</v>
      </c>
      <c r="Q1026" s="14">
        <f t="shared" si="127"/>
        <v>1.0097179448610782</v>
      </c>
    </row>
    <row r="1027" spans="1:17" x14ac:dyDescent="0.25">
      <c r="A1027" s="25">
        <v>1956.05</v>
      </c>
      <c r="B1027" s="6">
        <v>46.54</v>
      </c>
      <c r="C1027" s="7">
        <v>1.77667</v>
      </c>
      <c r="D1027" s="6">
        <v>27</v>
      </c>
      <c r="G1027" s="5">
        <f t="shared" ref="G1027:G1090" si="128">B1027*$D$1551/D1027</f>
        <v>290.96118518518517</v>
      </c>
      <c r="H1027" s="5">
        <f t="shared" ref="H1027:H1090" si="129">C1027*$D$1551/D1027</f>
        <v>11.10747762962963</v>
      </c>
      <c r="I1027" s="5"/>
      <c r="J1027" s="6">
        <f t="shared" si="123"/>
        <v>27333.143321694832</v>
      </c>
      <c r="K1027" s="16">
        <f t="shared" si="124"/>
        <v>-3.1943036253388346E-2</v>
      </c>
      <c r="L1027" s="17">
        <f t="shared" si="125"/>
        <v>0.96805696374661165</v>
      </c>
      <c r="O1027" s="1">
        <f t="shared" si="122"/>
        <v>0.92562313580246913</v>
      </c>
      <c r="P1027">
        <f t="shared" si="126"/>
        <v>9.5588056673532318E-3</v>
      </c>
      <c r="Q1027" s="14">
        <f t="shared" si="127"/>
        <v>1.0095588056673532</v>
      </c>
    </row>
    <row r="1028" spans="1:17" x14ac:dyDescent="0.25">
      <c r="A1028" s="25">
        <v>1956.06</v>
      </c>
      <c r="B1028" s="6">
        <v>46.27</v>
      </c>
      <c r="C1028" s="7">
        <v>1.8</v>
      </c>
      <c r="D1028" s="6">
        <v>27.2</v>
      </c>
      <c r="G1028" s="5">
        <f t="shared" si="128"/>
        <v>287.14617647058827</v>
      </c>
      <c r="H1028" s="5">
        <f t="shared" si="129"/>
        <v>11.170588235294119</v>
      </c>
      <c r="I1028" s="5"/>
      <c r="J1028" s="6">
        <f t="shared" si="123"/>
        <v>27062.206017288267</v>
      </c>
      <c r="K1028" s="16">
        <f t="shared" si="124"/>
        <v>-9.9124093126718993E-3</v>
      </c>
      <c r="L1028" s="17">
        <f t="shared" si="125"/>
        <v>0.9900875906873281</v>
      </c>
      <c r="O1028" s="1">
        <f t="shared" ref="O1028:O1091" si="130">H1028/12</f>
        <v>0.93088235294117661</v>
      </c>
      <c r="P1028">
        <f t="shared" si="126"/>
        <v>5.6818125382616103E-3</v>
      </c>
      <c r="Q1028" s="14">
        <f t="shared" si="127"/>
        <v>1.0056818125382616</v>
      </c>
    </row>
    <row r="1029" spans="1:17" x14ac:dyDescent="0.25">
      <c r="A1029" s="25">
        <v>1956.07</v>
      </c>
      <c r="B1029" s="6">
        <v>48.78</v>
      </c>
      <c r="C1029" s="7">
        <v>1.8133300000000001</v>
      </c>
      <c r="D1029" s="6">
        <v>27.4</v>
      </c>
      <c r="G1029" s="5">
        <f t="shared" si="128"/>
        <v>300.51328467153286</v>
      </c>
      <c r="H1029" s="5">
        <f t="shared" si="129"/>
        <v>11.171171678832119</v>
      </c>
      <c r="I1029" s="5"/>
      <c r="J1029" s="6">
        <f t="shared" ref="J1029:J1092" si="131">J1028*((G1029 + H1029/12)/G1028)</f>
        <v>28409.730426392023</v>
      </c>
      <c r="K1029" s="16">
        <f t="shared" ref="K1029:K1092" si="132">J1029/J1028 -1</f>
        <v>4.9793590671910248E-2</v>
      </c>
      <c r="L1029" s="17">
        <f t="shared" ref="L1029:L1092" si="133">K1029+1</f>
        <v>1.0497935906719102</v>
      </c>
      <c r="O1029" s="1">
        <f t="shared" si="130"/>
        <v>0.93093097323600993</v>
      </c>
      <c r="P1029">
        <f t="shared" ref="P1029:P1092" si="134">O1029/O1028 - 1</f>
        <v>5.2230332522329448E-5</v>
      </c>
      <c r="Q1029" s="14">
        <f t="shared" ref="Q1029:Q1092" si="135">P1029+1</f>
        <v>1.0000522303325223</v>
      </c>
    </row>
    <row r="1030" spans="1:17" x14ac:dyDescent="0.25">
      <c r="A1030" s="25">
        <v>1956.08</v>
      </c>
      <c r="B1030" s="6">
        <v>48.49</v>
      </c>
      <c r="C1030" s="7">
        <v>1.82667</v>
      </c>
      <c r="D1030" s="6">
        <v>27.3</v>
      </c>
      <c r="G1030" s="5">
        <f t="shared" si="128"/>
        <v>299.82095238095241</v>
      </c>
      <c r="H1030" s="5">
        <f t="shared" si="129"/>
        <v>11.294574945054945</v>
      </c>
      <c r="I1030" s="5"/>
      <c r="J1030" s="6">
        <f t="shared" si="131"/>
        <v>28433.259099085008</v>
      </c>
      <c r="K1030" s="16">
        <f t="shared" si="132"/>
        <v>8.2819063538619453E-4</v>
      </c>
      <c r="L1030" s="17">
        <f t="shared" si="133"/>
        <v>1.0008281906353862</v>
      </c>
      <c r="O1030" s="1">
        <f t="shared" si="130"/>
        <v>0.94121457875457881</v>
      </c>
      <c r="P1030">
        <f t="shared" si="134"/>
        <v>1.104658220020549E-2</v>
      </c>
      <c r="Q1030" s="14">
        <f t="shared" si="135"/>
        <v>1.0110465822002055</v>
      </c>
    </row>
    <row r="1031" spans="1:17" x14ac:dyDescent="0.25">
      <c r="A1031" s="25">
        <v>1956.09</v>
      </c>
      <c r="B1031" s="6">
        <v>46.84</v>
      </c>
      <c r="C1031" s="7">
        <v>1.84</v>
      </c>
      <c r="D1031" s="6">
        <v>27.4</v>
      </c>
      <c r="G1031" s="5">
        <f t="shared" si="128"/>
        <v>288.56175182481758</v>
      </c>
      <c r="H1031" s="5">
        <f t="shared" si="129"/>
        <v>11.335474452554747</v>
      </c>
      <c r="I1031" s="5"/>
      <c r="J1031" s="6">
        <f t="shared" si="131"/>
        <v>27455.085100607655</v>
      </c>
      <c r="K1031" s="16">
        <f t="shared" si="132"/>
        <v>-3.4402457877536485E-2</v>
      </c>
      <c r="L1031" s="17">
        <f t="shared" si="133"/>
        <v>0.96559754212246351</v>
      </c>
      <c r="O1031" s="1">
        <f t="shared" si="130"/>
        <v>0.94462287104622888</v>
      </c>
      <c r="P1031">
        <f t="shared" si="134"/>
        <v>3.6211639392156325E-3</v>
      </c>
      <c r="Q1031" s="14">
        <f t="shared" si="135"/>
        <v>1.0036211639392156</v>
      </c>
    </row>
    <row r="1032" spans="1:17" x14ac:dyDescent="0.25">
      <c r="A1032" s="25">
        <v>1956.1</v>
      </c>
      <c r="B1032" s="6">
        <v>46.24</v>
      </c>
      <c r="C1032" s="7">
        <v>1.80667</v>
      </c>
      <c r="D1032" s="6">
        <v>27.5</v>
      </c>
      <c r="G1032" s="5">
        <f t="shared" si="128"/>
        <v>283.82952727272732</v>
      </c>
      <c r="H1032" s="5">
        <f t="shared" si="129"/>
        <v>11.089668945454546</v>
      </c>
      <c r="I1032" s="5"/>
      <c r="J1032" s="6">
        <f t="shared" si="131"/>
        <v>27092.76642850805</v>
      </c>
      <c r="K1032" s="16">
        <f t="shared" si="132"/>
        <v>-1.3196778329839787E-2</v>
      </c>
      <c r="L1032" s="17">
        <f t="shared" si="133"/>
        <v>0.98680322167016021</v>
      </c>
      <c r="O1032" s="1">
        <f t="shared" si="130"/>
        <v>0.92413907878787882</v>
      </c>
      <c r="P1032">
        <f t="shared" si="134"/>
        <v>-2.1684624505929007E-2</v>
      </c>
      <c r="Q1032" s="14">
        <f t="shared" si="135"/>
        <v>0.97831537549407099</v>
      </c>
    </row>
    <row r="1033" spans="1:17" x14ac:dyDescent="0.25">
      <c r="A1033" s="25">
        <v>1956.11</v>
      </c>
      <c r="B1033" s="6">
        <v>45.76</v>
      </c>
      <c r="C1033" s="7">
        <v>1.7733300000000001</v>
      </c>
      <c r="D1033" s="6">
        <v>27.5</v>
      </c>
      <c r="G1033" s="5">
        <f t="shared" si="128"/>
        <v>280.88320000000004</v>
      </c>
      <c r="H1033" s="5">
        <f t="shared" si="129"/>
        <v>10.885021963636365</v>
      </c>
      <c r="I1033" s="5"/>
      <c r="J1033" s="6">
        <f t="shared" si="131"/>
        <v>26898.111874122344</v>
      </c>
      <c r="K1033" s="16">
        <f t="shared" si="132"/>
        <v>-7.1847426470588172E-3</v>
      </c>
      <c r="L1033" s="17">
        <f t="shared" si="133"/>
        <v>0.99281525735294118</v>
      </c>
      <c r="O1033" s="1">
        <f t="shared" si="130"/>
        <v>0.90708516363636382</v>
      </c>
      <c r="P1033">
        <f t="shared" si="134"/>
        <v>-1.8453840491069018E-2</v>
      </c>
      <c r="Q1033" s="14">
        <f t="shared" si="135"/>
        <v>0.98154615950893098</v>
      </c>
    </row>
    <row r="1034" spans="1:17" x14ac:dyDescent="0.25">
      <c r="A1034" s="25">
        <v>1956.12</v>
      </c>
      <c r="B1034" s="6">
        <v>46.44</v>
      </c>
      <c r="C1034" s="7">
        <v>1.74</v>
      </c>
      <c r="D1034" s="6">
        <v>27.6</v>
      </c>
      <c r="G1034" s="5">
        <f t="shared" si="128"/>
        <v>284.02434782608697</v>
      </c>
      <c r="H1034" s="5">
        <f t="shared" si="129"/>
        <v>10.641739130434784</v>
      </c>
      <c r="I1034" s="5"/>
      <c r="J1034" s="6">
        <f t="shared" si="131"/>
        <v>27283.839831904726</v>
      </c>
      <c r="K1034" s="16">
        <f t="shared" si="132"/>
        <v>1.4340335841694474E-2</v>
      </c>
      <c r="L1034" s="17">
        <f t="shared" si="133"/>
        <v>1.0143403358416945</v>
      </c>
      <c r="O1034" s="1">
        <f t="shared" si="130"/>
        <v>0.88681159420289868</v>
      </c>
      <c r="P1034">
        <f t="shared" si="134"/>
        <v>-2.2350238154256186E-2</v>
      </c>
      <c r="Q1034" s="14">
        <f t="shared" si="135"/>
        <v>0.97764976184574381</v>
      </c>
    </row>
    <row r="1035" spans="1:17" x14ac:dyDescent="0.25">
      <c r="A1035" s="25">
        <v>1957.01</v>
      </c>
      <c r="B1035" s="6">
        <v>45.43</v>
      </c>
      <c r="C1035" s="7">
        <v>1.7366699999999999</v>
      </c>
      <c r="D1035" s="6">
        <v>27.6</v>
      </c>
      <c r="G1035" s="5">
        <f t="shared" si="128"/>
        <v>277.8472463768116</v>
      </c>
      <c r="H1035" s="5">
        <f t="shared" si="129"/>
        <v>10.621373043478261</v>
      </c>
      <c r="I1035" s="5"/>
      <c r="J1035" s="6">
        <f t="shared" si="131"/>
        <v>26775.482968852382</v>
      </c>
      <c r="K1035" s="16">
        <f t="shared" si="132"/>
        <v>-1.8632159776055035E-2</v>
      </c>
      <c r="L1035" s="17">
        <f t="shared" si="133"/>
        <v>0.98136784022394496</v>
      </c>
      <c r="O1035" s="1">
        <f t="shared" si="130"/>
        <v>0.8851144202898551</v>
      </c>
      <c r="P1035">
        <f t="shared" si="134"/>
        <v>-1.9137931034484135E-3</v>
      </c>
      <c r="Q1035" s="14">
        <f t="shared" si="135"/>
        <v>0.99808620689655159</v>
      </c>
    </row>
    <row r="1036" spans="1:17" x14ac:dyDescent="0.25">
      <c r="A1036" s="25">
        <v>1957.02</v>
      </c>
      <c r="B1036" s="6">
        <v>43.47</v>
      </c>
      <c r="C1036" s="7">
        <v>1.73333</v>
      </c>
      <c r="D1036" s="6">
        <v>27.7</v>
      </c>
      <c r="G1036" s="5">
        <f t="shared" si="128"/>
        <v>264.90021660649819</v>
      </c>
      <c r="H1036" s="5">
        <f t="shared" si="129"/>
        <v>10.562675234657041</v>
      </c>
      <c r="I1036" s="5"/>
      <c r="J1036" s="6">
        <f t="shared" si="131"/>
        <v>25612.633291240363</v>
      </c>
      <c r="K1036" s="16">
        <f t="shared" si="132"/>
        <v>-4.3429643415386687E-2</v>
      </c>
      <c r="L1036" s="17">
        <f t="shared" si="133"/>
        <v>0.95657035658461331</v>
      </c>
      <c r="O1036" s="1">
        <f t="shared" si="130"/>
        <v>0.88022293622142012</v>
      </c>
      <c r="P1036">
        <f t="shared" si="134"/>
        <v>-5.5263861443282103E-3</v>
      </c>
      <c r="Q1036" s="14">
        <f t="shared" si="135"/>
        <v>0.99447361385567179</v>
      </c>
    </row>
    <row r="1037" spans="1:17" x14ac:dyDescent="0.25">
      <c r="A1037" s="25">
        <v>1957.03</v>
      </c>
      <c r="B1037" s="6">
        <v>44.03</v>
      </c>
      <c r="C1037" s="7">
        <v>1.73</v>
      </c>
      <c r="D1037" s="6">
        <v>27.8</v>
      </c>
      <c r="G1037" s="5">
        <f t="shared" si="128"/>
        <v>267.34762589928062</v>
      </c>
      <c r="H1037" s="5">
        <f t="shared" si="129"/>
        <v>10.504460431654676</v>
      </c>
      <c r="I1037" s="5"/>
      <c r="J1037" s="6">
        <f t="shared" si="131"/>
        <v>25933.905852784639</v>
      </c>
      <c r="K1037" s="16">
        <f t="shared" si="132"/>
        <v>1.2543519359805577E-2</v>
      </c>
      <c r="L1037" s="17">
        <f t="shared" si="133"/>
        <v>1.0125435193598056</v>
      </c>
      <c r="O1037" s="1">
        <f t="shared" si="130"/>
        <v>0.87537170263788966</v>
      </c>
      <c r="P1037">
        <f t="shared" si="134"/>
        <v>-5.5113692042104701E-3</v>
      </c>
      <c r="Q1037" s="14">
        <f t="shared" si="135"/>
        <v>0.99448863079578953</v>
      </c>
    </row>
    <row r="1038" spans="1:17" x14ac:dyDescent="0.25">
      <c r="A1038" s="25">
        <v>1957.04</v>
      </c>
      <c r="B1038" s="6">
        <v>45.05</v>
      </c>
      <c r="C1038" s="7">
        <v>1.73</v>
      </c>
      <c r="D1038" s="6">
        <v>27.9</v>
      </c>
      <c r="G1038" s="5">
        <f t="shared" si="128"/>
        <v>272.56057347670253</v>
      </c>
      <c r="H1038" s="5">
        <f t="shared" si="129"/>
        <v>10.466810035842295</v>
      </c>
      <c r="I1038" s="5"/>
      <c r="J1038" s="6">
        <f t="shared" si="131"/>
        <v>26524.195480361854</v>
      </c>
      <c r="K1038" s="16">
        <f t="shared" si="132"/>
        <v>2.2761308340055963E-2</v>
      </c>
      <c r="L1038" s="17">
        <f t="shared" si="133"/>
        <v>1.022761308340056</v>
      </c>
      <c r="O1038" s="1">
        <f t="shared" si="130"/>
        <v>0.87223416965352463</v>
      </c>
      <c r="P1038">
        <f t="shared" si="134"/>
        <v>-3.5842293906808154E-3</v>
      </c>
      <c r="Q1038" s="14">
        <f t="shared" si="135"/>
        <v>0.99641577060931918</v>
      </c>
    </row>
    <row r="1039" spans="1:17" x14ac:dyDescent="0.25">
      <c r="A1039" s="25">
        <v>1957.05</v>
      </c>
      <c r="B1039" s="6">
        <v>46.78</v>
      </c>
      <c r="C1039" s="7">
        <v>1.73</v>
      </c>
      <c r="D1039" s="6">
        <v>28</v>
      </c>
      <c r="G1039" s="5">
        <f t="shared" si="128"/>
        <v>282.01657142857147</v>
      </c>
      <c r="H1039" s="5">
        <f t="shared" si="129"/>
        <v>10.429428571428572</v>
      </c>
      <c r="I1039" s="5"/>
      <c r="J1039" s="6">
        <f t="shared" si="131"/>
        <v>27528.982849858032</v>
      </c>
      <c r="K1039" s="16">
        <f t="shared" si="132"/>
        <v>3.7881916917710479E-2</v>
      </c>
      <c r="L1039" s="17">
        <f t="shared" si="133"/>
        <v>1.0378819169177105</v>
      </c>
      <c r="O1039" s="1">
        <f t="shared" si="130"/>
        <v>0.86911904761904768</v>
      </c>
      <c r="P1039">
        <f t="shared" si="134"/>
        <v>-3.5714285714286698E-3</v>
      </c>
      <c r="Q1039" s="14">
        <f t="shared" si="135"/>
        <v>0.99642857142857133</v>
      </c>
    </row>
    <row r="1040" spans="1:17" x14ac:dyDescent="0.25">
      <c r="A1040" s="25">
        <v>1957.06</v>
      </c>
      <c r="B1040" s="6">
        <v>47.55</v>
      </c>
      <c r="C1040" s="7">
        <v>1.73</v>
      </c>
      <c r="D1040" s="6">
        <v>28.1</v>
      </c>
      <c r="G1040" s="5">
        <f t="shared" si="128"/>
        <v>285.63843416370105</v>
      </c>
      <c r="H1040" s="5">
        <f t="shared" si="129"/>
        <v>10.392313167259786</v>
      </c>
      <c r="I1040" s="5"/>
      <c r="J1040" s="6">
        <f t="shared" si="131"/>
        <v>27967.067087509062</v>
      </c>
      <c r="K1040" s="16">
        <f t="shared" si="132"/>
        <v>1.5913564262084234E-2</v>
      </c>
      <c r="L1040" s="17">
        <f t="shared" si="133"/>
        <v>1.0159135642620842</v>
      </c>
      <c r="O1040" s="1">
        <f t="shared" si="130"/>
        <v>0.86602609727164881</v>
      </c>
      <c r="P1040">
        <f t="shared" si="134"/>
        <v>-3.558718861210064E-3</v>
      </c>
      <c r="Q1040" s="14">
        <f t="shared" si="135"/>
        <v>0.99644128113878994</v>
      </c>
    </row>
    <row r="1041" spans="1:17" x14ac:dyDescent="0.25">
      <c r="A1041" s="25">
        <v>1957.07</v>
      </c>
      <c r="B1041" s="6">
        <v>48.51</v>
      </c>
      <c r="C1041" s="7">
        <v>1.74</v>
      </c>
      <c r="D1041" s="6">
        <v>28.3</v>
      </c>
      <c r="G1041" s="5">
        <f t="shared" si="128"/>
        <v>289.34586572438161</v>
      </c>
      <c r="H1041" s="5">
        <f t="shared" si="129"/>
        <v>10.378515901060071</v>
      </c>
      <c r="I1041" s="5"/>
      <c r="J1041" s="6">
        <f t="shared" si="131"/>
        <v>28414.745082105408</v>
      </c>
      <c r="K1041" s="16">
        <f t="shared" si="132"/>
        <v>1.6007327232260726E-2</v>
      </c>
      <c r="L1041" s="17">
        <f t="shared" si="133"/>
        <v>1.0160073272322607</v>
      </c>
      <c r="O1041" s="1">
        <f t="shared" si="130"/>
        <v>0.86487632508833923</v>
      </c>
      <c r="P1041">
        <f t="shared" si="134"/>
        <v>-1.3276414959455529E-3</v>
      </c>
      <c r="Q1041" s="14">
        <f t="shared" si="135"/>
        <v>0.99867235850405445</v>
      </c>
    </row>
    <row r="1042" spans="1:17" x14ac:dyDescent="0.25">
      <c r="A1042" s="25">
        <v>1957.08</v>
      </c>
      <c r="B1042" s="6">
        <v>45.84</v>
      </c>
      <c r="C1042" s="7">
        <v>1.75</v>
      </c>
      <c r="D1042" s="6">
        <v>28.3</v>
      </c>
      <c r="G1042" s="5">
        <f t="shared" si="128"/>
        <v>273.42021201413434</v>
      </c>
      <c r="H1042" s="5">
        <f t="shared" si="129"/>
        <v>10.438162544169613</v>
      </c>
      <c r="I1042" s="5"/>
      <c r="J1042" s="6">
        <f t="shared" si="131"/>
        <v>26936.213802408834</v>
      </c>
      <c r="K1042" s="16">
        <f t="shared" si="132"/>
        <v>-5.2033944891087591E-2</v>
      </c>
      <c r="L1042" s="17">
        <f t="shared" si="133"/>
        <v>0.94796605510891241</v>
      </c>
      <c r="O1042" s="1">
        <f t="shared" si="130"/>
        <v>0.86984687868080102</v>
      </c>
      <c r="P1042">
        <f t="shared" si="134"/>
        <v>5.7471264367816577E-3</v>
      </c>
      <c r="Q1042" s="14">
        <f t="shared" si="135"/>
        <v>1.0057471264367817</v>
      </c>
    </row>
    <row r="1043" spans="1:17" x14ac:dyDescent="0.25">
      <c r="A1043" s="25">
        <v>1957.09</v>
      </c>
      <c r="B1043" s="6">
        <v>43.98</v>
      </c>
      <c r="C1043" s="7">
        <v>1.76</v>
      </c>
      <c r="D1043" s="6">
        <v>28.3</v>
      </c>
      <c r="G1043" s="5">
        <f t="shared" si="128"/>
        <v>262.3259363957597</v>
      </c>
      <c r="H1043" s="5">
        <f t="shared" si="129"/>
        <v>10.497809187279152</v>
      </c>
      <c r="I1043" s="5"/>
      <c r="J1043" s="6">
        <f t="shared" si="131"/>
        <v>25929.435596006988</v>
      </c>
      <c r="K1043" s="16">
        <f t="shared" si="132"/>
        <v>-3.7376381617219456E-2</v>
      </c>
      <c r="L1043" s="17">
        <f t="shared" si="133"/>
        <v>0.96262361838278054</v>
      </c>
      <c r="O1043" s="1">
        <f t="shared" si="130"/>
        <v>0.8748174322732627</v>
      </c>
      <c r="P1043">
        <f t="shared" si="134"/>
        <v>5.7142857142855608E-3</v>
      </c>
      <c r="Q1043" s="14">
        <f t="shared" si="135"/>
        <v>1.0057142857142856</v>
      </c>
    </row>
    <row r="1044" spans="1:17" x14ac:dyDescent="0.25">
      <c r="A1044" s="25">
        <v>1957.1</v>
      </c>
      <c r="B1044" s="6">
        <v>41.24</v>
      </c>
      <c r="C1044" s="7">
        <v>1.77</v>
      </c>
      <c r="D1044" s="6">
        <v>28.3</v>
      </c>
      <c r="G1044" s="5">
        <f t="shared" si="128"/>
        <v>245.98275618374561</v>
      </c>
      <c r="H1044" s="5">
        <f t="shared" si="129"/>
        <v>10.557455830388692</v>
      </c>
      <c r="I1044" s="5"/>
      <c r="J1044" s="6">
        <f t="shared" si="131"/>
        <v>24400.966705996805</v>
      </c>
      <c r="K1044" s="16">
        <f t="shared" si="132"/>
        <v>-5.8947248749431358E-2</v>
      </c>
      <c r="L1044" s="17">
        <f t="shared" si="133"/>
        <v>0.94105275125056864</v>
      </c>
      <c r="O1044" s="1">
        <f t="shared" si="130"/>
        <v>0.87978798586572438</v>
      </c>
      <c r="P1044">
        <f t="shared" si="134"/>
        <v>5.6818181818181213E-3</v>
      </c>
      <c r="Q1044" s="14">
        <f t="shared" si="135"/>
        <v>1.0056818181818181</v>
      </c>
    </row>
    <row r="1045" spans="1:17" x14ac:dyDescent="0.25">
      <c r="A1045" s="25">
        <v>1957.11</v>
      </c>
      <c r="B1045" s="6">
        <v>40.35</v>
      </c>
      <c r="C1045" s="7">
        <v>1.78</v>
      </c>
      <c r="D1045" s="6">
        <v>28.4</v>
      </c>
      <c r="G1045" s="5">
        <f t="shared" si="128"/>
        <v>239.82676056338033</v>
      </c>
      <c r="H1045" s="5">
        <f t="shared" si="129"/>
        <v>10.579718309859155</v>
      </c>
      <c r="I1045" s="5"/>
      <c r="J1045" s="6">
        <f t="shared" si="131"/>
        <v>23877.76215302325</v>
      </c>
      <c r="K1045" s="16">
        <f t="shared" si="132"/>
        <v>-2.1441960036975627E-2</v>
      </c>
      <c r="L1045" s="17">
        <f t="shared" si="133"/>
        <v>0.97855803996302437</v>
      </c>
      <c r="O1045" s="1">
        <f t="shared" si="130"/>
        <v>0.88164319248826295</v>
      </c>
      <c r="P1045">
        <f t="shared" si="134"/>
        <v>2.1086973820323429E-3</v>
      </c>
      <c r="Q1045" s="14">
        <f t="shared" si="135"/>
        <v>1.0021086973820323</v>
      </c>
    </row>
    <row r="1046" spans="1:17" x14ac:dyDescent="0.25">
      <c r="A1046" s="25">
        <v>1957.12</v>
      </c>
      <c r="B1046" s="6">
        <v>40.33</v>
      </c>
      <c r="C1046" s="7">
        <v>1.79</v>
      </c>
      <c r="D1046" s="6">
        <v>28.4</v>
      </c>
      <c r="G1046" s="5">
        <f t="shared" si="128"/>
        <v>239.70788732394365</v>
      </c>
      <c r="H1046" s="5">
        <f t="shared" si="129"/>
        <v>10.639154929577467</v>
      </c>
      <c r="I1046" s="5"/>
      <c r="J1046" s="6">
        <f t="shared" si="131"/>
        <v>23954.198607664275</v>
      </c>
      <c r="K1046" s="16">
        <f t="shared" si="132"/>
        <v>3.2011565468812453E-3</v>
      </c>
      <c r="L1046" s="17">
        <f t="shared" si="133"/>
        <v>1.0032011565468812</v>
      </c>
      <c r="O1046" s="1">
        <f t="shared" si="130"/>
        <v>0.88659624413145555</v>
      </c>
      <c r="P1046">
        <f t="shared" si="134"/>
        <v>5.6179775280900124E-3</v>
      </c>
      <c r="Q1046" s="14">
        <f t="shared" si="135"/>
        <v>1.00561797752809</v>
      </c>
    </row>
    <row r="1047" spans="1:17" x14ac:dyDescent="0.25">
      <c r="A1047" s="25">
        <v>1958.01</v>
      </c>
      <c r="B1047" s="6">
        <v>41.12</v>
      </c>
      <c r="C1047" s="7">
        <v>1.7833300000000001</v>
      </c>
      <c r="D1047" s="6">
        <v>28.6</v>
      </c>
      <c r="G1047" s="5">
        <f t="shared" si="128"/>
        <v>242.69426573426571</v>
      </c>
      <c r="H1047" s="5">
        <f t="shared" si="129"/>
        <v>10.525388251748252</v>
      </c>
      <c r="I1047" s="5"/>
      <c r="J1047" s="6">
        <f t="shared" si="131"/>
        <v>24340.280625971787</v>
      </c>
      <c r="K1047" s="16">
        <f t="shared" si="132"/>
        <v>1.6117509278059661E-2</v>
      </c>
      <c r="L1047" s="17">
        <f t="shared" si="133"/>
        <v>1.0161175092780597</v>
      </c>
      <c r="O1047" s="1">
        <f t="shared" si="130"/>
        <v>0.8771156876456877</v>
      </c>
      <c r="P1047">
        <f t="shared" si="134"/>
        <v>-1.0693206235105723E-2</v>
      </c>
      <c r="Q1047" s="14">
        <f t="shared" si="135"/>
        <v>0.98930679376489428</v>
      </c>
    </row>
    <row r="1048" spans="1:17" x14ac:dyDescent="0.25">
      <c r="A1048" s="25">
        <v>1958.02</v>
      </c>
      <c r="B1048" s="6">
        <v>41.26</v>
      </c>
      <c r="C1048" s="7">
        <v>1.77667</v>
      </c>
      <c r="D1048" s="6">
        <v>28.6</v>
      </c>
      <c r="G1048" s="5">
        <f t="shared" si="128"/>
        <v>243.52055944055942</v>
      </c>
      <c r="H1048" s="5">
        <f t="shared" si="129"/>
        <v>10.48608027972028</v>
      </c>
      <c r="I1048" s="5"/>
      <c r="J1048" s="6">
        <f t="shared" si="131"/>
        <v>24510.79034920334</v>
      </c>
      <c r="K1048" s="16">
        <f t="shared" si="132"/>
        <v>7.0052488651102252E-3</v>
      </c>
      <c r="L1048" s="17">
        <f t="shared" si="133"/>
        <v>1.0070052488651102</v>
      </c>
      <c r="O1048" s="1">
        <f t="shared" si="130"/>
        <v>0.87384002331002331</v>
      </c>
      <c r="P1048">
        <f t="shared" si="134"/>
        <v>-3.7345864197877443E-3</v>
      </c>
      <c r="Q1048" s="14">
        <f t="shared" si="135"/>
        <v>0.99626541358021226</v>
      </c>
    </row>
    <row r="1049" spans="1:17" x14ac:dyDescent="0.25">
      <c r="A1049" s="25">
        <v>1958.03</v>
      </c>
      <c r="B1049" s="6">
        <v>42.11</v>
      </c>
      <c r="C1049" s="7">
        <v>1.77</v>
      </c>
      <c r="D1049" s="6">
        <v>28.8</v>
      </c>
      <c r="G1049" s="5">
        <f t="shared" si="128"/>
        <v>246.8113888888889</v>
      </c>
      <c r="H1049" s="5">
        <f t="shared" si="129"/>
        <v>10.374166666666667</v>
      </c>
      <c r="I1049" s="5"/>
      <c r="J1049" s="6">
        <f t="shared" si="131"/>
        <v>24929.03326717914</v>
      </c>
      <c r="K1049" s="16">
        <f t="shared" si="132"/>
        <v>1.7063624306565606E-2</v>
      </c>
      <c r="L1049" s="17">
        <f t="shared" si="133"/>
        <v>1.0170636243065656</v>
      </c>
      <c r="O1049" s="1">
        <f t="shared" si="130"/>
        <v>0.86451388888888892</v>
      </c>
      <c r="P1049">
        <f t="shared" si="134"/>
        <v>-1.067258785630798E-2</v>
      </c>
      <c r="Q1049" s="14">
        <f t="shared" si="135"/>
        <v>0.98932741214369202</v>
      </c>
    </row>
    <row r="1050" spans="1:17" x14ac:dyDescent="0.25">
      <c r="A1050" s="25">
        <v>1958.04</v>
      </c>
      <c r="B1050" s="6">
        <v>42.34</v>
      </c>
      <c r="C1050" s="7">
        <v>1.75667</v>
      </c>
      <c r="D1050" s="6">
        <v>28.9</v>
      </c>
      <c r="G1050" s="5">
        <f t="shared" si="128"/>
        <v>247.30076124567478</v>
      </c>
      <c r="H1050" s="5">
        <f t="shared" si="129"/>
        <v>10.260411626297579</v>
      </c>
      <c r="I1050" s="5"/>
      <c r="J1050" s="6">
        <f t="shared" si="131"/>
        <v>25064.824238888923</v>
      </c>
      <c r="K1050" s="16">
        <f t="shared" si="132"/>
        <v>5.4471013879451302E-3</v>
      </c>
      <c r="L1050" s="17">
        <f t="shared" si="133"/>
        <v>1.0054471013879451</v>
      </c>
      <c r="O1050" s="1">
        <f t="shared" si="130"/>
        <v>0.85503430219146492</v>
      </c>
      <c r="P1050">
        <f t="shared" si="134"/>
        <v>-1.0965221981115381E-2</v>
      </c>
      <c r="Q1050" s="14">
        <f t="shared" si="135"/>
        <v>0.98903477801888462</v>
      </c>
    </row>
    <row r="1051" spans="1:17" x14ac:dyDescent="0.25">
      <c r="A1051" s="25">
        <v>1958.05</v>
      </c>
      <c r="B1051" s="6">
        <v>43.7</v>
      </c>
      <c r="C1051" s="7">
        <v>1.74333</v>
      </c>
      <c r="D1051" s="6">
        <v>28.9</v>
      </c>
      <c r="G1051" s="5">
        <f t="shared" si="128"/>
        <v>255.24429065743951</v>
      </c>
      <c r="H1051" s="5">
        <f t="shared" si="129"/>
        <v>10.182494948096886</v>
      </c>
      <c r="I1051" s="5"/>
      <c r="J1051" s="6">
        <f t="shared" si="131"/>
        <v>25955.932315607257</v>
      </c>
      <c r="K1051" s="16">
        <f t="shared" si="132"/>
        <v>3.5552137458668032E-2</v>
      </c>
      <c r="L1051" s="17">
        <f t="shared" si="133"/>
        <v>1.035552137458668</v>
      </c>
      <c r="O1051" s="1">
        <f t="shared" si="130"/>
        <v>0.84854124567474054</v>
      </c>
      <c r="P1051">
        <f t="shared" si="134"/>
        <v>-7.593913484035153E-3</v>
      </c>
      <c r="Q1051" s="14">
        <f t="shared" si="135"/>
        <v>0.99240608651596485</v>
      </c>
    </row>
    <row r="1052" spans="1:17" x14ac:dyDescent="0.25">
      <c r="A1052" s="25">
        <v>1958.06</v>
      </c>
      <c r="B1052" s="6">
        <v>44.75</v>
      </c>
      <c r="C1052" s="7">
        <v>1.73</v>
      </c>
      <c r="D1052" s="6">
        <v>28.9</v>
      </c>
      <c r="G1052" s="5">
        <f t="shared" si="128"/>
        <v>261.37716262975778</v>
      </c>
      <c r="H1052" s="5">
        <f t="shared" si="129"/>
        <v>10.104636678200693</v>
      </c>
      <c r="I1052" s="5"/>
      <c r="J1052" s="6">
        <f t="shared" si="131"/>
        <v>26665.216278388812</v>
      </c>
      <c r="K1052" s="16">
        <f t="shared" si="132"/>
        <v>2.7326468344774701E-2</v>
      </c>
      <c r="L1052" s="17">
        <f t="shared" si="133"/>
        <v>1.0273264683447747</v>
      </c>
      <c r="O1052" s="1">
        <f t="shared" si="130"/>
        <v>0.84205305651672446</v>
      </c>
      <c r="P1052">
        <f t="shared" si="134"/>
        <v>-7.6462861305661711E-3</v>
      </c>
      <c r="Q1052" s="14">
        <f t="shared" si="135"/>
        <v>0.99235371386943383</v>
      </c>
    </row>
    <row r="1053" spans="1:17" x14ac:dyDescent="0.25">
      <c r="A1053" s="25">
        <v>1958.07</v>
      </c>
      <c r="B1053" s="6">
        <v>45.98</v>
      </c>
      <c r="C1053" s="7">
        <v>1.73</v>
      </c>
      <c r="D1053" s="6">
        <v>29</v>
      </c>
      <c r="G1053" s="5">
        <f t="shared" si="128"/>
        <v>267.63531034482759</v>
      </c>
      <c r="H1053" s="5">
        <f t="shared" si="129"/>
        <v>10.069793103448276</v>
      </c>
      <c r="I1053" s="5"/>
      <c r="J1053" s="6">
        <f t="shared" si="131"/>
        <v>27389.269448664018</v>
      </c>
      <c r="K1053" s="16">
        <f t="shared" si="132"/>
        <v>2.7153470750658215E-2</v>
      </c>
      <c r="L1053" s="17">
        <f t="shared" si="133"/>
        <v>1.0271534707506582</v>
      </c>
      <c r="O1053" s="1">
        <f t="shared" si="130"/>
        <v>0.83914942528735637</v>
      </c>
      <c r="P1053">
        <f t="shared" si="134"/>
        <v>-3.4482758620690834E-3</v>
      </c>
      <c r="Q1053" s="14">
        <f t="shared" si="135"/>
        <v>0.99655172413793092</v>
      </c>
    </row>
    <row r="1054" spans="1:17" x14ac:dyDescent="0.25">
      <c r="A1054" s="25">
        <v>1958.08</v>
      </c>
      <c r="B1054" s="6">
        <v>47.7</v>
      </c>
      <c r="C1054" s="7">
        <v>1.73</v>
      </c>
      <c r="D1054" s="6">
        <v>28.9</v>
      </c>
      <c r="G1054" s="5">
        <f t="shared" si="128"/>
        <v>278.60761245674746</v>
      </c>
      <c r="H1054" s="5">
        <f t="shared" si="129"/>
        <v>10.104636678200693</v>
      </c>
      <c r="I1054" s="5"/>
      <c r="J1054" s="6">
        <f t="shared" si="131"/>
        <v>28598.32723948246</v>
      </c>
      <c r="K1054" s="16">
        <f t="shared" si="132"/>
        <v>4.4143484479737261E-2</v>
      </c>
      <c r="L1054" s="17">
        <f t="shared" si="133"/>
        <v>1.0441434844797373</v>
      </c>
      <c r="O1054" s="1">
        <f t="shared" si="130"/>
        <v>0.84205305651672446</v>
      </c>
      <c r="P1054">
        <f t="shared" si="134"/>
        <v>3.4602076124568004E-3</v>
      </c>
      <c r="Q1054" s="14">
        <f t="shared" si="135"/>
        <v>1.0034602076124568</v>
      </c>
    </row>
    <row r="1055" spans="1:17" x14ac:dyDescent="0.25">
      <c r="A1055" s="25">
        <v>1958.09</v>
      </c>
      <c r="B1055" s="6">
        <v>48.96</v>
      </c>
      <c r="C1055" s="7">
        <v>1.73</v>
      </c>
      <c r="D1055" s="6">
        <v>28.9</v>
      </c>
      <c r="G1055" s="5">
        <f t="shared" si="128"/>
        <v>285.96705882352944</v>
      </c>
      <c r="H1055" s="5">
        <f t="shared" si="129"/>
        <v>10.104636678200693</v>
      </c>
      <c r="I1055" s="5"/>
      <c r="J1055" s="6">
        <f t="shared" si="131"/>
        <v>29440.189248541294</v>
      </c>
      <c r="K1055" s="16">
        <f t="shared" si="132"/>
        <v>2.9437456324248545E-2</v>
      </c>
      <c r="L1055" s="17">
        <f t="shared" si="133"/>
        <v>1.0294374563242485</v>
      </c>
      <c r="O1055" s="1">
        <f t="shared" si="130"/>
        <v>0.84205305651672446</v>
      </c>
      <c r="P1055">
        <f t="shared" si="134"/>
        <v>0</v>
      </c>
      <c r="Q1055" s="14">
        <f t="shared" si="135"/>
        <v>1</v>
      </c>
    </row>
    <row r="1056" spans="1:17" x14ac:dyDescent="0.25">
      <c r="A1056" s="25">
        <v>1958.1</v>
      </c>
      <c r="B1056" s="6">
        <v>50.95</v>
      </c>
      <c r="C1056" s="7">
        <v>1.7366699999999999</v>
      </c>
      <c r="D1056" s="6">
        <v>28.9</v>
      </c>
      <c r="G1056" s="5">
        <f t="shared" si="128"/>
        <v>297.59031141868513</v>
      </c>
      <c r="H1056" s="5">
        <f t="shared" si="129"/>
        <v>10.143595017301038</v>
      </c>
      <c r="I1056" s="5"/>
      <c r="J1056" s="6">
        <f t="shared" si="131"/>
        <v>30723.821486962843</v>
      </c>
      <c r="K1056" s="16">
        <f t="shared" si="132"/>
        <v>4.3601358251633915E-2</v>
      </c>
      <c r="L1056" s="17">
        <f t="shared" si="133"/>
        <v>1.0436013582516339</v>
      </c>
      <c r="O1056" s="1">
        <f t="shared" si="130"/>
        <v>0.84529958477508649</v>
      </c>
      <c r="P1056">
        <f t="shared" si="134"/>
        <v>3.8554913294794879E-3</v>
      </c>
      <c r="Q1056" s="14">
        <f t="shared" si="135"/>
        <v>1.0038554913294795</v>
      </c>
    </row>
    <row r="1057" spans="1:17" x14ac:dyDescent="0.25">
      <c r="A1057" s="25">
        <v>1958.11</v>
      </c>
      <c r="B1057" s="6">
        <v>52.5</v>
      </c>
      <c r="C1057" s="7">
        <v>1.74333</v>
      </c>
      <c r="D1057" s="6">
        <v>29</v>
      </c>
      <c r="G1057" s="5">
        <f t="shared" si="128"/>
        <v>305.58620689655174</v>
      </c>
      <c r="H1057" s="5">
        <f t="shared" si="129"/>
        <v>10.147382896551726</v>
      </c>
      <c r="I1057" s="5"/>
      <c r="J1057" s="6">
        <f t="shared" si="131"/>
        <v>31636.636812563273</v>
      </c>
      <c r="K1057" s="16">
        <f t="shared" si="132"/>
        <v>2.9710344658387289E-2</v>
      </c>
      <c r="L1057" s="17">
        <f t="shared" si="133"/>
        <v>1.0297103446583873</v>
      </c>
      <c r="O1057" s="1">
        <f t="shared" si="130"/>
        <v>0.84561524137931043</v>
      </c>
      <c r="P1057">
        <f t="shared" si="134"/>
        <v>3.7342571782761347E-4</v>
      </c>
      <c r="Q1057" s="14">
        <f t="shared" si="135"/>
        <v>1.0003734257178276</v>
      </c>
    </row>
    <row r="1058" spans="1:17" x14ac:dyDescent="0.25">
      <c r="A1058" s="25">
        <v>1958.12</v>
      </c>
      <c r="B1058" s="6">
        <v>53.49</v>
      </c>
      <c r="C1058" s="7">
        <v>1.75</v>
      </c>
      <c r="D1058" s="6">
        <v>28.9</v>
      </c>
      <c r="G1058" s="5">
        <f t="shared" si="128"/>
        <v>312.42602076124575</v>
      </c>
      <c r="H1058" s="5">
        <f t="shared" si="129"/>
        <v>10.221453287197233</v>
      </c>
      <c r="I1058" s="5"/>
      <c r="J1058" s="6">
        <f t="shared" si="131"/>
        <v>32432.930630989897</v>
      </c>
      <c r="K1058" s="16">
        <f t="shared" si="132"/>
        <v>2.5169989564453488E-2</v>
      </c>
      <c r="L1058" s="17">
        <f t="shared" si="133"/>
        <v>1.0251699895644535</v>
      </c>
      <c r="O1058" s="1">
        <f t="shared" si="130"/>
        <v>0.85178777393310279</v>
      </c>
      <c r="P1058">
        <f t="shared" si="134"/>
        <v>7.2994575449281118E-3</v>
      </c>
      <c r="Q1058" s="14">
        <f t="shared" si="135"/>
        <v>1.0072994575449281</v>
      </c>
    </row>
    <row r="1059" spans="1:17" x14ac:dyDescent="0.25">
      <c r="A1059" s="25">
        <v>1959.01</v>
      </c>
      <c r="B1059" s="6">
        <v>55.62</v>
      </c>
      <c r="C1059" s="7">
        <v>1.75667</v>
      </c>
      <c r="D1059" s="6">
        <v>29</v>
      </c>
      <c r="G1059" s="5">
        <f t="shared" si="128"/>
        <v>323.74675862068966</v>
      </c>
      <c r="H1059" s="5">
        <f t="shared" si="129"/>
        <v>10.225030896551724</v>
      </c>
      <c r="I1059" s="5"/>
      <c r="J1059" s="6">
        <f t="shared" si="131"/>
        <v>33696.590898058268</v>
      </c>
      <c r="K1059" s="16">
        <f t="shared" si="132"/>
        <v>3.8962259730575655E-2</v>
      </c>
      <c r="L1059" s="17">
        <f t="shared" si="133"/>
        <v>1.0389622597305757</v>
      </c>
      <c r="O1059" s="1">
        <f t="shared" si="130"/>
        <v>0.85208590804597695</v>
      </c>
      <c r="P1059">
        <f t="shared" si="134"/>
        <v>3.5000985221644854E-4</v>
      </c>
      <c r="Q1059" s="14">
        <f t="shared" si="135"/>
        <v>1.0003500098522164</v>
      </c>
    </row>
    <row r="1060" spans="1:17" x14ac:dyDescent="0.25">
      <c r="A1060" s="25">
        <v>1959.02</v>
      </c>
      <c r="B1060" s="6">
        <v>54.77</v>
      </c>
      <c r="C1060" s="7">
        <v>1.7633300000000001</v>
      </c>
      <c r="D1060" s="6">
        <v>28.9</v>
      </c>
      <c r="G1060" s="5">
        <f t="shared" si="128"/>
        <v>319.90228373702428</v>
      </c>
      <c r="H1060" s="5">
        <f t="shared" si="129"/>
        <v>10.299311557093429</v>
      </c>
      <c r="I1060" s="5"/>
      <c r="J1060" s="6">
        <f t="shared" si="131"/>
        <v>33385.777829857914</v>
      </c>
      <c r="K1060" s="16">
        <f t="shared" si="132"/>
        <v>-9.2238727989027991E-3</v>
      </c>
      <c r="L1060" s="17">
        <f t="shared" si="133"/>
        <v>0.9907761272010972</v>
      </c>
      <c r="O1060" s="1">
        <f t="shared" si="130"/>
        <v>0.85827596309111909</v>
      </c>
      <c r="P1060">
        <f t="shared" si="134"/>
        <v>7.2645903267398726E-3</v>
      </c>
      <c r="Q1060" s="14">
        <f t="shared" si="135"/>
        <v>1.0072645903267399</v>
      </c>
    </row>
    <row r="1061" spans="1:17" x14ac:dyDescent="0.25">
      <c r="A1061" s="25">
        <v>1959.03</v>
      </c>
      <c r="B1061" s="6">
        <v>56.16</v>
      </c>
      <c r="C1061" s="7">
        <v>1.77</v>
      </c>
      <c r="D1061" s="6">
        <v>28.9</v>
      </c>
      <c r="G1061" s="5">
        <f t="shared" si="128"/>
        <v>328.02103806228376</v>
      </c>
      <c r="H1061" s="5">
        <f t="shared" si="129"/>
        <v>10.338269896193772</v>
      </c>
      <c r="I1061" s="5"/>
      <c r="J1061" s="6">
        <f t="shared" si="131"/>
        <v>34322.981288200193</v>
      </c>
      <c r="K1061" s="16">
        <f t="shared" si="132"/>
        <v>2.8071937191893381E-2</v>
      </c>
      <c r="L1061" s="17">
        <f t="shared" si="133"/>
        <v>1.0280719371918934</v>
      </c>
      <c r="O1061" s="1">
        <f t="shared" si="130"/>
        <v>0.861522491349481</v>
      </c>
      <c r="P1061">
        <f t="shared" si="134"/>
        <v>3.782615846154469E-3</v>
      </c>
      <c r="Q1061" s="14">
        <f t="shared" si="135"/>
        <v>1.0037826158461545</v>
      </c>
    </row>
    <row r="1062" spans="1:17" x14ac:dyDescent="0.25">
      <c r="A1062" s="25">
        <v>1959.04</v>
      </c>
      <c r="B1062" s="6">
        <v>57.1</v>
      </c>
      <c r="C1062" s="7">
        <v>1.77667</v>
      </c>
      <c r="D1062" s="6">
        <v>29</v>
      </c>
      <c r="G1062" s="5">
        <f t="shared" si="128"/>
        <v>332.36137931034489</v>
      </c>
      <c r="H1062" s="5">
        <f t="shared" si="129"/>
        <v>10.341444689655173</v>
      </c>
      <c r="I1062" s="5"/>
      <c r="J1062" s="6">
        <f t="shared" si="131"/>
        <v>34867.313912547601</v>
      </c>
      <c r="K1062" s="16">
        <f t="shared" si="132"/>
        <v>1.5859130061482762E-2</v>
      </c>
      <c r="L1062" s="17">
        <f t="shared" si="133"/>
        <v>1.0158591300614828</v>
      </c>
      <c r="O1062" s="1">
        <f t="shared" si="130"/>
        <v>0.86178705747126438</v>
      </c>
      <c r="P1062">
        <f t="shared" si="134"/>
        <v>3.0709136956952321E-4</v>
      </c>
      <c r="Q1062" s="14">
        <f t="shared" si="135"/>
        <v>1.0003070913695695</v>
      </c>
    </row>
    <row r="1063" spans="1:17" x14ac:dyDescent="0.25">
      <c r="A1063" s="25">
        <v>1959.05</v>
      </c>
      <c r="B1063" s="6">
        <v>57.96</v>
      </c>
      <c r="C1063" s="7">
        <v>1.7833300000000001</v>
      </c>
      <c r="D1063" s="6">
        <v>29</v>
      </c>
      <c r="G1063" s="5">
        <f t="shared" si="128"/>
        <v>337.36717241379313</v>
      </c>
      <c r="H1063" s="5">
        <f t="shared" si="129"/>
        <v>10.380210482758622</v>
      </c>
      <c r="I1063" s="5"/>
      <c r="J1063" s="6">
        <f t="shared" si="131"/>
        <v>35483.207967563874</v>
      </c>
      <c r="K1063" s="16">
        <f t="shared" si="132"/>
        <v>1.7663937536485541E-2</v>
      </c>
      <c r="L1063" s="17">
        <f t="shared" si="133"/>
        <v>1.0176639375364855</v>
      </c>
      <c r="O1063" s="1">
        <f t="shared" si="130"/>
        <v>0.8650175402298852</v>
      </c>
      <c r="P1063">
        <f t="shared" si="134"/>
        <v>3.7485858375501113E-3</v>
      </c>
      <c r="Q1063" s="14">
        <f t="shared" si="135"/>
        <v>1.0037485858375501</v>
      </c>
    </row>
    <row r="1064" spans="1:17" x14ac:dyDescent="0.25">
      <c r="A1064" s="25">
        <v>1959.06</v>
      </c>
      <c r="B1064" s="6">
        <v>57.46</v>
      </c>
      <c r="C1064" s="7">
        <v>1.79</v>
      </c>
      <c r="D1064" s="6">
        <v>29.1</v>
      </c>
      <c r="G1064" s="5">
        <f t="shared" si="128"/>
        <v>333.30749140893477</v>
      </c>
      <c r="H1064" s="5">
        <f t="shared" si="129"/>
        <v>10.38323024054983</v>
      </c>
      <c r="I1064" s="5"/>
      <c r="J1064" s="6">
        <f t="shared" si="131"/>
        <v>35147.229875604506</v>
      </c>
      <c r="K1064" s="16">
        <f t="shared" si="132"/>
        <v>-9.4686504181498155E-3</v>
      </c>
      <c r="L1064" s="17">
        <f t="shared" si="133"/>
        <v>0.99053134958185018</v>
      </c>
      <c r="O1064" s="1">
        <f t="shared" si="130"/>
        <v>0.86526918671248587</v>
      </c>
      <c r="P1064">
        <f t="shared" si="134"/>
        <v>2.909148900422931E-4</v>
      </c>
      <c r="Q1064" s="14">
        <f t="shared" si="135"/>
        <v>1.0002909148900423</v>
      </c>
    </row>
    <row r="1065" spans="1:17" x14ac:dyDescent="0.25">
      <c r="A1065" s="25">
        <v>1959.07</v>
      </c>
      <c r="B1065" s="6">
        <v>59.74</v>
      </c>
      <c r="C1065" s="7">
        <v>1.79667</v>
      </c>
      <c r="D1065" s="6">
        <v>29.2</v>
      </c>
      <c r="G1065" s="5">
        <f t="shared" si="128"/>
        <v>345.34630136986306</v>
      </c>
      <c r="H1065" s="5">
        <f t="shared" si="129"/>
        <v>10.386229315068494</v>
      </c>
      <c r="I1065" s="5"/>
      <c r="J1065" s="6">
        <f t="shared" si="131"/>
        <v>36507.989630252378</v>
      </c>
      <c r="K1065" s="16">
        <f t="shared" si="132"/>
        <v>3.8715988698510895E-2</v>
      </c>
      <c r="L1065" s="17">
        <f t="shared" si="133"/>
        <v>1.0387159886985109</v>
      </c>
      <c r="O1065" s="1">
        <f t="shared" si="130"/>
        <v>0.86551910958904121</v>
      </c>
      <c r="P1065">
        <f t="shared" si="134"/>
        <v>2.8883829494130708E-4</v>
      </c>
      <c r="Q1065" s="14">
        <f t="shared" si="135"/>
        <v>1.0002888382949413</v>
      </c>
    </row>
    <row r="1066" spans="1:17" x14ac:dyDescent="0.25">
      <c r="A1066" s="25">
        <v>1959.08</v>
      </c>
      <c r="B1066" s="6">
        <v>59.4</v>
      </c>
      <c r="C1066" s="7">
        <v>1.8033300000000001</v>
      </c>
      <c r="D1066" s="6">
        <v>29.2</v>
      </c>
      <c r="G1066" s="5">
        <f t="shared" si="128"/>
        <v>343.38082191780825</v>
      </c>
      <c r="H1066" s="5">
        <f t="shared" si="129"/>
        <v>10.424729589041098</v>
      </c>
      <c r="I1066" s="5"/>
      <c r="J1066" s="6">
        <f t="shared" si="131"/>
        <v>36392.04742967277</v>
      </c>
      <c r="K1066" s="16">
        <f t="shared" si="132"/>
        <v>-3.1758034817543912E-3</v>
      </c>
      <c r="L1066" s="17">
        <f t="shared" si="133"/>
        <v>0.99682419651824561</v>
      </c>
      <c r="O1066" s="1">
        <f t="shared" si="130"/>
        <v>0.86872746575342485</v>
      </c>
      <c r="P1066">
        <f t="shared" si="134"/>
        <v>3.7068576867205216E-3</v>
      </c>
      <c r="Q1066" s="14">
        <f t="shared" si="135"/>
        <v>1.0037068576867205</v>
      </c>
    </row>
    <row r="1067" spans="1:17" x14ac:dyDescent="0.25">
      <c r="A1067" s="25">
        <v>1959.09</v>
      </c>
      <c r="B1067" s="6">
        <v>57.05</v>
      </c>
      <c r="C1067" s="7">
        <v>1.81</v>
      </c>
      <c r="D1067" s="6">
        <v>29.3</v>
      </c>
      <c r="G1067" s="5">
        <f t="shared" si="128"/>
        <v>328.67030716723553</v>
      </c>
      <c r="H1067" s="5">
        <f t="shared" si="129"/>
        <v>10.427576791808875</v>
      </c>
      <c r="I1067" s="5"/>
      <c r="J1067" s="6">
        <f t="shared" si="131"/>
        <v>34925.097872213279</v>
      </c>
      <c r="K1067" s="16">
        <f t="shared" si="132"/>
        <v>-4.0309618751029452E-2</v>
      </c>
      <c r="L1067" s="17">
        <f t="shared" si="133"/>
        <v>0.95969038124897055</v>
      </c>
      <c r="O1067" s="1">
        <f t="shared" si="130"/>
        <v>0.86896473265073959</v>
      </c>
      <c r="P1067">
        <f t="shared" si="134"/>
        <v>2.7312005970592246E-4</v>
      </c>
      <c r="Q1067" s="14">
        <f t="shared" si="135"/>
        <v>1.0002731200597059</v>
      </c>
    </row>
    <row r="1068" spans="1:17" x14ac:dyDescent="0.25">
      <c r="A1068" s="25">
        <v>1959.1</v>
      </c>
      <c r="B1068" s="6">
        <v>57</v>
      </c>
      <c r="C1068" s="7">
        <v>1.81667</v>
      </c>
      <c r="D1068" s="6">
        <v>29.4</v>
      </c>
      <c r="G1068" s="5">
        <f t="shared" si="128"/>
        <v>327.26530612244903</v>
      </c>
      <c r="H1068" s="5">
        <f t="shared" si="129"/>
        <v>10.430404625850342</v>
      </c>
      <c r="I1068" s="5"/>
      <c r="J1068" s="6">
        <f t="shared" si="131"/>
        <v>34868.162730650613</v>
      </c>
      <c r="K1068" s="16">
        <f t="shared" si="132"/>
        <v>-1.630207072603862E-3</v>
      </c>
      <c r="L1068" s="17">
        <f t="shared" si="133"/>
        <v>0.99836979292739614</v>
      </c>
      <c r="O1068" s="1">
        <f t="shared" si="130"/>
        <v>0.86920038548752843</v>
      </c>
      <c r="P1068">
        <f t="shared" si="134"/>
        <v>2.7118803322423446E-4</v>
      </c>
      <c r="Q1068" s="14">
        <f t="shared" si="135"/>
        <v>1.0002711880332242</v>
      </c>
    </row>
    <row r="1069" spans="1:17" x14ac:dyDescent="0.25">
      <c r="A1069" s="25">
        <v>1959.11</v>
      </c>
      <c r="B1069" s="6">
        <v>57.23</v>
      </c>
      <c r="C1069" s="7">
        <v>1.8233299999999999</v>
      </c>
      <c r="D1069" s="6">
        <v>29.4</v>
      </c>
      <c r="G1069" s="5">
        <f t="shared" si="128"/>
        <v>328.58585034013612</v>
      </c>
      <c r="H1069" s="5">
        <f t="shared" si="129"/>
        <v>10.468642993197278</v>
      </c>
      <c r="I1069" s="5"/>
      <c r="J1069" s="6">
        <f t="shared" si="131"/>
        <v>35101.806438674408</v>
      </c>
      <c r="K1069" s="16">
        <f t="shared" si="132"/>
        <v>6.7007748538012724E-3</v>
      </c>
      <c r="L1069" s="17">
        <f t="shared" si="133"/>
        <v>1.0067007748538013</v>
      </c>
      <c r="O1069" s="1">
        <f t="shared" si="130"/>
        <v>0.87238691609977315</v>
      </c>
      <c r="P1069">
        <f t="shared" si="134"/>
        <v>3.666048319177273E-3</v>
      </c>
      <c r="Q1069" s="14">
        <f t="shared" si="135"/>
        <v>1.0036660483191773</v>
      </c>
    </row>
    <row r="1070" spans="1:17" x14ac:dyDescent="0.25">
      <c r="A1070" s="25">
        <v>1959.12</v>
      </c>
      <c r="B1070" s="6">
        <v>59.06</v>
      </c>
      <c r="C1070" s="7">
        <v>1.83</v>
      </c>
      <c r="D1070" s="6">
        <v>29.4</v>
      </c>
      <c r="G1070" s="5">
        <f t="shared" si="128"/>
        <v>339.09278911564633</v>
      </c>
      <c r="H1070" s="5">
        <f t="shared" si="129"/>
        <v>10.506938775510207</v>
      </c>
      <c r="I1070" s="5"/>
      <c r="J1070" s="6">
        <f t="shared" si="131"/>
        <v>36317.765398392599</v>
      </c>
      <c r="K1070" s="16">
        <f t="shared" si="132"/>
        <v>3.4640922593045742E-2</v>
      </c>
      <c r="L1070" s="17">
        <f t="shared" si="133"/>
        <v>1.0346409225930457</v>
      </c>
      <c r="O1070" s="1">
        <f t="shared" si="130"/>
        <v>0.87557823129251722</v>
      </c>
      <c r="P1070">
        <f t="shared" si="134"/>
        <v>3.6581419710093321E-3</v>
      </c>
      <c r="Q1070" s="14">
        <f t="shared" si="135"/>
        <v>1.0036581419710093</v>
      </c>
    </row>
    <row r="1071" spans="1:17" x14ac:dyDescent="0.25">
      <c r="A1071" s="25">
        <v>1960.01</v>
      </c>
      <c r="B1071" s="6">
        <v>58.03</v>
      </c>
      <c r="C1071" s="7">
        <v>1.8666700000000001</v>
      </c>
      <c r="D1071" s="6">
        <v>29.3</v>
      </c>
      <c r="G1071" s="5">
        <f t="shared" si="128"/>
        <v>334.31617747440271</v>
      </c>
      <c r="H1071" s="5">
        <f t="shared" si="129"/>
        <v>10.754057883959046</v>
      </c>
      <c r="I1071" s="5"/>
      <c r="J1071" s="6">
        <f t="shared" si="131"/>
        <v>35902.159642189617</v>
      </c>
      <c r="K1071" s="16">
        <f t="shared" si="132"/>
        <v>-1.1443593834696064E-2</v>
      </c>
      <c r="L1071" s="17">
        <f t="shared" si="133"/>
        <v>0.98855640616530394</v>
      </c>
      <c r="O1071" s="1">
        <f t="shared" si="130"/>
        <v>0.89617149032992049</v>
      </c>
      <c r="P1071">
        <f t="shared" si="134"/>
        <v>2.3519610585799766E-2</v>
      </c>
      <c r="Q1071" s="14">
        <f t="shared" si="135"/>
        <v>1.0235196105857998</v>
      </c>
    </row>
    <row r="1072" spans="1:17" x14ac:dyDescent="0.25">
      <c r="A1072" s="25">
        <v>1960.02</v>
      </c>
      <c r="B1072" s="6">
        <v>55.78</v>
      </c>
      <c r="C1072" s="7">
        <v>1.90333</v>
      </c>
      <c r="D1072" s="6">
        <v>29.4</v>
      </c>
      <c r="G1072" s="5">
        <f t="shared" si="128"/>
        <v>320.26068027210886</v>
      </c>
      <c r="H1072" s="5">
        <f t="shared" si="129"/>
        <v>10.927962721088436</v>
      </c>
      <c r="I1072" s="5"/>
      <c r="J1072" s="6">
        <f t="shared" si="131"/>
        <v>34490.538106380045</v>
      </c>
      <c r="K1072" s="16">
        <f t="shared" si="132"/>
        <v>-3.9318568851516633E-2</v>
      </c>
      <c r="L1072" s="17">
        <f t="shared" si="133"/>
        <v>0.96068143114848337</v>
      </c>
      <c r="O1072" s="1">
        <f t="shared" si="130"/>
        <v>0.91066356009070304</v>
      </c>
      <c r="P1072">
        <f t="shared" si="134"/>
        <v>1.6171089927718318E-2</v>
      </c>
      <c r="Q1072" s="14">
        <f t="shared" si="135"/>
        <v>1.0161710899277183</v>
      </c>
    </row>
    <row r="1073" spans="1:17" x14ac:dyDescent="0.25">
      <c r="A1073" s="25">
        <v>1960.03</v>
      </c>
      <c r="B1073" s="6">
        <v>55.02</v>
      </c>
      <c r="C1073" s="7">
        <v>1.94</v>
      </c>
      <c r="D1073" s="6">
        <v>29.4</v>
      </c>
      <c r="G1073" s="5">
        <f t="shared" si="128"/>
        <v>315.89714285714297</v>
      </c>
      <c r="H1073" s="5">
        <f t="shared" si="129"/>
        <v>11.138503401360547</v>
      </c>
      <c r="I1073" s="5"/>
      <c r="J1073" s="6">
        <f t="shared" si="131"/>
        <v>34120.56968340317</v>
      </c>
      <c r="K1073" s="16">
        <f t="shared" si="132"/>
        <v>-1.0726664276323294E-2</v>
      </c>
      <c r="L1073" s="17">
        <f t="shared" si="133"/>
        <v>0.98927333572367671</v>
      </c>
      <c r="O1073" s="1">
        <f t="shared" si="130"/>
        <v>0.92820861678004551</v>
      </c>
      <c r="P1073">
        <f t="shared" si="134"/>
        <v>1.9266233390951681E-2</v>
      </c>
      <c r="Q1073" s="14">
        <f t="shared" si="135"/>
        <v>1.0192662333909517</v>
      </c>
    </row>
    <row r="1074" spans="1:17" x14ac:dyDescent="0.25">
      <c r="A1074" s="25">
        <v>1960.04</v>
      </c>
      <c r="B1074" s="6">
        <v>55.73</v>
      </c>
      <c r="C1074" s="7">
        <v>1.94333</v>
      </c>
      <c r="D1074" s="6">
        <v>29.5</v>
      </c>
      <c r="G1074" s="5">
        <f t="shared" si="128"/>
        <v>318.88894915254235</v>
      </c>
      <c r="H1074" s="5">
        <f t="shared" si="129"/>
        <v>11.119800135593222</v>
      </c>
      <c r="I1074" s="5"/>
      <c r="J1074" s="6">
        <f t="shared" si="131"/>
        <v>34543.808590393062</v>
      </c>
      <c r="K1074" s="16">
        <f t="shared" si="132"/>
        <v>1.2404215724327816E-2</v>
      </c>
      <c r="L1074" s="17">
        <f t="shared" si="133"/>
        <v>1.0124042157243278</v>
      </c>
      <c r="O1074" s="1">
        <f t="shared" si="130"/>
        <v>0.92665001129943514</v>
      </c>
      <c r="P1074">
        <f t="shared" si="134"/>
        <v>-1.6791542897082179E-3</v>
      </c>
      <c r="Q1074" s="14">
        <f t="shared" si="135"/>
        <v>0.99832084571029178</v>
      </c>
    </row>
    <row r="1075" spans="1:17" x14ac:dyDescent="0.25">
      <c r="A1075" s="25">
        <v>1960.05</v>
      </c>
      <c r="B1075" s="6">
        <v>55.22</v>
      </c>
      <c r="C1075" s="7">
        <v>1.9466699999999999</v>
      </c>
      <c r="D1075" s="6">
        <v>29.5</v>
      </c>
      <c r="G1075" s="5">
        <f t="shared" si="128"/>
        <v>315.97071186440678</v>
      </c>
      <c r="H1075" s="5">
        <f t="shared" si="129"/>
        <v>11.138911728813559</v>
      </c>
      <c r="I1075" s="5"/>
      <c r="J1075" s="6">
        <f t="shared" si="131"/>
        <v>34328.241402306834</v>
      </c>
      <c r="K1075" s="16">
        <f t="shared" si="132"/>
        <v>-6.2404001435493184E-3</v>
      </c>
      <c r="L1075" s="17">
        <f t="shared" si="133"/>
        <v>0.99375959985645068</v>
      </c>
      <c r="O1075" s="1">
        <f t="shared" si="130"/>
        <v>0.92824264406779655</v>
      </c>
      <c r="P1075">
        <f t="shared" si="134"/>
        <v>1.7186993459679112E-3</v>
      </c>
      <c r="Q1075" s="14">
        <f t="shared" si="135"/>
        <v>1.0017186993459679</v>
      </c>
    </row>
    <row r="1076" spans="1:17" x14ac:dyDescent="0.25">
      <c r="A1076" s="25">
        <v>1960.06</v>
      </c>
      <c r="B1076" s="6">
        <v>57.26</v>
      </c>
      <c r="C1076" s="7">
        <v>1.95</v>
      </c>
      <c r="D1076" s="6">
        <v>29.6</v>
      </c>
      <c r="G1076" s="5">
        <f t="shared" si="128"/>
        <v>326.5367567567568</v>
      </c>
      <c r="H1076" s="5">
        <f t="shared" si="129"/>
        <v>11.12027027027027</v>
      </c>
      <c r="I1076" s="5"/>
      <c r="J1076" s="6">
        <f t="shared" si="131"/>
        <v>35576.855071579135</v>
      </c>
      <c r="K1076" s="16">
        <f t="shared" si="132"/>
        <v>3.6372782824476202E-2</v>
      </c>
      <c r="L1076" s="17">
        <f t="shared" si="133"/>
        <v>1.0363727828244762</v>
      </c>
      <c r="O1076" s="1">
        <f t="shared" si="130"/>
        <v>0.92668918918918919</v>
      </c>
      <c r="P1076">
        <f t="shared" si="134"/>
        <v>-1.6735439688482234E-3</v>
      </c>
      <c r="Q1076" s="14">
        <f t="shared" si="135"/>
        <v>0.99832645603115178</v>
      </c>
    </row>
    <row r="1077" spans="1:17" x14ac:dyDescent="0.25">
      <c r="A1077" s="25">
        <v>1960.07</v>
      </c>
      <c r="B1077" s="6">
        <v>55.84</v>
      </c>
      <c r="C1077" s="7">
        <v>1.95</v>
      </c>
      <c r="D1077" s="6">
        <v>29.6</v>
      </c>
      <c r="G1077" s="5">
        <f t="shared" si="128"/>
        <v>318.43891891891894</v>
      </c>
      <c r="H1077" s="5">
        <f t="shared" si="129"/>
        <v>11.12027027027027</v>
      </c>
      <c r="I1077" s="5"/>
      <c r="J1077" s="6">
        <f t="shared" si="131"/>
        <v>34795.543593190887</v>
      </c>
      <c r="K1077" s="16">
        <f t="shared" si="132"/>
        <v>-2.1961229479567024E-2</v>
      </c>
      <c r="L1077" s="17">
        <f t="shared" si="133"/>
        <v>0.97803877052043298</v>
      </c>
      <c r="O1077" s="1">
        <f t="shared" si="130"/>
        <v>0.92668918918918919</v>
      </c>
      <c r="P1077">
        <f t="shared" si="134"/>
        <v>0</v>
      </c>
      <c r="Q1077" s="14">
        <f t="shared" si="135"/>
        <v>1</v>
      </c>
    </row>
    <row r="1078" spans="1:17" x14ac:dyDescent="0.25">
      <c r="A1078" s="25">
        <v>1960.08</v>
      </c>
      <c r="B1078" s="6">
        <v>56.51</v>
      </c>
      <c r="C1078" s="7">
        <v>1.95</v>
      </c>
      <c r="D1078" s="6">
        <v>29.6</v>
      </c>
      <c r="G1078" s="5">
        <f t="shared" si="128"/>
        <v>322.25972972972977</v>
      </c>
      <c r="H1078" s="5">
        <f t="shared" si="129"/>
        <v>11.12027027027027</v>
      </c>
      <c r="I1078" s="5"/>
      <c r="J1078" s="6">
        <f t="shared" si="131"/>
        <v>35314.298787340806</v>
      </c>
      <c r="K1078" s="16">
        <f t="shared" si="132"/>
        <v>1.490866762177645E-2</v>
      </c>
      <c r="L1078" s="17">
        <f t="shared" si="133"/>
        <v>1.0149086676217765</v>
      </c>
      <c r="O1078" s="1">
        <f t="shared" si="130"/>
        <v>0.92668918918918919</v>
      </c>
      <c r="P1078">
        <f t="shared" si="134"/>
        <v>0</v>
      </c>
      <c r="Q1078" s="14">
        <f t="shared" si="135"/>
        <v>1</v>
      </c>
    </row>
    <row r="1079" spans="1:17" x14ac:dyDescent="0.25">
      <c r="A1079" s="25">
        <v>1960.09</v>
      </c>
      <c r="B1079" s="6">
        <v>54.81</v>
      </c>
      <c r="C1079" s="7">
        <v>1.95</v>
      </c>
      <c r="D1079" s="6">
        <v>29.6</v>
      </c>
      <c r="G1079" s="5">
        <f t="shared" si="128"/>
        <v>312.56513513513517</v>
      </c>
      <c r="H1079" s="5">
        <f t="shared" si="129"/>
        <v>11.12027027027027</v>
      </c>
      <c r="I1079" s="5"/>
      <c r="J1079" s="6">
        <f t="shared" si="131"/>
        <v>34353.482394038088</v>
      </c>
      <c r="K1079" s="16">
        <f t="shared" si="132"/>
        <v>-2.7207573880729141E-2</v>
      </c>
      <c r="L1079" s="17">
        <f t="shared" si="133"/>
        <v>0.97279242611927086</v>
      </c>
      <c r="O1079" s="1">
        <f t="shared" si="130"/>
        <v>0.92668918918918919</v>
      </c>
      <c r="P1079">
        <f t="shared" si="134"/>
        <v>0</v>
      </c>
      <c r="Q1079" s="14">
        <f t="shared" si="135"/>
        <v>1</v>
      </c>
    </row>
    <row r="1080" spans="1:17" x14ac:dyDescent="0.25">
      <c r="A1080" s="25">
        <v>1960.1</v>
      </c>
      <c r="B1080" s="6">
        <v>53.73</v>
      </c>
      <c r="C1080" s="7">
        <v>1.95</v>
      </c>
      <c r="D1080" s="6">
        <v>29.8</v>
      </c>
      <c r="G1080" s="5">
        <f t="shared" si="128"/>
        <v>304.34979865771811</v>
      </c>
      <c r="H1080" s="5">
        <f t="shared" si="129"/>
        <v>11.045637583892619</v>
      </c>
      <c r="I1080" s="5"/>
      <c r="J1080" s="6">
        <f t="shared" si="131"/>
        <v>33551.716471209664</v>
      </c>
      <c r="K1080" s="16">
        <f t="shared" si="132"/>
        <v>-2.33387088281789E-2</v>
      </c>
      <c r="L1080" s="17">
        <f t="shared" si="133"/>
        <v>0.9766612911718211</v>
      </c>
      <c r="O1080" s="1">
        <f t="shared" si="130"/>
        <v>0.92046979865771827</v>
      </c>
      <c r="P1080">
        <f t="shared" si="134"/>
        <v>-6.7114093959730337E-3</v>
      </c>
      <c r="Q1080" s="14">
        <f t="shared" si="135"/>
        <v>0.99328859060402697</v>
      </c>
    </row>
    <row r="1081" spans="1:17" x14ac:dyDescent="0.25">
      <c r="A1081" s="25">
        <v>1960.11</v>
      </c>
      <c r="B1081" s="6">
        <v>55.47</v>
      </c>
      <c r="C1081" s="7">
        <v>1.95</v>
      </c>
      <c r="D1081" s="6">
        <v>29.8</v>
      </c>
      <c r="G1081" s="5">
        <f t="shared" si="128"/>
        <v>314.20590604026847</v>
      </c>
      <c r="H1081" s="5">
        <f t="shared" si="129"/>
        <v>11.045637583892619</v>
      </c>
      <c r="I1081" s="5"/>
      <c r="J1081" s="6">
        <f t="shared" si="131"/>
        <v>34739.73323254368</v>
      </c>
      <c r="K1081" s="16">
        <f t="shared" si="132"/>
        <v>3.540852410199169E-2</v>
      </c>
      <c r="L1081" s="17">
        <f t="shared" si="133"/>
        <v>1.0354085241019917</v>
      </c>
      <c r="O1081" s="1">
        <f t="shared" si="130"/>
        <v>0.92046979865771827</v>
      </c>
      <c r="P1081">
        <f t="shared" si="134"/>
        <v>0</v>
      </c>
      <c r="Q1081" s="14">
        <f t="shared" si="135"/>
        <v>1</v>
      </c>
    </row>
    <row r="1082" spans="1:17" x14ac:dyDescent="0.25">
      <c r="A1082" s="25">
        <v>1960.12</v>
      </c>
      <c r="B1082" s="6">
        <v>56.8</v>
      </c>
      <c r="C1082" s="7">
        <v>1.95</v>
      </c>
      <c r="D1082" s="6">
        <v>29.8</v>
      </c>
      <c r="G1082" s="5">
        <f t="shared" si="128"/>
        <v>321.73959731543624</v>
      </c>
      <c r="H1082" s="5">
        <f t="shared" si="129"/>
        <v>11.045637583892619</v>
      </c>
      <c r="I1082" s="5"/>
      <c r="J1082" s="6">
        <f t="shared" si="131"/>
        <v>35674.455638340893</v>
      </c>
      <c r="K1082" s="16">
        <f t="shared" si="132"/>
        <v>2.6906435911303372E-2</v>
      </c>
      <c r="L1082" s="17">
        <f t="shared" si="133"/>
        <v>1.0269064359113034</v>
      </c>
      <c r="O1082" s="1">
        <f t="shared" si="130"/>
        <v>0.92046979865771827</v>
      </c>
      <c r="P1082">
        <f t="shared" si="134"/>
        <v>0</v>
      </c>
      <c r="Q1082" s="14">
        <f t="shared" si="135"/>
        <v>1</v>
      </c>
    </row>
    <row r="1083" spans="1:17" x14ac:dyDescent="0.25">
      <c r="A1083" s="25">
        <v>1961.01</v>
      </c>
      <c r="B1083" s="6">
        <v>59.72</v>
      </c>
      <c r="C1083" s="7">
        <v>1.9466699999999999</v>
      </c>
      <c r="D1083" s="6">
        <v>29.8</v>
      </c>
      <c r="G1083" s="5">
        <f t="shared" si="128"/>
        <v>338.27973154362417</v>
      </c>
      <c r="H1083" s="5">
        <f t="shared" si="129"/>
        <v>11.026775033557046</v>
      </c>
      <c r="I1083" s="5"/>
      <c r="J1083" s="6">
        <f t="shared" si="131"/>
        <v>37610.311445449101</v>
      </c>
      <c r="K1083" s="16">
        <f t="shared" si="132"/>
        <v>5.4264480633802847E-2</v>
      </c>
      <c r="L1083" s="17">
        <f t="shared" si="133"/>
        <v>1.0542644806338028</v>
      </c>
      <c r="O1083" s="1">
        <f t="shared" si="130"/>
        <v>0.91889791946308719</v>
      </c>
      <c r="P1083">
        <f t="shared" si="134"/>
        <v>-1.707692307692521E-3</v>
      </c>
      <c r="Q1083" s="14">
        <f t="shared" si="135"/>
        <v>0.99829230769230748</v>
      </c>
    </row>
    <row r="1084" spans="1:17" x14ac:dyDescent="0.25">
      <c r="A1084" s="25">
        <v>1961.02</v>
      </c>
      <c r="B1084" s="6">
        <v>62.17</v>
      </c>
      <c r="C1084" s="7">
        <v>1.94333</v>
      </c>
      <c r="D1084" s="6">
        <v>29.8</v>
      </c>
      <c r="G1084" s="5">
        <f t="shared" si="128"/>
        <v>352.15758389261742</v>
      </c>
      <c r="H1084" s="5">
        <f t="shared" si="129"/>
        <v>11.007855838926174</v>
      </c>
      <c r="I1084" s="5"/>
      <c r="J1084" s="6">
        <f t="shared" si="131"/>
        <v>39255.255075496942</v>
      </c>
      <c r="K1084" s="16">
        <f t="shared" si="132"/>
        <v>4.373650647465932E-2</v>
      </c>
      <c r="L1084" s="17">
        <f t="shared" si="133"/>
        <v>1.0437365064746593</v>
      </c>
      <c r="O1084" s="1">
        <f t="shared" si="130"/>
        <v>0.91732131991051447</v>
      </c>
      <c r="P1084">
        <f t="shared" si="134"/>
        <v>-1.7157504867286733E-3</v>
      </c>
      <c r="Q1084" s="14">
        <f t="shared" si="135"/>
        <v>0.99828424951327133</v>
      </c>
    </row>
    <row r="1085" spans="1:17" x14ac:dyDescent="0.25">
      <c r="A1085" s="25">
        <v>1961.03</v>
      </c>
      <c r="B1085" s="6">
        <v>64.12</v>
      </c>
      <c r="C1085" s="7">
        <v>1.94</v>
      </c>
      <c r="D1085" s="6">
        <v>29.8</v>
      </c>
      <c r="G1085" s="5">
        <f t="shared" si="128"/>
        <v>363.20322147651012</v>
      </c>
      <c r="H1085" s="5">
        <f t="shared" si="129"/>
        <v>10.988993288590605</v>
      </c>
      <c r="I1085" s="5"/>
      <c r="J1085" s="6">
        <f t="shared" si="131"/>
        <v>40588.599351424644</v>
      </c>
      <c r="K1085" s="16">
        <f t="shared" si="132"/>
        <v>3.3966007184601743E-2</v>
      </c>
      <c r="L1085" s="17">
        <f t="shared" si="133"/>
        <v>1.0339660071846017</v>
      </c>
      <c r="O1085" s="1">
        <f t="shared" si="130"/>
        <v>0.91574944071588371</v>
      </c>
      <c r="P1085">
        <f t="shared" si="134"/>
        <v>-1.7135535395428336E-3</v>
      </c>
      <c r="Q1085" s="14">
        <f t="shared" si="135"/>
        <v>0.99828644646045717</v>
      </c>
    </row>
    <row r="1086" spans="1:17" x14ac:dyDescent="0.25">
      <c r="A1086" s="25">
        <v>1961.04</v>
      </c>
      <c r="B1086" s="6">
        <v>65.83</v>
      </c>
      <c r="C1086" s="7">
        <v>1.94</v>
      </c>
      <c r="D1086" s="6">
        <v>29.8</v>
      </c>
      <c r="G1086" s="5">
        <f t="shared" si="128"/>
        <v>372.88939597315442</v>
      </c>
      <c r="H1086" s="5">
        <f t="shared" si="129"/>
        <v>10.988993288590605</v>
      </c>
      <c r="I1086" s="5"/>
      <c r="J1086" s="6">
        <f t="shared" si="131"/>
        <v>41773.383014131286</v>
      </c>
      <c r="K1086" s="16">
        <f t="shared" si="132"/>
        <v>2.9190060303597498E-2</v>
      </c>
      <c r="L1086" s="17">
        <f t="shared" si="133"/>
        <v>1.0291900603035975</v>
      </c>
      <c r="O1086" s="1">
        <f t="shared" si="130"/>
        <v>0.91574944071588371</v>
      </c>
      <c r="P1086">
        <f t="shared" si="134"/>
        <v>0</v>
      </c>
      <c r="Q1086" s="14">
        <f t="shared" si="135"/>
        <v>1</v>
      </c>
    </row>
    <row r="1087" spans="1:17" x14ac:dyDescent="0.25">
      <c r="A1087" s="25">
        <v>1961.05</v>
      </c>
      <c r="B1087" s="6">
        <v>66.5</v>
      </c>
      <c r="C1087" s="7">
        <v>1.94</v>
      </c>
      <c r="D1087" s="6">
        <v>29.8</v>
      </c>
      <c r="G1087" s="5">
        <f t="shared" si="128"/>
        <v>376.68456375838929</v>
      </c>
      <c r="H1087" s="5">
        <f t="shared" si="129"/>
        <v>10.988993288590605</v>
      </c>
      <c r="I1087" s="5"/>
      <c r="J1087" s="6">
        <f t="shared" si="131"/>
        <v>42301.129181634737</v>
      </c>
      <c r="K1087" s="16">
        <f t="shared" si="132"/>
        <v>1.2633551065876603E-2</v>
      </c>
      <c r="L1087" s="17">
        <f t="shared" si="133"/>
        <v>1.0126335510658766</v>
      </c>
      <c r="O1087" s="1">
        <f t="shared" si="130"/>
        <v>0.91574944071588371</v>
      </c>
      <c r="P1087">
        <f t="shared" si="134"/>
        <v>0</v>
      </c>
      <c r="Q1087" s="14">
        <f t="shared" si="135"/>
        <v>1</v>
      </c>
    </row>
    <row r="1088" spans="1:17" x14ac:dyDescent="0.25">
      <c r="A1088" s="25">
        <v>1961.06</v>
      </c>
      <c r="B1088" s="6">
        <v>65.62</v>
      </c>
      <c r="C1088" s="7">
        <v>1.94</v>
      </c>
      <c r="D1088" s="6">
        <v>29.8</v>
      </c>
      <c r="G1088" s="5">
        <f t="shared" si="128"/>
        <v>371.69986577181209</v>
      </c>
      <c r="H1088" s="5">
        <f t="shared" si="129"/>
        <v>10.988993288590605</v>
      </c>
      <c r="I1088" s="5"/>
      <c r="J1088" s="6">
        <f t="shared" si="131"/>
        <v>41844.192172178984</v>
      </c>
      <c r="K1088" s="16">
        <f t="shared" si="132"/>
        <v>-1.0802005012531257E-2</v>
      </c>
      <c r="L1088" s="17">
        <f t="shared" si="133"/>
        <v>0.98919799498746874</v>
      </c>
      <c r="O1088" s="1">
        <f t="shared" si="130"/>
        <v>0.91574944071588371</v>
      </c>
      <c r="P1088">
        <f t="shared" si="134"/>
        <v>0</v>
      </c>
      <c r="Q1088" s="14">
        <f t="shared" si="135"/>
        <v>1</v>
      </c>
    </row>
    <row r="1089" spans="1:17" x14ac:dyDescent="0.25">
      <c r="A1089" s="25">
        <v>1961.07</v>
      </c>
      <c r="B1089" s="6">
        <v>65.44</v>
      </c>
      <c r="C1089" s="7">
        <v>1.9466699999999999</v>
      </c>
      <c r="D1089" s="6">
        <v>30</v>
      </c>
      <c r="G1089" s="5">
        <f t="shared" si="128"/>
        <v>368.20906666666667</v>
      </c>
      <c r="H1089" s="5">
        <f t="shared" si="129"/>
        <v>10.9532632</v>
      </c>
      <c r="I1089" s="5"/>
      <c r="J1089" s="6">
        <f t="shared" si="131"/>
        <v>41553.970209955762</v>
      </c>
      <c r="K1089" s="16">
        <f t="shared" si="132"/>
        <v>-6.9357764401096755E-3</v>
      </c>
      <c r="L1089" s="17">
        <f t="shared" si="133"/>
        <v>0.99306422355989032</v>
      </c>
      <c r="O1089" s="1">
        <f t="shared" si="130"/>
        <v>0.9127719333333334</v>
      </c>
      <c r="P1089">
        <f t="shared" si="134"/>
        <v>-3.2514432989690922E-3</v>
      </c>
      <c r="Q1089" s="14">
        <f t="shared" si="135"/>
        <v>0.99674855670103091</v>
      </c>
    </row>
    <row r="1090" spans="1:17" x14ac:dyDescent="0.25">
      <c r="A1090" s="25">
        <v>1961.08</v>
      </c>
      <c r="B1090" s="6">
        <v>67.790000000000006</v>
      </c>
      <c r="C1090" s="7">
        <v>1.95333</v>
      </c>
      <c r="D1090" s="6">
        <v>29.9</v>
      </c>
      <c r="G1090" s="5">
        <f t="shared" si="128"/>
        <v>382.70742474916392</v>
      </c>
      <c r="H1090" s="5">
        <f t="shared" si="129"/>
        <v>11.027495117056857</v>
      </c>
      <c r="I1090" s="5"/>
      <c r="J1090" s="6">
        <f t="shared" si="131"/>
        <v>43293.880353809036</v>
      </c>
      <c r="K1090" s="16">
        <f t="shared" si="132"/>
        <v>4.1871092823674738E-2</v>
      </c>
      <c r="L1090" s="17">
        <f t="shared" si="133"/>
        <v>1.0418710928236747</v>
      </c>
      <c r="O1090" s="1">
        <f t="shared" si="130"/>
        <v>0.91895792642140472</v>
      </c>
      <c r="P1090">
        <f t="shared" si="134"/>
        <v>6.7771508546290438E-3</v>
      </c>
      <c r="Q1090" s="14">
        <f t="shared" si="135"/>
        <v>1.006777150854629</v>
      </c>
    </row>
    <row r="1091" spans="1:17" x14ac:dyDescent="0.25">
      <c r="A1091" s="25">
        <v>1961.09</v>
      </c>
      <c r="B1091" s="6">
        <v>67.260000000000005</v>
      </c>
      <c r="C1091" s="7">
        <v>1.96</v>
      </c>
      <c r="D1091" s="6">
        <v>30</v>
      </c>
      <c r="G1091" s="5">
        <f t="shared" ref="G1091:G1154" si="136">B1091*$D$1551/D1091</f>
        <v>378.44960000000003</v>
      </c>
      <c r="H1091" s="5">
        <f t="shared" ref="H1091:H1154" si="137">C1091*$D$1551/D1091</f>
        <v>11.028266666666667</v>
      </c>
      <c r="I1091" s="5"/>
      <c r="J1091" s="6">
        <f t="shared" si="131"/>
        <v>42916.177419978711</v>
      </c>
      <c r="K1091" s="16">
        <f t="shared" si="132"/>
        <v>-8.724164494927189E-3</v>
      </c>
      <c r="L1091" s="17">
        <f t="shared" si="133"/>
        <v>0.99127583550507281</v>
      </c>
      <c r="O1091" s="1">
        <f t="shared" si="130"/>
        <v>0.9190222222222223</v>
      </c>
      <c r="P1091">
        <f t="shared" si="134"/>
        <v>6.9965989702991394E-5</v>
      </c>
      <c r="Q1091" s="14">
        <f t="shared" si="135"/>
        <v>1.000069965989703</v>
      </c>
    </row>
    <row r="1092" spans="1:17" x14ac:dyDescent="0.25">
      <c r="A1092" s="25">
        <v>1961.1</v>
      </c>
      <c r="B1092" s="6">
        <v>68</v>
      </c>
      <c r="C1092" s="7">
        <v>1.98</v>
      </c>
      <c r="D1092" s="6">
        <v>30</v>
      </c>
      <c r="G1092" s="5">
        <f t="shared" si="136"/>
        <v>382.6133333333334</v>
      </c>
      <c r="H1092" s="5">
        <f t="shared" si="137"/>
        <v>11.140800000000002</v>
      </c>
      <c r="I1092" s="5"/>
      <c r="J1092" s="6">
        <f t="shared" si="131"/>
        <v>43493.625242831542</v>
      </c>
      <c r="K1092" s="16">
        <f t="shared" si="132"/>
        <v>1.345524829021727E-2</v>
      </c>
      <c r="L1092" s="17">
        <f t="shared" si="133"/>
        <v>1.0134552482902173</v>
      </c>
      <c r="O1092" s="1">
        <f t="shared" ref="O1092:O1155" si="138">H1092/12</f>
        <v>0.92840000000000023</v>
      </c>
      <c r="P1092">
        <f t="shared" si="134"/>
        <v>1.0204081632653184E-2</v>
      </c>
      <c r="Q1092" s="14">
        <f t="shared" si="135"/>
        <v>1.0102040816326532</v>
      </c>
    </row>
    <row r="1093" spans="1:17" x14ac:dyDescent="0.25">
      <c r="A1093" s="25">
        <v>1961.11</v>
      </c>
      <c r="B1093" s="6">
        <v>71.08</v>
      </c>
      <c r="C1093" s="7">
        <v>2</v>
      </c>
      <c r="D1093" s="6">
        <v>30</v>
      </c>
      <c r="G1093" s="5">
        <f t="shared" si="136"/>
        <v>399.94346666666667</v>
      </c>
      <c r="H1093" s="5">
        <f t="shared" si="137"/>
        <v>11.253333333333334</v>
      </c>
      <c r="I1093" s="5"/>
      <c r="J1093" s="6">
        <f t="shared" ref="J1093:J1156" si="139">J1092*((G1093 + H1093/12)/G1092)</f>
        <v>45570.232644131436</v>
      </c>
      <c r="K1093" s="16">
        <f t="shared" ref="K1093:K1156" si="140">J1093/J1092 -1</f>
        <v>4.7745098039215561E-2</v>
      </c>
      <c r="L1093" s="17">
        <f t="shared" ref="L1093:L1156" si="141">K1093+1</f>
        <v>1.0477450980392156</v>
      </c>
      <c r="O1093" s="1">
        <f t="shared" si="138"/>
        <v>0.93777777777777782</v>
      </c>
      <c r="P1093">
        <f t="shared" ref="P1093:P1156" si="142">O1093/O1092 - 1</f>
        <v>1.0101010101009944E-2</v>
      </c>
      <c r="Q1093" s="14">
        <f t="shared" ref="Q1093:Q1156" si="143">P1093+1</f>
        <v>1.0101010101010099</v>
      </c>
    </row>
    <row r="1094" spans="1:17" x14ac:dyDescent="0.25">
      <c r="A1094" s="25">
        <v>1961.12</v>
      </c>
      <c r="B1094" s="6">
        <v>71.739999999999995</v>
      </c>
      <c r="C1094" s="7">
        <v>2.02</v>
      </c>
      <c r="D1094" s="6">
        <v>30</v>
      </c>
      <c r="G1094" s="5">
        <f t="shared" si="136"/>
        <v>403.65706666666665</v>
      </c>
      <c r="H1094" s="5">
        <f t="shared" si="137"/>
        <v>11.365866666666667</v>
      </c>
      <c r="I1094" s="5"/>
      <c r="J1094" s="6">
        <f t="shared" si="139"/>
        <v>46101.286987222164</v>
      </c>
      <c r="K1094" s="16">
        <f t="shared" si="140"/>
        <v>1.165353592196583E-2</v>
      </c>
      <c r="L1094" s="17">
        <f t="shared" si="141"/>
        <v>1.0116535359219658</v>
      </c>
      <c r="O1094" s="1">
        <f t="shared" si="138"/>
        <v>0.94715555555555564</v>
      </c>
      <c r="P1094">
        <f t="shared" si="142"/>
        <v>1.0000000000000009E-2</v>
      </c>
      <c r="Q1094" s="14">
        <f t="shared" si="143"/>
        <v>1.01</v>
      </c>
    </row>
    <row r="1095" spans="1:17" x14ac:dyDescent="0.25">
      <c r="A1095" s="25">
        <v>1962.01</v>
      </c>
      <c r="B1095" s="6">
        <v>69.069999999999993</v>
      </c>
      <c r="C1095" s="7">
        <v>2.0266700000000002</v>
      </c>
      <c r="D1095" s="6">
        <v>30</v>
      </c>
      <c r="G1095" s="5">
        <f t="shared" si="136"/>
        <v>388.63386666666668</v>
      </c>
      <c r="H1095" s="5">
        <f t="shared" si="137"/>
        <v>11.403396533333336</v>
      </c>
      <c r="I1095" s="5"/>
      <c r="J1095" s="6">
        <f t="shared" si="139"/>
        <v>44494.032619862948</v>
      </c>
      <c r="K1095" s="16">
        <f t="shared" si="140"/>
        <v>-3.4863546603475459E-2</v>
      </c>
      <c r="L1095" s="17">
        <f t="shared" si="141"/>
        <v>0.96513645339652454</v>
      </c>
      <c r="O1095" s="1">
        <f t="shared" si="138"/>
        <v>0.95028304444444467</v>
      </c>
      <c r="P1095">
        <f t="shared" si="142"/>
        <v>3.3019801980198604E-3</v>
      </c>
      <c r="Q1095" s="14">
        <f t="shared" si="143"/>
        <v>1.0033019801980199</v>
      </c>
    </row>
    <row r="1096" spans="1:17" x14ac:dyDescent="0.25">
      <c r="A1096" s="25">
        <v>1962.02</v>
      </c>
      <c r="B1096" s="6">
        <v>70.22</v>
      </c>
      <c r="C1096" s="7">
        <v>2.0333299999999999</v>
      </c>
      <c r="D1096" s="6">
        <v>30.1</v>
      </c>
      <c r="G1096" s="5">
        <f t="shared" si="136"/>
        <v>393.79189368770761</v>
      </c>
      <c r="H1096" s="5">
        <f t="shared" si="137"/>
        <v>11.402860598006646</v>
      </c>
      <c r="I1096" s="5"/>
      <c r="J1096" s="6">
        <f t="shared" si="139"/>
        <v>45193.357571845903</v>
      </c>
      <c r="K1096" s="16">
        <f t="shared" si="140"/>
        <v>1.5717275122209662E-2</v>
      </c>
      <c r="L1096" s="17">
        <f t="shared" si="141"/>
        <v>1.0157172751222097</v>
      </c>
      <c r="O1096" s="1">
        <f t="shared" si="138"/>
        <v>0.95023838316722042</v>
      </c>
      <c r="P1096">
        <f t="shared" si="142"/>
        <v>-4.6997868146103627E-5</v>
      </c>
      <c r="Q1096" s="14">
        <f t="shared" si="143"/>
        <v>0.9999530021318539</v>
      </c>
    </row>
    <row r="1097" spans="1:17" x14ac:dyDescent="0.25">
      <c r="A1097" s="25">
        <v>1962.03</v>
      </c>
      <c r="B1097" s="6">
        <v>70.290000000000006</v>
      </c>
      <c r="C1097" s="7">
        <v>2.04</v>
      </c>
      <c r="D1097" s="6">
        <v>30.1</v>
      </c>
      <c r="G1097" s="5">
        <f t="shared" si="136"/>
        <v>394.18445182724253</v>
      </c>
      <c r="H1097" s="5">
        <f t="shared" si="137"/>
        <v>11.440265780730897</v>
      </c>
      <c r="I1097" s="5"/>
      <c r="J1097" s="6">
        <f t="shared" si="139"/>
        <v>45347.8207706104</v>
      </c>
      <c r="K1097" s="16">
        <f t="shared" si="140"/>
        <v>3.4178296781544049E-3</v>
      </c>
      <c r="L1097" s="17">
        <f t="shared" si="141"/>
        <v>1.0034178296781544</v>
      </c>
      <c r="O1097" s="1">
        <f t="shared" si="138"/>
        <v>0.95335548172757478</v>
      </c>
      <c r="P1097">
        <f t="shared" si="142"/>
        <v>3.2803332464479418E-3</v>
      </c>
      <c r="Q1097" s="14">
        <f t="shared" si="143"/>
        <v>1.0032803332464479</v>
      </c>
    </row>
    <row r="1098" spans="1:17" x14ac:dyDescent="0.25">
      <c r="A1098" s="25">
        <v>1962.04</v>
      </c>
      <c r="B1098" s="6">
        <v>68.05</v>
      </c>
      <c r="C1098" s="7">
        <v>2.0466700000000002</v>
      </c>
      <c r="D1098" s="6">
        <v>30.2</v>
      </c>
      <c r="G1098" s="5">
        <f t="shared" si="136"/>
        <v>380.35894039735103</v>
      </c>
      <c r="H1098" s="5">
        <f t="shared" si="137"/>
        <v>11.439665430463577</v>
      </c>
      <c r="I1098" s="5"/>
      <c r="J1098" s="6">
        <f t="shared" si="139"/>
        <v>43866.974717759986</v>
      </c>
      <c r="K1098" s="16">
        <f t="shared" si="140"/>
        <v>-3.265528591420519E-2</v>
      </c>
      <c r="L1098" s="17">
        <f t="shared" si="141"/>
        <v>0.96734471408579481</v>
      </c>
      <c r="O1098" s="1">
        <f t="shared" si="138"/>
        <v>0.95330545253863141</v>
      </c>
      <c r="P1098">
        <f t="shared" si="142"/>
        <v>-5.2476951045266063E-5</v>
      </c>
      <c r="Q1098" s="14">
        <f t="shared" si="143"/>
        <v>0.99994752304895473</v>
      </c>
    </row>
    <row r="1099" spans="1:17" x14ac:dyDescent="0.25">
      <c r="A1099" s="25">
        <v>1962.05</v>
      </c>
      <c r="B1099" s="6">
        <v>62.99</v>
      </c>
      <c r="C1099" s="7">
        <v>2.0533299999999999</v>
      </c>
      <c r="D1099" s="6">
        <v>30.2</v>
      </c>
      <c r="G1099" s="5">
        <f t="shared" si="136"/>
        <v>352.07655629139077</v>
      </c>
      <c r="H1099" s="5">
        <f t="shared" si="137"/>
        <v>11.476890860927153</v>
      </c>
      <c r="I1099" s="5"/>
      <c r="J1099" s="6">
        <f t="shared" si="139"/>
        <v>40715.45704733974</v>
      </c>
      <c r="K1099" s="16">
        <f t="shared" si="140"/>
        <v>-7.1842603477834999E-2</v>
      </c>
      <c r="L1099" s="17">
        <f t="shared" si="141"/>
        <v>0.928157396522165</v>
      </c>
      <c r="O1099" s="1">
        <f t="shared" si="138"/>
        <v>0.95640757174392943</v>
      </c>
      <c r="P1099">
        <f t="shared" si="142"/>
        <v>3.2540663614555321E-3</v>
      </c>
      <c r="Q1099" s="14">
        <f t="shared" si="143"/>
        <v>1.0032540663614555</v>
      </c>
    </row>
    <row r="1100" spans="1:17" x14ac:dyDescent="0.25">
      <c r="A1100" s="25">
        <v>1962.06</v>
      </c>
      <c r="B1100" s="6">
        <v>55.63</v>
      </c>
      <c r="C1100" s="7">
        <v>2.06</v>
      </c>
      <c r="D1100" s="6">
        <v>30.2</v>
      </c>
      <c r="G1100" s="5">
        <f t="shared" si="136"/>
        <v>310.93854304635767</v>
      </c>
      <c r="H1100" s="5">
        <f t="shared" si="137"/>
        <v>11.514172185430464</v>
      </c>
      <c r="I1100" s="5"/>
      <c r="J1100" s="6">
        <f t="shared" si="139"/>
        <v>36069.064333015347</v>
      </c>
      <c r="K1100" s="16">
        <f t="shared" si="140"/>
        <v>-0.1141186431708735</v>
      </c>
      <c r="L1100" s="17">
        <f t="shared" si="141"/>
        <v>0.8858813568291265</v>
      </c>
      <c r="O1100" s="1">
        <f t="shared" si="138"/>
        <v>0.95951434878587205</v>
      </c>
      <c r="P1100">
        <f t="shared" si="142"/>
        <v>3.2483818967239397E-3</v>
      </c>
      <c r="Q1100" s="14">
        <f t="shared" si="143"/>
        <v>1.0032483818967239</v>
      </c>
    </row>
    <row r="1101" spans="1:17" x14ac:dyDescent="0.25">
      <c r="A1101" s="25">
        <v>1962.07</v>
      </c>
      <c r="B1101" s="6">
        <v>56.97</v>
      </c>
      <c r="C1101" s="7">
        <v>2.0666699999999998</v>
      </c>
      <c r="D1101" s="6">
        <v>30.3</v>
      </c>
      <c r="G1101" s="5">
        <f t="shared" si="136"/>
        <v>317.37742574257425</v>
      </c>
      <c r="H1101" s="5">
        <f t="shared" si="137"/>
        <v>11.513329900990097</v>
      </c>
      <c r="I1101" s="5"/>
      <c r="J1101" s="6">
        <f t="shared" si="139"/>
        <v>36927.274848385998</v>
      </c>
      <c r="K1101" s="16">
        <f t="shared" si="140"/>
        <v>2.3793534188939258E-2</v>
      </c>
      <c r="L1101" s="17">
        <f t="shared" si="141"/>
        <v>1.0237935341889393</v>
      </c>
      <c r="O1101" s="1">
        <f t="shared" si="138"/>
        <v>0.95944415841584141</v>
      </c>
      <c r="P1101">
        <f t="shared" si="142"/>
        <v>-7.3151975392038437E-5</v>
      </c>
      <c r="Q1101" s="14">
        <f t="shared" si="143"/>
        <v>0.99992684802460796</v>
      </c>
    </row>
    <row r="1102" spans="1:17" x14ac:dyDescent="0.25">
      <c r="A1102" s="25">
        <v>1962.08</v>
      </c>
      <c r="B1102" s="6">
        <v>58.52</v>
      </c>
      <c r="C1102" s="7">
        <v>2.0733299999999999</v>
      </c>
      <c r="D1102" s="6">
        <v>30.3</v>
      </c>
      <c r="G1102" s="5">
        <f t="shared" si="136"/>
        <v>326.01240924092411</v>
      </c>
      <c r="H1102" s="5">
        <f t="shared" si="137"/>
        <v>11.550432475247526</v>
      </c>
      <c r="I1102" s="5"/>
      <c r="J1102" s="6">
        <f t="shared" si="139"/>
        <v>38043.958686285165</v>
      </c>
      <c r="K1102" s="16">
        <f t="shared" si="140"/>
        <v>3.0240082499561227E-2</v>
      </c>
      <c r="L1102" s="17">
        <f t="shared" si="141"/>
        <v>1.0302400824995612</v>
      </c>
      <c r="O1102" s="1">
        <f t="shared" si="138"/>
        <v>0.9625360396039605</v>
      </c>
      <c r="P1102">
        <f t="shared" si="142"/>
        <v>3.2225754474592971E-3</v>
      </c>
      <c r="Q1102" s="14">
        <f t="shared" si="143"/>
        <v>1.0032225754474593</v>
      </c>
    </row>
    <row r="1103" spans="1:17" x14ac:dyDescent="0.25">
      <c r="A1103" s="25">
        <v>1962.09</v>
      </c>
      <c r="B1103" s="6">
        <v>58</v>
      </c>
      <c r="C1103" s="7">
        <v>2.08</v>
      </c>
      <c r="D1103" s="6">
        <v>30.4</v>
      </c>
      <c r="G1103" s="5">
        <f t="shared" si="136"/>
        <v>322.05263157894746</v>
      </c>
      <c r="H1103" s="5">
        <f t="shared" si="137"/>
        <v>11.549473684210529</v>
      </c>
      <c r="I1103" s="5"/>
      <c r="J1103" s="6">
        <f t="shared" si="139"/>
        <v>37694.186797528695</v>
      </c>
      <c r="K1103" s="16">
        <f t="shared" si="140"/>
        <v>-9.1938878296217164E-3</v>
      </c>
      <c r="L1103" s="17">
        <f t="shared" si="141"/>
        <v>0.99080611217037828</v>
      </c>
      <c r="O1103" s="1">
        <f t="shared" si="138"/>
        <v>0.96245614035087745</v>
      </c>
      <c r="P1103">
        <f t="shared" si="142"/>
        <v>-8.3009102823772274E-5</v>
      </c>
      <c r="Q1103" s="14">
        <f t="shared" si="143"/>
        <v>0.99991699089717623</v>
      </c>
    </row>
    <row r="1104" spans="1:17" x14ac:dyDescent="0.25">
      <c r="A1104" s="25">
        <v>1962.1</v>
      </c>
      <c r="B1104" s="6">
        <v>56.17</v>
      </c>
      <c r="C1104" s="7">
        <v>2.09667</v>
      </c>
      <c r="D1104" s="6">
        <v>30.4</v>
      </c>
      <c r="G1104" s="5">
        <f t="shared" si="136"/>
        <v>311.89131578947371</v>
      </c>
      <c r="H1104" s="5">
        <f t="shared" si="137"/>
        <v>11.64203605263158</v>
      </c>
      <c r="I1104" s="5"/>
      <c r="J1104" s="6">
        <f t="shared" si="139"/>
        <v>36618.422327067543</v>
      </c>
      <c r="K1104" s="16">
        <f t="shared" si="140"/>
        <v>-2.8539267241379562E-2</v>
      </c>
      <c r="L1104" s="17">
        <f t="shared" si="141"/>
        <v>0.97146073275862044</v>
      </c>
      <c r="O1104" s="1">
        <f t="shared" si="138"/>
        <v>0.97016967105263163</v>
      </c>
      <c r="P1104">
        <f t="shared" si="142"/>
        <v>8.0144230769227942E-3</v>
      </c>
      <c r="Q1104" s="14">
        <f t="shared" si="143"/>
        <v>1.0080144230769228</v>
      </c>
    </row>
    <row r="1105" spans="1:17" x14ac:dyDescent="0.25">
      <c r="A1105" s="25">
        <v>1962.11</v>
      </c>
      <c r="B1105" s="6">
        <v>60.04</v>
      </c>
      <c r="C1105" s="7">
        <v>2.1133299999999999</v>
      </c>
      <c r="D1105" s="6">
        <v>30.4</v>
      </c>
      <c r="G1105" s="5">
        <f t="shared" si="136"/>
        <v>333.38000000000005</v>
      </c>
      <c r="H1105" s="5">
        <f t="shared" si="137"/>
        <v>11.734542894736844</v>
      </c>
      <c r="I1105" s="5"/>
      <c r="J1105" s="6">
        <f t="shared" si="139"/>
        <v>39256.168370811953</v>
      </c>
      <c r="K1105" s="16">
        <f t="shared" si="140"/>
        <v>7.2033306628686899E-2</v>
      </c>
      <c r="L1105" s="17">
        <f t="shared" si="141"/>
        <v>1.0720333066286869</v>
      </c>
      <c r="O1105" s="1">
        <f t="shared" si="138"/>
        <v>0.9778785745614037</v>
      </c>
      <c r="P1105">
        <f t="shared" si="142"/>
        <v>7.945933313301623E-3</v>
      </c>
      <c r="Q1105" s="14">
        <f t="shared" si="143"/>
        <v>1.0079459333133016</v>
      </c>
    </row>
    <row r="1106" spans="1:17" x14ac:dyDescent="0.25">
      <c r="A1106" s="25">
        <v>1962.12</v>
      </c>
      <c r="B1106" s="6">
        <v>62.64</v>
      </c>
      <c r="C1106" s="7">
        <v>2.13</v>
      </c>
      <c r="D1106" s="6">
        <v>30.4</v>
      </c>
      <c r="G1106" s="5">
        <f t="shared" si="136"/>
        <v>347.81684210526322</v>
      </c>
      <c r="H1106" s="5">
        <f t="shared" si="137"/>
        <v>11.827105263157895</v>
      </c>
      <c r="I1106" s="5"/>
      <c r="J1106" s="6">
        <f t="shared" si="139"/>
        <v>41072.19114979147</v>
      </c>
      <c r="K1106" s="16">
        <f t="shared" si="140"/>
        <v>4.6260826115922749E-2</v>
      </c>
      <c r="L1106" s="17">
        <f t="shared" si="141"/>
        <v>1.0462608261159227</v>
      </c>
      <c r="O1106" s="1">
        <f t="shared" si="138"/>
        <v>0.98559210526315788</v>
      </c>
      <c r="P1106">
        <f t="shared" si="142"/>
        <v>7.8880250599762114E-3</v>
      </c>
      <c r="Q1106" s="14">
        <f t="shared" si="143"/>
        <v>1.0078880250599762</v>
      </c>
    </row>
    <row r="1107" spans="1:17" x14ac:dyDescent="0.25">
      <c r="A1107" s="25">
        <v>1963.01</v>
      </c>
      <c r="B1107" s="6">
        <v>65.06</v>
      </c>
      <c r="C1107" s="7">
        <v>2.1366700000000001</v>
      </c>
      <c r="D1107" s="6">
        <v>30.4</v>
      </c>
      <c r="G1107" s="5">
        <f t="shared" si="136"/>
        <v>361.25421052631583</v>
      </c>
      <c r="H1107" s="5">
        <f t="shared" si="137"/>
        <v>11.864141315789476</v>
      </c>
      <c r="I1107" s="5"/>
      <c r="J1107" s="6">
        <f t="shared" si="139"/>
        <v>42775.700820999926</v>
      </c>
      <c r="K1107" s="16">
        <f t="shared" si="140"/>
        <v>4.1475987122179703E-2</v>
      </c>
      <c r="L1107" s="17">
        <f t="shared" si="141"/>
        <v>1.0414759871221797</v>
      </c>
      <c r="O1107" s="1">
        <f t="shared" si="138"/>
        <v>0.98867844298245633</v>
      </c>
      <c r="P1107">
        <f t="shared" si="142"/>
        <v>3.1314553990613447E-3</v>
      </c>
      <c r="Q1107" s="14">
        <f t="shared" si="143"/>
        <v>1.0031314553990613</v>
      </c>
    </row>
    <row r="1108" spans="1:17" x14ac:dyDescent="0.25">
      <c r="A1108" s="25">
        <v>1963.02</v>
      </c>
      <c r="B1108" s="6">
        <v>65.92</v>
      </c>
      <c r="C1108" s="7">
        <v>2.1433300000000002</v>
      </c>
      <c r="D1108" s="6">
        <v>30.4</v>
      </c>
      <c r="G1108" s="5">
        <f t="shared" si="136"/>
        <v>366.02947368421053</v>
      </c>
      <c r="H1108" s="5">
        <f t="shared" si="137"/>
        <v>11.901121842105265</v>
      </c>
      <c r="I1108" s="5"/>
      <c r="J1108" s="6">
        <f t="shared" si="139"/>
        <v>43458.567502157566</v>
      </c>
      <c r="K1108" s="16">
        <f t="shared" si="140"/>
        <v>1.5963892304539318E-2</v>
      </c>
      <c r="L1108" s="17">
        <f t="shared" si="141"/>
        <v>1.0159638923045393</v>
      </c>
      <c r="O1108" s="1">
        <f t="shared" si="138"/>
        <v>0.99176015350877211</v>
      </c>
      <c r="P1108">
        <f t="shared" si="142"/>
        <v>3.1169998174729319E-3</v>
      </c>
      <c r="Q1108" s="14">
        <f t="shared" si="143"/>
        <v>1.0031169998174729</v>
      </c>
    </row>
    <row r="1109" spans="1:17" x14ac:dyDescent="0.25">
      <c r="A1109" s="25">
        <v>1963.03</v>
      </c>
      <c r="B1109" s="6">
        <v>65.67</v>
      </c>
      <c r="C1109" s="7">
        <v>2.15</v>
      </c>
      <c r="D1109" s="6">
        <v>30.5</v>
      </c>
      <c r="G1109" s="5">
        <f t="shared" si="136"/>
        <v>363.44577049180333</v>
      </c>
      <c r="H1109" s="5">
        <f t="shared" si="137"/>
        <v>11.899016393442624</v>
      </c>
      <c r="I1109" s="5"/>
      <c r="J1109" s="6">
        <f t="shared" si="139"/>
        <v>43269.535760257037</v>
      </c>
      <c r="K1109" s="16">
        <f t="shared" si="140"/>
        <v>-4.349700249349997E-3</v>
      </c>
      <c r="L1109" s="17">
        <f t="shared" si="141"/>
        <v>0.99565029975065</v>
      </c>
      <c r="O1109" s="1">
        <f t="shared" si="138"/>
        <v>0.99158469945355199</v>
      </c>
      <c r="P1109">
        <f t="shared" si="142"/>
        <v>-1.7691178113921069E-4</v>
      </c>
      <c r="Q1109" s="14">
        <f t="shared" si="143"/>
        <v>0.99982308821886079</v>
      </c>
    </row>
    <row r="1110" spans="1:17" x14ac:dyDescent="0.25">
      <c r="A1110" s="25">
        <v>1963.04</v>
      </c>
      <c r="B1110" s="6">
        <v>68.760000000000005</v>
      </c>
      <c r="C1110" s="7">
        <v>2.1666699999999999</v>
      </c>
      <c r="D1110" s="6">
        <v>30.5</v>
      </c>
      <c r="G1110" s="5">
        <f t="shared" si="136"/>
        <v>380.54714754098364</v>
      </c>
      <c r="H1110" s="5">
        <f t="shared" si="137"/>
        <v>11.991275278688525</v>
      </c>
      <c r="I1110" s="5"/>
      <c r="J1110" s="6">
        <f t="shared" si="139"/>
        <v>45424.483721066143</v>
      </c>
      <c r="K1110" s="16">
        <f t="shared" si="140"/>
        <v>4.980289071620736E-2</v>
      </c>
      <c r="L1110" s="17">
        <f t="shared" si="141"/>
        <v>1.0498028907162074</v>
      </c>
      <c r="O1110" s="1">
        <f t="shared" si="138"/>
        <v>0.99927293989071042</v>
      </c>
      <c r="P1110">
        <f t="shared" si="142"/>
        <v>7.7534883720928871E-3</v>
      </c>
      <c r="Q1110" s="14">
        <f t="shared" si="143"/>
        <v>1.0077534883720929</v>
      </c>
    </row>
    <row r="1111" spans="1:17" x14ac:dyDescent="0.25">
      <c r="A1111" s="25">
        <v>1963.05</v>
      </c>
      <c r="B1111" s="6">
        <v>70.14</v>
      </c>
      <c r="C1111" s="7">
        <v>2.1833300000000002</v>
      </c>
      <c r="D1111" s="6">
        <v>30.5</v>
      </c>
      <c r="G1111" s="5">
        <f t="shared" si="136"/>
        <v>388.18465573770499</v>
      </c>
      <c r="H1111" s="5">
        <f t="shared" si="137"/>
        <v>12.083478819672134</v>
      </c>
      <c r="I1111" s="5"/>
      <c r="J1111" s="6">
        <f t="shared" si="139"/>
        <v>46456.341012688659</v>
      </c>
      <c r="K1111" s="16">
        <f t="shared" si="140"/>
        <v>2.2715883750242361E-2</v>
      </c>
      <c r="L1111" s="17">
        <f t="shared" si="141"/>
        <v>1.0227158837502424</v>
      </c>
      <c r="O1111" s="1">
        <f t="shared" si="138"/>
        <v>1.0069565683060111</v>
      </c>
      <c r="P1111">
        <f t="shared" si="142"/>
        <v>7.6892189396633448E-3</v>
      </c>
      <c r="Q1111" s="14">
        <f t="shared" si="143"/>
        <v>1.0076892189396633</v>
      </c>
    </row>
    <row r="1112" spans="1:17" x14ac:dyDescent="0.25">
      <c r="A1112" s="25">
        <v>1963.06</v>
      </c>
      <c r="B1112" s="6">
        <v>70.11</v>
      </c>
      <c r="C1112" s="7">
        <v>2.2000000000000002</v>
      </c>
      <c r="D1112" s="6">
        <v>30.6</v>
      </c>
      <c r="G1112" s="5">
        <f t="shared" si="136"/>
        <v>386.75058823529412</v>
      </c>
      <c r="H1112" s="5">
        <f t="shared" si="137"/>
        <v>12.135947712418302</v>
      </c>
      <c r="I1112" s="5"/>
      <c r="J1112" s="6">
        <f t="shared" si="139"/>
        <v>46405.749406734525</v>
      </c>
      <c r="K1112" s="16">
        <f t="shared" si="140"/>
        <v>-1.0890140043597896E-3</v>
      </c>
      <c r="L1112" s="17">
        <f t="shared" si="141"/>
        <v>0.99891098599564021</v>
      </c>
      <c r="O1112" s="1">
        <f t="shared" si="138"/>
        <v>1.0113289760348585</v>
      </c>
      <c r="P1112">
        <f t="shared" si="142"/>
        <v>4.3422009116074189E-3</v>
      </c>
      <c r="Q1112" s="14">
        <f t="shared" si="143"/>
        <v>1.0043422009116074</v>
      </c>
    </row>
    <row r="1113" spans="1:17" x14ac:dyDescent="0.25">
      <c r="A1113" s="25">
        <v>1963.07</v>
      </c>
      <c r="B1113" s="6">
        <v>69.069999999999993</v>
      </c>
      <c r="C1113" s="7">
        <v>2.2033299999999998</v>
      </c>
      <c r="D1113" s="6">
        <v>30.7</v>
      </c>
      <c r="G1113" s="5">
        <f t="shared" si="136"/>
        <v>379.77250814332245</v>
      </c>
      <c r="H1113" s="5">
        <f t="shared" si="137"/>
        <v>12.114726514657981</v>
      </c>
      <c r="I1113" s="5"/>
      <c r="J1113" s="6">
        <f t="shared" si="139"/>
        <v>45689.593747378531</v>
      </c>
      <c r="K1113" s="16">
        <f t="shared" si="140"/>
        <v>-1.5432476977778609E-2</v>
      </c>
      <c r="L1113" s="17">
        <f t="shared" si="141"/>
        <v>0.98456752302222139</v>
      </c>
      <c r="O1113" s="1">
        <f t="shared" si="138"/>
        <v>1.0095605428881651</v>
      </c>
      <c r="P1113">
        <f t="shared" si="142"/>
        <v>-1.7486230381996704E-3</v>
      </c>
      <c r="Q1113" s="14">
        <f t="shared" si="143"/>
        <v>0.99825137696180033</v>
      </c>
    </row>
    <row r="1114" spans="1:17" x14ac:dyDescent="0.25">
      <c r="A1114" s="25">
        <v>1963.08</v>
      </c>
      <c r="B1114" s="6">
        <v>70.98</v>
      </c>
      <c r="C1114" s="7">
        <v>2.2066699999999999</v>
      </c>
      <c r="D1114" s="6">
        <v>30.7</v>
      </c>
      <c r="G1114" s="5">
        <f t="shared" si="136"/>
        <v>390.27439739413683</v>
      </c>
      <c r="H1114" s="5">
        <f t="shared" si="137"/>
        <v>12.133091074918568</v>
      </c>
      <c r="I1114" s="5"/>
      <c r="J1114" s="6">
        <f t="shared" si="139"/>
        <v>47074.695026907095</v>
      </c>
      <c r="K1114" s="16">
        <f t="shared" si="140"/>
        <v>3.0315464987211271E-2</v>
      </c>
      <c r="L1114" s="17">
        <f t="shared" si="141"/>
        <v>1.0303154649872113</v>
      </c>
      <c r="O1114" s="1">
        <f t="shared" si="138"/>
        <v>1.0110909229098806</v>
      </c>
      <c r="P1114">
        <f t="shared" si="142"/>
        <v>1.5158873160170394E-3</v>
      </c>
      <c r="Q1114" s="14">
        <f t="shared" si="143"/>
        <v>1.001515887316017</v>
      </c>
    </row>
    <row r="1115" spans="1:17" x14ac:dyDescent="0.25">
      <c r="A1115" s="25">
        <v>1963.09</v>
      </c>
      <c r="B1115" s="6">
        <v>72.849999999999994</v>
      </c>
      <c r="C1115" s="7">
        <v>2.21</v>
      </c>
      <c r="D1115" s="6">
        <v>30.7</v>
      </c>
      <c r="G1115" s="5">
        <f t="shared" si="136"/>
        <v>400.55635179153097</v>
      </c>
      <c r="H1115" s="5">
        <f t="shared" si="137"/>
        <v>12.151400651465798</v>
      </c>
      <c r="I1115" s="5"/>
      <c r="J1115" s="6">
        <f t="shared" si="139"/>
        <v>48437.040326537579</v>
      </c>
      <c r="K1115" s="16">
        <f t="shared" si="140"/>
        <v>2.8940077017000077E-2</v>
      </c>
      <c r="L1115" s="17">
        <f t="shared" si="141"/>
        <v>1.0289400770170001</v>
      </c>
      <c r="O1115" s="1">
        <f t="shared" si="138"/>
        <v>1.0126167209554831</v>
      </c>
      <c r="P1115">
        <f t="shared" si="142"/>
        <v>1.509061164560066E-3</v>
      </c>
      <c r="Q1115" s="14">
        <f t="shared" si="143"/>
        <v>1.0015090611645601</v>
      </c>
    </row>
    <row r="1116" spans="1:17" x14ac:dyDescent="0.25">
      <c r="A1116" s="25">
        <v>1963.1</v>
      </c>
      <c r="B1116" s="6">
        <v>73.03</v>
      </c>
      <c r="C1116" s="7">
        <v>2.23333</v>
      </c>
      <c r="D1116" s="6">
        <v>30.8</v>
      </c>
      <c r="G1116" s="5">
        <f t="shared" si="136"/>
        <v>400.24233766233772</v>
      </c>
      <c r="H1116" s="5">
        <f t="shared" si="137"/>
        <v>12.239808571428572</v>
      </c>
      <c r="I1116" s="5"/>
      <c r="J1116" s="6">
        <f t="shared" si="139"/>
        <v>48522.409322073836</v>
      </c>
      <c r="K1116" s="16">
        <f t="shared" si="140"/>
        <v>1.7624734079693116E-3</v>
      </c>
      <c r="L1116" s="17">
        <f t="shared" si="141"/>
        <v>1.0017624734079693</v>
      </c>
      <c r="O1116" s="1">
        <f t="shared" si="138"/>
        <v>1.0199840476190476</v>
      </c>
      <c r="P1116">
        <f t="shared" si="142"/>
        <v>7.2755332902392222E-3</v>
      </c>
      <c r="Q1116" s="14">
        <f t="shared" si="143"/>
        <v>1.0072755332902392</v>
      </c>
    </row>
    <row r="1117" spans="1:17" x14ac:dyDescent="0.25">
      <c r="A1117" s="25">
        <v>1963.11</v>
      </c>
      <c r="B1117" s="6">
        <v>72.62</v>
      </c>
      <c r="C1117" s="7">
        <v>2.2566700000000002</v>
      </c>
      <c r="D1117" s="6">
        <v>30.8</v>
      </c>
      <c r="G1117" s="5">
        <f t="shared" si="136"/>
        <v>397.9953246753247</v>
      </c>
      <c r="H1117" s="5">
        <f t="shared" si="137"/>
        <v>12.367723896103898</v>
      </c>
      <c r="I1117" s="5"/>
      <c r="J1117" s="6">
        <f t="shared" si="139"/>
        <v>48374.945735853835</v>
      </c>
      <c r="K1117" s="16">
        <f t="shared" si="140"/>
        <v>-3.0390821123739142E-3</v>
      </c>
      <c r="L1117" s="17">
        <f t="shared" si="141"/>
        <v>0.99696091788762609</v>
      </c>
      <c r="O1117" s="1">
        <f t="shared" si="138"/>
        <v>1.0306436580086582</v>
      </c>
      <c r="P1117">
        <f t="shared" si="142"/>
        <v>1.0450761866809044E-2</v>
      </c>
      <c r="Q1117" s="14">
        <f t="shared" si="143"/>
        <v>1.010450761866809</v>
      </c>
    </row>
    <row r="1118" spans="1:17" x14ac:dyDescent="0.25">
      <c r="A1118" s="25">
        <v>1963.12</v>
      </c>
      <c r="B1118" s="6">
        <v>74.17</v>
      </c>
      <c r="C1118" s="7">
        <v>2.2799999999999998</v>
      </c>
      <c r="D1118" s="6">
        <v>30.9</v>
      </c>
      <c r="G1118" s="5">
        <f t="shared" si="136"/>
        <v>405.17462783171527</v>
      </c>
      <c r="H1118" s="5">
        <f t="shared" si="137"/>
        <v>12.45514563106796</v>
      </c>
      <c r="I1118" s="5"/>
      <c r="J1118" s="6">
        <f t="shared" si="139"/>
        <v>49373.721664789286</v>
      </c>
      <c r="K1118" s="16">
        <f t="shared" si="140"/>
        <v>2.0646553990761207E-2</v>
      </c>
      <c r="L1118" s="17">
        <f t="shared" si="141"/>
        <v>1.0206465539907612</v>
      </c>
      <c r="O1118" s="1">
        <f t="shared" si="138"/>
        <v>1.0379288025889968</v>
      </c>
      <c r="P1118">
        <f t="shared" si="142"/>
        <v>7.0685386978603937E-3</v>
      </c>
      <c r="Q1118" s="14">
        <f t="shared" si="143"/>
        <v>1.0070685386978604</v>
      </c>
    </row>
    <row r="1119" spans="1:17" x14ac:dyDescent="0.25">
      <c r="A1119" s="25">
        <v>1964.01</v>
      </c>
      <c r="B1119" s="6">
        <v>76.45</v>
      </c>
      <c r="C1119" s="7">
        <v>2.2966700000000002</v>
      </c>
      <c r="D1119" s="6">
        <v>30.9</v>
      </c>
      <c r="G1119" s="5">
        <f t="shared" si="136"/>
        <v>417.62977346278325</v>
      </c>
      <c r="H1119" s="5">
        <f t="shared" si="137"/>
        <v>12.54621022653722</v>
      </c>
      <c r="I1119" s="5"/>
      <c r="J1119" s="6">
        <f t="shared" si="139"/>
        <v>51018.883871077218</v>
      </c>
      <c r="K1119" s="16">
        <f t="shared" si="140"/>
        <v>3.332060356837907E-2</v>
      </c>
      <c r="L1119" s="17">
        <f t="shared" si="141"/>
        <v>1.0333206035683791</v>
      </c>
      <c r="O1119" s="1">
        <f t="shared" si="138"/>
        <v>1.0455175188781016</v>
      </c>
      <c r="P1119">
        <f t="shared" si="142"/>
        <v>7.3114035087722407E-3</v>
      </c>
      <c r="Q1119" s="14">
        <f t="shared" si="143"/>
        <v>1.0073114035087722</v>
      </c>
    </row>
    <row r="1120" spans="1:17" x14ac:dyDescent="0.25">
      <c r="A1120" s="25">
        <v>1964.02</v>
      </c>
      <c r="B1120" s="6">
        <v>77.39</v>
      </c>
      <c r="C1120" s="7">
        <v>2.3133300000000001</v>
      </c>
      <c r="D1120" s="6">
        <v>30.9</v>
      </c>
      <c r="G1120" s="5">
        <f t="shared" si="136"/>
        <v>422.76478964401298</v>
      </c>
      <c r="H1120" s="5">
        <f t="shared" si="137"/>
        <v>12.637220194174759</v>
      </c>
      <c r="I1120" s="5"/>
      <c r="J1120" s="6">
        <f t="shared" si="139"/>
        <v>51774.84258558695</v>
      </c>
      <c r="K1120" s="16">
        <f t="shared" si="140"/>
        <v>1.4817233485938441E-2</v>
      </c>
      <c r="L1120" s="17">
        <f t="shared" si="141"/>
        <v>1.0148172334859384</v>
      </c>
      <c r="O1120" s="1">
        <f t="shared" si="138"/>
        <v>1.0531016828478965</v>
      </c>
      <c r="P1120">
        <f t="shared" si="142"/>
        <v>7.2539807634530717E-3</v>
      </c>
      <c r="Q1120" s="14">
        <f t="shared" si="143"/>
        <v>1.0072539807634531</v>
      </c>
    </row>
    <row r="1121" spans="1:17" x14ac:dyDescent="0.25">
      <c r="A1121" s="25">
        <v>1964.03</v>
      </c>
      <c r="B1121" s="6">
        <v>78.8</v>
      </c>
      <c r="C1121" s="7">
        <v>2.33</v>
      </c>
      <c r="D1121" s="6">
        <v>30.9</v>
      </c>
      <c r="G1121" s="5">
        <f t="shared" si="136"/>
        <v>430.46731391585763</v>
      </c>
      <c r="H1121" s="5">
        <f t="shared" si="137"/>
        <v>12.728284789644015</v>
      </c>
      <c r="I1121" s="5"/>
      <c r="J1121" s="6">
        <f t="shared" si="139"/>
        <v>52848.049416543312</v>
      </c>
      <c r="K1121" s="16">
        <f t="shared" si="140"/>
        <v>2.0728345608821197E-2</v>
      </c>
      <c r="L1121" s="17">
        <f t="shared" si="141"/>
        <v>1.0207283456088212</v>
      </c>
      <c r="O1121" s="1">
        <f t="shared" si="138"/>
        <v>1.0606903991370011</v>
      </c>
      <c r="P1121">
        <f t="shared" si="142"/>
        <v>7.2060622565739418E-3</v>
      </c>
      <c r="Q1121" s="14">
        <f t="shared" si="143"/>
        <v>1.0072060622565739</v>
      </c>
    </row>
    <row r="1122" spans="1:17" x14ac:dyDescent="0.25">
      <c r="A1122" s="25">
        <v>1964.04</v>
      </c>
      <c r="B1122" s="6">
        <v>79.94</v>
      </c>
      <c r="C1122" s="7">
        <v>2.34667</v>
      </c>
      <c r="D1122" s="6">
        <v>30.9</v>
      </c>
      <c r="G1122" s="5">
        <f t="shared" si="136"/>
        <v>436.69488673139165</v>
      </c>
      <c r="H1122" s="5">
        <f t="shared" si="137"/>
        <v>12.81934938511327</v>
      </c>
      <c r="I1122" s="5"/>
      <c r="J1122" s="6">
        <f t="shared" si="139"/>
        <v>53743.753993682316</v>
      </c>
      <c r="K1122" s="16">
        <f t="shared" si="140"/>
        <v>1.6948678087986613E-2</v>
      </c>
      <c r="L1122" s="17">
        <f t="shared" si="141"/>
        <v>1.0169486780879866</v>
      </c>
      <c r="O1122" s="1">
        <f t="shared" si="138"/>
        <v>1.0682791154261058</v>
      </c>
      <c r="P1122">
        <f t="shared" si="142"/>
        <v>7.154506437768271E-3</v>
      </c>
      <c r="Q1122" s="14">
        <f t="shared" si="143"/>
        <v>1.0071545064377683</v>
      </c>
    </row>
    <row r="1123" spans="1:17" x14ac:dyDescent="0.25">
      <c r="A1123" s="25">
        <v>1964.05</v>
      </c>
      <c r="B1123" s="6">
        <v>80.72</v>
      </c>
      <c r="C1123" s="7">
        <v>2.3633299999999999</v>
      </c>
      <c r="D1123" s="6">
        <v>30.9</v>
      </c>
      <c r="G1123" s="5">
        <f t="shared" si="136"/>
        <v>440.95585760517804</v>
      </c>
      <c r="H1123" s="5">
        <f t="shared" si="137"/>
        <v>12.910359352750811</v>
      </c>
      <c r="I1123" s="5"/>
      <c r="J1123" s="6">
        <f t="shared" si="139"/>
        <v>54400.554681184149</v>
      </c>
      <c r="K1123" s="16">
        <f t="shared" si="140"/>
        <v>1.2220967809190242E-2</v>
      </c>
      <c r="L1123" s="17">
        <f t="shared" si="141"/>
        <v>1.0122209678091902</v>
      </c>
      <c r="O1123" s="1">
        <f t="shared" si="138"/>
        <v>1.0758632793959009</v>
      </c>
      <c r="P1123">
        <f t="shared" si="142"/>
        <v>7.0994217337760901E-3</v>
      </c>
      <c r="Q1123" s="14">
        <f t="shared" si="143"/>
        <v>1.0070994217337761</v>
      </c>
    </row>
    <row r="1124" spans="1:17" x14ac:dyDescent="0.25">
      <c r="A1124" s="25">
        <v>1964.06</v>
      </c>
      <c r="B1124" s="6">
        <v>80.239999999999995</v>
      </c>
      <c r="C1124" s="7">
        <v>2.38</v>
      </c>
      <c r="D1124" s="6">
        <v>31</v>
      </c>
      <c r="G1124" s="5">
        <f t="shared" si="136"/>
        <v>436.9197419354839</v>
      </c>
      <c r="H1124" s="5">
        <f t="shared" si="137"/>
        <v>12.959483870967743</v>
      </c>
      <c r="I1124" s="5"/>
      <c r="J1124" s="6">
        <f t="shared" si="139"/>
        <v>54035.854520911198</v>
      </c>
      <c r="K1124" s="16">
        <f t="shared" si="140"/>
        <v>-6.7039787077591839E-3</v>
      </c>
      <c r="L1124" s="17">
        <f t="shared" si="141"/>
        <v>0.99329602129224082</v>
      </c>
      <c r="O1124" s="1">
        <f t="shared" si="138"/>
        <v>1.079956989247312</v>
      </c>
      <c r="P1124">
        <f t="shared" si="142"/>
        <v>3.8050465424470659E-3</v>
      </c>
      <c r="Q1124" s="14">
        <f t="shared" si="143"/>
        <v>1.0038050465424471</v>
      </c>
    </row>
    <row r="1125" spans="1:17" x14ac:dyDescent="0.25">
      <c r="A1125" s="25">
        <v>1964.07</v>
      </c>
      <c r="B1125" s="6">
        <v>83.22</v>
      </c>
      <c r="C1125" s="7">
        <v>2.4</v>
      </c>
      <c r="D1125" s="6">
        <v>31.1</v>
      </c>
      <c r="G1125" s="5">
        <f t="shared" si="136"/>
        <v>451.68926045016076</v>
      </c>
      <c r="H1125" s="5">
        <f t="shared" si="137"/>
        <v>13.026366559485529</v>
      </c>
      <c r="I1125" s="5"/>
      <c r="J1125" s="6">
        <f t="shared" si="139"/>
        <v>55996.720653219905</v>
      </c>
      <c r="K1125" s="16">
        <f t="shared" si="140"/>
        <v>3.6288241385169062E-2</v>
      </c>
      <c r="L1125" s="17">
        <f t="shared" si="141"/>
        <v>1.0362882413851691</v>
      </c>
      <c r="O1125" s="1">
        <f t="shared" si="138"/>
        <v>1.0855305466237941</v>
      </c>
      <c r="P1125">
        <f t="shared" si="142"/>
        <v>5.1609068064522035E-3</v>
      </c>
      <c r="Q1125" s="14">
        <f t="shared" si="143"/>
        <v>1.0051609068064522</v>
      </c>
    </row>
    <row r="1126" spans="1:17" x14ac:dyDescent="0.25">
      <c r="A1126" s="25">
        <v>1964.08</v>
      </c>
      <c r="B1126" s="6">
        <v>82</v>
      </c>
      <c r="C1126" s="7">
        <v>2.42</v>
      </c>
      <c r="D1126" s="6">
        <v>31</v>
      </c>
      <c r="G1126" s="5">
        <f t="shared" si="136"/>
        <v>446.50322580645161</v>
      </c>
      <c r="H1126" s="5">
        <f t="shared" si="137"/>
        <v>13.177290322580646</v>
      </c>
      <c r="I1126" s="5"/>
      <c r="J1126" s="6">
        <f t="shared" si="139"/>
        <v>55489.933060830459</v>
      </c>
      <c r="K1126" s="16">
        <f t="shared" si="140"/>
        <v>-9.0503084194503147E-3</v>
      </c>
      <c r="L1126" s="17">
        <f t="shared" si="141"/>
        <v>0.99094969158054969</v>
      </c>
      <c r="O1126" s="1">
        <f t="shared" si="138"/>
        <v>1.0981075268817204</v>
      </c>
      <c r="P1126">
        <f t="shared" si="142"/>
        <v>1.1586021505376465E-2</v>
      </c>
      <c r="Q1126" s="14">
        <f t="shared" si="143"/>
        <v>1.0115860215053765</v>
      </c>
    </row>
    <row r="1127" spans="1:17" x14ac:dyDescent="0.25">
      <c r="A1127" s="25">
        <v>1964.09</v>
      </c>
      <c r="B1127" s="6">
        <v>83.41</v>
      </c>
      <c r="C1127" s="7">
        <v>2.44</v>
      </c>
      <c r="D1127" s="6">
        <v>31.1</v>
      </c>
      <c r="G1127" s="5">
        <f t="shared" si="136"/>
        <v>452.72051446945335</v>
      </c>
      <c r="H1127" s="5">
        <f t="shared" si="137"/>
        <v>13.24347266881029</v>
      </c>
      <c r="I1127" s="5"/>
      <c r="J1127" s="6">
        <f t="shared" si="139"/>
        <v>56399.751532996117</v>
      </c>
      <c r="K1127" s="16">
        <f t="shared" si="140"/>
        <v>1.6396099652314922E-2</v>
      </c>
      <c r="L1127" s="17">
        <f t="shared" si="141"/>
        <v>1.0163960996523149</v>
      </c>
      <c r="O1127" s="1">
        <f t="shared" si="138"/>
        <v>1.1036227224008575</v>
      </c>
      <c r="P1127">
        <f t="shared" si="142"/>
        <v>5.0224548909143518E-3</v>
      </c>
      <c r="Q1127" s="14">
        <f t="shared" si="143"/>
        <v>1.0050224548909144</v>
      </c>
    </row>
    <row r="1128" spans="1:17" x14ac:dyDescent="0.25">
      <c r="A1128" s="25">
        <v>1964.1</v>
      </c>
      <c r="B1128" s="6">
        <v>84.85</v>
      </c>
      <c r="C1128" s="7">
        <v>2.46</v>
      </c>
      <c r="D1128" s="6">
        <v>31.1</v>
      </c>
      <c r="G1128" s="5">
        <f t="shared" si="136"/>
        <v>460.53633440514466</v>
      </c>
      <c r="H1128" s="5">
        <f t="shared" si="137"/>
        <v>13.35202572347267</v>
      </c>
      <c r="I1128" s="5"/>
      <c r="J1128" s="6">
        <f t="shared" si="139"/>
        <v>57512.059305107126</v>
      </c>
      <c r="K1128" s="16">
        <f t="shared" si="140"/>
        <v>1.972185589257891E-2</v>
      </c>
      <c r="L1128" s="17">
        <f t="shared" si="141"/>
        <v>1.0197218558925789</v>
      </c>
      <c r="O1128" s="1">
        <f t="shared" si="138"/>
        <v>1.1126688102893891</v>
      </c>
      <c r="P1128">
        <f t="shared" si="142"/>
        <v>8.19672131147553E-3</v>
      </c>
      <c r="Q1128" s="14">
        <f t="shared" si="143"/>
        <v>1.0081967213114755</v>
      </c>
    </row>
    <row r="1129" spans="1:17" x14ac:dyDescent="0.25">
      <c r="A1129" s="25">
        <v>1964.11</v>
      </c>
      <c r="B1129" s="6">
        <v>85.44</v>
      </c>
      <c r="C1129" s="7">
        <v>2.48</v>
      </c>
      <c r="D1129" s="6">
        <v>31.2</v>
      </c>
      <c r="G1129" s="5">
        <f t="shared" si="136"/>
        <v>462.25230769230774</v>
      </c>
      <c r="H1129" s="5">
        <f t="shared" si="137"/>
        <v>13.417435897435899</v>
      </c>
      <c r="I1129" s="5"/>
      <c r="J1129" s="6">
        <f t="shared" si="139"/>
        <v>57865.982566679573</v>
      </c>
      <c r="K1129" s="16">
        <f t="shared" si="140"/>
        <v>6.1538965192473594E-3</v>
      </c>
      <c r="L1129" s="17">
        <f t="shared" si="141"/>
        <v>1.0061538965192474</v>
      </c>
      <c r="O1129" s="1">
        <f t="shared" si="138"/>
        <v>1.1181196581196582</v>
      </c>
      <c r="P1129">
        <f t="shared" si="142"/>
        <v>4.8988951427975103E-3</v>
      </c>
      <c r="Q1129" s="14">
        <f t="shared" si="143"/>
        <v>1.0048988951427975</v>
      </c>
    </row>
    <row r="1130" spans="1:17" x14ac:dyDescent="0.25">
      <c r="A1130" s="25">
        <v>1964.12</v>
      </c>
      <c r="B1130" s="6">
        <v>83.96</v>
      </c>
      <c r="C1130" s="7">
        <v>2.5</v>
      </c>
      <c r="D1130" s="6">
        <v>31.2</v>
      </c>
      <c r="G1130" s="5">
        <f t="shared" si="136"/>
        <v>454.24512820512825</v>
      </c>
      <c r="H1130" s="5">
        <f t="shared" si="137"/>
        <v>13.525641025641026</v>
      </c>
      <c r="I1130" s="5"/>
      <c r="J1130" s="6">
        <f t="shared" si="139"/>
        <v>57004.720380771796</v>
      </c>
      <c r="K1130" s="16">
        <f t="shared" si="140"/>
        <v>-1.4883739076154701E-2</v>
      </c>
      <c r="L1130" s="17">
        <f t="shared" si="141"/>
        <v>0.9851162609238453</v>
      </c>
      <c r="O1130" s="1">
        <f t="shared" si="138"/>
        <v>1.1271367521367521</v>
      </c>
      <c r="P1130">
        <f t="shared" si="142"/>
        <v>8.0645161290322509E-3</v>
      </c>
      <c r="Q1130" s="14">
        <f t="shared" si="143"/>
        <v>1.0080645161290323</v>
      </c>
    </row>
    <row r="1131" spans="1:17" x14ac:dyDescent="0.25">
      <c r="A1131" s="25">
        <v>1965.01</v>
      </c>
      <c r="B1131" s="6">
        <v>86.12</v>
      </c>
      <c r="C1131" s="7">
        <v>2.51667</v>
      </c>
      <c r="D1131" s="6">
        <v>31.2</v>
      </c>
      <c r="G1131" s="5">
        <f t="shared" si="136"/>
        <v>465.93128205128215</v>
      </c>
      <c r="H1131" s="5">
        <f t="shared" si="137"/>
        <v>13.615830000000001</v>
      </c>
      <c r="I1131" s="5"/>
      <c r="J1131" s="6">
        <f t="shared" si="139"/>
        <v>58613.645684398805</v>
      </c>
      <c r="K1131" s="16">
        <f t="shared" si="140"/>
        <v>2.8224422343973377E-2</v>
      </c>
      <c r="L1131" s="17">
        <f t="shared" si="141"/>
        <v>1.0282244223439734</v>
      </c>
      <c r="O1131" s="1">
        <f t="shared" si="138"/>
        <v>1.1346525000000001</v>
      </c>
      <c r="P1131">
        <f t="shared" si="142"/>
        <v>6.6680000000001183E-3</v>
      </c>
      <c r="Q1131" s="14">
        <f t="shared" si="143"/>
        <v>1.0066680000000001</v>
      </c>
    </row>
    <row r="1132" spans="1:17" x14ac:dyDescent="0.25">
      <c r="A1132" s="25">
        <v>1965.02</v>
      </c>
      <c r="B1132" s="6">
        <v>86.75</v>
      </c>
      <c r="C1132" s="7">
        <v>2.5333299999999999</v>
      </c>
      <c r="D1132" s="6">
        <v>31.2</v>
      </c>
      <c r="G1132" s="5">
        <f t="shared" si="136"/>
        <v>469.33974358974365</v>
      </c>
      <c r="H1132" s="5">
        <f t="shared" si="137"/>
        <v>13.705964871794873</v>
      </c>
      <c r="I1132" s="5"/>
      <c r="J1132" s="6">
        <f t="shared" si="139"/>
        <v>59186.109367240293</v>
      </c>
      <c r="K1132" s="16">
        <f t="shared" si="140"/>
        <v>9.7667305310418229E-3</v>
      </c>
      <c r="L1132" s="17">
        <f t="shared" si="141"/>
        <v>1.0097667305310418</v>
      </c>
      <c r="O1132" s="1">
        <f t="shared" si="138"/>
        <v>1.1421637393162394</v>
      </c>
      <c r="P1132">
        <f t="shared" si="142"/>
        <v>6.6198587816439503E-3</v>
      </c>
      <c r="Q1132" s="14">
        <f t="shared" si="143"/>
        <v>1.006619858781644</v>
      </c>
    </row>
    <row r="1133" spans="1:17" x14ac:dyDescent="0.25">
      <c r="A1133" s="25">
        <v>1965.03</v>
      </c>
      <c r="B1133" s="6">
        <v>86.83</v>
      </c>
      <c r="C1133" s="7">
        <v>2.5499999999999998</v>
      </c>
      <c r="D1133" s="6">
        <v>31.3</v>
      </c>
      <c r="G1133" s="5">
        <f t="shared" si="136"/>
        <v>468.27169329073485</v>
      </c>
      <c r="H1133" s="5">
        <f t="shared" si="137"/>
        <v>13.752076677316294</v>
      </c>
      <c r="I1133" s="5"/>
      <c r="J1133" s="6">
        <f t="shared" si="139"/>
        <v>59195.940023554889</v>
      </c>
      <c r="K1133" s="16">
        <f t="shared" si="140"/>
        <v>1.6609735662131975E-4</v>
      </c>
      <c r="L1133" s="17">
        <f t="shared" si="141"/>
        <v>1.0001660973566213</v>
      </c>
      <c r="O1133" s="1">
        <f t="shared" si="138"/>
        <v>1.1460063897763579</v>
      </c>
      <c r="P1133">
        <f t="shared" si="142"/>
        <v>3.3643604045940911E-3</v>
      </c>
      <c r="Q1133" s="14">
        <f t="shared" si="143"/>
        <v>1.0033643604045941</v>
      </c>
    </row>
    <row r="1134" spans="1:17" x14ac:dyDescent="0.25">
      <c r="A1134" s="25">
        <v>1965.04</v>
      </c>
      <c r="B1134" s="6">
        <v>87.97</v>
      </c>
      <c r="C1134" s="7">
        <v>2.57</v>
      </c>
      <c r="D1134" s="6">
        <v>31.4</v>
      </c>
      <c r="G1134" s="5">
        <f t="shared" si="136"/>
        <v>472.90878980891728</v>
      </c>
      <c r="H1134" s="5">
        <f t="shared" si="137"/>
        <v>13.815796178343948</v>
      </c>
      <c r="I1134" s="5"/>
      <c r="J1134" s="6">
        <f t="shared" si="139"/>
        <v>59927.674496893917</v>
      </c>
      <c r="K1134" s="16">
        <f t="shared" si="140"/>
        <v>1.2361227358630655E-2</v>
      </c>
      <c r="L1134" s="17">
        <f t="shared" si="141"/>
        <v>1.0123612273586307</v>
      </c>
      <c r="O1134" s="1">
        <f t="shared" si="138"/>
        <v>1.151316348195329</v>
      </c>
      <c r="P1134">
        <f t="shared" si="142"/>
        <v>4.6334457349817004E-3</v>
      </c>
      <c r="Q1134" s="14">
        <f t="shared" si="143"/>
        <v>1.0046334457349817</v>
      </c>
    </row>
    <row r="1135" spans="1:17" x14ac:dyDescent="0.25">
      <c r="A1135" s="25">
        <v>1965.05</v>
      </c>
      <c r="B1135" s="6">
        <v>89.28</v>
      </c>
      <c r="C1135" s="7">
        <v>2.59</v>
      </c>
      <c r="D1135" s="6">
        <v>31.4</v>
      </c>
      <c r="G1135" s="5">
        <f t="shared" si="136"/>
        <v>479.95108280254783</v>
      </c>
      <c r="H1135" s="5">
        <f t="shared" si="137"/>
        <v>13.923312101910829</v>
      </c>
      <c r="I1135" s="5"/>
      <c r="J1135" s="6">
        <f t="shared" si="139"/>
        <v>60967.115707948942</v>
      </c>
      <c r="K1135" s="16">
        <f t="shared" si="140"/>
        <v>1.7344928195218046E-2</v>
      </c>
      <c r="L1135" s="17">
        <f t="shared" si="141"/>
        <v>1.017344928195218</v>
      </c>
      <c r="O1135" s="1">
        <f t="shared" si="138"/>
        <v>1.1602760084925692</v>
      </c>
      <c r="P1135">
        <f t="shared" si="142"/>
        <v>7.7821011673153695E-3</v>
      </c>
      <c r="Q1135" s="14">
        <f t="shared" si="143"/>
        <v>1.0077821011673154</v>
      </c>
    </row>
    <row r="1136" spans="1:17" x14ac:dyDescent="0.25">
      <c r="A1136" s="25">
        <v>1965.06</v>
      </c>
      <c r="B1136" s="6">
        <v>85.04</v>
      </c>
      <c r="C1136" s="7">
        <v>2.61</v>
      </c>
      <c r="D1136" s="6">
        <v>31.6</v>
      </c>
      <c r="G1136" s="5">
        <f t="shared" si="136"/>
        <v>454.26430379746841</v>
      </c>
      <c r="H1136" s="5">
        <f t="shared" si="137"/>
        <v>13.942025316455695</v>
      </c>
      <c r="I1136" s="5"/>
      <c r="J1136" s="6">
        <f t="shared" si="139"/>
        <v>57851.766820418612</v>
      </c>
      <c r="K1136" s="16">
        <f t="shared" si="140"/>
        <v>-5.1098839946009611E-2</v>
      </c>
      <c r="L1136" s="17">
        <f t="shared" si="141"/>
        <v>0.94890116005399039</v>
      </c>
      <c r="O1136" s="1">
        <f t="shared" si="138"/>
        <v>1.1618354430379745</v>
      </c>
      <c r="P1136">
        <f t="shared" si="142"/>
        <v>1.3440203313617172E-3</v>
      </c>
      <c r="Q1136" s="14">
        <f t="shared" si="143"/>
        <v>1.0013440203313617</v>
      </c>
    </row>
    <row r="1137" spans="1:17" x14ac:dyDescent="0.25">
      <c r="A1137" s="25">
        <v>1965.07</v>
      </c>
      <c r="B1137" s="6">
        <v>84.91</v>
      </c>
      <c r="C1137" s="7">
        <v>2.6266699999999998</v>
      </c>
      <c r="D1137" s="6">
        <v>31.6</v>
      </c>
      <c r="G1137" s="5">
        <f t="shared" si="136"/>
        <v>453.56987341772151</v>
      </c>
      <c r="H1137" s="5">
        <f t="shared" si="137"/>
        <v>14.031072658227847</v>
      </c>
      <c r="I1137" s="5"/>
      <c r="J1137" s="6">
        <f t="shared" si="139"/>
        <v>57912.237132540671</v>
      </c>
      <c r="K1137" s="16">
        <f t="shared" si="140"/>
        <v>1.0452630134836216E-3</v>
      </c>
      <c r="L1137" s="17">
        <f t="shared" si="141"/>
        <v>1.0010452630134836</v>
      </c>
      <c r="O1137" s="1">
        <f t="shared" si="138"/>
        <v>1.1692560548523205</v>
      </c>
      <c r="P1137">
        <f t="shared" si="142"/>
        <v>6.3869731800767493E-3</v>
      </c>
      <c r="Q1137" s="14">
        <f t="shared" si="143"/>
        <v>1.0063869731800767</v>
      </c>
    </row>
    <row r="1138" spans="1:17" x14ac:dyDescent="0.25">
      <c r="A1138" s="25">
        <v>1965.08</v>
      </c>
      <c r="B1138" s="6">
        <v>86.49</v>
      </c>
      <c r="C1138" s="7">
        <v>2.6433300000000002</v>
      </c>
      <c r="D1138" s="6">
        <v>31.6</v>
      </c>
      <c r="G1138" s="5">
        <f t="shared" si="136"/>
        <v>462.00987341772151</v>
      </c>
      <c r="H1138" s="5">
        <f t="shared" si="137"/>
        <v>14.120066582278481</v>
      </c>
      <c r="I1138" s="5"/>
      <c r="J1138" s="6">
        <f t="shared" si="139"/>
        <v>59140.103078652755</v>
      </c>
      <c r="K1138" s="16">
        <f t="shared" si="140"/>
        <v>2.1202184666117008E-2</v>
      </c>
      <c r="L1138" s="17">
        <f t="shared" si="141"/>
        <v>1.021202184666117</v>
      </c>
      <c r="O1138" s="1">
        <f t="shared" si="138"/>
        <v>1.1766722151898734</v>
      </c>
      <c r="P1138">
        <f t="shared" si="142"/>
        <v>6.3426315448840143E-3</v>
      </c>
      <c r="Q1138" s="14">
        <f t="shared" si="143"/>
        <v>1.006342631544884</v>
      </c>
    </row>
    <row r="1139" spans="1:17" x14ac:dyDescent="0.25">
      <c r="A1139" s="25">
        <v>1965.09</v>
      </c>
      <c r="B1139" s="6">
        <v>89.38</v>
      </c>
      <c r="C1139" s="7">
        <v>2.66</v>
      </c>
      <c r="D1139" s="6">
        <v>31.6</v>
      </c>
      <c r="G1139" s="5">
        <f t="shared" si="136"/>
        <v>477.44759493670887</v>
      </c>
      <c r="H1139" s="5">
        <f t="shared" si="137"/>
        <v>14.209113924050634</v>
      </c>
      <c r="I1139" s="5"/>
      <c r="J1139" s="6">
        <f t="shared" si="139"/>
        <v>61267.797464282012</v>
      </c>
      <c r="K1139" s="16">
        <f t="shared" si="140"/>
        <v>3.5977184260222783E-2</v>
      </c>
      <c r="L1139" s="17">
        <f t="shared" si="141"/>
        <v>1.0359771842602228</v>
      </c>
      <c r="O1139" s="1">
        <f t="shared" si="138"/>
        <v>1.1840928270042195</v>
      </c>
      <c r="P1139">
        <f t="shared" si="142"/>
        <v>6.3064392262790481E-3</v>
      </c>
      <c r="Q1139" s="14">
        <f t="shared" si="143"/>
        <v>1.006306439226279</v>
      </c>
    </row>
    <row r="1140" spans="1:17" x14ac:dyDescent="0.25">
      <c r="A1140" s="25">
        <v>1965.1</v>
      </c>
      <c r="B1140" s="6">
        <v>91.39</v>
      </c>
      <c r="C1140" s="7">
        <v>2.68</v>
      </c>
      <c r="D1140" s="6">
        <v>31.7</v>
      </c>
      <c r="G1140" s="5">
        <f t="shared" si="136"/>
        <v>486.64454258675084</v>
      </c>
      <c r="H1140" s="5">
        <f t="shared" si="137"/>
        <v>14.270788643533125</v>
      </c>
      <c r="I1140" s="5"/>
      <c r="J1140" s="6">
        <f t="shared" si="139"/>
        <v>62600.589548026881</v>
      </c>
      <c r="K1140" s="16">
        <f t="shared" si="140"/>
        <v>2.1753549807659756E-2</v>
      </c>
      <c r="L1140" s="17">
        <f t="shared" si="141"/>
        <v>1.0217535498076598</v>
      </c>
      <c r="O1140" s="1">
        <f t="shared" si="138"/>
        <v>1.1892323869610937</v>
      </c>
      <c r="P1140">
        <f t="shared" si="142"/>
        <v>4.3405042574891084E-3</v>
      </c>
      <c r="Q1140" s="14">
        <f t="shared" si="143"/>
        <v>1.0043405042574891</v>
      </c>
    </row>
    <row r="1141" spans="1:17" x14ac:dyDescent="0.25">
      <c r="A1141" s="25">
        <v>1965.11</v>
      </c>
      <c r="B1141" s="6">
        <v>92.15</v>
      </c>
      <c r="C1141" s="7">
        <v>2.7</v>
      </c>
      <c r="D1141" s="6">
        <v>31.7</v>
      </c>
      <c r="G1141" s="5">
        <f t="shared" si="136"/>
        <v>490.69148264984233</v>
      </c>
      <c r="H1141" s="5">
        <f t="shared" si="137"/>
        <v>14.377287066246058</v>
      </c>
      <c r="I1141" s="5"/>
      <c r="J1141" s="6">
        <f t="shared" si="139"/>
        <v>63275.297729499754</v>
      </c>
      <c r="K1141" s="16">
        <f t="shared" si="140"/>
        <v>1.0777984462194912E-2</v>
      </c>
      <c r="L1141" s="17">
        <f t="shared" si="141"/>
        <v>1.0107779844621949</v>
      </c>
      <c r="O1141" s="1">
        <f t="shared" si="138"/>
        <v>1.1981072555205048</v>
      </c>
      <c r="P1141">
        <f t="shared" si="142"/>
        <v>7.4626865671640896E-3</v>
      </c>
      <c r="Q1141" s="14">
        <f t="shared" si="143"/>
        <v>1.0074626865671641</v>
      </c>
    </row>
    <row r="1142" spans="1:17" x14ac:dyDescent="0.25">
      <c r="A1142" s="25">
        <v>1965.12</v>
      </c>
      <c r="B1142" s="6">
        <v>91.73</v>
      </c>
      <c r="C1142" s="7">
        <v>2.72</v>
      </c>
      <c r="D1142" s="6">
        <v>31.8</v>
      </c>
      <c r="G1142" s="5">
        <f t="shared" si="136"/>
        <v>486.91899371069184</v>
      </c>
      <c r="H1142" s="5">
        <f t="shared" si="137"/>
        <v>14.438238993710694</v>
      </c>
      <c r="I1142" s="5"/>
      <c r="J1142" s="6">
        <f t="shared" si="139"/>
        <v>62943.982886460974</v>
      </c>
      <c r="K1142" s="16">
        <f t="shared" si="140"/>
        <v>-5.2360850905063261E-3</v>
      </c>
      <c r="L1142" s="17">
        <f t="shared" si="141"/>
        <v>0.99476391490949367</v>
      </c>
      <c r="O1142" s="1">
        <f t="shared" si="138"/>
        <v>1.2031865828092245</v>
      </c>
      <c r="P1142">
        <f t="shared" si="142"/>
        <v>4.239459585371641E-3</v>
      </c>
      <c r="Q1142" s="14">
        <f t="shared" si="143"/>
        <v>1.0042394595853716</v>
      </c>
    </row>
    <row r="1143" spans="1:17" x14ac:dyDescent="0.25">
      <c r="A1143" s="25">
        <v>1966.01</v>
      </c>
      <c r="B1143" s="6">
        <v>93.32</v>
      </c>
      <c r="C1143" s="7">
        <v>2.74</v>
      </c>
      <c r="D1143" s="6">
        <v>31.8</v>
      </c>
      <c r="G1143" s="5">
        <f t="shared" si="136"/>
        <v>495.35899371069178</v>
      </c>
      <c r="H1143" s="5">
        <f t="shared" si="137"/>
        <v>14.544402515723272</v>
      </c>
      <c r="I1143" s="5"/>
      <c r="J1143" s="6">
        <f t="shared" si="139"/>
        <v>64191.70056023416</v>
      </c>
      <c r="K1143" s="16">
        <f t="shared" si="140"/>
        <v>1.9822667974853658E-2</v>
      </c>
      <c r="L1143" s="17">
        <f t="shared" si="141"/>
        <v>1.0198226679748537</v>
      </c>
      <c r="O1143" s="1">
        <f t="shared" si="138"/>
        <v>1.2120335429769393</v>
      </c>
      <c r="P1143">
        <f t="shared" si="142"/>
        <v>7.3529411764705621E-3</v>
      </c>
      <c r="Q1143" s="14">
        <f t="shared" si="143"/>
        <v>1.0073529411764706</v>
      </c>
    </row>
    <row r="1144" spans="1:17" x14ac:dyDescent="0.25">
      <c r="A1144" s="25">
        <v>1966.02</v>
      </c>
      <c r="B1144" s="6">
        <v>92.69</v>
      </c>
      <c r="C1144" s="7">
        <v>2.76</v>
      </c>
      <c r="D1144" s="6">
        <v>32</v>
      </c>
      <c r="G1144" s="5">
        <f t="shared" si="136"/>
        <v>488.93975</v>
      </c>
      <c r="H1144" s="5">
        <f t="shared" si="137"/>
        <v>14.558999999999999</v>
      </c>
      <c r="I1144" s="5"/>
      <c r="J1144" s="6">
        <f t="shared" si="139"/>
        <v>63517.075503178341</v>
      </c>
      <c r="K1144" s="16">
        <f t="shared" si="140"/>
        <v>-1.0509537076725084E-2</v>
      </c>
      <c r="L1144" s="17">
        <f t="shared" si="141"/>
        <v>0.98949046292327492</v>
      </c>
      <c r="O1144" s="1">
        <f t="shared" si="138"/>
        <v>1.2132499999999999</v>
      </c>
      <c r="P1144">
        <f t="shared" si="142"/>
        <v>1.0036496350362967E-3</v>
      </c>
      <c r="Q1144" s="14">
        <f t="shared" si="143"/>
        <v>1.0010036496350363</v>
      </c>
    </row>
    <row r="1145" spans="1:17" x14ac:dyDescent="0.25">
      <c r="A1145" s="25">
        <v>1966.03</v>
      </c>
      <c r="B1145" s="6">
        <v>88.88</v>
      </c>
      <c r="C1145" s="7">
        <v>2.78</v>
      </c>
      <c r="D1145" s="6">
        <v>32.1</v>
      </c>
      <c r="G1145" s="5">
        <f t="shared" si="136"/>
        <v>467.3814330218068</v>
      </c>
      <c r="H1145" s="5">
        <f t="shared" si="137"/>
        <v>14.618816199376946</v>
      </c>
      <c r="I1145" s="5"/>
      <c r="J1145" s="6">
        <f t="shared" si="139"/>
        <v>60874.740649309795</v>
      </c>
      <c r="K1145" s="16">
        <f t="shared" si="140"/>
        <v>-4.1600385926715444E-2</v>
      </c>
      <c r="L1145" s="17">
        <f t="shared" si="141"/>
        <v>0.95839961407328456</v>
      </c>
      <c r="O1145" s="1">
        <f t="shared" si="138"/>
        <v>1.2182346832814122</v>
      </c>
      <c r="P1145">
        <f t="shared" si="142"/>
        <v>4.1085376314957678E-3</v>
      </c>
      <c r="Q1145" s="14">
        <f t="shared" si="143"/>
        <v>1.0041085376314958</v>
      </c>
    </row>
    <row r="1146" spans="1:17" x14ac:dyDescent="0.25">
      <c r="A1146" s="25">
        <v>1966.04</v>
      </c>
      <c r="B1146" s="6">
        <v>91.6</v>
      </c>
      <c r="C1146" s="7">
        <v>2.7966700000000002</v>
      </c>
      <c r="D1146" s="6">
        <v>32.299999999999997</v>
      </c>
      <c r="G1146" s="5">
        <f t="shared" si="136"/>
        <v>478.70216718266261</v>
      </c>
      <c r="H1146" s="5">
        <f t="shared" si="137"/>
        <v>14.615414736842109</v>
      </c>
      <c r="I1146" s="5"/>
      <c r="J1146" s="6">
        <f t="shared" si="139"/>
        <v>62507.859055830966</v>
      </c>
      <c r="K1146" s="16">
        <f t="shared" si="140"/>
        <v>2.6827521384104491E-2</v>
      </c>
      <c r="L1146" s="17">
        <f t="shared" si="141"/>
        <v>1.0268275213841045</v>
      </c>
      <c r="O1146" s="1">
        <f t="shared" si="138"/>
        <v>1.2179512280701756</v>
      </c>
      <c r="P1146">
        <f t="shared" si="142"/>
        <v>-2.3267701628149062E-4</v>
      </c>
      <c r="Q1146" s="14">
        <f t="shared" si="143"/>
        <v>0.99976732298371851</v>
      </c>
    </row>
    <row r="1147" spans="1:17" x14ac:dyDescent="0.25">
      <c r="A1147" s="25">
        <v>1966.05</v>
      </c>
      <c r="B1147" s="6">
        <v>86.78</v>
      </c>
      <c r="C1147" s="7">
        <v>2.8133300000000001</v>
      </c>
      <c r="D1147" s="6">
        <v>32.299999999999997</v>
      </c>
      <c r="G1147" s="5">
        <f t="shared" si="136"/>
        <v>453.5128173374614</v>
      </c>
      <c r="H1147" s="5">
        <f t="shared" si="137"/>
        <v>14.702480000000003</v>
      </c>
      <c r="I1147" s="5"/>
      <c r="J1147" s="6">
        <f t="shared" si="139"/>
        <v>59378.674801216956</v>
      </c>
      <c r="K1147" s="16">
        <f t="shared" si="140"/>
        <v>-5.0060653202328886E-2</v>
      </c>
      <c r="L1147" s="17">
        <f t="shared" si="141"/>
        <v>0.94993934679767111</v>
      </c>
      <c r="O1147" s="1">
        <f t="shared" si="138"/>
        <v>1.225206666666667</v>
      </c>
      <c r="P1147">
        <f t="shared" si="142"/>
        <v>5.9570846757037721E-3</v>
      </c>
      <c r="Q1147" s="14">
        <f t="shared" si="143"/>
        <v>1.0059570846757038</v>
      </c>
    </row>
    <row r="1148" spans="1:17" x14ac:dyDescent="0.25">
      <c r="A1148" s="25">
        <v>1966.06</v>
      </c>
      <c r="B1148" s="6">
        <v>86.06</v>
      </c>
      <c r="C1148" s="7">
        <v>2.83</v>
      </c>
      <c r="D1148" s="6">
        <v>32.4</v>
      </c>
      <c r="G1148" s="5">
        <f t="shared" si="136"/>
        <v>448.36197530864206</v>
      </c>
      <c r="H1148" s="5">
        <f t="shared" si="137"/>
        <v>14.743950617283954</v>
      </c>
      <c r="I1148" s="5"/>
      <c r="J1148" s="6">
        <f t="shared" si="139"/>
        <v>58865.141752544601</v>
      </c>
      <c r="K1148" s="16">
        <f t="shared" si="140"/>
        <v>-8.6484423977382097E-3</v>
      </c>
      <c r="L1148" s="17">
        <f t="shared" si="141"/>
        <v>0.99135155760226179</v>
      </c>
      <c r="O1148" s="1">
        <f t="shared" si="138"/>
        <v>1.2286625514403295</v>
      </c>
      <c r="P1148">
        <f t="shared" si="142"/>
        <v>2.8206545619480217E-3</v>
      </c>
      <c r="Q1148" s="14">
        <f t="shared" si="143"/>
        <v>1.002820654561948</v>
      </c>
    </row>
    <row r="1149" spans="1:17" x14ac:dyDescent="0.25">
      <c r="A1149" s="25">
        <v>1966.07</v>
      </c>
      <c r="B1149" s="6">
        <v>85.84</v>
      </c>
      <c r="C1149" s="7">
        <v>2.85</v>
      </c>
      <c r="D1149" s="6">
        <v>32.5</v>
      </c>
      <c r="G1149" s="5">
        <f t="shared" si="136"/>
        <v>445.83975384615388</v>
      </c>
      <c r="H1149" s="5">
        <f t="shared" si="137"/>
        <v>14.802461538461539</v>
      </c>
      <c r="I1149" s="5"/>
      <c r="J1149" s="6">
        <f t="shared" si="139"/>
        <v>58695.951429317967</v>
      </c>
      <c r="K1149" s="16">
        <f t="shared" si="140"/>
        <v>-2.8742022560290792E-3</v>
      </c>
      <c r="L1149" s="17">
        <f t="shared" si="141"/>
        <v>0.99712579774397092</v>
      </c>
      <c r="O1149" s="1">
        <f t="shared" si="138"/>
        <v>1.2335384615384617</v>
      </c>
      <c r="P1149">
        <f t="shared" si="142"/>
        <v>3.9684696928512508E-3</v>
      </c>
      <c r="Q1149" s="14">
        <f t="shared" si="143"/>
        <v>1.0039684696928513</v>
      </c>
    </row>
    <row r="1150" spans="1:17" x14ac:dyDescent="0.25">
      <c r="A1150" s="25">
        <v>1966.08</v>
      </c>
      <c r="B1150" s="6">
        <v>80.650000000000006</v>
      </c>
      <c r="C1150" s="7">
        <v>2.87</v>
      </c>
      <c r="D1150" s="6">
        <v>32.700000000000003</v>
      </c>
      <c r="G1150" s="5">
        <f t="shared" si="136"/>
        <v>416.32171253822628</v>
      </c>
      <c r="H1150" s="5">
        <f t="shared" si="137"/>
        <v>14.815168195718655</v>
      </c>
      <c r="I1150" s="5"/>
      <c r="J1150" s="6">
        <f t="shared" si="139"/>
        <v>54972.363215149519</v>
      </c>
      <c r="K1150" s="16">
        <f t="shared" si="140"/>
        <v>-6.3438586878558634E-2</v>
      </c>
      <c r="L1150" s="17">
        <f t="shared" si="141"/>
        <v>0.93656141312144137</v>
      </c>
      <c r="O1150" s="1">
        <f t="shared" si="138"/>
        <v>1.2345973496432212</v>
      </c>
      <c r="P1150">
        <f t="shared" si="142"/>
        <v>8.5841515102735855E-4</v>
      </c>
      <c r="Q1150" s="14">
        <f t="shared" si="143"/>
        <v>1.0008584151510274</v>
      </c>
    </row>
    <row r="1151" spans="1:17" x14ac:dyDescent="0.25">
      <c r="A1151" s="25">
        <v>1966.09</v>
      </c>
      <c r="B1151" s="6">
        <v>77.81</v>
      </c>
      <c r="C1151" s="7">
        <v>2.89</v>
      </c>
      <c r="D1151" s="6">
        <v>32.700000000000003</v>
      </c>
      <c r="G1151" s="5">
        <f t="shared" si="136"/>
        <v>401.66140672782876</v>
      </c>
      <c r="H1151" s="5">
        <f t="shared" si="137"/>
        <v>14.918409785932722</v>
      </c>
      <c r="I1151" s="5"/>
      <c r="J1151" s="6">
        <f t="shared" si="139"/>
        <v>53200.728570924977</v>
      </c>
      <c r="K1151" s="16">
        <f t="shared" si="140"/>
        <v>-3.2227733002686443E-2</v>
      </c>
      <c r="L1151" s="17">
        <f t="shared" si="141"/>
        <v>0.96777226699731356</v>
      </c>
      <c r="O1151" s="1">
        <f t="shared" si="138"/>
        <v>1.2432008154943934</v>
      </c>
      <c r="P1151">
        <f t="shared" si="142"/>
        <v>6.9686411149825211E-3</v>
      </c>
      <c r="Q1151" s="14">
        <f t="shared" si="143"/>
        <v>1.0069686411149825</v>
      </c>
    </row>
    <row r="1152" spans="1:17" x14ac:dyDescent="0.25">
      <c r="A1152" s="25">
        <v>1966.1</v>
      </c>
      <c r="B1152" s="6">
        <v>77.13</v>
      </c>
      <c r="C1152" s="7">
        <v>2.8833299999999999</v>
      </c>
      <c r="D1152" s="6">
        <v>32.9</v>
      </c>
      <c r="G1152" s="5">
        <f t="shared" si="136"/>
        <v>395.73082066869301</v>
      </c>
      <c r="H1152" s="5">
        <f t="shared" si="137"/>
        <v>14.79349860182371</v>
      </c>
      <c r="I1152" s="5"/>
      <c r="J1152" s="6">
        <f t="shared" si="139"/>
        <v>52578.497790550849</v>
      </c>
      <c r="K1152" s="16">
        <f t="shared" si="140"/>
        <v>-1.169590712549351E-2</v>
      </c>
      <c r="L1152" s="17">
        <f t="shared" si="141"/>
        <v>0.98830409287450649</v>
      </c>
      <c r="O1152" s="1">
        <f t="shared" si="138"/>
        <v>1.2327915501519759</v>
      </c>
      <c r="P1152">
        <f t="shared" si="142"/>
        <v>-8.3729556904110769E-3</v>
      </c>
      <c r="Q1152" s="14">
        <f t="shared" si="143"/>
        <v>0.99162704430958892</v>
      </c>
    </row>
    <row r="1153" spans="1:17" x14ac:dyDescent="0.25">
      <c r="A1153" s="25">
        <v>1966.11</v>
      </c>
      <c r="B1153" s="6">
        <v>80.989999999999995</v>
      </c>
      <c r="C1153" s="7">
        <v>2.8766699999999998</v>
      </c>
      <c r="D1153" s="6">
        <v>32.9</v>
      </c>
      <c r="G1153" s="5">
        <f t="shared" si="136"/>
        <v>415.53531914893614</v>
      </c>
      <c r="H1153" s="5">
        <f t="shared" si="137"/>
        <v>14.759328145896658</v>
      </c>
      <c r="I1153" s="5"/>
      <c r="J1153" s="6">
        <f t="shared" si="139"/>
        <v>55373.224231729648</v>
      </c>
      <c r="K1153" s="16">
        <f t="shared" si="140"/>
        <v>5.3153409827563669E-2</v>
      </c>
      <c r="L1153" s="17">
        <f t="shared" si="141"/>
        <v>1.0531534098275637</v>
      </c>
      <c r="O1153" s="1">
        <f t="shared" si="138"/>
        <v>1.2299440121580549</v>
      </c>
      <c r="P1153">
        <f t="shared" si="142"/>
        <v>-2.3098292599182946E-3</v>
      </c>
      <c r="Q1153" s="14">
        <f t="shared" si="143"/>
        <v>0.99769017074008171</v>
      </c>
    </row>
    <row r="1154" spans="1:17" x14ac:dyDescent="0.25">
      <c r="A1154" s="25">
        <v>1966.12</v>
      </c>
      <c r="B1154" s="6">
        <v>81.33</v>
      </c>
      <c r="C1154" s="7">
        <v>2.87</v>
      </c>
      <c r="D1154" s="6">
        <v>32.9</v>
      </c>
      <c r="G1154" s="5">
        <f t="shared" si="136"/>
        <v>417.27975683890583</v>
      </c>
      <c r="H1154" s="5">
        <f t="shared" si="137"/>
        <v>14.725106382978726</v>
      </c>
      <c r="I1154" s="5"/>
      <c r="J1154" s="6">
        <f t="shared" si="139"/>
        <v>55769.203064929767</v>
      </c>
      <c r="K1154" s="16">
        <f t="shared" si="140"/>
        <v>7.1510886117629457E-3</v>
      </c>
      <c r="L1154" s="17">
        <f t="shared" si="141"/>
        <v>1.0071510886117629</v>
      </c>
      <c r="O1154" s="1">
        <f t="shared" si="138"/>
        <v>1.2270921985815606</v>
      </c>
      <c r="P1154">
        <f t="shared" si="142"/>
        <v>-2.3186531649440623E-3</v>
      </c>
      <c r="Q1154" s="14">
        <f t="shared" si="143"/>
        <v>0.99768134683505594</v>
      </c>
    </row>
    <row r="1155" spans="1:17" x14ac:dyDescent="0.25">
      <c r="A1155" s="25">
        <v>1967.01</v>
      </c>
      <c r="B1155" s="6">
        <v>84.45</v>
      </c>
      <c r="C1155" s="7">
        <v>2.88</v>
      </c>
      <c r="D1155" s="6">
        <v>32.9</v>
      </c>
      <c r="G1155" s="5">
        <f t="shared" ref="G1155:G1218" si="144">B1155*$D$1551/D1155</f>
        <v>433.28753799392103</v>
      </c>
      <c r="H1155" s="5">
        <f t="shared" ref="H1155:H1218" si="145">C1155*$D$1551/D1155</f>
        <v>14.776413373860183</v>
      </c>
      <c r="I1155" s="5"/>
      <c r="J1155" s="6">
        <f t="shared" si="139"/>
        <v>58073.205552304222</v>
      </c>
      <c r="K1155" s="16">
        <f t="shared" si="140"/>
        <v>4.1313168572482573E-2</v>
      </c>
      <c r="L1155" s="17">
        <f t="shared" si="141"/>
        <v>1.0413131685724826</v>
      </c>
      <c r="O1155" s="1">
        <f t="shared" si="138"/>
        <v>1.2313677811550152</v>
      </c>
      <c r="P1155">
        <f t="shared" si="142"/>
        <v>3.4843205574910385E-3</v>
      </c>
      <c r="Q1155" s="14">
        <f t="shared" si="143"/>
        <v>1.003484320557491</v>
      </c>
    </row>
    <row r="1156" spans="1:17" x14ac:dyDescent="0.25">
      <c r="A1156" s="25">
        <v>1967.02</v>
      </c>
      <c r="B1156" s="6">
        <v>87.36</v>
      </c>
      <c r="C1156" s="7">
        <v>2.89</v>
      </c>
      <c r="D1156" s="6">
        <v>32.9</v>
      </c>
      <c r="G1156" s="5">
        <f t="shared" si="144"/>
        <v>448.21787234042557</v>
      </c>
      <c r="H1156" s="5">
        <f t="shared" si="145"/>
        <v>14.827720364741644</v>
      </c>
      <c r="I1156" s="5"/>
      <c r="J1156" s="6">
        <f t="shared" si="139"/>
        <v>60239.919487505154</v>
      </c>
      <c r="K1156" s="16">
        <f t="shared" si="140"/>
        <v>3.7310045391750535E-2</v>
      </c>
      <c r="L1156" s="17">
        <f t="shared" si="141"/>
        <v>1.0373100453917505</v>
      </c>
      <c r="O1156" s="1">
        <f t="shared" ref="O1156:O1219" si="146">H1156/12</f>
        <v>1.2356433637284703</v>
      </c>
      <c r="P1156">
        <f t="shared" si="142"/>
        <v>3.4722222222223209E-3</v>
      </c>
      <c r="Q1156" s="14">
        <f t="shared" si="143"/>
        <v>1.0034722222222223</v>
      </c>
    </row>
    <row r="1157" spans="1:17" x14ac:dyDescent="0.25">
      <c r="A1157" s="25">
        <v>1967.03</v>
      </c>
      <c r="B1157" s="6">
        <v>89.42</v>
      </c>
      <c r="C1157" s="7">
        <v>2.9</v>
      </c>
      <c r="D1157" s="6">
        <v>33</v>
      </c>
      <c r="G1157" s="5">
        <f t="shared" si="144"/>
        <v>457.39684848484853</v>
      </c>
      <c r="H1157" s="5">
        <f t="shared" si="145"/>
        <v>14.833939393939396</v>
      </c>
      <c r="I1157" s="5"/>
      <c r="J1157" s="6">
        <f t="shared" ref="J1157:J1220" si="147">J1156*((G1157 + H1157/12)/G1156)</f>
        <v>61639.700930562758</v>
      </c>
      <c r="K1157" s="16">
        <f t="shared" ref="K1157:K1220" si="148">J1157/J1156 -1</f>
        <v>2.3236774799274773E-2</v>
      </c>
      <c r="L1157" s="17">
        <f t="shared" ref="L1157:L1220" si="149">K1157+1</f>
        <v>1.0232367747992748</v>
      </c>
      <c r="O1157" s="1">
        <f t="shared" si="146"/>
        <v>1.2361616161616162</v>
      </c>
      <c r="P1157">
        <f t="shared" ref="P1157:P1220" si="150">O1157/O1156 - 1</f>
        <v>4.1941910454013076E-4</v>
      </c>
      <c r="Q1157" s="14">
        <f t="shared" ref="Q1157:Q1220" si="151">P1157+1</f>
        <v>1.0004194191045401</v>
      </c>
    </row>
    <row r="1158" spans="1:17" x14ac:dyDescent="0.25">
      <c r="A1158" s="25">
        <v>1967.04</v>
      </c>
      <c r="B1158" s="6">
        <v>90.96</v>
      </c>
      <c r="C1158" s="7">
        <v>2.9</v>
      </c>
      <c r="D1158" s="6">
        <v>33.1</v>
      </c>
      <c r="G1158" s="5">
        <f t="shared" si="144"/>
        <v>463.86851963746221</v>
      </c>
      <c r="H1158" s="5">
        <f t="shared" si="145"/>
        <v>14.789123867069486</v>
      </c>
      <c r="I1158" s="5"/>
      <c r="J1158" s="6">
        <f t="shared" si="147"/>
        <v>62677.920382570461</v>
      </c>
      <c r="K1158" s="16">
        <f t="shared" si="148"/>
        <v>1.6843356413705823E-2</v>
      </c>
      <c r="L1158" s="17">
        <f t="shared" si="149"/>
        <v>1.0168433564137058</v>
      </c>
      <c r="O1158" s="1">
        <f t="shared" si="146"/>
        <v>1.2324269889224573</v>
      </c>
      <c r="P1158">
        <f t="shared" si="150"/>
        <v>-3.0211480362537513E-3</v>
      </c>
      <c r="Q1158" s="14">
        <f t="shared" si="151"/>
        <v>0.99697885196374625</v>
      </c>
    </row>
    <row r="1159" spans="1:17" x14ac:dyDescent="0.25">
      <c r="A1159" s="25">
        <v>1967.05</v>
      </c>
      <c r="B1159" s="6">
        <v>92.59</v>
      </c>
      <c r="C1159" s="7">
        <v>2.9</v>
      </c>
      <c r="D1159" s="6">
        <v>33.200000000000003</v>
      </c>
      <c r="G1159" s="5">
        <f t="shared" si="144"/>
        <v>470.75879518072287</v>
      </c>
      <c r="H1159" s="5">
        <f t="shared" si="145"/>
        <v>14.744578313253012</v>
      </c>
      <c r="I1159" s="5"/>
      <c r="J1159" s="6">
        <f t="shared" si="147"/>
        <v>63774.958470960039</v>
      </c>
      <c r="K1159" s="16">
        <f t="shared" si="148"/>
        <v>1.7502783782447295E-2</v>
      </c>
      <c r="L1159" s="17">
        <f t="shared" si="149"/>
        <v>1.0175027837824473</v>
      </c>
      <c r="O1159" s="1">
        <f t="shared" si="146"/>
        <v>1.2287148594377511</v>
      </c>
      <c r="P1159">
        <f t="shared" si="150"/>
        <v>-3.0120481927711218E-3</v>
      </c>
      <c r="Q1159" s="14">
        <f t="shared" si="151"/>
        <v>0.99698795180722888</v>
      </c>
    </row>
    <row r="1160" spans="1:17" x14ac:dyDescent="0.25">
      <c r="A1160" s="25">
        <v>1967.06</v>
      </c>
      <c r="B1160" s="6">
        <v>91.43</v>
      </c>
      <c r="C1160" s="7">
        <v>2.9</v>
      </c>
      <c r="D1160" s="6">
        <v>33.299999999999997</v>
      </c>
      <c r="G1160" s="5">
        <f t="shared" si="144"/>
        <v>463.46498498498511</v>
      </c>
      <c r="H1160" s="5">
        <f t="shared" si="145"/>
        <v>14.700300300300302</v>
      </c>
      <c r="I1160" s="5"/>
      <c r="J1160" s="6">
        <f t="shared" si="147"/>
        <v>62952.803842743699</v>
      </c>
      <c r="K1160" s="16">
        <f t="shared" si="148"/>
        <v>-1.2891496097025446E-2</v>
      </c>
      <c r="L1160" s="17">
        <f t="shared" si="149"/>
        <v>0.98710850390297455</v>
      </c>
      <c r="O1160" s="1">
        <f t="shared" si="146"/>
        <v>1.2250250250250252</v>
      </c>
      <c r="P1160">
        <f t="shared" si="150"/>
        <v>-3.0030030030029353E-3</v>
      </c>
      <c r="Q1160" s="14">
        <f t="shared" si="151"/>
        <v>0.99699699699699706</v>
      </c>
    </row>
    <row r="1161" spans="1:17" x14ac:dyDescent="0.25">
      <c r="A1161" s="25">
        <v>1967.07</v>
      </c>
      <c r="B1161" s="6">
        <v>93.01</v>
      </c>
      <c r="C1161" s="7">
        <v>2.9066700000000001</v>
      </c>
      <c r="D1161" s="6">
        <v>33.4</v>
      </c>
      <c r="G1161" s="5">
        <f t="shared" si="144"/>
        <v>470.06251497005996</v>
      </c>
      <c r="H1161" s="5">
        <f t="shared" si="145"/>
        <v>14.689996886227547</v>
      </c>
      <c r="I1161" s="5"/>
      <c r="J1161" s="6">
        <f t="shared" si="147"/>
        <v>64015.230853740926</v>
      </c>
      <c r="K1161" s="16">
        <f t="shared" si="148"/>
        <v>1.6876563808836398E-2</v>
      </c>
      <c r="L1161" s="17">
        <f t="shared" si="149"/>
        <v>1.0168765638088364</v>
      </c>
      <c r="O1161" s="1">
        <f t="shared" si="146"/>
        <v>1.2241664071856289</v>
      </c>
      <c r="P1161">
        <f t="shared" si="150"/>
        <v>-7.0089820359287014E-4</v>
      </c>
      <c r="Q1161" s="14">
        <f t="shared" si="151"/>
        <v>0.99929910179640713</v>
      </c>
    </row>
    <row r="1162" spans="1:17" x14ac:dyDescent="0.25">
      <c r="A1162" s="25">
        <v>1967.08</v>
      </c>
      <c r="B1162" s="6">
        <v>94.49</v>
      </c>
      <c r="C1162" s="7">
        <v>2.9133300000000002</v>
      </c>
      <c r="D1162" s="6">
        <v>33.5</v>
      </c>
      <c r="G1162" s="5">
        <f t="shared" si="144"/>
        <v>476.11677611940297</v>
      </c>
      <c r="H1162" s="5">
        <f t="shared" si="145"/>
        <v>14.679704597014927</v>
      </c>
      <c r="I1162" s="5"/>
      <c r="J1162" s="6">
        <f t="shared" si="147"/>
        <v>65006.323102482747</v>
      </c>
      <c r="K1162" s="16">
        <f t="shared" si="148"/>
        <v>1.5482131916484398E-2</v>
      </c>
      <c r="L1162" s="17">
        <f t="shared" si="149"/>
        <v>1.0154821319164844</v>
      </c>
      <c r="O1162" s="1">
        <f t="shared" si="146"/>
        <v>1.2233087164179106</v>
      </c>
      <c r="P1162">
        <f t="shared" si="150"/>
        <v>-7.0063249790530691E-4</v>
      </c>
      <c r="Q1162" s="14">
        <f t="shared" si="151"/>
        <v>0.99929936750209469</v>
      </c>
    </row>
    <row r="1163" spans="1:17" x14ac:dyDescent="0.25">
      <c r="A1163" s="25">
        <v>1967.09</v>
      </c>
      <c r="B1163" s="6">
        <v>95.81</v>
      </c>
      <c r="C1163" s="7">
        <v>2.92</v>
      </c>
      <c r="D1163" s="6">
        <v>33.6</v>
      </c>
      <c r="G1163" s="5">
        <f t="shared" si="144"/>
        <v>481.3311904761905</v>
      </c>
      <c r="H1163" s="5">
        <f t="shared" si="145"/>
        <v>14.66952380952381</v>
      </c>
      <c r="I1163" s="5"/>
      <c r="J1163" s="6">
        <f t="shared" si="147"/>
        <v>65885.177988157709</v>
      </c>
      <c r="K1163" s="16">
        <f t="shared" si="148"/>
        <v>1.3519529235478167E-2</v>
      </c>
      <c r="L1163" s="17">
        <f t="shared" si="149"/>
        <v>1.0135195292354782</v>
      </c>
      <c r="O1163" s="1">
        <f t="shared" si="146"/>
        <v>1.2224603174603175</v>
      </c>
      <c r="P1163">
        <f t="shared" si="150"/>
        <v>-6.935280900126628E-4</v>
      </c>
      <c r="Q1163" s="14">
        <f t="shared" si="151"/>
        <v>0.99930647190998734</v>
      </c>
    </row>
    <row r="1164" spans="1:17" x14ac:dyDescent="0.25">
      <c r="A1164" s="25">
        <v>1967.1</v>
      </c>
      <c r="B1164" s="6">
        <v>95.66</v>
      </c>
      <c r="C1164" s="7">
        <v>2.92</v>
      </c>
      <c r="D1164" s="6">
        <v>33.700000000000003</v>
      </c>
      <c r="G1164" s="5">
        <f t="shared" si="144"/>
        <v>479.15157270029675</v>
      </c>
      <c r="H1164" s="5">
        <f t="shared" si="145"/>
        <v>14.625994065281898</v>
      </c>
      <c r="I1164" s="5"/>
      <c r="J1164" s="6">
        <f t="shared" si="147"/>
        <v>65753.664618895506</v>
      </c>
      <c r="K1164" s="16">
        <f t="shared" si="148"/>
        <v>-1.9960994760588324E-3</v>
      </c>
      <c r="L1164" s="17">
        <f t="shared" si="149"/>
        <v>0.99800390052394117</v>
      </c>
      <c r="O1164" s="1">
        <f t="shared" si="146"/>
        <v>1.2188328387734915</v>
      </c>
      <c r="P1164">
        <f t="shared" si="150"/>
        <v>-2.9673590504452063E-3</v>
      </c>
      <c r="Q1164" s="14">
        <f t="shared" si="151"/>
        <v>0.99703264094955479</v>
      </c>
    </row>
    <row r="1165" spans="1:17" x14ac:dyDescent="0.25">
      <c r="A1165" s="25">
        <v>1967.11</v>
      </c>
      <c r="B1165" s="6">
        <v>92.66</v>
      </c>
      <c r="C1165" s="7">
        <v>2.92</v>
      </c>
      <c r="D1165" s="6">
        <v>33.799999999999997</v>
      </c>
      <c r="G1165" s="5">
        <f t="shared" si="144"/>
        <v>462.75171597633141</v>
      </c>
      <c r="H1165" s="5">
        <f t="shared" si="145"/>
        <v>14.582721893491126</v>
      </c>
      <c r="I1165" s="5"/>
      <c r="J1165" s="6">
        <f t="shared" si="147"/>
        <v>63669.887545708691</v>
      </c>
      <c r="K1165" s="16">
        <f t="shared" si="148"/>
        <v>-3.1690660669093762E-2</v>
      </c>
      <c r="L1165" s="17">
        <f t="shared" si="149"/>
        <v>0.96830933933090624</v>
      </c>
      <c r="O1165" s="1">
        <f t="shared" si="146"/>
        <v>1.2152268244575939</v>
      </c>
      <c r="P1165">
        <f t="shared" si="150"/>
        <v>-2.9585798816564868E-3</v>
      </c>
      <c r="Q1165" s="14">
        <f t="shared" si="151"/>
        <v>0.99704142011834351</v>
      </c>
    </row>
    <row r="1166" spans="1:17" x14ac:dyDescent="0.25">
      <c r="A1166" s="25">
        <v>1967.12</v>
      </c>
      <c r="B1166" s="6">
        <v>95.3</v>
      </c>
      <c r="C1166" s="7">
        <v>2.92</v>
      </c>
      <c r="D1166" s="6">
        <v>33.9</v>
      </c>
      <c r="G1166" s="5">
        <f t="shared" si="144"/>
        <v>474.53215339233043</v>
      </c>
      <c r="H1166" s="5">
        <f t="shared" si="145"/>
        <v>14.539705014749263</v>
      </c>
      <c r="I1166" s="5"/>
      <c r="J1166" s="6">
        <f t="shared" si="147"/>
        <v>65457.464365473439</v>
      </c>
      <c r="K1166" s="16">
        <f t="shared" si="148"/>
        <v>2.8075702481513698E-2</v>
      </c>
      <c r="L1166" s="17">
        <f t="shared" si="149"/>
        <v>1.0280757024815137</v>
      </c>
      <c r="O1166" s="1">
        <f t="shared" si="146"/>
        <v>1.2116420845624385</v>
      </c>
      <c r="P1166">
        <f t="shared" si="150"/>
        <v>-2.9498525073748949E-3</v>
      </c>
      <c r="Q1166" s="14">
        <f t="shared" si="151"/>
        <v>0.99705014749262511</v>
      </c>
    </row>
    <row r="1167" spans="1:17" x14ac:dyDescent="0.25">
      <c r="A1167" s="25">
        <v>1968.01</v>
      </c>
      <c r="B1167" s="6">
        <v>95.04</v>
      </c>
      <c r="C1167" s="7">
        <v>2.93</v>
      </c>
      <c r="D1167" s="6">
        <v>34.1</v>
      </c>
      <c r="G1167" s="5">
        <f t="shared" si="144"/>
        <v>470.461935483871</v>
      </c>
      <c r="H1167" s="5">
        <f t="shared" si="145"/>
        <v>14.50392961876833</v>
      </c>
      <c r="I1167" s="5"/>
      <c r="J1167" s="6">
        <f t="shared" si="147"/>
        <v>65062.738168280412</v>
      </c>
      <c r="K1167" s="16">
        <f t="shared" si="148"/>
        <v>-6.0302702070633707E-3</v>
      </c>
      <c r="L1167" s="17">
        <f t="shared" si="149"/>
        <v>0.99396972979293663</v>
      </c>
      <c r="O1167" s="1">
        <f t="shared" si="146"/>
        <v>1.2086608015640274</v>
      </c>
      <c r="P1167">
        <f t="shared" si="150"/>
        <v>-2.4605310729922669E-3</v>
      </c>
      <c r="Q1167" s="14">
        <f t="shared" si="151"/>
        <v>0.99753946892700773</v>
      </c>
    </row>
    <row r="1168" spans="1:17" x14ac:dyDescent="0.25">
      <c r="A1168" s="25">
        <v>1968.02</v>
      </c>
      <c r="B1168" s="6">
        <v>90.75</v>
      </c>
      <c r="C1168" s="7">
        <v>2.94</v>
      </c>
      <c r="D1168" s="6">
        <v>34.200000000000003</v>
      </c>
      <c r="G1168" s="5">
        <f t="shared" si="144"/>
        <v>447.91228070175436</v>
      </c>
      <c r="H1168" s="5">
        <f t="shared" si="145"/>
        <v>14.510877192982456</v>
      </c>
      <c r="I1168" s="5"/>
      <c r="J1168" s="6">
        <f t="shared" si="147"/>
        <v>62111.456183771559</v>
      </c>
      <c r="K1168" s="16">
        <f t="shared" si="148"/>
        <v>-4.5360556097032934E-2</v>
      </c>
      <c r="L1168" s="17">
        <f t="shared" si="149"/>
        <v>0.95463944390296707</v>
      </c>
      <c r="O1168" s="1">
        <f t="shared" si="146"/>
        <v>1.2092397660818712</v>
      </c>
      <c r="P1168">
        <f t="shared" si="150"/>
        <v>4.7901323274035512E-4</v>
      </c>
      <c r="Q1168" s="14">
        <f t="shared" si="151"/>
        <v>1.0004790132327404</v>
      </c>
    </row>
    <row r="1169" spans="1:17" x14ac:dyDescent="0.25">
      <c r="A1169" s="25">
        <v>1968.03</v>
      </c>
      <c r="B1169" s="6">
        <v>89.09</v>
      </c>
      <c r="C1169" s="7">
        <v>2.95</v>
      </c>
      <c r="D1169" s="6">
        <v>34.299999999999997</v>
      </c>
      <c r="G1169" s="5">
        <f t="shared" si="144"/>
        <v>438.43708454810502</v>
      </c>
      <c r="H1169" s="5">
        <f t="shared" si="145"/>
        <v>14.51778425655977</v>
      </c>
      <c r="I1169" s="5"/>
      <c r="J1169" s="6">
        <f t="shared" si="147"/>
        <v>60965.305789031358</v>
      </c>
      <c r="K1169" s="16">
        <f t="shared" si="148"/>
        <v>-1.8453123870563304E-2</v>
      </c>
      <c r="L1169" s="17">
        <f t="shared" si="149"/>
        <v>0.9815468761294367</v>
      </c>
      <c r="O1169" s="1">
        <f t="shared" si="146"/>
        <v>1.2098153547133141</v>
      </c>
      <c r="P1169">
        <f t="shared" si="150"/>
        <v>4.7599214612992213E-4</v>
      </c>
      <c r="Q1169" s="14">
        <f t="shared" si="151"/>
        <v>1.0004759921461299</v>
      </c>
    </row>
    <row r="1170" spans="1:17" x14ac:dyDescent="0.25">
      <c r="A1170" s="25">
        <v>1968.04</v>
      </c>
      <c r="B1170" s="6">
        <v>95.67</v>
      </c>
      <c r="C1170" s="7">
        <v>2.96333</v>
      </c>
      <c r="D1170" s="6">
        <v>34.4</v>
      </c>
      <c r="G1170" s="5">
        <f t="shared" si="144"/>
        <v>469.45046511627913</v>
      </c>
      <c r="H1170" s="5">
        <f t="shared" si="145"/>
        <v>14.54099139534884</v>
      </c>
      <c r="I1170" s="5"/>
      <c r="J1170" s="6">
        <f t="shared" si="147"/>
        <v>65446.256339757878</v>
      </c>
      <c r="K1170" s="16">
        <f t="shared" si="148"/>
        <v>7.3500009435411018E-2</v>
      </c>
      <c r="L1170" s="17">
        <f t="shared" si="149"/>
        <v>1.073500009435411</v>
      </c>
      <c r="O1170" s="1">
        <f t="shared" si="146"/>
        <v>1.2117492829457366</v>
      </c>
      <c r="P1170">
        <f t="shared" si="150"/>
        <v>1.5985317303901514E-3</v>
      </c>
      <c r="Q1170" s="14">
        <f t="shared" si="151"/>
        <v>1.0015985317303902</v>
      </c>
    </row>
    <row r="1171" spans="1:17" x14ac:dyDescent="0.25">
      <c r="A1171" s="25">
        <v>1968.05</v>
      </c>
      <c r="B1171" s="6">
        <v>97.87</v>
      </c>
      <c r="C1171" s="7">
        <v>2.9766699999999999</v>
      </c>
      <c r="D1171" s="6">
        <v>34.5</v>
      </c>
      <c r="G1171" s="5">
        <f t="shared" si="144"/>
        <v>478.85379710144935</v>
      </c>
      <c r="H1171" s="5">
        <f t="shared" si="145"/>
        <v>14.564112927536232</v>
      </c>
      <c r="I1171" s="5"/>
      <c r="J1171" s="6">
        <f t="shared" si="147"/>
        <v>66926.377210540799</v>
      </c>
      <c r="K1171" s="16">
        <f t="shared" si="148"/>
        <v>2.2615821798866786E-2</v>
      </c>
      <c r="L1171" s="17">
        <f t="shared" si="149"/>
        <v>1.0226158217988668</v>
      </c>
      <c r="O1171" s="1">
        <f t="shared" si="146"/>
        <v>1.213676077294686</v>
      </c>
      <c r="P1171">
        <f t="shared" si="150"/>
        <v>1.5900932445904736E-3</v>
      </c>
      <c r="Q1171" s="14">
        <f t="shared" si="151"/>
        <v>1.0015900932445905</v>
      </c>
    </row>
    <row r="1172" spans="1:17" x14ac:dyDescent="0.25">
      <c r="A1172" s="25">
        <v>1968.06</v>
      </c>
      <c r="B1172" s="6">
        <v>100.5</v>
      </c>
      <c r="C1172" s="7">
        <v>2.99</v>
      </c>
      <c r="D1172" s="6">
        <v>34.700000000000003</v>
      </c>
      <c r="G1172" s="5">
        <f t="shared" si="144"/>
        <v>488.88760806916429</v>
      </c>
      <c r="H1172" s="5">
        <f t="shared" si="145"/>
        <v>14.545014409221903</v>
      </c>
      <c r="I1172" s="5"/>
      <c r="J1172" s="6">
        <f t="shared" si="147"/>
        <v>68498.145146768438</v>
      </c>
      <c r="K1172" s="16">
        <f t="shared" si="148"/>
        <v>2.348502939705055E-2</v>
      </c>
      <c r="L1172" s="17">
        <f t="shared" si="149"/>
        <v>1.0234850293970505</v>
      </c>
      <c r="O1172" s="1">
        <f t="shared" si="146"/>
        <v>1.2120845341018252</v>
      </c>
      <c r="P1172">
        <f t="shared" si="150"/>
        <v>-1.3113409933962483E-3</v>
      </c>
      <c r="Q1172" s="14">
        <f t="shared" si="151"/>
        <v>0.99868865900660375</v>
      </c>
    </row>
    <row r="1173" spans="1:17" x14ac:dyDescent="0.25">
      <c r="A1173" s="25">
        <v>1968.07</v>
      </c>
      <c r="B1173" s="6">
        <v>100.3</v>
      </c>
      <c r="C1173" s="7">
        <v>3.0033300000000001</v>
      </c>
      <c r="D1173" s="6">
        <v>34.9</v>
      </c>
      <c r="G1173" s="5">
        <f t="shared" si="144"/>
        <v>485.11862464183383</v>
      </c>
      <c r="H1173" s="5">
        <f t="shared" si="145"/>
        <v>14.52613478510029</v>
      </c>
      <c r="I1173" s="5"/>
      <c r="J1173" s="6">
        <f t="shared" si="147"/>
        <v>68139.677071712125</v>
      </c>
      <c r="K1173" s="16">
        <f t="shared" si="148"/>
        <v>-5.2332522915509161E-3</v>
      </c>
      <c r="L1173" s="17">
        <f t="shared" si="149"/>
        <v>0.99476674770844908</v>
      </c>
      <c r="O1173" s="1">
        <f t="shared" si="146"/>
        <v>1.2105112320916909</v>
      </c>
      <c r="P1173">
        <f t="shared" si="150"/>
        <v>-1.29801343542435E-3</v>
      </c>
      <c r="Q1173" s="14">
        <f t="shared" si="151"/>
        <v>0.99870198656457565</v>
      </c>
    </row>
    <row r="1174" spans="1:17" x14ac:dyDescent="0.25">
      <c r="A1174" s="25">
        <v>1968.08</v>
      </c>
      <c r="B1174" s="6">
        <v>98.11</v>
      </c>
      <c r="C1174" s="7">
        <v>3.01667</v>
      </c>
      <c r="D1174" s="6">
        <v>35</v>
      </c>
      <c r="G1174" s="5">
        <f t="shared" si="144"/>
        <v>473.17051428571432</v>
      </c>
      <c r="H1174" s="5">
        <f t="shared" si="145"/>
        <v>14.548968457142857</v>
      </c>
      <c r="I1174" s="5"/>
      <c r="J1174" s="6">
        <f t="shared" si="147"/>
        <v>66631.743046729607</v>
      </c>
      <c r="K1174" s="16">
        <f t="shared" si="148"/>
        <v>-2.2130043607273442E-2</v>
      </c>
      <c r="L1174" s="17">
        <f t="shared" si="149"/>
        <v>0.97786995639272656</v>
      </c>
      <c r="O1174" s="1">
        <f t="shared" si="146"/>
        <v>1.2124140380952382</v>
      </c>
      <c r="P1174">
        <f t="shared" si="150"/>
        <v>1.5719028069316465E-3</v>
      </c>
      <c r="Q1174" s="14">
        <f t="shared" si="151"/>
        <v>1.0015719028069316</v>
      </c>
    </row>
    <row r="1175" spans="1:17" x14ac:dyDescent="0.25">
      <c r="A1175" s="25">
        <v>1968.09</v>
      </c>
      <c r="B1175" s="6">
        <v>101.3</v>
      </c>
      <c r="C1175" s="7">
        <v>3.03</v>
      </c>
      <c r="D1175" s="6">
        <v>35.1</v>
      </c>
      <c r="G1175" s="5">
        <f t="shared" si="144"/>
        <v>487.16353276353283</v>
      </c>
      <c r="H1175" s="5">
        <f t="shared" si="145"/>
        <v>14.571623931623931</v>
      </c>
      <c r="I1175" s="5"/>
      <c r="J1175" s="6">
        <f t="shared" si="147"/>
        <v>68773.233776888985</v>
      </c>
      <c r="K1175" s="16">
        <f t="shared" si="148"/>
        <v>3.2139197209016812E-2</v>
      </c>
      <c r="L1175" s="17">
        <f t="shared" si="149"/>
        <v>1.0321391972090168</v>
      </c>
      <c r="O1175" s="1">
        <f t="shared" si="146"/>
        <v>1.2143019943019941</v>
      </c>
      <c r="P1175">
        <f t="shared" si="150"/>
        <v>1.5571876829487685E-3</v>
      </c>
      <c r="Q1175" s="14">
        <f t="shared" si="151"/>
        <v>1.0015571876829488</v>
      </c>
    </row>
    <row r="1176" spans="1:17" x14ac:dyDescent="0.25">
      <c r="A1176" s="25">
        <v>1968.1</v>
      </c>
      <c r="B1176" s="6">
        <v>103.8</v>
      </c>
      <c r="C1176" s="7">
        <v>3.0433300000000001</v>
      </c>
      <c r="D1176" s="6">
        <v>35.299999999999997</v>
      </c>
      <c r="G1176" s="5">
        <f t="shared" si="144"/>
        <v>496.35807365439103</v>
      </c>
      <c r="H1176" s="5">
        <f t="shared" si="145"/>
        <v>14.552807478753543</v>
      </c>
      <c r="I1176" s="5"/>
      <c r="J1176" s="6">
        <f t="shared" si="147"/>
        <v>70242.436411991468</v>
      </c>
      <c r="K1176" s="16">
        <f t="shared" si="148"/>
        <v>2.1363000609638361E-2</v>
      </c>
      <c r="L1176" s="17">
        <f t="shared" si="149"/>
        <v>1.0213630006096384</v>
      </c>
      <c r="O1176" s="1">
        <f t="shared" si="146"/>
        <v>1.2127339565627953</v>
      </c>
      <c r="P1176">
        <f t="shared" si="150"/>
        <v>-1.2913078843292958E-3</v>
      </c>
      <c r="Q1176" s="14">
        <f t="shared" si="151"/>
        <v>0.9987086921156707</v>
      </c>
    </row>
    <row r="1177" spans="1:17" x14ac:dyDescent="0.25">
      <c r="A1177" s="25">
        <v>1968.11</v>
      </c>
      <c r="B1177" s="6">
        <v>105.4</v>
      </c>
      <c r="C1177" s="7">
        <v>3.05667</v>
      </c>
      <c r="D1177" s="6">
        <v>35.4</v>
      </c>
      <c r="G1177" s="5">
        <f t="shared" si="144"/>
        <v>502.58531073446329</v>
      </c>
      <c r="H1177" s="5">
        <f t="shared" si="145"/>
        <v>14.575307796610172</v>
      </c>
      <c r="I1177" s="5"/>
      <c r="J1177" s="6">
        <f t="shared" si="147"/>
        <v>71295.574109597903</v>
      </c>
      <c r="K1177" s="16">
        <f t="shared" si="148"/>
        <v>1.4992898188062487E-2</v>
      </c>
      <c r="L1177" s="17">
        <f t="shared" si="149"/>
        <v>1.0149928981880625</v>
      </c>
      <c r="O1177" s="1">
        <f t="shared" si="146"/>
        <v>1.2146089830508477</v>
      </c>
      <c r="P1177">
        <f t="shared" si="150"/>
        <v>1.5461152694749014E-3</v>
      </c>
      <c r="Q1177" s="14">
        <f t="shared" si="151"/>
        <v>1.0015461152694749</v>
      </c>
    </row>
    <row r="1178" spans="1:17" x14ac:dyDescent="0.25">
      <c r="A1178" s="25">
        <v>1968.12</v>
      </c>
      <c r="B1178" s="6">
        <v>106.5</v>
      </c>
      <c r="C1178" s="7">
        <v>3.07</v>
      </c>
      <c r="D1178" s="6">
        <v>35.5</v>
      </c>
      <c r="G1178" s="5">
        <f t="shared" si="144"/>
        <v>506.40000000000003</v>
      </c>
      <c r="H1178" s="5">
        <f t="shared" si="145"/>
        <v>14.597633802816901</v>
      </c>
      <c r="I1178" s="5"/>
      <c r="J1178" s="6">
        <f t="shared" si="147"/>
        <v>72009.282496597429</v>
      </c>
      <c r="K1178" s="16">
        <f t="shared" si="148"/>
        <v>1.0010556698826667E-2</v>
      </c>
      <c r="L1178" s="17">
        <f t="shared" si="149"/>
        <v>1.0100105566988267</v>
      </c>
      <c r="O1178" s="1">
        <f t="shared" si="146"/>
        <v>1.2164694835680752</v>
      </c>
      <c r="P1178">
        <f t="shared" si="150"/>
        <v>1.5317691069220984E-3</v>
      </c>
      <c r="Q1178" s="14">
        <f t="shared" si="151"/>
        <v>1.0015317691069221</v>
      </c>
    </row>
    <row r="1179" spans="1:17" x14ac:dyDescent="0.25">
      <c r="A1179" s="25">
        <v>1969.01</v>
      </c>
      <c r="B1179" s="6">
        <v>102</v>
      </c>
      <c r="C1179" s="7">
        <v>3.08</v>
      </c>
      <c r="D1179" s="6">
        <v>35.6</v>
      </c>
      <c r="G1179" s="5">
        <f t="shared" si="144"/>
        <v>483.64044943820227</v>
      </c>
      <c r="H1179" s="5">
        <f t="shared" si="145"/>
        <v>14.604044943820224</v>
      </c>
      <c r="I1179" s="5"/>
      <c r="J1179" s="6">
        <f t="shared" si="147"/>
        <v>68945.966265546798</v>
      </c>
      <c r="K1179" s="16">
        <f t="shared" si="148"/>
        <v>-4.2540574282147303E-2</v>
      </c>
      <c r="L1179" s="17">
        <f t="shared" si="149"/>
        <v>0.9574594257178527</v>
      </c>
      <c r="O1179" s="1">
        <f t="shared" si="146"/>
        <v>1.217003745318352</v>
      </c>
      <c r="P1179">
        <f t="shared" si="150"/>
        <v>4.3919042564866118E-4</v>
      </c>
      <c r="Q1179" s="14">
        <f t="shared" si="151"/>
        <v>1.0004391904256487</v>
      </c>
    </row>
    <row r="1180" spans="1:17" x14ac:dyDescent="0.25">
      <c r="A1180" s="25">
        <v>1969.02</v>
      </c>
      <c r="B1180" s="6">
        <v>101.5</v>
      </c>
      <c r="C1180" s="7">
        <v>3.09</v>
      </c>
      <c r="D1180" s="6">
        <v>35.799999999999997</v>
      </c>
      <c r="G1180" s="5">
        <f t="shared" si="144"/>
        <v>478.58100558659225</v>
      </c>
      <c r="H1180" s="5">
        <f t="shared" si="145"/>
        <v>14.569608938547487</v>
      </c>
      <c r="I1180" s="5"/>
      <c r="J1180" s="6">
        <f t="shared" si="147"/>
        <v>68397.793344474499</v>
      </c>
      <c r="K1180" s="16">
        <f t="shared" si="148"/>
        <v>-7.9507613101106323E-3</v>
      </c>
      <c r="L1180" s="17">
        <f t="shared" si="149"/>
        <v>0.99204923868988937</v>
      </c>
      <c r="O1180" s="1">
        <f t="shared" si="146"/>
        <v>1.2141340782122907</v>
      </c>
      <c r="P1180">
        <f t="shared" si="150"/>
        <v>-2.3579772183122127E-3</v>
      </c>
      <c r="Q1180" s="14">
        <f t="shared" si="151"/>
        <v>0.99764202278168779</v>
      </c>
    </row>
    <row r="1181" spans="1:17" x14ac:dyDescent="0.25">
      <c r="A1181" s="25">
        <v>1969.03</v>
      </c>
      <c r="B1181" s="6">
        <v>99.3</v>
      </c>
      <c r="C1181" s="7">
        <v>3.1</v>
      </c>
      <c r="D1181" s="6">
        <v>36.1</v>
      </c>
      <c r="G1181" s="5">
        <f t="shared" si="144"/>
        <v>464.31689750692522</v>
      </c>
      <c r="H1181" s="5">
        <f t="shared" si="145"/>
        <v>14.495290858725763</v>
      </c>
      <c r="I1181" s="5"/>
      <c r="J1181" s="6">
        <f t="shared" si="147"/>
        <v>66531.833321266953</v>
      </c>
      <c r="K1181" s="16">
        <f t="shared" si="148"/>
        <v>-2.7280997411860075E-2</v>
      </c>
      <c r="L1181" s="17">
        <f t="shared" si="149"/>
        <v>0.97271900258813992</v>
      </c>
      <c r="O1181" s="1">
        <f t="shared" si="146"/>
        <v>1.2079409048938137</v>
      </c>
      <c r="P1181">
        <f t="shared" si="150"/>
        <v>-5.1008973634905086E-3</v>
      </c>
      <c r="Q1181" s="14">
        <f t="shared" si="151"/>
        <v>0.99489910263650949</v>
      </c>
    </row>
    <row r="1182" spans="1:17" x14ac:dyDescent="0.25">
      <c r="A1182" s="25">
        <v>1969.04</v>
      </c>
      <c r="B1182" s="6">
        <v>101.3</v>
      </c>
      <c r="C1182" s="7">
        <v>3.11</v>
      </c>
      <c r="D1182" s="6">
        <v>36.299999999999997</v>
      </c>
      <c r="G1182" s="5">
        <f t="shared" si="144"/>
        <v>471.05895316804418</v>
      </c>
      <c r="H1182" s="5">
        <f t="shared" si="145"/>
        <v>14.461928374655647</v>
      </c>
      <c r="I1182" s="5"/>
      <c r="J1182" s="6">
        <f t="shared" si="147"/>
        <v>67670.587644024738</v>
      </c>
      <c r="K1182" s="16">
        <f t="shared" si="148"/>
        <v>1.7115931816563679E-2</v>
      </c>
      <c r="L1182" s="17">
        <f t="shared" si="149"/>
        <v>1.0171159318165637</v>
      </c>
      <c r="O1182" s="1">
        <f t="shared" si="146"/>
        <v>1.2051606978879705</v>
      </c>
      <c r="P1182">
        <f t="shared" si="150"/>
        <v>-2.3016084599664088E-3</v>
      </c>
      <c r="Q1182" s="14">
        <f t="shared" si="151"/>
        <v>0.99769839154003359</v>
      </c>
    </row>
    <row r="1183" spans="1:17" x14ac:dyDescent="0.25">
      <c r="A1183" s="25">
        <v>1969.05</v>
      </c>
      <c r="B1183" s="6">
        <v>104.6</v>
      </c>
      <c r="C1183" s="7">
        <v>3.12</v>
      </c>
      <c r="D1183" s="6">
        <v>36.4</v>
      </c>
      <c r="G1183" s="5">
        <f t="shared" si="144"/>
        <v>485.0681318681319</v>
      </c>
      <c r="H1183" s="5">
        <f t="shared" si="145"/>
        <v>14.468571428571432</v>
      </c>
      <c r="I1183" s="5"/>
      <c r="J1183" s="6">
        <f t="shared" si="147"/>
        <v>69856.302918866102</v>
      </c>
      <c r="K1183" s="16">
        <f t="shared" si="148"/>
        <v>3.2299339357582113E-2</v>
      </c>
      <c r="L1183" s="17">
        <f t="shared" si="149"/>
        <v>1.0322993393575821</v>
      </c>
      <c r="O1183" s="1">
        <f t="shared" si="146"/>
        <v>1.205714285714286</v>
      </c>
      <c r="P1183">
        <f t="shared" si="150"/>
        <v>4.5934772622913123E-4</v>
      </c>
      <c r="Q1183" s="14">
        <f t="shared" si="151"/>
        <v>1.0004593477262291</v>
      </c>
    </row>
    <row r="1184" spans="1:17" x14ac:dyDescent="0.25">
      <c r="A1184" s="25">
        <v>1969.06</v>
      </c>
      <c r="B1184" s="6">
        <v>99.14</v>
      </c>
      <c r="C1184" s="7">
        <v>3.13</v>
      </c>
      <c r="D1184" s="6">
        <v>36.6</v>
      </c>
      <c r="G1184" s="5">
        <f t="shared" si="144"/>
        <v>457.23584699453556</v>
      </c>
      <c r="H1184" s="5">
        <f t="shared" si="145"/>
        <v>14.435628415300547</v>
      </c>
      <c r="I1184" s="5"/>
      <c r="J1184" s="6">
        <f t="shared" si="147"/>
        <v>66021.32504347722</v>
      </c>
      <c r="K1184" s="16">
        <f t="shared" si="148"/>
        <v>-5.4898093874835907E-2</v>
      </c>
      <c r="L1184" s="17">
        <f t="shared" si="149"/>
        <v>0.94510190612516409</v>
      </c>
      <c r="O1184" s="1">
        <f t="shared" si="146"/>
        <v>1.202969034608379</v>
      </c>
      <c r="P1184">
        <f t="shared" si="150"/>
        <v>-2.2768670309655237E-3</v>
      </c>
      <c r="Q1184" s="14">
        <f t="shared" si="151"/>
        <v>0.99772313296903448</v>
      </c>
    </row>
    <row r="1185" spans="1:17" x14ac:dyDescent="0.25">
      <c r="A1185" s="25">
        <v>1969.07</v>
      </c>
      <c r="B1185" s="6">
        <v>94.71</v>
      </c>
      <c r="C1185" s="7">
        <v>3.1366700000000001</v>
      </c>
      <c r="D1185" s="6">
        <v>36.799999999999997</v>
      </c>
      <c r="G1185" s="5">
        <f t="shared" si="144"/>
        <v>434.43065217391307</v>
      </c>
      <c r="H1185" s="5">
        <f t="shared" si="145"/>
        <v>14.38776891304348</v>
      </c>
      <c r="I1185" s="5"/>
      <c r="J1185" s="6">
        <f t="shared" si="147"/>
        <v>62901.554596846028</v>
      </c>
      <c r="K1185" s="16">
        <f t="shared" si="148"/>
        <v>-4.7253981112568066E-2</v>
      </c>
      <c r="L1185" s="17">
        <f t="shared" si="149"/>
        <v>0.95274601888743193</v>
      </c>
      <c r="O1185" s="1">
        <f t="shared" si="146"/>
        <v>1.1989807427536234</v>
      </c>
      <c r="P1185">
        <f t="shared" si="150"/>
        <v>-3.3153736630087138E-3</v>
      </c>
      <c r="Q1185" s="14">
        <f t="shared" si="151"/>
        <v>0.99668462633699129</v>
      </c>
    </row>
    <row r="1186" spans="1:17" x14ac:dyDescent="0.25">
      <c r="A1186" s="25">
        <v>1969.08</v>
      </c>
      <c r="B1186" s="6">
        <v>94.18</v>
      </c>
      <c r="C1186" s="7">
        <v>3.1433300000000002</v>
      </c>
      <c r="D1186" s="6">
        <v>37</v>
      </c>
      <c r="G1186" s="5">
        <f t="shared" si="144"/>
        <v>429.66443243243248</v>
      </c>
      <c r="H1186" s="5">
        <f t="shared" si="145"/>
        <v>14.340381189189189</v>
      </c>
      <c r="I1186" s="5"/>
      <c r="J1186" s="6">
        <f t="shared" si="147"/>
        <v>62384.479491058832</v>
      </c>
      <c r="K1186" s="16">
        <f t="shared" si="148"/>
        <v>-8.2203867472160352E-3</v>
      </c>
      <c r="L1186" s="17">
        <f t="shared" si="149"/>
        <v>0.99177961325278396</v>
      </c>
      <c r="O1186" s="1">
        <f t="shared" si="146"/>
        <v>1.1950317657657659</v>
      </c>
      <c r="P1186">
        <f t="shared" si="150"/>
        <v>-3.2936116878643507E-3</v>
      </c>
      <c r="Q1186" s="14">
        <f t="shared" si="151"/>
        <v>0.99670638831213565</v>
      </c>
    </row>
    <row r="1187" spans="1:17" x14ac:dyDescent="0.25">
      <c r="A1187" s="25">
        <v>1969.09</v>
      </c>
      <c r="B1187" s="6">
        <v>94.51</v>
      </c>
      <c r="C1187" s="7">
        <v>3.15</v>
      </c>
      <c r="D1187" s="6">
        <v>37.1</v>
      </c>
      <c r="G1187" s="5">
        <f t="shared" si="144"/>
        <v>430.00776280323453</v>
      </c>
      <c r="H1187" s="5">
        <f t="shared" si="145"/>
        <v>14.332075471698113</v>
      </c>
      <c r="I1187" s="5"/>
      <c r="J1187" s="6">
        <f t="shared" si="147"/>
        <v>62607.739167515952</v>
      </c>
      <c r="K1187" s="16">
        <f t="shared" si="148"/>
        <v>3.5787695638163086E-3</v>
      </c>
      <c r="L1187" s="17">
        <f t="shared" si="149"/>
        <v>1.0035787695638163</v>
      </c>
      <c r="O1187" s="1">
        <f t="shared" si="146"/>
        <v>1.1943396226415095</v>
      </c>
      <c r="P1187">
        <f t="shared" si="150"/>
        <v>-5.791838711608488E-4</v>
      </c>
      <c r="Q1187" s="14">
        <f t="shared" si="151"/>
        <v>0.99942081612883915</v>
      </c>
    </row>
    <row r="1188" spans="1:17" x14ac:dyDescent="0.25">
      <c r="A1188" s="25">
        <v>1969.1</v>
      </c>
      <c r="B1188" s="6">
        <v>95.52</v>
      </c>
      <c r="C1188" s="7">
        <v>3.15333</v>
      </c>
      <c r="D1188" s="6">
        <v>37.299999999999997</v>
      </c>
      <c r="G1188" s="5">
        <f t="shared" si="144"/>
        <v>432.27281501340485</v>
      </c>
      <c r="H1188" s="5">
        <f t="shared" si="145"/>
        <v>14.270297694369974</v>
      </c>
      <c r="I1188" s="5"/>
      <c r="J1188" s="6">
        <f t="shared" si="147"/>
        <v>63110.665873357233</v>
      </c>
      <c r="K1188" s="16">
        <f t="shared" si="148"/>
        <v>8.032979828510145E-3</v>
      </c>
      <c r="L1188" s="17">
        <f t="shared" si="149"/>
        <v>1.0080329798285101</v>
      </c>
      <c r="O1188" s="1">
        <f t="shared" si="146"/>
        <v>1.1891914745308312</v>
      </c>
      <c r="P1188">
        <f t="shared" si="150"/>
        <v>-4.3104557640750718E-3</v>
      </c>
      <c r="Q1188" s="14">
        <f t="shared" si="151"/>
        <v>0.99568954423592493</v>
      </c>
    </row>
    <row r="1189" spans="1:17" x14ac:dyDescent="0.25">
      <c r="A1189" s="25">
        <v>1969.11</v>
      </c>
      <c r="B1189" s="6">
        <v>96.21</v>
      </c>
      <c r="C1189" s="7">
        <v>3.1566700000000001</v>
      </c>
      <c r="D1189" s="6">
        <v>37.5</v>
      </c>
      <c r="G1189" s="5">
        <f t="shared" si="144"/>
        <v>433.07328000000001</v>
      </c>
      <c r="H1189" s="5">
        <f t="shared" si="145"/>
        <v>14.209223893333334</v>
      </c>
      <c r="I1189" s="5"/>
      <c r="J1189" s="6">
        <f t="shared" si="147"/>
        <v>63400.407303036154</v>
      </c>
      <c r="K1189" s="16">
        <f t="shared" si="148"/>
        <v>4.591005746324095E-3</v>
      </c>
      <c r="L1189" s="17">
        <f t="shared" si="149"/>
        <v>1.0045910057463241</v>
      </c>
      <c r="O1189" s="1">
        <f t="shared" si="146"/>
        <v>1.1841019911111113</v>
      </c>
      <c r="P1189">
        <f t="shared" si="150"/>
        <v>-4.2797846509351478E-3</v>
      </c>
      <c r="Q1189" s="14">
        <f t="shared" si="151"/>
        <v>0.99572021534906485</v>
      </c>
    </row>
    <row r="1190" spans="1:17" x14ac:dyDescent="0.25">
      <c r="A1190" s="25">
        <v>1969.12</v>
      </c>
      <c r="B1190" s="6">
        <v>91.11</v>
      </c>
      <c r="C1190" s="7">
        <v>3.16</v>
      </c>
      <c r="D1190" s="6">
        <v>37.700000000000003</v>
      </c>
      <c r="G1190" s="5">
        <f t="shared" si="144"/>
        <v>407.94079575596817</v>
      </c>
      <c r="H1190" s="5">
        <f t="shared" si="145"/>
        <v>14.148753315649866</v>
      </c>
      <c r="I1190" s="5"/>
      <c r="J1190" s="6">
        <f t="shared" si="147"/>
        <v>59893.710521015273</v>
      </c>
      <c r="K1190" s="16">
        <f t="shared" si="148"/>
        <v>-5.5310319463088842E-2</v>
      </c>
      <c r="L1190" s="17">
        <f t="shared" si="149"/>
        <v>0.94468968053691116</v>
      </c>
      <c r="O1190" s="1">
        <f t="shared" si="146"/>
        <v>1.1790627763041555</v>
      </c>
      <c r="P1190">
        <f t="shared" si="150"/>
        <v>-4.2557269937762987E-3</v>
      </c>
      <c r="Q1190" s="14">
        <f t="shared" si="151"/>
        <v>0.9957442730062237</v>
      </c>
    </row>
    <row r="1191" spans="1:17" x14ac:dyDescent="0.25">
      <c r="A1191" s="25">
        <v>1970.01</v>
      </c>
      <c r="B1191" s="6">
        <v>90.31</v>
      </c>
      <c r="C1191" s="7">
        <v>3.1633300000000002</v>
      </c>
      <c r="D1191" s="6">
        <v>37.799999999999997</v>
      </c>
      <c r="G1191" s="5">
        <f t="shared" si="144"/>
        <v>403.28910052910061</v>
      </c>
      <c r="H1191" s="5">
        <f t="shared" si="145"/>
        <v>14.126193227513232</v>
      </c>
      <c r="I1191" s="5"/>
      <c r="J1191" s="6">
        <f t="shared" si="147"/>
        <v>59383.583940098128</v>
      </c>
      <c r="K1191" s="16">
        <f t="shared" si="148"/>
        <v>-8.5171978239376722E-3</v>
      </c>
      <c r="L1191" s="17">
        <f t="shared" si="149"/>
        <v>0.99148280217606233</v>
      </c>
      <c r="O1191" s="1">
        <f t="shared" si="146"/>
        <v>1.1771827689594361</v>
      </c>
      <c r="P1191">
        <f t="shared" si="150"/>
        <v>-1.5944930011380087E-3</v>
      </c>
      <c r="Q1191" s="14">
        <f t="shared" si="151"/>
        <v>0.99840550699886199</v>
      </c>
    </row>
    <row r="1192" spans="1:17" x14ac:dyDescent="0.25">
      <c r="A1192" s="25">
        <v>1970.02</v>
      </c>
      <c r="B1192" s="6">
        <v>87.16</v>
      </c>
      <c r="C1192" s="7">
        <v>3.1666699999999999</v>
      </c>
      <c r="D1192" s="6">
        <v>38</v>
      </c>
      <c r="G1192" s="5">
        <f t="shared" si="144"/>
        <v>387.1738947368421</v>
      </c>
      <c r="H1192" s="5">
        <f t="shared" si="145"/>
        <v>14.066681473684211</v>
      </c>
      <c r="I1192" s="5"/>
      <c r="J1192" s="6">
        <f t="shared" si="147"/>
        <v>57183.257066130835</v>
      </c>
      <c r="K1192" s="16">
        <f t="shared" si="148"/>
        <v>-3.7052780044175559E-2</v>
      </c>
      <c r="L1192" s="17">
        <f t="shared" si="149"/>
        <v>0.96294721995582444</v>
      </c>
      <c r="O1192" s="1">
        <f t="shared" si="146"/>
        <v>1.1722234561403508</v>
      </c>
      <c r="P1192">
        <f t="shared" si="150"/>
        <v>-4.2128656227859995E-3</v>
      </c>
      <c r="Q1192" s="14">
        <f t="shared" si="151"/>
        <v>0.995787134377214</v>
      </c>
    </row>
    <row r="1193" spans="1:17" x14ac:dyDescent="0.25">
      <c r="A1193" s="25">
        <v>1970.03</v>
      </c>
      <c r="B1193" s="6">
        <v>88.65</v>
      </c>
      <c r="C1193" s="7">
        <v>3.17</v>
      </c>
      <c r="D1193" s="6">
        <v>38.200000000000003</v>
      </c>
      <c r="G1193" s="5">
        <f t="shared" si="144"/>
        <v>391.73089005235607</v>
      </c>
      <c r="H1193" s="5">
        <f t="shared" si="145"/>
        <v>14.007748691099476</v>
      </c>
      <c r="I1193" s="5"/>
      <c r="J1193" s="6">
        <f t="shared" si="147"/>
        <v>58028.702907270039</v>
      </c>
      <c r="K1193" s="16">
        <f t="shared" si="148"/>
        <v>1.4784849351296536E-2</v>
      </c>
      <c r="L1193" s="17">
        <f t="shared" si="149"/>
        <v>1.0147848493512965</v>
      </c>
      <c r="O1193" s="1">
        <f t="shared" si="146"/>
        <v>1.1673123909249563</v>
      </c>
      <c r="P1193">
        <f t="shared" si="150"/>
        <v>-4.1895298969402139E-3</v>
      </c>
      <c r="Q1193" s="14">
        <f t="shared" si="151"/>
        <v>0.99581047010305979</v>
      </c>
    </row>
    <row r="1194" spans="1:17" x14ac:dyDescent="0.25">
      <c r="A1194" s="25">
        <v>1970.04</v>
      </c>
      <c r="B1194" s="6">
        <v>85.95</v>
      </c>
      <c r="C1194" s="7">
        <v>3.17333</v>
      </c>
      <c r="D1194" s="6">
        <v>38.5</v>
      </c>
      <c r="G1194" s="5">
        <f t="shared" si="144"/>
        <v>376.8405194805195</v>
      </c>
      <c r="H1194" s="5">
        <f t="shared" si="145"/>
        <v>13.913197506493505</v>
      </c>
      <c r="I1194" s="5"/>
      <c r="J1194" s="6">
        <f t="shared" si="147"/>
        <v>55994.682844152492</v>
      </c>
      <c r="K1194" s="16">
        <f t="shared" si="148"/>
        <v>-3.5051964996838048E-2</v>
      </c>
      <c r="L1194" s="17">
        <f t="shared" si="149"/>
        <v>0.96494803500316195</v>
      </c>
      <c r="O1194" s="1">
        <f t="shared" si="146"/>
        <v>1.1594331255411254</v>
      </c>
      <c r="P1194">
        <f t="shared" si="150"/>
        <v>-6.7499201114343821E-3</v>
      </c>
      <c r="Q1194" s="14">
        <f t="shared" si="151"/>
        <v>0.99325007988856562</v>
      </c>
    </row>
    <row r="1195" spans="1:17" x14ac:dyDescent="0.25">
      <c r="A1195" s="25">
        <v>1970.05</v>
      </c>
      <c r="B1195" s="6">
        <v>76.06</v>
      </c>
      <c r="C1195" s="7">
        <v>3.1766700000000001</v>
      </c>
      <c r="D1195" s="6">
        <v>38.6</v>
      </c>
      <c r="G1195" s="5">
        <f t="shared" si="144"/>
        <v>332.61471502590678</v>
      </c>
      <c r="H1195" s="5">
        <f t="shared" si="145"/>
        <v>13.89175896373057</v>
      </c>
      <c r="I1195" s="5"/>
      <c r="J1195" s="6">
        <f t="shared" si="147"/>
        <v>49595.190973751101</v>
      </c>
      <c r="K1195" s="16">
        <f t="shared" si="148"/>
        <v>-0.11428749205014366</v>
      </c>
      <c r="L1195" s="17">
        <f t="shared" si="149"/>
        <v>0.88571250794985634</v>
      </c>
      <c r="O1195" s="1">
        <f t="shared" si="146"/>
        <v>1.1576465803108809</v>
      </c>
      <c r="P1195">
        <f t="shared" si="150"/>
        <v>-1.5408782023635936E-3</v>
      </c>
      <c r="Q1195" s="14">
        <f t="shared" si="151"/>
        <v>0.99845912179763641</v>
      </c>
    </row>
    <row r="1196" spans="1:17" x14ac:dyDescent="0.25">
      <c r="A1196" s="25">
        <v>1970.06</v>
      </c>
      <c r="B1196" s="6">
        <v>75.59</v>
      </c>
      <c r="C1196" s="7">
        <v>3.18</v>
      </c>
      <c r="D1196" s="6">
        <v>38.799999999999997</v>
      </c>
      <c r="G1196" s="5">
        <f t="shared" si="144"/>
        <v>328.85546391752581</v>
      </c>
      <c r="H1196" s="5">
        <f t="shared" si="145"/>
        <v>13.834639175257736</v>
      </c>
      <c r="I1196" s="5"/>
      <c r="J1196" s="6">
        <f t="shared" si="147"/>
        <v>49206.563712829862</v>
      </c>
      <c r="K1196" s="16">
        <f t="shared" si="148"/>
        <v>-7.8359867820032569E-3</v>
      </c>
      <c r="L1196" s="17">
        <f t="shared" si="149"/>
        <v>0.99216401321799674</v>
      </c>
      <c r="O1196" s="1">
        <f t="shared" si="146"/>
        <v>1.1528865979381446</v>
      </c>
      <c r="P1196">
        <f t="shared" si="150"/>
        <v>-4.1117750906826123E-3</v>
      </c>
      <c r="Q1196" s="14">
        <f t="shared" si="151"/>
        <v>0.99588822490931739</v>
      </c>
    </row>
    <row r="1197" spans="1:17" x14ac:dyDescent="0.25">
      <c r="A1197" s="25">
        <v>1970.07</v>
      </c>
      <c r="B1197" s="6">
        <v>75.72</v>
      </c>
      <c r="C1197" s="7">
        <v>3.1833300000000002</v>
      </c>
      <c r="D1197" s="6">
        <v>39</v>
      </c>
      <c r="G1197" s="5">
        <f t="shared" si="144"/>
        <v>327.7316923076923</v>
      </c>
      <c r="H1197" s="5">
        <f t="shared" si="145"/>
        <v>13.778105230769233</v>
      </c>
      <c r="I1197" s="5"/>
      <c r="J1197" s="6">
        <f t="shared" si="147"/>
        <v>49210.215251435133</v>
      </c>
      <c r="K1197" s="16">
        <f t="shared" si="148"/>
        <v>7.4208364286176831E-5</v>
      </c>
      <c r="L1197" s="17">
        <f t="shared" si="149"/>
        <v>1.0000742083642862</v>
      </c>
      <c r="O1197" s="1">
        <f t="shared" si="146"/>
        <v>1.1481754358974361</v>
      </c>
      <c r="P1197">
        <f t="shared" si="150"/>
        <v>-4.0864054184809318E-3</v>
      </c>
      <c r="Q1197" s="14">
        <f t="shared" si="151"/>
        <v>0.99591359458151907</v>
      </c>
    </row>
    <row r="1198" spans="1:17" x14ac:dyDescent="0.25">
      <c r="A1198" s="25">
        <v>1970.08</v>
      </c>
      <c r="B1198" s="6">
        <v>77.92</v>
      </c>
      <c r="C1198" s="7">
        <v>3.1866699999999999</v>
      </c>
      <c r="D1198" s="6">
        <v>39</v>
      </c>
      <c r="G1198" s="5">
        <f t="shared" si="144"/>
        <v>337.25374358974358</v>
      </c>
      <c r="H1198" s="5">
        <f t="shared" si="145"/>
        <v>13.792561435897436</v>
      </c>
      <c r="I1198" s="5"/>
      <c r="J1198" s="6">
        <f t="shared" si="147"/>
        <v>50812.573060108727</v>
      </c>
      <c r="K1198" s="16">
        <f t="shared" si="148"/>
        <v>3.2561487497798858E-2</v>
      </c>
      <c r="L1198" s="17">
        <f t="shared" si="149"/>
        <v>1.0325614874977989</v>
      </c>
      <c r="O1198" s="1">
        <f t="shared" si="146"/>
        <v>1.1493801196581197</v>
      </c>
      <c r="P1198">
        <f t="shared" si="150"/>
        <v>1.0492157583410489E-3</v>
      </c>
      <c r="Q1198" s="14">
        <f t="shared" si="151"/>
        <v>1.001049215758341</v>
      </c>
    </row>
    <row r="1199" spans="1:17" x14ac:dyDescent="0.25">
      <c r="A1199" s="25">
        <v>1970.09</v>
      </c>
      <c r="B1199" s="6">
        <v>82.58</v>
      </c>
      <c r="C1199" s="7">
        <v>3.19</v>
      </c>
      <c r="D1199" s="6">
        <v>39.200000000000003</v>
      </c>
      <c r="G1199" s="5">
        <f t="shared" si="144"/>
        <v>355.5995918367347</v>
      </c>
      <c r="H1199" s="5">
        <f t="shared" si="145"/>
        <v>13.736530612244897</v>
      </c>
      <c r="I1199" s="5"/>
      <c r="J1199" s="6">
        <f t="shared" si="147"/>
        <v>53749.131893532896</v>
      </c>
      <c r="K1199" s="16">
        <f t="shared" si="148"/>
        <v>5.779197266689029E-2</v>
      </c>
      <c r="L1199" s="17">
        <f t="shared" si="149"/>
        <v>1.0577919726668903</v>
      </c>
      <c r="O1199" s="1">
        <f t="shared" si="146"/>
        <v>1.1447108843537415</v>
      </c>
      <c r="P1199">
        <f t="shared" si="150"/>
        <v>-4.0623943502408055E-3</v>
      </c>
      <c r="Q1199" s="14">
        <f t="shared" si="151"/>
        <v>0.99593760564975919</v>
      </c>
    </row>
    <row r="1200" spans="1:17" x14ac:dyDescent="0.25">
      <c r="A1200" s="25">
        <v>1970.1</v>
      </c>
      <c r="B1200" s="6">
        <v>84.37</v>
      </c>
      <c r="C1200" s="7">
        <v>3.17333</v>
      </c>
      <c r="D1200" s="6">
        <v>39.4</v>
      </c>
      <c r="G1200" s="5">
        <f t="shared" si="144"/>
        <v>361.46335025380716</v>
      </c>
      <c r="H1200" s="5">
        <f t="shared" si="145"/>
        <v>13.595383350253806</v>
      </c>
      <c r="I1200" s="5"/>
      <c r="J1200" s="6">
        <f t="shared" si="147"/>
        <v>54806.689150591556</v>
      </c>
      <c r="K1200" s="16">
        <f t="shared" si="148"/>
        <v>1.967580163254512E-2</v>
      </c>
      <c r="L1200" s="17">
        <f t="shared" si="149"/>
        <v>1.0196758016325451</v>
      </c>
      <c r="O1200" s="1">
        <f t="shared" si="146"/>
        <v>1.1329486125211505</v>
      </c>
      <c r="P1200">
        <f t="shared" si="150"/>
        <v>-1.027532103814266E-2</v>
      </c>
      <c r="Q1200" s="14">
        <f t="shared" si="151"/>
        <v>0.98972467896185734</v>
      </c>
    </row>
    <row r="1201" spans="1:17" x14ac:dyDescent="0.25">
      <c r="A1201" s="25">
        <v>1970.11</v>
      </c>
      <c r="B1201" s="6">
        <v>84.28</v>
      </c>
      <c r="C1201" s="7">
        <v>3.1566700000000001</v>
      </c>
      <c r="D1201" s="6">
        <v>39.6</v>
      </c>
      <c r="G1201" s="5">
        <f t="shared" si="144"/>
        <v>359.25414141414143</v>
      </c>
      <c r="H1201" s="5">
        <f t="shared" si="145"/>
        <v>13.455704444444445</v>
      </c>
      <c r="I1201" s="5"/>
      <c r="J1201" s="6">
        <f t="shared" si="147"/>
        <v>54641.736868329208</v>
      </c>
      <c r="K1201" s="16">
        <f t="shared" si="148"/>
        <v>-3.0097107637556686E-3</v>
      </c>
      <c r="L1201" s="17">
        <f t="shared" si="149"/>
        <v>0.99699028923624433</v>
      </c>
      <c r="O1201" s="1">
        <f t="shared" si="146"/>
        <v>1.1213087037037037</v>
      </c>
      <c r="P1201">
        <f t="shared" si="150"/>
        <v>-1.0273995385849388E-2</v>
      </c>
      <c r="Q1201" s="14">
        <f t="shared" si="151"/>
        <v>0.98972600461415061</v>
      </c>
    </row>
    <row r="1202" spans="1:17" x14ac:dyDescent="0.25">
      <c r="A1202" s="25">
        <v>1970.12</v>
      </c>
      <c r="B1202" s="6">
        <v>90.05</v>
      </c>
      <c r="C1202" s="7">
        <v>3.14</v>
      </c>
      <c r="D1202" s="6">
        <v>39.799999999999997</v>
      </c>
      <c r="G1202" s="5">
        <f t="shared" si="144"/>
        <v>381.92060301507541</v>
      </c>
      <c r="H1202" s="5">
        <f t="shared" si="145"/>
        <v>13.317386934673369</v>
      </c>
      <c r="I1202" s="5"/>
      <c r="J1202" s="6">
        <f t="shared" si="147"/>
        <v>58258.049417458147</v>
      </c>
      <c r="K1202" s="16">
        <f t="shared" si="148"/>
        <v>6.6182240104175394E-2</v>
      </c>
      <c r="L1202" s="17">
        <f t="shared" si="149"/>
        <v>1.0661822401041754</v>
      </c>
      <c r="O1202" s="1">
        <f t="shared" si="146"/>
        <v>1.1097822445561141</v>
      </c>
      <c r="P1202">
        <f t="shared" si="150"/>
        <v>-1.027946997068474E-2</v>
      </c>
      <c r="Q1202" s="14">
        <f t="shared" si="151"/>
        <v>0.98972053002931526</v>
      </c>
    </row>
    <row r="1203" spans="1:17" x14ac:dyDescent="0.25">
      <c r="A1203" s="25">
        <v>1971.01</v>
      </c>
      <c r="B1203" s="6">
        <v>93.49</v>
      </c>
      <c r="C1203" s="7">
        <v>3.13</v>
      </c>
      <c r="D1203" s="6">
        <v>39.799999999999997</v>
      </c>
      <c r="G1203" s="5">
        <f t="shared" si="144"/>
        <v>396.510351758794</v>
      </c>
      <c r="H1203" s="5">
        <f t="shared" si="145"/>
        <v>13.274974874371862</v>
      </c>
      <c r="I1203" s="5"/>
      <c r="J1203" s="6">
        <f t="shared" si="147"/>
        <v>60652.311840768634</v>
      </c>
      <c r="K1203" s="16">
        <f t="shared" si="148"/>
        <v>4.1097538404589962E-2</v>
      </c>
      <c r="L1203" s="17">
        <f t="shared" si="149"/>
        <v>1.04109753840459</v>
      </c>
      <c r="O1203" s="1">
        <f t="shared" si="146"/>
        <v>1.1062479061976551</v>
      </c>
      <c r="P1203">
        <f t="shared" si="150"/>
        <v>-3.1847133757961776E-3</v>
      </c>
      <c r="Q1203" s="14">
        <f t="shared" si="151"/>
        <v>0.99681528662420382</v>
      </c>
    </row>
    <row r="1204" spans="1:17" x14ac:dyDescent="0.25">
      <c r="A1204" s="25">
        <v>1971.02</v>
      </c>
      <c r="B1204" s="6">
        <v>97.11</v>
      </c>
      <c r="C1204" s="7">
        <v>3.12</v>
      </c>
      <c r="D1204" s="6">
        <v>39.9</v>
      </c>
      <c r="G1204" s="5">
        <f t="shared" si="144"/>
        <v>410.83127819548878</v>
      </c>
      <c r="H1204" s="5">
        <f t="shared" si="145"/>
        <v>13.199398496240603</v>
      </c>
      <c r="I1204" s="5"/>
      <c r="J1204" s="6">
        <f t="shared" si="147"/>
        <v>63011.170303724488</v>
      </c>
      <c r="K1204" s="16">
        <f t="shared" si="148"/>
        <v>3.8891484782123342E-2</v>
      </c>
      <c r="L1204" s="17">
        <f t="shared" si="149"/>
        <v>1.0388914847821233</v>
      </c>
      <c r="O1204" s="1">
        <f t="shared" si="146"/>
        <v>1.0999498746867169</v>
      </c>
      <c r="P1204">
        <f t="shared" si="150"/>
        <v>-5.6931466045305745E-3</v>
      </c>
      <c r="Q1204" s="14">
        <f t="shared" si="151"/>
        <v>0.99430685339546943</v>
      </c>
    </row>
    <row r="1205" spans="1:17" x14ac:dyDescent="0.25">
      <c r="A1205" s="25">
        <v>1971.03</v>
      </c>
      <c r="B1205" s="6">
        <v>99.6</v>
      </c>
      <c r="C1205" s="7">
        <v>3.11</v>
      </c>
      <c r="D1205" s="6">
        <v>40</v>
      </c>
      <c r="G1205" s="5">
        <f t="shared" si="144"/>
        <v>420.31200000000001</v>
      </c>
      <c r="H1205" s="5">
        <f t="shared" si="145"/>
        <v>13.124199999999998</v>
      </c>
      <c r="I1205" s="5"/>
      <c r="J1205" s="6">
        <f t="shared" si="147"/>
        <v>64633.017710104898</v>
      </c>
      <c r="K1205" s="16">
        <f t="shared" si="148"/>
        <v>2.5739045927298809E-2</v>
      </c>
      <c r="L1205" s="17">
        <f t="shared" si="149"/>
        <v>1.0257390459272988</v>
      </c>
      <c r="O1205" s="1">
        <f t="shared" si="146"/>
        <v>1.0936833333333331</v>
      </c>
      <c r="P1205">
        <f t="shared" si="150"/>
        <v>-5.697115384615703E-3</v>
      </c>
      <c r="Q1205" s="14">
        <f t="shared" si="151"/>
        <v>0.9943028846153843</v>
      </c>
    </row>
    <row r="1206" spans="1:17" x14ac:dyDescent="0.25">
      <c r="A1206" s="25">
        <v>1971.04</v>
      </c>
      <c r="B1206" s="6">
        <v>103</v>
      </c>
      <c r="C1206" s="7">
        <v>3.1066699999999998</v>
      </c>
      <c r="D1206" s="6">
        <v>40.1</v>
      </c>
      <c r="G1206" s="5">
        <f t="shared" si="144"/>
        <v>433.57605985037407</v>
      </c>
      <c r="H1206" s="5">
        <f t="shared" si="145"/>
        <v>13.077453765586034</v>
      </c>
      <c r="I1206" s="5"/>
      <c r="J1206" s="6">
        <f t="shared" si="147"/>
        <v>66840.264922382063</v>
      </c>
      <c r="K1206" s="16">
        <f t="shared" si="148"/>
        <v>3.4150458859544708E-2</v>
      </c>
      <c r="L1206" s="17">
        <f t="shared" si="149"/>
        <v>1.0341504588595447</v>
      </c>
      <c r="O1206" s="1">
        <f t="shared" si="146"/>
        <v>1.0897878137988362</v>
      </c>
      <c r="P1206">
        <f t="shared" si="150"/>
        <v>-3.5618349624330081E-3</v>
      </c>
      <c r="Q1206" s="14">
        <f t="shared" si="151"/>
        <v>0.99643816503756699</v>
      </c>
    </row>
    <row r="1207" spans="1:17" x14ac:dyDescent="0.25">
      <c r="A1207" s="25">
        <v>1971.05</v>
      </c>
      <c r="B1207" s="6">
        <v>101.6</v>
      </c>
      <c r="C1207" s="7">
        <v>3.1033300000000001</v>
      </c>
      <c r="D1207" s="6">
        <v>40.299999999999997</v>
      </c>
      <c r="G1207" s="5">
        <f t="shared" si="144"/>
        <v>425.56029776674944</v>
      </c>
      <c r="H1207" s="5">
        <f t="shared" si="145"/>
        <v>12.998563374689828</v>
      </c>
      <c r="I1207" s="5"/>
      <c r="J1207" s="6">
        <f t="shared" si="147"/>
        <v>65771.540379750237</v>
      </c>
      <c r="K1207" s="16">
        <f t="shared" si="148"/>
        <v>-1.5989232596143599E-2</v>
      </c>
      <c r="L1207" s="17">
        <f t="shared" si="149"/>
        <v>0.9840107674038564</v>
      </c>
      <c r="O1207" s="1">
        <f t="shared" si="146"/>
        <v>1.0832136145574858</v>
      </c>
      <c r="P1207">
        <f t="shared" si="150"/>
        <v>-6.0325497845619136E-3</v>
      </c>
      <c r="Q1207" s="14">
        <f t="shared" si="151"/>
        <v>0.99396745021543809</v>
      </c>
    </row>
    <row r="1208" spans="1:17" x14ac:dyDescent="0.25">
      <c r="A1208" s="25">
        <v>1971.06</v>
      </c>
      <c r="B1208" s="6">
        <v>99.72</v>
      </c>
      <c r="C1208" s="7">
        <v>3.1</v>
      </c>
      <c r="D1208" s="6">
        <v>40.6</v>
      </c>
      <c r="G1208" s="5">
        <f t="shared" si="144"/>
        <v>414.59940886699508</v>
      </c>
      <c r="H1208" s="5">
        <f t="shared" si="145"/>
        <v>12.888669950738917</v>
      </c>
      <c r="I1208" s="5"/>
      <c r="J1208" s="6">
        <f t="shared" si="147"/>
        <v>64243.502534259365</v>
      </c>
      <c r="K1208" s="16">
        <f t="shared" si="148"/>
        <v>-2.3232508113210093E-2</v>
      </c>
      <c r="L1208" s="17">
        <f t="shared" si="149"/>
        <v>0.97676749188678991</v>
      </c>
      <c r="O1208" s="1">
        <f t="shared" si="146"/>
        <v>1.0740558292282432</v>
      </c>
      <c r="P1208">
        <f t="shared" si="150"/>
        <v>-8.4542745827504984E-3</v>
      </c>
      <c r="Q1208" s="14">
        <f t="shared" si="151"/>
        <v>0.9915457254172495</v>
      </c>
    </row>
    <row r="1209" spans="1:17" x14ac:dyDescent="0.25">
      <c r="A1209" s="25">
        <v>1971.07</v>
      </c>
      <c r="B1209" s="6">
        <v>99</v>
      </c>
      <c r="C1209" s="7">
        <v>3.09667</v>
      </c>
      <c r="D1209" s="6">
        <v>40.700000000000003</v>
      </c>
      <c r="G1209" s="5">
        <f t="shared" si="144"/>
        <v>410.59459459459458</v>
      </c>
      <c r="H1209" s="5">
        <f t="shared" si="145"/>
        <v>12.843191547911546</v>
      </c>
      <c r="I1209" s="5"/>
      <c r="J1209" s="6">
        <f t="shared" si="147"/>
        <v>63788.784901375191</v>
      </c>
      <c r="K1209" s="16">
        <f t="shared" si="148"/>
        <v>-7.0780330297478544E-3</v>
      </c>
      <c r="L1209" s="17">
        <f t="shared" si="149"/>
        <v>0.99292196697025215</v>
      </c>
      <c r="O1209" s="1">
        <f t="shared" si="146"/>
        <v>1.0702659623259623</v>
      </c>
      <c r="P1209">
        <f t="shared" si="150"/>
        <v>-3.5285567092020464E-3</v>
      </c>
      <c r="Q1209" s="14">
        <f t="shared" si="151"/>
        <v>0.99647144329079795</v>
      </c>
    </row>
    <row r="1210" spans="1:17" x14ac:dyDescent="0.25">
      <c r="A1210" s="25">
        <v>1971.08</v>
      </c>
      <c r="B1210" s="6">
        <v>97.24</v>
      </c>
      <c r="C1210" s="7">
        <v>3.0933299999999999</v>
      </c>
      <c r="D1210" s="6">
        <v>40.799999999999997</v>
      </c>
      <c r="G1210" s="5">
        <f t="shared" si="144"/>
        <v>402.30666666666673</v>
      </c>
      <c r="H1210" s="5">
        <f t="shared" si="145"/>
        <v>12.797894705882356</v>
      </c>
      <c r="I1210" s="5"/>
      <c r="J1210" s="6">
        <f t="shared" si="147"/>
        <v>62666.883447836779</v>
      </c>
      <c r="K1210" s="16">
        <f t="shared" si="148"/>
        <v>-1.7587753948801521E-2</v>
      </c>
      <c r="L1210" s="17">
        <f t="shared" si="149"/>
        <v>0.98241224605119848</v>
      </c>
      <c r="O1210" s="1">
        <f t="shared" si="146"/>
        <v>1.0664912254901964</v>
      </c>
      <c r="P1210">
        <f t="shared" si="150"/>
        <v>-3.5269147750549568E-3</v>
      </c>
      <c r="Q1210" s="14">
        <f t="shared" si="151"/>
        <v>0.99647308522494504</v>
      </c>
    </row>
    <row r="1211" spans="1:17" x14ac:dyDescent="0.25">
      <c r="A1211" s="25">
        <v>1971.09</v>
      </c>
      <c r="B1211" s="6">
        <v>99.4</v>
      </c>
      <c r="C1211" s="7">
        <v>3.09</v>
      </c>
      <c r="D1211" s="6">
        <v>40.799999999999997</v>
      </c>
      <c r="G1211" s="5">
        <f t="shared" si="144"/>
        <v>411.24313725490202</v>
      </c>
      <c r="H1211" s="5">
        <f t="shared" si="145"/>
        <v>12.784117647058824</v>
      </c>
      <c r="I1211" s="5"/>
      <c r="J1211" s="6">
        <f t="shared" si="147"/>
        <v>64224.855380530578</v>
      </c>
      <c r="K1211" s="16">
        <f t="shared" si="148"/>
        <v>2.4861168243521137E-2</v>
      </c>
      <c r="L1211" s="17">
        <f t="shared" si="149"/>
        <v>1.0248611682435211</v>
      </c>
      <c r="O1211" s="1">
        <f t="shared" si="146"/>
        <v>1.065343137254902</v>
      </c>
      <c r="P1211">
        <f t="shared" si="150"/>
        <v>-1.0765097807219348E-3</v>
      </c>
      <c r="Q1211" s="14">
        <f t="shared" si="151"/>
        <v>0.99892349021927807</v>
      </c>
    </row>
    <row r="1212" spans="1:17" x14ac:dyDescent="0.25">
      <c r="A1212" s="25">
        <v>1971.1</v>
      </c>
      <c r="B1212" s="6">
        <v>97.29</v>
      </c>
      <c r="C1212" s="7">
        <v>3.0833300000000001</v>
      </c>
      <c r="D1212" s="6">
        <v>40.9</v>
      </c>
      <c r="G1212" s="5">
        <f t="shared" si="144"/>
        <v>401.52938875305631</v>
      </c>
      <c r="H1212" s="5">
        <f t="shared" si="145"/>
        <v>12.725332616136923</v>
      </c>
      <c r="I1212" s="5"/>
      <c r="J1212" s="6">
        <f t="shared" si="147"/>
        <v>62873.447526776254</v>
      </c>
      <c r="K1212" s="16">
        <f t="shared" si="148"/>
        <v>-2.104182011383704E-2</v>
      </c>
      <c r="L1212" s="17">
        <f t="shared" si="149"/>
        <v>0.97895817988616296</v>
      </c>
      <c r="O1212" s="1">
        <f t="shared" si="146"/>
        <v>1.0604443846780769</v>
      </c>
      <c r="P1212">
        <f t="shared" si="150"/>
        <v>-4.5982861347827475E-3</v>
      </c>
      <c r="Q1212" s="14">
        <f t="shared" si="151"/>
        <v>0.99540171386521725</v>
      </c>
    </row>
    <row r="1213" spans="1:17" x14ac:dyDescent="0.25">
      <c r="A1213" s="25">
        <v>1971.11</v>
      </c>
      <c r="B1213" s="6">
        <v>92.78</v>
      </c>
      <c r="C1213" s="7">
        <v>3.07667</v>
      </c>
      <c r="D1213" s="6">
        <v>40.9</v>
      </c>
      <c r="G1213" s="5">
        <f t="shared" si="144"/>
        <v>382.91599022004891</v>
      </c>
      <c r="H1213" s="5">
        <f t="shared" si="145"/>
        <v>12.697845867970662</v>
      </c>
      <c r="I1213" s="5"/>
      <c r="J1213" s="6">
        <f t="shared" si="147"/>
        <v>60124.560924567282</v>
      </c>
      <c r="K1213" s="16">
        <f t="shared" si="148"/>
        <v>-4.3720945969095926E-2</v>
      </c>
      <c r="L1213" s="17">
        <f t="shared" si="149"/>
        <v>0.95627905403090407</v>
      </c>
      <c r="O1213" s="1">
        <f t="shared" si="146"/>
        <v>1.0581538223308884</v>
      </c>
      <c r="P1213">
        <f t="shared" si="150"/>
        <v>-2.1600023351379116E-3</v>
      </c>
      <c r="Q1213" s="14">
        <f t="shared" si="151"/>
        <v>0.99783999766486209</v>
      </c>
    </row>
    <row r="1214" spans="1:17" x14ac:dyDescent="0.25">
      <c r="A1214" s="25">
        <v>1971.12</v>
      </c>
      <c r="B1214" s="6">
        <v>99.17</v>
      </c>
      <c r="C1214" s="7">
        <v>3.07</v>
      </c>
      <c r="D1214" s="6">
        <v>41.1</v>
      </c>
      <c r="G1214" s="5">
        <f t="shared" si="144"/>
        <v>407.2967396593674</v>
      </c>
      <c r="H1214" s="5">
        <f t="shared" si="145"/>
        <v>12.608661800486617</v>
      </c>
      <c r="I1214" s="5"/>
      <c r="J1214" s="6">
        <f t="shared" si="147"/>
        <v>64117.750245430063</v>
      </c>
      <c r="K1214" s="16">
        <f t="shared" si="148"/>
        <v>6.6415276210876062E-2</v>
      </c>
      <c r="L1214" s="17">
        <f t="shared" si="149"/>
        <v>1.0664152762108761</v>
      </c>
      <c r="O1214" s="1">
        <f t="shared" si="146"/>
        <v>1.0507218167072181</v>
      </c>
      <c r="P1214">
        <f t="shared" si="150"/>
        <v>-7.0235588312662633E-3</v>
      </c>
      <c r="Q1214" s="14">
        <f t="shared" si="151"/>
        <v>0.99297644116873374</v>
      </c>
    </row>
    <row r="1215" spans="1:17" x14ac:dyDescent="0.25">
      <c r="A1215" s="25">
        <v>1972.01</v>
      </c>
      <c r="B1215" s="6">
        <v>103.3</v>
      </c>
      <c r="C1215" s="7">
        <v>3.07</v>
      </c>
      <c r="D1215" s="6">
        <v>41.1</v>
      </c>
      <c r="G1215" s="5">
        <f t="shared" si="144"/>
        <v>424.25888077858883</v>
      </c>
      <c r="H1215" s="5">
        <f t="shared" si="145"/>
        <v>12.608661800486617</v>
      </c>
      <c r="I1215" s="5"/>
      <c r="J1215" s="6">
        <f t="shared" si="147"/>
        <v>66953.383665665504</v>
      </c>
      <c r="K1215" s="16">
        <f t="shared" si="148"/>
        <v>4.4225404188094508E-2</v>
      </c>
      <c r="L1215" s="17">
        <f t="shared" si="149"/>
        <v>1.0442254041880945</v>
      </c>
      <c r="O1215" s="1">
        <f t="shared" si="146"/>
        <v>1.0507218167072181</v>
      </c>
      <c r="P1215">
        <f t="shared" si="150"/>
        <v>0</v>
      </c>
      <c r="Q1215" s="14">
        <f t="shared" si="151"/>
        <v>1</v>
      </c>
    </row>
    <row r="1216" spans="1:17" x14ac:dyDescent="0.25">
      <c r="A1216" s="25">
        <v>1972.02</v>
      </c>
      <c r="B1216" s="6">
        <v>105.2</v>
      </c>
      <c r="C1216" s="7">
        <v>3.07</v>
      </c>
      <c r="D1216" s="6">
        <v>41.3</v>
      </c>
      <c r="G1216" s="5">
        <f t="shared" si="144"/>
        <v>429.96997578692503</v>
      </c>
      <c r="H1216" s="5">
        <f t="shared" si="145"/>
        <v>12.547602905569008</v>
      </c>
      <c r="I1216" s="5"/>
      <c r="J1216" s="6">
        <f t="shared" si="147"/>
        <v>68019.680357830774</v>
      </c>
      <c r="K1216" s="16">
        <f t="shared" si="148"/>
        <v>1.5925956744619052E-2</v>
      </c>
      <c r="L1216" s="17">
        <f t="shared" si="149"/>
        <v>1.0159259567446191</v>
      </c>
      <c r="O1216" s="1">
        <f t="shared" si="146"/>
        <v>1.045633575464084</v>
      </c>
      <c r="P1216">
        <f t="shared" si="150"/>
        <v>-4.842615012106477E-3</v>
      </c>
      <c r="Q1216" s="14">
        <f t="shared" si="151"/>
        <v>0.99515738498789352</v>
      </c>
    </row>
    <row r="1217" spans="1:17" x14ac:dyDescent="0.25">
      <c r="A1217" s="25">
        <v>1972.03</v>
      </c>
      <c r="B1217" s="6">
        <v>107.7</v>
      </c>
      <c r="C1217" s="7">
        <v>3.07</v>
      </c>
      <c r="D1217" s="6">
        <v>41.4</v>
      </c>
      <c r="G1217" s="5">
        <f t="shared" si="144"/>
        <v>439.12463768115947</v>
      </c>
      <c r="H1217" s="5">
        <f t="shared" si="145"/>
        <v>12.517294685990338</v>
      </c>
      <c r="I1217" s="5"/>
      <c r="J1217" s="6">
        <f t="shared" si="147"/>
        <v>69632.93030592498</v>
      </c>
      <c r="K1217" s="16">
        <f t="shared" si="148"/>
        <v>2.3717399723247601E-2</v>
      </c>
      <c r="L1217" s="17">
        <f t="shared" si="149"/>
        <v>1.0237173997232476</v>
      </c>
      <c r="O1217" s="1">
        <f t="shared" si="146"/>
        <v>1.0431078904991948</v>
      </c>
      <c r="P1217">
        <f t="shared" si="150"/>
        <v>-2.4154589371980784E-3</v>
      </c>
      <c r="Q1217" s="14">
        <f t="shared" si="151"/>
        <v>0.99758454106280192</v>
      </c>
    </row>
    <row r="1218" spans="1:17" x14ac:dyDescent="0.25">
      <c r="A1218" s="25">
        <v>1972.04</v>
      </c>
      <c r="B1218" s="6">
        <v>108.8</v>
      </c>
      <c r="C1218" s="7">
        <v>3.07</v>
      </c>
      <c r="D1218" s="6">
        <v>41.5</v>
      </c>
      <c r="G1218" s="5">
        <f t="shared" si="144"/>
        <v>442.5407228915663</v>
      </c>
      <c r="H1218" s="5">
        <f t="shared" si="145"/>
        <v>12.487132530120482</v>
      </c>
      <c r="I1218" s="5"/>
      <c r="J1218" s="6">
        <f t="shared" si="147"/>
        <v>70339.635492816771</v>
      </c>
      <c r="K1218" s="16">
        <f t="shared" si="148"/>
        <v>1.014900828942511E-2</v>
      </c>
      <c r="L1218" s="17">
        <f t="shared" si="149"/>
        <v>1.0101490082894251</v>
      </c>
      <c r="O1218" s="1">
        <f t="shared" si="146"/>
        <v>1.0405943775100401</v>
      </c>
      <c r="P1218">
        <f t="shared" si="150"/>
        <v>-2.4096385542168308E-3</v>
      </c>
      <c r="Q1218" s="14">
        <f t="shared" si="151"/>
        <v>0.99759036144578317</v>
      </c>
    </row>
    <row r="1219" spans="1:17" x14ac:dyDescent="0.25">
      <c r="A1219" s="25">
        <v>1972.05</v>
      </c>
      <c r="B1219" s="6">
        <v>107.7</v>
      </c>
      <c r="C1219" s="7">
        <v>3.07</v>
      </c>
      <c r="D1219" s="6">
        <v>41.6</v>
      </c>
      <c r="G1219" s="5">
        <f t="shared" ref="G1219:G1282" si="152">B1219*$D$1551/D1219</f>
        <v>437.01346153846157</v>
      </c>
      <c r="H1219" s="5">
        <f t="shared" ref="H1219:H1282" si="153">C1219*$D$1551/D1219</f>
        <v>12.457115384615385</v>
      </c>
      <c r="I1219" s="5"/>
      <c r="J1219" s="6">
        <f t="shared" si="147"/>
        <v>69626.104617811157</v>
      </c>
      <c r="K1219" s="16">
        <f t="shared" si="148"/>
        <v>-1.0144079792373639E-2</v>
      </c>
      <c r="L1219" s="17">
        <f t="shared" si="149"/>
        <v>0.98985592020762636</v>
      </c>
      <c r="O1219" s="1">
        <f t="shared" si="146"/>
        <v>1.0380929487179487</v>
      </c>
      <c r="P1219">
        <f t="shared" si="150"/>
        <v>-2.4038461538461453E-3</v>
      </c>
      <c r="Q1219" s="14">
        <f t="shared" si="151"/>
        <v>0.99759615384615385</v>
      </c>
    </row>
    <row r="1220" spans="1:17" x14ac:dyDescent="0.25">
      <c r="A1220" s="25">
        <v>1972.06</v>
      </c>
      <c r="B1220" s="6">
        <v>108</v>
      </c>
      <c r="C1220" s="7">
        <v>3.07</v>
      </c>
      <c r="D1220" s="6">
        <v>41.7</v>
      </c>
      <c r="G1220" s="5">
        <f t="shared" si="152"/>
        <v>437.1798561151079</v>
      </c>
      <c r="H1220" s="5">
        <f t="shared" si="153"/>
        <v>12.427242206235011</v>
      </c>
      <c r="I1220" s="5"/>
      <c r="J1220" s="6">
        <f t="shared" si="147"/>
        <v>69817.610034456608</v>
      </c>
      <c r="K1220" s="16">
        <f t="shared" si="148"/>
        <v>2.7504829933637787E-3</v>
      </c>
      <c r="L1220" s="17">
        <f t="shared" si="149"/>
        <v>1.0027504829933638</v>
      </c>
      <c r="O1220" s="1">
        <f t="shared" ref="O1220:O1283" si="154">H1220/12</f>
        <v>1.035603517186251</v>
      </c>
      <c r="P1220">
        <f t="shared" si="150"/>
        <v>-2.3980815347721673E-3</v>
      </c>
      <c r="Q1220" s="14">
        <f t="shared" si="151"/>
        <v>0.99760191846522783</v>
      </c>
    </row>
    <row r="1221" spans="1:17" x14ac:dyDescent="0.25">
      <c r="A1221" s="25">
        <v>1972.07</v>
      </c>
      <c r="B1221" s="6">
        <v>107.2</v>
      </c>
      <c r="C1221" s="7">
        <v>3.0733299999999999</v>
      </c>
      <c r="D1221" s="6">
        <v>41.9</v>
      </c>
      <c r="G1221" s="5">
        <f t="shared" si="152"/>
        <v>431.87016706443916</v>
      </c>
      <c r="H1221" s="5">
        <f t="shared" si="153"/>
        <v>12.381338997613366</v>
      </c>
      <c r="I1221" s="5"/>
      <c r="J1221" s="6">
        <f t="shared" ref="J1221:J1284" si="155">J1220*((G1221 + H1221/12)/G1220)</f>
        <v>69134.427806640218</v>
      </c>
      <c r="K1221" s="16">
        <f t="shared" ref="K1221:K1284" si="156">J1221/J1220 -1</f>
        <v>-9.7852422544859596E-3</v>
      </c>
      <c r="L1221" s="17">
        <f t="shared" ref="L1221:L1284" si="157">K1221+1</f>
        <v>0.99021475774551404</v>
      </c>
      <c r="O1221" s="1">
        <f t="shared" si="154"/>
        <v>1.0317782498011139</v>
      </c>
      <c r="P1221">
        <f t="shared" ref="P1221:P1284" si="158">O1221/O1220 - 1</f>
        <v>-3.6937566565343749E-3</v>
      </c>
      <c r="Q1221" s="14">
        <f t="shared" ref="Q1221:Q1284" si="159">P1221+1</f>
        <v>0.99630624334346563</v>
      </c>
    </row>
    <row r="1222" spans="1:17" x14ac:dyDescent="0.25">
      <c r="A1222" s="25">
        <v>1972.08</v>
      </c>
      <c r="B1222" s="6">
        <v>111</v>
      </c>
      <c r="C1222" s="7">
        <v>3.07667</v>
      </c>
      <c r="D1222" s="6">
        <v>42</v>
      </c>
      <c r="G1222" s="5">
        <f t="shared" si="152"/>
        <v>446.11428571428576</v>
      </c>
      <c r="H1222" s="5">
        <f t="shared" si="153"/>
        <v>12.365283238095239</v>
      </c>
      <c r="I1222" s="5"/>
      <c r="J1222" s="6">
        <f t="shared" si="155"/>
        <v>71579.602239709755</v>
      </c>
      <c r="K1222" s="16">
        <f t="shared" si="156"/>
        <v>3.5368404869255077E-2</v>
      </c>
      <c r="L1222" s="17">
        <f t="shared" si="157"/>
        <v>1.0353684048692551</v>
      </c>
      <c r="O1222" s="1">
        <f t="shared" si="154"/>
        <v>1.03044026984127</v>
      </c>
      <c r="P1222">
        <f t="shared" si="158"/>
        <v>-1.2967708517811483E-3</v>
      </c>
      <c r="Q1222" s="14">
        <f t="shared" si="159"/>
        <v>0.99870322914821885</v>
      </c>
    </row>
    <row r="1223" spans="1:17" x14ac:dyDescent="0.25">
      <c r="A1223" s="25">
        <v>1972.09</v>
      </c>
      <c r="B1223" s="6">
        <v>109.4</v>
      </c>
      <c r="C1223" s="7">
        <v>3.08</v>
      </c>
      <c r="D1223" s="6">
        <v>42.1</v>
      </c>
      <c r="G1223" s="5">
        <f t="shared" si="152"/>
        <v>438.63942992874109</v>
      </c>
      <c r="H1223" s="5">
        <f t="shared" si="153"/>
        <v>12.349263657957245</v>
      </c>
      <c r="I1223" s="5"/>
      <c r="J1223" s="6">
        <f t="shared" si="155"/>
        <v>70545.373410190761</v>
      </c>
      <c r="K1223" s="16">
        <f t="shared" si="156"/>
        <v>-1.4448652928462979E-2</v>
      </c>
      <c r="L1223" s="17">
        <f t="shared" si="157"/>
        <v>0.98555134707153702</v>
      </c>
      <c r="O1223" s="1">
        <f t="shared" si="154"/>
        <v>1.0291053048297705</v>
      </c>
      <c r="P1223">
        <f t="shared" si="158"/>
        <v>-1.2955287662672621E-3</v>
      </c>
      <c r="Q1223" s="14">
        <f t="shared" si="159"/>
        <v>0.99870447123373274</v>
      </c>
    </row>
    <row r="1224" spans="1:17" x14ac:dyDescent="0.25">
      <c r="A1224" s="25">
        <v>1972.1</v>
      </c>
      <c r="B1224" s="6">
        <v>109.6</v>
      </c>
      <c r="C1224" s="7">
        <v>3.1033300000000001</v>
      </c>
      <c r="D1224" s="6">
        <v>42.3</v>
      </c>
      <c r="G1224" s="5">
        <f t="shared" si="152"/>
        <v>437.3635933806147</v>
      </c>
      <c r="H1224" s="5">
        <f t="shared" si="153"/>
        <v>12.383974089834517</v>
      </c>
      <c r="I1224" s="5"/>
      <c r="J1224" s="6">
        <f t="shared" si="155"/>
        <v>70506.15739018633</v>
      </c>
      <c r="K1224" s="16">
        <f t="shared" si="156"/>
        <v>-5.5589783012988114E-4</v>
      </c>
      <c r="L1224" s="17">
        <f t="shared" si="157"/>
        <v>0.99944410216987012</v>
      </c>
      <c r="O1224" s="1">
        <f t="shared" si="154"/>
        <v>1.0319978408195432</v>
      </c>
      <c r="P1224">
        <f t="shared" si="158"/>
        <v>2.8107288692396093E-3</v>
      </c>
      <c r="Q1224" s="14">
        <f t="shared" si="159"/>
        <v>1.0028107288692396</v>
      </c>
    </row>
    <row r="1225" spans="1:17" x14ac:dyDescent="0.25">
      <c r="A1225" s="25">
        <v>1972.11</v>
      </c>
      <c r="B1225" s="6">
        <v>115.1</v>
      </c>
      <c r="C1225" s="7">
        <v>3.1266699999999998</v>
      </c>
      <c r="D1225" s="6">
        <v>42.4</v>
      </c>
      <c r="G1225" s="5">
        <f t="shared" si="152"/>
        <v>458.22830188679251</v>
      </c>
      <c r="H1225" s="5">
        <f t="shared" si="153"/>
        <v>12.447686226415094</v>
      </c>
      <c r="I1225" s="5"/>
      <c r="J1225" s="6">
        <f t="shared" si="155"/>
        <v>74036.91986994844</v>
      </c>
      <c r="K1225" s="16">
        <f t="shared" si="156"/>
        <v>5.0077363601346292E-2</v>
      </c>
      <c r="L1225" s="17">
        <f t="shared" si="157"/>
        <v>1.0500773636013463</v>
      </c>
      <c r="O1225" s="1">
        <f t="shared" si="154"/>
        <v>1.0373071855345912</v>
      </c>
      <c r="P1225">
        <f t="shared" si="158"/>
        <v>5.1447246351132847E-3</v>
      </c>
      <c r="Q1225" s="14">
        <f t="shared" si="159"/>
        <v>1.0051447246351133</v>
      </c>
    </row>
    <row r="1226" spans="1:17" x14ac:dyDescent="0.25">
      <c r="A1226" s="25">
        <v>1972.12</v>
      </c>
      <c r="B1226" s="6">
        <v>117.5</v>
      </c>
      <c r="C1226" s="7">
        <v>3.15</v>
      </c>
      <c r="D1226" s="6">
        <v>42.5</v>
      </c>
      <c r="G1226" s="5">
        <f t="shared" si="152"/>
        <v>466.68235294117648</v>
      </c>
      <c r="H1226" s="5">
        <f t="shared" si="153"/>
        <v>12.511058823529412</v>
      </c>
      <c r="I1226" s="5"/>
      <c r="J1226" s="6">
        <f t="shared" si="155"/>
        <v>75571.31204788381</v>
      </c>
      <c r="K1226" s="16">
        <f t="shared" si="156"/>
        <v>2.0724689528287321E-2</v>
      </c>
      <c r="L1226" s="17">
        <f t="shared" si="157"/>
        <v>1.0207246895282873</v>
      </c>
      <c r="O1226" s="1">
        <f t="shared" si="154"/>
        <v>1.0425882352941176</v>
      </c>
      <c r="P1226">
        <f t="shared" si="158"/>
        <v>5.0911146024739118E-3</v>
      </c>
      <c r="Q1226" s="14">
        <f t="shared" si="159"/>
        <v>1.0050911146024739</v>
      </c>
    </row>
    <row r="1227" spans="1:17" x14ac:dyDescent="0.25">
      <c r="A1227" s="25">
        <v>1973.01</v>
      </c>
      <c r="B1227" s="6">
        <v>118.4</v>
      </c>
      <c r="C1227" s="7">
        <v>3.1566700000000001</v>
      </c>
      <c r="D1227" s="6">
        <v>42.6</v>
      </c>
      <c r="G1227" s="5">
        <f t="shared" si="152"/>
        <v>469.1530516431925</v>
      </c>
      <c r="H1227" s="5">
        <f t="shared" si="153"/>
        <v>12.508119624413146</v>
      </c>
      <c r="I1227" s="5"/>
      <c r="J1227" s="6">
        <f t="shared" si="155"/>
        <v>76140.18976921236</v>
      </c>
      <c r="K1227" s="16">
        <f t="shared" si="156"/>
        <v>7.5276941198016978E-3</v>
      </c>
      <c r="L1227" s="17">
        <f t="shared" si="157"/>
        <v>1.0075276941198017</v>
      </c>
      <c r="O1227" s="1">
        <f t="shared" si="154"/>
        <v>1.0423433020344288</v>
      </c>
      <c r="P1227">
        <f t="shared" si="158"/>
        <v>-2.3492808704073109E-4</v>
      </c>
      <c r="Q1227" s="14">
        <f t="shared" si="159"/>
        <v>0.99976507191295927</v>
      </c>
    </row>
    <row r="1228" spans="1:17" x14ac:dyDescent="0.25">
      <c r="A1228" s="25">
        <v>1973.02</v>
      </c>
      <c r="B1228" s="6">
        <v>114.2</v>
      </c>
      <c r="C1228" s="7">
        <v>3.1633300000000002</v>
      </c>
      <c r="D1228" s="6">
        <v>42.9</v>
      </c>
      <c r="G1228" s="5">
        <f t="shared" si="152"/>
        <v>449.34638694638704</v>
      </c>
      <c r="H1228" s="5">
        <f t="shared" si="153"/>
        <v>12.446855571095574</v>
      </c>
      <c r="I1228" s="5"/>
      <c r="J1228" s="6">
        <f t="shared" si="155"/>
        <v>73094.045854619675</v>
      </c>
      <c r="K1228" s="16">
        <f t="shared" si="156"/>
        <v>-4.0007043899231376E-2</v>
      </c>
      <c r="L1228" s="17">
        <f t="shared" si="157"/>
        <v>0.95999295610076862</v>
      </c>
      <c r="O1228" s="1">
        <f t="shared" si="154"/>
        <v>1.0372379642579646</v>
      </c>
      <c r="P1228">
        <f t="shared" si="158"/>
        <v>-4.8979427089901328E-3</v>
      </c>
      <c r="Q1228" s="14">
        <f t="shared" si="159"/>
        <v>0.99510205729100987</v>
      </c>
    </row>
    <row r="1229" spans="1:17" x14ac:dyDescent="0.25">
      <c r="A1229" s="25">
        <v>1973.03</v>
      </c>
      <c r="B1229" s="6">
        <v>112.4</v>
      </c>
      <c r="C1229" s="7">
        <v>3.17</v>
      </c>
      <c r="D1229" s="6">
        <v>43.3</v>
      </c>
      <c r="G1229" s="5">
        <f t="shared" si="152"/>
        <v>438.1782909930717</v>
      </c>
      <c r="H1229" s="5">
        <f t="shared" si="153"/>
        <v>12.357875288683603</v>
      </c>
      <c r="I1229" s="5"/>
      <c r="J1229" s="6">
        <f t="shared" si="155"/>
        <v>71444.878499553248</v>
      </c>
      <c r="K1229" s="16">
        <f t="shared" si="156"/>
        <v>-2.2562266676912857E-2</v>
      </c>
      <c r="L1229" s="17">
        <f t="shared" si="157"/>
        <v>0.97743773332308714</v>
      </c>
      <c r="O1229" s="1">
        <f t="shared" si="154"/>
        <v>1.0298229407236337</v>
      </c>
      <c r="P1229">
        <f t="shared" si="158"/>
        <v>-7.148816173186967E-3</v>
      </c>
      <c r="Q1229" s="14">
        <f t="shared" si="159"/>
        <v>0.99285118382681303</v>
      </c>
    </row>
    <row r="1230" spans="1:17" x14ac:dyDescent="0.25">
      <c r="A1230" s="25">
        <v>1973.04</v>
      </c>
      <c r="B1230" s="6">
        <v>110.3</v>
      </c>
      <c r="C1230" s="7">
        <v>3.1866699999999999</v>
      </c>
      <c r="D1230" s="6">
        <v>43.6</v>
      </c>
      <c r="G1230" s="5">
        <f t="shared" si="152"/>
        <v>427.03302752293575</v>
      </c>
      <c r="H1230" s="5">
        <f t="shared" si="153"/>
        <v>12.337382935779816</v>
      </c>
      <c r="I1230" s="5"/>
      <c r="J1230" s="6">
        <f t="shared" si="155"/>
        <v>69795.279602050214</v>
      </c>
      <c r="K1230" s="16">
        <f t="shared" si="156"/>
        <v>-2.3089113343699674E-2</v>
      </c>
      <c r="L1230" s="17">
        <f t="shared" si="157"/>
        <v>0.97691088665630033</v>
      </c>
      <c r="O1230" s="1">
        <f t="shared" si="154"/>
        <v>1.0281152446483179</v>
      </c>
      <c r="P1230">
        <f t="shared" si="158"/>
        <v>-1.6582424102106197E-3</v>
      </c>
      <c r="Q1230" s="14">
        <f t="shared" si="159"/>
        <v>0.99834175758978938</v>
      </c>
    </row>
    <row r="1231" spans="1:17" x14ac:dyDescent="0.25">
      <c r="A1231" s="25">
        <v>1973.05</v>
      </c>
      <c r="B1231" s="6">
        <v>107.2</v>
      </c>
      <c r="C1231" s="7">
        <v>3.2033299999999998</v>
      </c>
      <c r="D1231" s="6">
        <v>43.9</v>
      </c>
      <c r="G1231" s="5">
        <f t="shared" si="152"/>
        <v>412.19498861047839</v>
      </c>
      <c r="H1231" s="5">
        <f t="shared" si="153"/>
        <v>12.317132209567196</v>
      </c>
      <c r="I1231" s="5"/>
      <c r="J1231" s="6">
        <f t="shared" si="155"/>
        <v>67537.877468478458</v>
      </c>
      <c r="K1231" s="16">
        <f t="shared" si="156"/>
        <v>-3.2343192067468163E-2</v>
      </c>
      <c r="L1231" s="17">
        <f t="shared" si="157"/>
        <v>0.96765680793253184</v>
      </c>
      <c r="O1231" s="1">
        <f t="shared" si="154"/>
        <v>1.0264276841305997</v>
      </c>
      <c r="P1231">
        <f t="shared" si="158"/>
        <v>-1.6414118227529029E-3</v>
      </c>
      <c r="Q1231" s="14">
        <f t="shared" si="159"/>
        <v>0.9983585881772471</v>
      </c>
    </row>
    <row r="1232" spans="1:17" x14ac:dyDescent="0.25">
      <c r="A1232" s="25">
        <v>1973.06</v>
      </c>
      <c r="B1232" s="6">
        <v>104.8</v>
      </c>
      <c r="C1232" s="7">
        <v>3.22</v>
      </c>
      <c r="D1232" s="6">
        <v>44.2</v>
      </c>
      <c r="G1232" s="5">
        <f t="shared" si="152"/>
        <v>400.2316742081448</v>
      </c>
      <c r="H1232" s="5">
        <f t="shared" si="153"/>
        <v>12.297194570135748</v>
      </c>
      <c r="I1232" s="5"/>
      <c r="J1232" s="6">
        <f t="shared" si="155"/>
        <v>65745.60355048372</v>
      </c>
      <c r="K1232" s="16">
        <f t="shared" si="156"/>
        <v>-2.6537314839828019E-2</v>
      </c>
      <c r="L1232" s="17">
        <f t="shared" si="157"/>
        <v>0.97346268516017198</v>
      </c>
      <c r="O1232" s="1">
        <f t="shared" si="154"/>
        <v>1.024766214177979</v>
      </c>
      <c r="P1232">
        <f t="shared" si="158"/>
        <v>-1.6186916801917972E-3</v>
      </c>
      <c r="Q1232" s="14">
        <f t="shared" si="159"/>
        <v>0.9983813083198082</v>
      </c>
    </row>
    <row r="1233" spans="1:17" x14ac:dyDescent="0.25">
      <c r="A1233" s="25">
        <v>1973.07</v>
      </c>
      <c r="B1233" s="6">
        <v>105.8</v>
      </c>
      <c r="C1233" s="7">
        <v>3.2366700000000002</v>
      </c>
      <c r="D1233" s="6">
        <v>44.3</v>
      </c>
      <c r="G1233" s="5">
        <f t="shared" si="152"/>
        <v>403.13860045146731</v>
      </c>
      <c r="H1233" s="5">
        <f t="shared" si="153"/>
        <v>12.332954762979686</v>
      </c>
      <c r="I1233" s="5"/>
      <c r="J1233" s="6">
        <f t="shared" si="155"/>
        <v>66391.947738659728</v>
      </c>
      <c r="K1233" s="16">
        <f t="shared" si="156"/>
        <v>9.8309872184791924E-3</v>
      </c>
      <c r="L1233" s="17">
        <f t="shared" si="157"/>
        <v>1.0098309872184792</v>
      </c>
      <c r="O1233" s="1">
        <f t="shared" si="154"/>
        <v>1.0277462302483071</v>
      </c>
      <c r="P1233">
        <f t="shared" si="158"/>
        <v>2.9079960181148667E-3</v>
      </c>
      <c r="Q1233" s="14">
        <f t="shared" si="159"/>
        <v>1.0029079960181149</v>
      </c>
    </row>
    <row r="1234" spans="1:17" x14ac:dyDescent="0.25">
      <c r="A1234" s="25">
        <v>1973.08</v>
      </c>
      <c r="B1234" s="6">
        <v>103.8</v>
      </c>
      <c r="C1234" s="7">
        <v>3.2533300000000001</v>
      </c>
      <c r="D1234" s="6">
        <v>45.1</v>
      </c>
      <c r="G1234" s="5">
        <f t="shared" si="152"/>
        <v>388.50199556541025</v>
      </c>
      <c r="H1234" s="5">
        <f t="shared" si="153"/>
        <v>12.176543325942349</v>
      </c>
      <c r="I1234" s="5"/>
      <c r="J1234" s="6">
        <f t="shared" si="155"/>
        <v>64148.590235038755</v>
      </c>
      <c r="K1234" s="16">
        <f t="shared" si="156"/>
        <v>-3.3789602203742497E-2</v>
      </c>
      <c r="L1234" s="17">
        <f t="shared" si="157"/>
        <v>0.9662103977962575</v>
      </c>
      <c r="O1234" s="1">
        <f t="shared" si="154"/>
        <v>1.014711943828529</v>
      </c>
      <c r="P1234">
        <f t="shared" si="158"/>
        <v>-1.2682397693279723E-2</v>
      </c>
      <c r="Q1234" s="14">
        <f t="shared" si="159"/>
        <v>0.98731760230672028</v>
      </c>
    </row>
    <row r="1235" spans="1:17" x14ac:dyDescent="0.25">
      <c r="A1235" s="25">
        <v>1973.09</v>
      </c>
      <c r="B1235" s="6">
        <v>105.6</v>
      </c>
      <c r="C1235" s="7">
        <v>3.27</v>
      </c>
      <c r="D1235" s="6">
        <v>45.2</v>
      </c>
      <c r="G1235" s="5">
        <f t="shared" si="152"/>
        <v>394.36460176991147</v>
      </c>
      <c r="H1235" s="5">
        <f t="shared" si="153"/>
        <v>12.211858407079646</v>
      </c>
      <c r="I1235" s="5"/>
      <c r="J1235" s="6">
        <f t="shared" si="155"/>
        <v>65284.643725729191</v>
      </c>
      <c r="K1235" s="16">
        <f t="shared" si="156"/>
        <v>1.7709718740941405E-2</v>
      </c>
      <c r="L1235" s="17">
        <f t="shared" si="157"/>
        <v>1.0177097187409414</v>
      </c>
      <c r="O1235" s="1">
        <f t="shared" si="154"/>
        <v>1.0176548672566372</v>
      </c>
      <c r="P1235">
        <f t="shared" si="158"/>
        <v>2.9002550388876891E-3</v>
      </c>
      <c r="Q1235" s="14">
        <f t="shared" si="159"/>
        <v>1.0029002550388877</v>
      </c>
    </row>
    <row r="1236" spans="1:17" x14ac:dyDescent="0.25">
      <c r="A1236" s="25">
        <v>1973.1</v>
      </c>
      <c r="B1236" s="6">
        <v>109.8</v>
      </c>
      <c r="C1236" s="7">
        <v>3.30667</v>
      </c>
      <c r="D1236" s="6">
        <v>45.6</v>
      </c>
      <c r="G1236" s="5">
        <f t="shared" si="152"/>
        <v>406.45263157894738</v>
      </c>
      <c r="H1236" s="5">
        <f t="shared" si="153"/>
        <v>12.240480175438599</v>
      </c>
      <c r="I1236" s="5"/>
      <c r="J1236" s="6">
        <f t="shared" si="155"/>
        <v>67454.604377696203</v>
      </c>
      <c r="K1236" s="16">
        <f t="shared" si="156"/>
        <v>3.3238454376550708E-2</v>
      </c>
      <c r="L1236" s="17">
        <f t="shared" si="157"/>
        <v>1.0332384543765507</v>
      </c>
      <c r="O1236" s="1">
        <f t="shared" si="154"/>
        <v>1.0200400146198831</v>
      </c>
      <c r="P1236">
        <f t="shared" si="158"/>
        <v>2.343768442512939E-3</v>
      </c>
      <c r="Q1236" s="14">
        <f t="shared" si="159"/>
        <v>1.0023437684425129</v>
      </c>
    </row>
    <row r="1237" spans="1:17" x14ac:dyDescent="0.25">
      <c r="A1237" s="25">
        <v>1973.11</v>
      </c>
      <c r="B1237" s="6">
        <v>102</v>
      </c>
      <c r="C1237" s="7">
        <v>3.3433299999999999</v>
      </c>
      <c r="D1237" s="6">
        <v>45.9</v>
      </c>
      <c r="G1237" s="5">
        <f t="shared" si="152"/>
        <v>375.11111111111114</v>
      </c>
      <c r="H1237" s="5">
        <f t="shared" si="153"/>
        <v>12.295296383442267</v>
      </c>
      <c r="I1237" s="5"/>
      <c r="J1237" s="6">
        <f t="shared" si="155"/>
        <v>62423.230054022977</v>
      </c>
      <c r="K1237" s="16">
        <f t="shared" si="156"/>
        <v>-7.4589042068962774E-2</v>
      </c>
      <c r="L1237" s="17">
        <f t="shared" si="157"/>
        <v>0.92541095793103723</v>
      </c>
      <c r="O1237" s="1">
        <f t="shared" si="154"/>
        <v>1.0246080319535222</v>
      </c>
      <c r="P1237">
        <f t="shared" si="158"/>
        <v>4.4782726835881359E-3</v>
      </c>
      <c r="Q1237" s="14">
        <f t="shared" si="159"/>
        <v>1.0044782726835881</v>
      </c>
    </row>
    <row r="1238" spans="1:17" x14ac:dyDescent="0.25">
      <c r="A1238" s="25">
        <v>1973.12</v>
      </c>
      <c r="B1238" s="6">
        <v>94.78</v>
      </c>
      <c r="C1238" s="7">
        <v>3.38</v>
      </c>
      <c r="D1238" s="6">
        <v>46.2</v>
      </c>
      <c r="G1238" s="5">
        <f t="shared" si="152"/>
        <v>346.29575757575759</v>
      </c>
      <c r="H1238" s="5">
        <f t="shared" si="153"/>
        <v>12.349437229437228</v>
      </c>
      <c r="I1238" s="5"/>
      <c r="J1238" s="6">
        <f t="shared" si="155"/>
        <v>57799.249555053706</v>
      </c>
      <c r="K1238" s="16">
        <f t="shared" si="156"/>
        <v>-7.4074675324675376E-2</v>
      </c>
      <c r="L1238" s="17">
        <f t="shared" si="157"/>
        <v>0.92592532467532462</v>
      </c>
      <c r="O1238" s="1">
        <f t="shared" si="154"/>
        <v>1.0291197691197691</v>
      </c>
      <c r="P1238">
        <f t="shared" si="158"/>
        <v>4.403378682914294E-3</v>
      </c>
      <c r="Q1238" s="14">
        <f t="shared" si="159"/>
        <v>1.0044033786829143</v>
      </c>
    </row>
    <row r="1239" spans="1:17" x14ac:dyDescent="0.25">
      <c r="A1239" s="25">
        <v>1974.01</v>
      </c>
      <c r="B1239" s="6">
        <v>96.11</v>
      </c>
      <c r="C1239" s="7">
        <v>3.4</v>
      </c>
      <c r="D1239" s="6">
        <v>46.6</v>
      </c>
      <c r="G1239" s="5">
        <f t="shared" si="152"/>
        <v>348.14094420600856</v>
      </c>
      <c r="H1239" s="5">
        <f t="shared" si="153"/>
        <v>12.315879828326182</v>
      </c>
      <c r="I1239" s="5"/>
      <c r="J1239" s="6">
        <f t="shared" si="155"/>
        <v>58278.525193080663</v>
      </c>
      <c r="K1239" s="16">
        <f t="shared" si="156"/>
        <v>8.2920737157745616E-3</v>
      </c>
      <c r="L1239" s="17">
        <f t="shared" si="157"/>
        <v>1.0082920737157746</v>
      </c>
      <c r="O1239" s="1">
        <f t="shared" si="154"/>
        <v>1.0263233190271819</v>
      </c>
      <c r="P1239">
        <f t="shared" si="158"/>
        <v>-2.7173222947404208E-3</v>
      </c>
      <c r="Q1239" s="14">
        <f t="shared" si="159"/>
        <v>0.99728267770525958</v>
      </c>
    </row>
    <row r="1240" spans="1:17" x14ac:dyDescent="0.25">
      <c r="A1240" s="25">
        <v>1974.02</v>
      </c>
      <c r="B1240" s="6">
        <v>93.45</v>
      </c>
      <c r="C1240" s="7">
        <v>3.42</v>
      </c>
      <c r="D1240" s="6">
        <v>47.2</v>
      </c>
      <c r="G1240" s="5">
        <f t="shared" si="152"/>
        <v>334.2025423728814</v>
      </c>
      <c r="H1240" s="5">
        <f t="shared" si="153"/>
        <v>12.230847457627119</v>
      </c>
      <c r="I1240" s="5"/>
      <c r="J1240" s="6">
        <f t="shared" si="155"/>
        <v>56115.8670256365</v>
      </c>
      <c r="K1240" s="16">
        <f t="shared" si="156"/>
        <v>-3.7109006452704985E-2</v>
      </c>
      <c r="L1240" s="17">
        <f t="shared" si="157"/>
        <v>0.96289099354729502</v>
      </c>
      <c r="O1240" s="1">
        <f t="shared" si="154"/>
        <v>1.0192372881355933</v>
      </c>
      <c r="P1240">
        <f t="shared" si="158"/>
        <v>-6.9042871385843751E-3</v>
      </c>
      <c r="Q1240" s="14">
        <f t="shared" si="159"/>
        <v>0.99309571286141562</v>
      </c>
    </row>
    <row r="1241" spans="1:17" x14ac:dyDescent="0.25">
      <c r="A1241" s="25">
        <v>1974.03</v>
      </c>
      <c r="B1241" s="6">
        <v>97.44</v>
      </c>
      <c r="C1241" s="7">
        <v>3.44</v>
      </c>
      <c r="D1241" s="6">
        <v>47.8</v>
      </c>
      <c r="G1241" s="5">
        <f t="shared" si="152"/>
        <v>344.09774058577409</v>
      </c>
      <c r="H1241" s="5">
        <f t="shared" si="153"/>
        <v>12.14794979079498</v>
      </c>
      <c r="I1241" s="5"/>
      <c r="J1241" s="6">
        <f t="shared" si="155"/>
        <v>57947.347273170373</v>
      </c>
      <c r="K1241" s="16">
        <f t="shared" si="156"/>
        <v>3.2637475719606401E-2</v>
      </c>
      <c r="L1241" s="17">
        <f t="shared" si="157"/>
        <v>1.0326374757196064</v>
      </c>
      <c r="O1241" s="1">
        <f t="shared" si="154"/>
        <v>1.0123291492329149</v>
      </c>
      <c r="P1241">
        <f t="shared" si="158"/>
        <v>-6.7777533093543729E-3</v>
      </c>
      <c r="Q1241" s="14">
        <f t="shared" si="159"/>
        <v>0.99322224669064563</v>
      </c>
    </row>
    <row r="1242" spans="1:17" x14ac:dyDescent="0.25">
      <c r="A1242" s="25">
        <v>1974.04</v>
      </c>
      <c r="B1242" s="6">
        <v>92.46</v>
      </c>
      <c r="C1242" s="7">
        <v>3.46</v>
      </c>
      <c r="D1242" s="6">
        <v>48</v>
      </c>
      <c r="G1242" s="5">
        <f t="shared" si="152"/>
        <v>325.15100000000001</v>
      </c>
      <c r="H1242" s="5">
        <f t="shared" si="153"/>
        <v>12.167666666666667</v>
      </c>
      <c r="I1242" s="5"/>
      <c r="J1242" s="6">
        <f t="shared" si="155"/>
        <v>54927.401968783721</v>
      </c>
      <c r="K1242" s="16">
        <f t="shared" si="156"/>
        <v>-5.2115333082466853E-2</v>
      </c>
      <c r="L1242" s="17">
        <f t="shared" si="157"/>
        <v>0.94788466691753315</v>
      </c>
      <c r="O1242" s="1">
        <f t="shared" si="154"/>
        <v>1.0139722222222223</v>
      </c>
      <c r="P1242">
        <f t="shared" si="158"/>
        <v>1.6230620155039954E-3</v>
      </c>
      <c r="Q1242" s="14">
        <f t="shared" si="159"/>
        <v>1.001623062015504</v>
      </c>
    </row>
    <row r="1243" spans="1:17" x14ac:dyDescent="0.25">
      <c r="A1243" s="25">
        <v>1974.05</v>
      </c>
      <c r="B1243" s="6">
        <v>89.67</v>
      </c>
      <c r="C1243" s="7">
        <v>3.48</v>
      </c>
      <c r="D1243" s="6">
        <v>48.6</v>
      </c>
      <c r="G1243" s="5">
        <f t="shared" si="152"/>
        <v>311.44641975308645</v>
      </c>
      <c r="H1243" s="5">
        <f t="shared" si="153"/>
        <v>12.086913580246915</v>
      </c>
      <c r="I1243" s="5"/>
      <c r="J1243" s="6">
        <f t="shared" si="155"/>
        <v>52782.454673618311</v>
      </c>
      <c r="K1243" s="16">
        <f t="shared" si="156"/>
        <v>-3.90505871074045E-2</v>
      </c>
      <c r="L1243" s="17">
        <f t="shared" si="157"/>
        <v>0.9609494128925955</v>
      </c>
      <c r="O1243" s="1">
        <f t="shared" si="154"/>
        <v>1.0072427983539096</v>
      </c>
      <c r="P1243">
        <f t="shared" si="158"/>
        <v>-6.6366944979661113E-3</v>
      </c>
      <c r="Q1243" s="14">
        <f t="shared" si="159"/>
        <v>0.99336330550203389</v>
      </c>
    </row>
    <row r="1244" spans="1:17" x14ac:dyDescent="0.25">
      <c r="A1244" s="25">
        <v>1974.06</v>
      </c>
      <c r="B1244" s="6">
        <v>89.79</v>
      </c>
      <c r="C1244" s="7">
        <v>3.5</v>
      </c>
      <c r="D1244" s="6">
        <v>49</v>
      </c>
      <c r="G1244" s="5">
        <f t="shared" si="152"/>
        <v>309.31738775510206</v>
      </c>
      <c r="H1244" s="5">
        <f t="shared" si="153"/>
        <v>12.057142857142859</v>
      </c>
      <c r="I1244" s="5"/>
      <c r="J1244" s="6">
        <f t="shared" si="155"/>
        <v>52591.918737185115</v>
      </c>
      <c r="K1244" s="16">
        <f t="shared" si="156"/>
        <v>-3.6098347000226294E-3</v>
      </c>
      <c r="L1244" s="17">
        <f t="shared" si="157"/>
        <v>0.99639016529997737</v>
      </c>
      <c r="O1244" s="1">
        <f t="shared" si="154"/>
        <v>1.004761904761905</v>
      </c>
      <c r="P1244">
        <f t="shared" si="158"/>
        <v>-2.4630541871920597E-3</v>
      </c>
      <c r="Q1244" s="14">
        <f t="shared" si="159"/>
        <v>0.99753694581280794</v>
      </c>
    </row>
    <row r="1245" spans="1:17" x14ac:dyDescent="0.25">
      <c r="A1245" s="25">
        <v>1974.07</v>
      </c>
      <c r="B1245" s="6">
        <v>79.31</v>
      </c>
      <c r="C1245" s="7">
        <v>3.53</v>
      </c>
      <c r="D1245" s="6">
        <v>49.4</v>
      </c>
      <c r="G1245" s="5">
        <f t="shared" si="152"/>
        <v>271.00259109311747</v>
      </c>
      <c r="H1245" s="5">
        <f t="shared" si="153"/>
        <v>12.062024291497977</v>
      </c>
      <c r="I1245" s="5"/>
      <c r="J1245" s="6">
        <f t="shared" si="155"/>
        <v>46248.32151296323</v>
      </c>
      <c r="K1245" s="16">
        <f t="shared" si="156"/>
        <v>-0.12061923916338591</v>
      </c>
      <c r="L1245" s="17">
        <f t="shared" si="157"/>
        <v>0.87938076083661409</v>
      </c>
      <c r="O1245" s="1">
        <f t="shared" si="154"/>
        <v>1.0051686909581647</v>
      </c>
      <c r="P1245">
        <f t="shared" si="158"/>
        <v>4.048582995950234E-4</v>
      </c>
      <c r="Q1245" s="14">
        <f t="shared" si="159"/>
        <v>1.000404858299595</v>
      </c>
    </row>
    <row r="1246" spans="1:17" x14ac:dyDescent="0.25">
      <c r="A1246" s="25">
        <v>1974.08</v>
      </c>
      <c r="B1246" s="6">
        <v>76.03</v>
      </c>
      <c r="C1246" s="7">
        <v>3.56</v>
      </c>
      <c r="D1246" s="6">
        <v>50</v>
      </c>
      <c r="G1246" s="5">
        <f t="shared" si="152"/>
        <v>256.67728000000005</v>
      </c>
      <c r="H1246" s="5">
        <f t="shared" si="153"/>
        <v>12.018560000000001</v>
      </c>
      <c r="I1246" s="5"/>
      <c r="J1246" s="6">
        <f t="shared" si="155"/>
        <v>43974.536090942129</v>
      </c>
      <c r="K1246" s="16">
        <f t="shared" si="156"/>
        <v>-4.9164712310343361E-2</v>
      </c>
      <c r="L1246" s="17">
        <f t="shared" si="157"/>
        <v>0.95083528768965664</v>
      </c>
      <c r="O1246" s="1">
        <f t="shared" si="154"/>
        <v>1.0015466666666668</v>
      </c>
      <c r="P1246">
        <f t="shared" si="158"/>
        <v>-3.6033994334276898E-3</v>
      </c>
      <c r="Q1246" s="14">
        <f t="shared" si="159"/>
        <v>0.99639660056657231</v>
      </c>
    </row>
    <row r="1247" spans="1:17" x14ac:dyDescent="0.25">
      <c r="A1247" s="25">
        <v>1974.09</v>
      </c>
      <c r="B1247" s="6">
        <v>68.12</v>
      </c>
      <c r="C1247" s="7">
        <v>3.59</v>
      </c>
      <c r="D1247" s="6">
        <v>50.6</v>
      </c>
      <c r="G1247" s="5">
        <f t="shared" si="152"/>
        <v>227.24616600790515</v>
      </c>
      <c r="H1247" s="5">
        <f t="shared" si="153"/>
        <v>11.976126482213438</v>
      </c>
      <c r="I1247" s="5"/>
      <c r="J1247" s="6">
        <f t="shared" si="155"/>
        <v>39103.312062373931</v>
      </c>
      <c r="K1247" s="16">
        <f t="shared" si="156"/>
        <v>-0.11077374457104439</v>
      </c>
      <c r="L1247" s="17">
        <f t="shared" si="157"/>
        <v>0.88922625542895561</v>
      </c>
      <c r="O1247" s="1">
        <f t="shared" si="154"/>
        <v>0.99801054018445312</v>
      </c>
      <c r="P1247">
        <f t="shared" si="158"/>
        <v>-3.5306657192345492E-3</v>
      </c>
      <c r="Q1247" s="14">
        <f t="shared" si="159"/>
        <v>0.99646933428076545</v>
      </c>
    </row>
    <row r="1248" spans="1:17" x14ac:dyDescent="0.25">
      <c r="A1248" s="25">
        <v>1974.1</v>
      </c>
      <c r="B1248" s="6">
        <v>69.44</v>
      </c>
      <c r="C1248" s="7">
        <v>3.5933299999999999</v>
      </c>
      <c r="D1248" s="6">
        <v>51.1</v>
      </c>
      <c r="G1248" s="5">
        <f t="shared" si="152"/>
        <v>229.38301369863012</v>
      </c>
      <c r="H1248" s="5">
        <f t="shared" si="153"/>
        <v>11.869943326810176</v>
      </c>
      <c r="I1248" s="5"/>
      <c r="J1248" s="6">
        <f t="shared" si="155"/>
        <v>39641.219180457098</v>
      </c>
      <c r="K1248" s="16">
        <f t="shared" si="156"/>
        <v>1.3756050055942826E-2</v>
      </c>
      <c r="L1248" s="17">
        <f t="shared" si="157"/>
        <v>1.0137560500559428</v>
      </c>
      <c r="O1248" s="1">
        <f t="shared" si="154"/>
        <v>0.989161943900848</v>
      </c>
      <c r="P1248">
        <f t="shared" si="158"/>
        <v>-8.8662353024545615E-3</v>
      </c>
      <c r="Q1248" s="14">
        <f t="shared" si="159"/>
        <v>0.99113376469754544</v>
      </c>
    </row>
    <row r="1249" spans="1:17" x14ac:dyDescent="0.25">
      <c r="A1249" s="25">
        <v>1974.11</v>
      </c>
      <c r="B1249" s="6">
        <v>71.739999999999995</v>
      </c>
      <c r="C1249" s="7">
        <v>3.59667</v>
      </c>
      <c r="D1249" s="6">
        <v>51.5</v>
      </c>
      <c r="G1249" s="5">
        <f t="shared" si="152"/>
        <v>235.14003883495144</v>
      </c>
      <c r="H1249" s="5">
        <f t="shared" si="153"/>
        <v>11.78869700970874</v>
      </c>
      <c r="I1249" s="5"/>
      <c r="J1249" s="6">
        <f t="shared" si="155"/>
        <v>40805.903018417608</v>
      </c>
      <c r="K1249" s="16">
        <f t="shared" si="156"/>
        <v>2.9380626076573657E-2</v>
      </c>
      <c r="L1249" s="17">
        <f t="shared" si="157"/>
        <v>1.0293806260765737</v>
      </c>
      <c r="O1249" s="1">
        <f t="shared" si="154"/>
        <v>0.98239141747572833</v>
      </c>
      <c r="P1249">
        <f t="shared" si="158"/>
        <v>-6.84470977362861E-3</v>
      </c>
      <c r="Q1249" s="14">
        <f t="shared" si="159"/>
        <v>0.99315529022637139</v>
      </c>
    </row>
    <row r="1250" spans="1:17" x14ac:dyDescent="0.25">
      <c r="A1250" s="25">
        <v>1974.12</v>
      </c>
      <c r="B1250" s="6">
        <v>67.069999999999993</v>
      </c>
      <c r="C1250" s="7">
        <v>3.6</v>
      </c>
      <c r="D1250" s="6">
        <v>51.9</v>
      </c>
      <c r="G1250" s="5">
        <f t="shared" si="152"/>
        <v>218.13903660886319</v>
      </c>
      <c r="H1250" s="5">
        <f t="shared" si="153"/>
        <v>11.708670520231216</v>
      </c>
      <c r="I1250" s="5"/>
      <c r="J1250" s="6">
        <f t="shared" si="155"/>
        <v>38024.8963816205</v>
      </c>
      <c r="K1250" s="16">
        <f t="shared" si="156"/>
        <v>-6.8152067007116846E-2</v>
      </c>
      <c r="L1250" s="17">
        <f t="shared" si="157"/>
        <v>0.93184793299288315</v>
      </c>
      <c r="O1250" s="1">
        <f t="shared" si="154"/>
        <v>0.97572254335260133</v>
      </c>
      <c r="P1250">
        <f t="shared" si="158"/>
        <v>-6.7884083721565514E-3</v>
      </c>
      <c r="Q1250" s="14">
        <f t="shared" si="159"/>
        <v>0.99321159162784345</v>
      </c>
    </row>
    <row r="1251" spans="1:17" x14ac:dyDescent="0.25">
      <c r="A1251" s="25">
        <v>1975.01</v>
      </c>
      <c r="B1251" s="6">
        <v>72.56</v>
      </c>
      <c r="C1251" s="7">
        <v>3.6233300000000002</v>
      </c>
      <c r="D1251" s="6">
        <v>52.1</v>
      </c>
      <c r="G1251" s="5">
        <f t="shared" si="152"/>
        <v>235.08882917466411</v>
      </c>
      <c r="H1251" s="5">
        <f t="shared" si="153"/>
        <v>11.739311017274472</v>
      </c>
      <c r="I1251" s="5"/>
      <c r="J1251" s="6">
        <f t="shared" si="155"/>
        <v>41150.0268352106</v>
      </c>
      <c r="K1251" s="16">
        <f t="shared" si="156"/>
        <v>8.2186429181188903E-2</v>
      </c>
      <c r="L1251" s="17">
        <f t="shared" si="157"/>
        <v>1.0821864291811889</v>
      </c>
      <c r="O1251" s="1">
        <f t="shared" si="154"/>
        <v>0.97827591810620607</v>
      </c>
      <c r="P1251">
        <f t="shared" si="158"/>
        <v>2.6169065898911104E-3</v>
      </c>
      <c r="Q1251" s="14">
        <f t="shared" si="159"/>
        <v>1.0026169065898911</v>
      </c>
    </row>
    <row r="1252" spans="1:17" x14ac:dyDescent="0.25">
      <c r="A1252" s="25">
        <v>1975.02</v>
      </c>
      <c r="B1252" s="6">
        <v>80.099999999999994</v>
      </c>
      <c r="C1252" s="7">
        <v>3.6466699999999999</v>
      </c>
      <c r="D1252" s="6">
        <v>52.5</v>
      </c>
      <c r="G1252" s="5">
        <f t="shared" si="152"/>
        <v>257.54057142857141</v>
      </c>
      <c r="H1252" s="5">
        <f t="shared" si="153"/>
        <v>11.724912304761906</v>
      </c>
      <c r="I1252" s="5"/>
      <c r="J1252" s="6">
        <f t="shared" si="155"/>
        <v>45251.01497784302</v>
      </c>
      <c r="K1252" s="16">
        <f t="shared" si="156"/>
        <v>9.9659428147039542E-2</v>
      </c>
      <c r="L1252" s="17">
        <f t="shared" si="157"/>
        <v>1.0996594281470395</v>
      </c>
      <c r="O1252" s="1">
        <f t="shared" si="154"/>
        <v>0.97707602539682548</v>
      </c>
      <c r="P1252">
        <f t="shared" si="158"/>
        <v>-1.2265381240329498E-3</v>
      </c>
      <c r="Q1252" s="14">
        <f t="shared" si="159"/>
        <v>0.99877346187596705</v>
      </c>
    </row>
    <row r="1253" spans="1:17" x14ac:dyDescent="0.25">
      <c r="A1253" s="25">
        <v>1975.03</v>
      </c>
      <c r="B1253" s="6">
        <v>83.78</v>
      </c>
      <c r="C1253" s="7">
        <v>3.67</v>
      </c>
      <c r="D1253" s="6">
        <v>52.7</v>
      </c>
      <c r="G1253" s="5">
        <f t="shared" si="152"/>
        <v>268.35036053130926</v>
      </c>
      <c r="H1253" s="5">
        <f t="shared" si="153"/>
        <v>11.755142314990511</v>
      </c>
      <c r="I1253" s="5"/>
      <c r="J1253" s="6">
        <f t="shared" si="155"/>
        <v>47322.46182749069</v>
      </c>
      <c r="K1253" s="16">
        <f t="shared" si="156"/>
        <v>4.5776804137143579E-2</v>
      </c>
      <c r="L1253" s="17">
        <f t="shared" si="157"/>
        <v>1.0457768041371436</v>
      </c>
      <c r="O1253" s="1">
        <f t="shared" si="154"/>
        <v>0.97959519291587593</v>
      </c>
      <c r="P1253">
        <f t="shared" si="158"/>
        <v>2.5782717552886858E-3</v>
      </c>
      <c r="Q1253" s="14">
        <f t="shared" si="159"/>
        <v>1.0025782717552887</v>
      </c>
    </row>
    <row r="1254" spans="1:17" x14ac:dyDescent="0.25">
      <c r="A1254" s="25">
        <v>1975.04</v>
      </c>
      <c r="B1254" s="6">
        <v>84.72</v>
      </c>
      <c r="C1254" s="7">
        <v>3.6833300000000002</v>
      </c>
      <c r="D1254" s="6">
        <v>52.9</v>
      </c>
      <c r="G1254" s="5">
        <f t="shared" si="152"/>
        <v>270.33527410207944</v>
      </c>
      <c r="H1254" s="5">
        <f t="shared" si="153"/>
        <v>11.75323448015123</v>
      </c>
      <c r="I1254" s="5"/>
      <c r="J1254" s="6">
        <f t="shared" si="155"/>
        <v>47845.212491618513</v>
      </c>
      <c r="K1254" s="16">
        <f t="shared" si="156"/>
        <v>1.1046565287187615E-2</v>
      </c>
      <c r="L1254" s="17">
        <f t="shared" si="157"/>
        <v>1.0110465652871876</v>
      </c>
      <c r="O1254" s="1">
        <f t="shared" si="154"/>
        <v>0.97943620667926912</v>
      </c>
      <c r="P1254">
        <f t="shared" si="158"/>
        <v>-1.6229789382038451E-4</v>
      </c>
      <c r="Q1254" s="14">
        <f t="shared" si="159"/>
        <v>0.99983770210617962</v>
      </c>
    </row>
    <row r="1255" spans="1:17" x14ac:dyDescent="0.25">
      <c r="A1255" s="25">
        <v>1975.05</v>
      </c>
      <c r="B1255" s="6">
        <v>90.1</v>
      </c>
      <c r="C1255" s="7">
        <v>3.6966700000000001</v>
      </c>
      <c r="D1255" s="6">
        <v>53.2</v>
      </c>
      <c r="G1255" s="5">
        <f t="shared" si="152"/>
        <v>285.88120300751876</v>
      </c>
      <c r="H1255" s="5">
        <f t="shared" si="153"/>
        <v>11.729283759398497</v>
      </c>
      <c r="I1255" s="5"/>
      <c r="J1255" s="6">
        <f t="shared" si="155"/>
        <v>50769.596347824889</v>
      </c>
      <c r="K1255" s="16">
        <f t="shared" si="156"/>
        <v>6.1121765458114874E-2</v>
      </c>
      <c r="L1255" s="17">
        <f t="shared" si="157"/>
        <v>1.0611217654581149</v>
      </c>
      <c r="O1255" s="1">
        <f t="shared" si="154"/>
        <v>0.97744031328320802</v>
      </c>
      <c r="P1255">
        <f t="shared" si="158"/>
        <v>-2.0377982582735488E-3</v>
      </c>
      <c r="Q1255" s="14">
        <f t="shared" si="159"/>
        <v>0.99796220174172645</v>
      </c>
    </row>
    <row r="1256" spans="1:17" x14ac:dyDescent="0.25">
      <c r="A1256" s="25">
        <v>1975.06</v>
      </c>
      <c r="B1256" s="6">
        <v>92.4</v>
      </c>
      <c r="C1256" s="7">
        <v>3.71</v>
      </c>
      <c r="D1256" s="6">
        <v>53.6</v>
      </c>
      <c r="G1256" s="5">
        <f t="shared" si="152"/>
        <v>290.99104477611945</v>
      </c>
      <c r="H1256" s="5">
        <f t="shared" si="153"/>
        <v>11.683731343283583</v>
      </c>
      <c r="I1256" s="5"/>
      <c r="J1256" s="6">
        <f t="shared" si="155"/>
        <v>51849.961645560936</v>
      </c>
      <c r="K1256" s="16">
        <f t="shared" si="156"/>
        <v>2.1279769300004192E-2</v>
      </c>
      <c r="L1256" s="17">
        <f t="shared" si="157"/>
        <v>1.0212797693000042</v>
      </c>
      <c r="O1256" s="1">
        <f t="shared" si="154"/>
        <v>0.97364427860696523</v>
      </c>
      <c r="P1256">
        <f t="shared" si="158"/>
        <v>-3.8836485713301672E-3</v>
      </c>
      <c r="Q1256" s="14">
        <f t="shared" si="159"/>
        <v>0.99611635142866983</v>
      </c>
    </row>
    <row r="1257" spans="1:17" x14ac:dyDescent="0.25">
      <c r="A1257" s="25">
        <v>1975.07</v>
      </c>
      <c r="B1257" s="6">
        <v>92.49</v>
      </c>
      <c r="C1257" s="7">
        <v>3.71</v>
      </c>
      <c r="D1257" s="6">
        <v>54.2</v>
      </c>
      <c r="G1257" s="5">
        <f t="shared" si="152"/>
        <v>288.05003690036898</v>
      </c>
      <c r="H1257" s="5">
        <f t="shared" si="153"/>
        <v>11.55439114391144</v>
      </c>
      <c r="I1257" s="5"/>
      <c r="J1257" s="6">
        <f t="shared" si="155"/>
        <v>51497.488310290209</v>
      </c>
      <c r="K1257" s="16">
        <f t="shared" si="156"/>
        <v>-6.7979478496085211E-3</v>
      </c>
      <c r="L1257" s="17">
        <f t="shared" si="157"/>
        <v>0.99320205215039148</v>
      </c>
      <c r="O1257" s="1">
        <f t="shared" si="154"/>
        <v>0.96286592865928666</v>
      </c>
      <c r="P1257">
        <f t="shared" si="158"/>
        <v>-1.1070110701106972E-2</v>
      </c>
      <c r="Q1257" s="14">
        <f t="shared" si="159"/>
        <v>0.98892988929889303</v>
      </c>
    </row>
    <row r="1258" spans="1:17" x14ac:dyDescent="0.25">
      <c r="A1258" s="25">
        <v>1975.08</v>
      </c>
      <c r="B1258" s="6">
        <v>85.71</v>
      </c>
      <c r="C1258" s="7">
        <v>3.71</v>
      </c>
      <c r="D1258" s="6">
        <v>54.3</v>
      </c>
      <c r="G1258" s="5">
        <f t="shared" si="152"/>
        <v>266.44287292817683</v>
      </c>
      <c r="H1258" s="5">
        <f t="shared" si="153"/>
        <v>11.533112338858198</v>
      </c>
      <c r="I1258" s="5"/>
      <c r="J1258" s="6">
        <f t="shared" si="155"/>
        <v>47806.390660393816</v>
      </c>
      <c r="K1258" s="16">
        <f t="shared" si="156"/>
        <v>-7.1675294679543478E-2</v>
      </c>
      <c r="L1258" s="17">
        <f t="shared" si="157"/>
        <v>0.92832470532045652</v>
      </c>
      <c r="O1258" s="1">
        <f t="shared" si="154"/>
        <v>0.96109269490484983</v>
      </c>
      <c r="P1258">
        <f t="shared" si="158"/>
        <v>-1.8416206261508972E-3</v>
      </c>
      <c r="Q1258" s="14">
        <f t="shared" si="159"/>
        <v>0.9981583793738491</v>
      </c>
    </row>
    <row r="1259" spans="1:17" x14ac:dyDescent="0.25">
      <c r="A1259" s="25">
        <v>1975.09</v>
      </c>
      <c r="B1259" s="6">
        <v>84.67</v>
      </c>
      <c r="C1259" s="7">
        <v>3.71</v>
      </c>
      <c r="D1259" s="6">
        <v>54.6</v>
      </c>
      <c r="G1259" s="5">
        <f t="shared" si="152"/>
        <v>261.76366300366305</v>
      </c>
      <c r="H1259" s="5">
        <f t="shared" si="153"/>
        <v>11.46974358974359</v>
      </c>
      <c r="I1259" s="5"/>
      <c r="J1259" s="6">
        <f t="shared" si="155"/>
        <v>47138.321683950249</v>
      </c>
      <c r="K1259" s="16">
        <f t="shared" si="156"/>
        <v>-1.3974470091025704E-2</v>
      </c>
      <c r="L1259" s="17">
        <f t="shared" si="157"/>
        <v>0.9860255299089743</v>
      </c>
      <c r="O1259" s="1">
        <f t="shared" si="154"/>
        <v>0.95581196581196581</v>
      </c>
      <c r="P1259">
        <f t="shared" si="158"/>
        <v>-5.494505494505697E-3</v>
      </c>
      <c r="Q1259" s="14">
        <f t="shared" si="159"/>
        <v>0.9945054945054943</v>
      </c>
    </row>
    <row r="1260" spans="1:17" x14ac:dyDescent="0.25">
      <c r="A1260" s="25">
        <v>1975.1</v>
      </c>
      <c r="B1260" s="6">
        <v>88.57</v>
      </c>
      <c r="C1260" s="7">
        <v>3.7</v>
      </c>
      <c r="D1260" s="6">
        <v>54.9</v>
      </c>
      <c r="G1260" s="5">
        <f t="shared" si="152"/>
        <v>272.32451730418944</v>
      </c>
      <c r="H1260" s="5">
        <f t="shared" si="153"/>
        <v>11.376320582877961</v>
      </c>
      <c r="I1260" s="5"/>
      <c r="J1260" s="6">
        <f t="shared" si="155"/>
        <v>49210.837514903862</v>
      </c>
      <c r="K1260" s="16">
        <f t="shared" si="156"/>
        <v>4.3966686910265285E-2</v>
      </c>
      <c r="L1260" s="17">
        <f t="shared" si="157"/>
        <v>1.0439666869102653</v>
      </c>
      <c r="O1260" s="1">
        <f t="shared" si="154"/>
        <v>0.94802671523983006</v>
      </c>
      <c r="P1260">
        <f t="shared" si="158"/>
        <v>-8.1451696051139111E-3</v>
      </c>
      <c r="Q1260" s="14">
        <f t="shared" si="159"/>
        <v>0.99185483039488609</v>
      </c>
    </row>
    <row r="1261" spans="1:17" x14ac:dyDescent="0.25">
      <c r="A1261" s="25">
        <v>1975.11</v>
      </c>
      <c r="B1261" s="6">
        <v>90.07</v>
      </c>
      <c r="C1261" s="7">
        <v>3.69</v>
      </c>
      <c r="D1261" s="6">
        <v>55.3</v>
      </c>
      <c r="G1261" s="5">
        <f t="shared" si="152"/>
        <v>274.93338155515374</v>
      </c>
      <c r="H1261" s="5">
        <f t="shared" si="153"/>
        <v>11.26350813743219</v>
      </c>
      <c r="I1261" s="5"/>
      <c r="J1261" s="6">
        <f t="shared" si="155"/>
        <v>49851.892357170938</v>
      </c>
      <c r="K1261" s="16">
        <f t="shared" si="156"/>
        <v>1.3026700512319689E-2</v>
      </c>
      <c r="L1261" s="17">
        <f t="shared" si="157"/>
        <v>1.0130267005123197</v>
      </c>
      <c r="O1261" s="1">
        <f t="shared" si="154"/>
        <v>0.93862567811934916</v>
      </c>
      <c r="P1261">
        <f t="shared" si="158"/>
        <v>-9.9164263721225332E-3</v>
      </c>
      <c r="Q1261" s="14">
        <f t="shared" si="159"/>
        <v>0.99008357362787747</v>
      </c>
    </row>
    <row r="1262" spans="1:17" x14ac:dyDescent="0.25">
      <c r="A1262" s="25">
        <v>1975.12</v>
      </c>
      <c r="B1262" s="6">
        <v>88.7</v>
      </c>
      <c r="C1262" s="7">
        <v>3.68</v>
      </c>
      <c r="D1262" s="6">
        <v>55.5</v>
      </c>
      <c r="G1262" s="5">
        <f t="shared" si="152"/>
        <v>269.77585585585587</v>
      </c>
      <c r="H1262" s="5">
        <f t="shared" si="153"/>
        <v>11.192504504504505</v>
      </c>
      <c r="I1262" s="5"/>
      <c r="J1262" s="6">
        <f t="shared" si="155"/>
        <v>49085.833609949128</v>
      </c>
      <c r="K1262" s="16">
        <f t="shared" si="156"/>
        <v>-1.5366693439303636E-2</v>
      </c>
      <c r="L1262" s="17">
        <f t="shared" si="157"/>
        <v>0.98463330656069636</v>
      </c>
      <c r="O1262" s="1">
        <f t="shared" si="154"/>
        <v>0.93270870870870881</v>
      </c>
      <c r="P1262">
        <f t="shared" si="158"/>
        <v>-6.3038648404503128E-3</v>
      </c>
      <c r="Q1262" s="14">
        <f t="shared" si="159"/>
        <v>0.99369613515954969</v>
      </c>
    </row>
    <row r="1263" spans="1:17" x14ac:dyDescent="0.25">
      <c r="A1263" s="25">
        <v>1976.01</v>
      </c>
      <c r="B1263" s="6">
        <v>96.86</v>
      </c>
      <c r="C1263" s="7">
        <v>3.6833300000000002</v>
      </c>
      <c r="D1263" s="6">
        <v>55.6</v>
      </c>
      <c r="G1263" s="5">
        <f t="shared" si="152"/>
        <v>294.06417266187049</v>
      </c>
      <c r="H1263" s="5">
        <f t="shared" si="153"/>
        <v>11.182483884892088</v>
      </c>
      <c r="I1263" s="5"/>
      <c r="J1263" s="6">
        <f t="shared" si="155"/>
        <v>53674.658168600006</v>
      </c>
      <c r="K1263" s="16">
        <f t="shared" si="156"/>
        <v>9.3485721259519927E-2</v>
      </c>
      <c r="L1263" s="17">
        <f t="shared" si="157"/>
        <v>1.0934857212595199</v>
      </c>
      <c r="O1263" s="1">
        <f t="shared" si="154"/>
        <v>0.93187365707434067</v>
      </c>
      <c r="P1263">
        <f t="shared" si="158"/>
        <v>-8.9529734907722869E-4</v>
      </c>
      <c r="Q1263" s="14">
        <f t="shared" si="159"/>
        <v>0.99910470265092277</v>
      </c>
    </row>
    <row r="1264" spans="1:17" x14ac:dyDescent="0.25">
      <c r="A1264" s="25">
        <v>1976.02</v>
      </c>
      <c r="B1264" s="6">
        <v>100.6</v>
      </c>
      <c r="C1264" s="7">
        <v>3.6866699999999999</v>
      </c>
      <c r="D1264" s="6">
        <v>55.8</v>
      </c>
      <c r="G1264" s="5">
        <f t="shared" si="152"/>
        <v>304.32401433691757</v>
      </c>
      <c r="H1264" s="5">
        <f t="shared" si="153"/>
        <v>11.152507096774194</v>
      </c>
      <c r="I1264" s="5"/>
      <c r="J1264" s="6">
        <f t="shared" si="155"/>
        <v>55716.992692096021</v>
      </c>
      <c r="K1264" s="16">
        <f t="shared" si="156"/>
        <v>3.8050256735324473E-2</v>
      </c>
      <c r="L1264" s="17">
        <f t="shared" si="157"/>
        <v>1.0380502567353245</v>
      </c>
      <c r="O1264" s="1">
        <f t="shared" si="154"/>
        <v>0.92937559139784953</v>
      </c>
      <c r="P1264">
        <f t="shared" si="158"/>
        <v>-2.6806913764833018E-3</v>
      </c>
      <c r="Q1264" s="14">
        <f t="shared" si="159"/>
        <v>0.9973193086235167</v>
      </c>
    </row>
    <row r="1265" spans="1:17" x14ac:dyDescent="0.25">
      <c r="A1265" s="25">
        <v>1976.03</v>
      </c>
      <c r="B1265" s="6">
        <v>101.1</v>
      </c>
      <c r="C1265" s="7">
        <v>3.69</v>
      </c>
      <c r="D1265" s="6">
        <v>55.9</v>
      </c>
      <c r="G1265" s="5">
        <f t="shared" si="152"/>
        <v>305.28944543828266</v>
      </c>
      <c r="H1265" s="5">
        <f t="shared" si="153"/>
        <v>11.142611806797856</v>
      </c>
      <c r="I1265" s="5"/>
      <c r="J1265" s="6">
        <f t="shared" si="155"/>
        <v>56063.751347450896</v>
      </c>
      <c r="K1265" s="16">
        <f t="shared" si="156"/>
        <v>6.223570917962773E-3</v>
      </c>
      <c r="L1265" s="17">
        <f t="shared" si="157"/>
        <v>1.0062235709179628</v>
      </c>
      <c r="O1265" s="1">
        <f t="shared" si="154"/>
        <v>0.92855098389982127</v>
      </c>
      <c r="P1265">
        <f t="shared" si="158"/>
        <v>-8.8727044874070682E-4</v>
      </c>
      <c r="Q1265" s="14">
        <f t="shared" si="159"/>
        <v>0.99911272955125929</v>
      </c>
    </row>
    <row r="1266" spans="1:17" x14ac:dyDescent="0.25">
      <c r="A1266" s="25">
        <v>1976.04</v>
      </c>
      <c r="B1266" s="6">
        <v>101.9</v>
      </c>
      <c r="C1266" s="7">
        <v>3.71333</v>
      </c>
      <c r="D1266" s="6">
        <v>56.1</v>
      </c>
      <c r="G1266" s="5">
        <f t="shared" si="152"/>
        <v>306.60819964349378</v>
      </c>
      <c r="H1266" s="5">
        <f t="shared" si="153"/>
        <v>11.173085632798575</v>
      </c>
      <c r="I1266" s="5"/>
      <c r="J1266" s="6">
        <f t="shared" si="155"/>
        <v>56476.915753533438</v>
      </c>
      <c r="K1266" s="16">
        <f t="shared" si="156"/>
        <v>7.3695462068170681E-3</v>
      </c>
      <c r="L1266" s="17">
        <f t="shared" si="157"/>
        <v>1.0073695462068171</v>
      </c>
      <c r="O1266" s="1">
        <f t="shared" si="154"/>
        <v>0.93109046939988127</v>
      </c>
      <c r="P1266">
        <f t="shared" si="158"/>
        <v>2.7348907535420519E-3</v>
      </c>
      <c r="Q1266" s="14">
        <f t="shared" si="159"/>
        <v>1.0027348907535421</v>
      </c>
    </row>
    <row r="1267" spans="1:17" x14ac:dyDescent="0.25">
      <c r="A1267" s="25">
        <v>1976.05</v>
      </c>
      <c r="B1267" s="6">
        <v>101.2</v>
      </c>
      <c r="C1267" s="7">
        <v>3.7366700000000002</v>
      </c>
      <c r="D1267" s="6">
        <v>56.5</v>
      </c>
      <c r="G1267" s="5">
        <f t="shared" si="152"/>
        <v>302.34619469026552</v>
      </c>
      <c r="H1267" s="5">
        <f t="shared" si="153"/>
        <v>11.163714973451327</v>
      </c>
      <c r="I1267" s="5"/>
      <c r="J1267" s="6">
        <f t="shared" si="155"/>
        <v>55863.220884753908</v>
      </c>
      <c r="K1267" s="16">
        <f t="shared" si="156"/>
        <v>-1.0866295735016962E-2</v>
      </c>
      <c r="L1267" s="17">
        <f t="shared" si="157"/>
        <v>0.98913370426498304</v>
      </c>
      <c r="O1267" s="1">
        <f t="shared" si="154"/>
        <v>0.93030958112094397</v>
      </c>
      <c r="P1267">
        <f t="shared" si="158"/>
        <v>-8.3868142205412166E-4</v>
      </c>
      <c r="Q1267" s="14">
        <f t="shared" si="159"/>
        <v>0.99916131857794588</v>
      </c>
    </row>
    <row r="1268" spans="1:17" x14ac:dyDescent="0.25">
      <c r="A1268" s="25">
        <v>1976.06</v>
      </c>
      <c r="B1268" s="6">
        <v>101.8</v>
      </c>
      <c r="C1268" s="7">
        <v>3.76</v>
      </c>
      <c r="D1268" s="6">
        <v>56.8</v>
      </c>
      <c r="G1268" s="5">
        <f t="shared" si="152"/>
        <v>302.5323943661972</v>
      </c>
      <c r="H1268" s="5">
        <f t="shared" si="153"/>
        <v>11.174084507042254</v>
      </c>
      <c r="I1268" s="5"/>
      <c r="J1268" s="6">
        <f t="shared" si="155"/>
        <v>56069.673214252121</v>
      </c>
      <c r="K1268" s="16">
        <f t="shared" si="156"/>
        <v>3.695675369741469E-3</v>
      </c>
      <c r="L1268" s="17">
        <f t="shared" si="157"/>
        <v>1.0036956753697415</v>
      </c>
      <c r="O1268" s="1">
        <f t="shared" si="154"/>
        <v>0.9311737089201878</v>
      </c>
      <c r="P1268">
        <f t="shared" si="158"/>
        <v>9.2886047481388623E-4</v>
      </c>
      <c r="Q1268" s="14">
        <f t="shared" si="159"/>
        <v>1.0009288604748139</v>
      </c>
    </row>
    <row r="1269" spans="1:17" x14ac:dyDescent="0.25">
      <c r="A1269" s="25">
        <v>1976.07</v>
      </c>
      <c r="B1269" s="6">
        <v>104.2</v>
      </c>
      <c r="C1269" s="7">
        <v>3.79</v>
      </c>
      <c r="D1269" s="6">
        <v>57.1</v>
      </c>
      <c r="G1269" s="5">
        <f t="shared" si="152"/>
        <v>308.03782837127852</v>
      </c>
      <c r="H1269" s="5">
        <f t="shared" si="153"/>
        <v>11.204063047285464</v>
      </c>
      <c r="I1269" s="5"/>
      <c r="J1269" s="6">
        <f t="shared" si="155"/>
        <v>57263.061333239115</v>
      </c>
      <c r="K1269" s="16">
        <f t="shared" si="156"/>
        <v>2.1284021300192801E-2</v>
      </c>
      <c r="L1269" s="17">
        <f t="shared" si="157"/>
        <v>1.0212840213001928</v>
      </c>
      <c r="O1269" s="1">
        <f t="shared" si="154"/>
        <v>0.93367192060712201</v>
      </c>
      <c r="P1269">
        <f t="shared" si="158"/>
        <v>2.6828632112381179E-3</v>
      </c>
      <c r="Q1269" s="14">
        <f t="shared" si="159"/>
        <v>1.0026828632112381</v>
      </c>
    </row>
    <row r="1270" spans="1:17" x14ac:dyDescent="0.25">
      <c r="A1270" s="25">
        <v>1976.08</v>
      </c>
      <c r="B1270" s="6">
        <v>103.3</v>
      </c>
      <c r="C1270" s="7">
        <v>3.82</v>
      </c>
      <c r="D1270" s="6">
        <v>57.4</v>
      </c>
      <c r="G1270" s="5">
        <f t="shared" si="152"/>
        <v>303.78118466898957</v>
      </c>
      <c r="H1270" s="5">
        <f t="shared" si="153"/>
        <v>11.233728222996517</v>
      </c>
      <c r="I1270" s="5"/>
      <c r="J1270" s="6">
        <f t="shared" si="155"/>
        <v>56645.793064434562</v>
      </c>
      <c r="K1270" s="16">
        <f t="shared" si="156"/>
        <v>-1.0779519194972775E-2</v>
      </c>
      <c r="L1270" s="17">
        <f t="shared" si="157"/>
        <v>0.98922048080502722</v>
      </c>
      <c r="O1270" s="1">
        <f t="shared" si="154"/>
        <v>0.93614401858304308</v>
      </c>
      <c r="P1270">
        <f t="shared" si="158"/>
        <v>2.6477158853761562E-3</v>
      </c>
      <c r="Q1270" s="14">
        <f t="shared" si="159"/>
        <v>1.0026477158853762</v>
      </c>
    </row>
    <row r="1271" spans="1:17" x14ac:dyDescent="0.25">
      <c r="A1271" s="25">
        <v>1976.09</v>
      </c>
      <c r="B1271" s="6">
        <v>105.5</v>
      </c>
      <c r="C1271" s="7">
        <v>3.85</v>
      </c>
      <c r="D1271" s="6">
        <v>57.6</v>
      </c>
      <c r="G1271" s="5">
        <f t="shared" si="152"/>
        <v>309.17361111111114</v>
      </c>
      <c r="H1271" s="5">
        <f t="shared" si="153"/>
        <v>11.28263888888889</v>
      </c>
      <c r="I1271" s="5"/>
      <c r="J1271" s="6">
        <f t="shared" si="155"/>
        <v>57826.635699756232</v>
      </c>
      <c r="K1271" s="16">
        <f t="shared" si="156"/>
        <v>2.0846078260012391E-2</v>
      </c>
      <c r="L1271" s="17">
        <f t="shared" si="157"/>
        <v>1.0208460782600124</v>
      </c>
      <c r="O1271" s="1">
        <f t="shared" si="154"/>
        <v>0.94021990740740746</v>
      </c>
      <c r="P1271">
        <f t="shared" si="158"/>
        <v>4.3539121582314433E-3</v>
      </c>
      <c r="Q1271" s="14">
        <f t="shared" si="159"/>
        <v>1.0043539121582314</v>
      </c>
    </row>
    <row r="1272" spans="1:17" x14ac:dyDescent="0.25">
      <c r="A1272" s="25">
        <v>1976.1</v>
      </c>
      <c r="B1272" s="6">
        <v>101.9</v>
      </c>
      <c r="C1272" s="7">
        <v>3.9166699999999999</v>
      </c>
      <c r="D1272" s="6">
        <v>57.9</v>
      </c>
      <c r="G1272" s="5">
        <f t="shared" si="152"/>
        <v>297.07633851468051</v>
      </c>
      <c r="H1272" s="5">
        <f t="shared" si="153"/>
        <v>11.418547426597582</v>
      </c>
      <c r="I1272" s="5"/>
      <c r="J1272" s="6">
        <f t="shared" si="155"/>
        <v>55741.98206058146</v>
      </c>
      <c r="K1272" s="16">
        <f t="shared" si="156"/>
        <v>-3.6050059180315785E-2</v>
      </c>
      <c r="L1272" s="17">
        <f t="shared" si="157"/>
        <v>0.96394994081968421</v>
      </c>
      <c r="O1272" s="1">
        <f t="shared" si="154"/>
        <v>0.95154561888313183</v>
      </c>
      <c r="P1272">
        <f t="shared" si="158"/>
        <v>1.2045811183635013E-2</v>
      </c>
      <c r="Q1272" s="14">
        <f t="shared" si="159"/>
        <v>1.012045811183635</v>
      </c>
    </row>
    <row r="1273" spans="1:17" x14ac:dyDescent="0.25">
      <c r="A1273" s="25">
        <v>1976.11</v>
      </c>
      <c r="B1273" s="6">
        <v>101.2</v>
      </c>
      <c r="C1273" s="7">
        <v>3.98333</v>
      </c>
      <c r="D1273" s="6">
        <v>58</v>
      </c>
      <c r="G1273" s="5">
        <f t="shared" si="152"/>
        <v>294.52689655172418</v>
      </c>
      <c r="H1273" s="5">
        <f t="shared" si="153"/>
        <v>11.592863862068967</v>
      </c>
      <c r="I1273" s="5"/>
      <c r="J1273" s="6">
        <f t="shared" si="155"/>
        <v>55444.886098135001</v>
      </c>
      <c r="K1273" s="16">
        <f t="shared" si="156"/>
        <v>-5.3298420950221859E-3</v>
      </c>
      <c r="L1273" s="17">
        <f t="shared" si="157"/>
        <v>0.99467015790497781</v>
      </c>
      <c r="O1273" s="1">
        <f t="shared" si="154"/>
        <v>0.96607198850574727</v>
      </c>
      <c r="P1273">
        <f t="shared" si="158"/>
        <v>1.5266077983381976E-2</v>
      </c>
      <c r="Q1273" s="14">
        <f t="shared" si="159"/>
        <v>1.015266077983382</v>
      </c>
    </row>
    <row r="1274" spans="1:17" x14ac:dyDescent="0.25">
      <c r="A1274" s="25">
        <v>1976.12</v>
      </c>
      <c r="B1274" s="6">
        <v>104.7</v>
      </c>
      <c r="C1274" s="7">
        <v>4.05</v>
      </c>
      <c r="D1274" s="6">
        <v>58.2</v>
      </c>
      <c r="G1274" s="5">
        <f t="shared" si="152"/>
        <v>303.66597938144332</v>
      </c>
      <c r="H1274" s="5">
        <f t="shared" si="153"/>
        <v>11.746391752577319</v>
      </c>
      <c r="I1274" s="5"/>
      <c r="J1274" s="6">
        <f t="shared" si="155"/>
        <v>57349.596757281281</v>
      </c>
      <c r="K1274" s="16">
        <f t="shared" si="156"/>
        <v>3.4353225214946326E-2</v>
      </c>
      <c r="L1274" s="17">
        <f t="shared" si="157"/>
        <v>1.0343532252149463</v>
      </c>
      <c r="O1274" s="1">
        <f t="shared" si="154"/>
        <v>0.97886597938144326</v>
      </c>
      <c r="P1274">
        <f t="shared" si="158"/>
        <v>1.3243310051339829E-2</v>
      </c>
      <c r="Q1274" s="14">
        <f t="shared" si="159"/>
        <v>1.0132433100513398</v>
      </c>
    </row>
    <row r="1275" spans="1:17" x14ac:dyDescent="0.25">
      <c r="A1275" s="25">
        <v>1977.01</v>
      </c>
      <c r="B1275" s="6">
        <v>103.8</v>
      </c>
      <c r="C1275" s="7">
        <v>4.0966699999999996</v>
      </c>
      <c r="D1275" s="6">
        <v>58.5</v>
      </c>
      <c r="G1275" s="5">
        <f t="shared" si="152"/>
        <v>299.5117948717949</v>
      </c>
      <c r="H1275" s="5">
        <f t="shared" si="153"/>
        <v>11.820818735042733</v>
      </c>
      <c r="I1275" s="5"/>
      <c r="J1275" s="6">
        <f t="shared" si="155"/>
        <v>56751.08538895395</v>
      </c>
      <c r="K1275" s="16">
        <f t="shared" si="156"/>
        <v>-1.0436191397480754E-2</v>
      </c>
      <c r="L1275" s="17">
        <f t="shared" si="157"/>
        <v>0.98956380860251925</v>
      </c>
      <c r="O1275" s="1">
        <f t="shared" si="154"/>
        <v>0.98506822792022775</v>
      </c>
      <c r="P1275">
        <f t="shared" si="158"/>
        <v>6.3361570117124177E-3</v>
      </c>
      <c r="Q1275" s="14">
        <f t="shared" si="159"/>
        <v>1.0063361570117124</v>
      </c>
    </row>
    <row r="1276" spans="1:17" x14ac:dyDescent="0.25">
      <c r="A1276" s="25">
        <v>1977.02</v>
      </c>
      <c r="B1276" s="6">
        <v>101</v>
      </c>
      <c r="C1276" s="7">
        <v>4.1433299999999997</v>
      </c>
      <c r="D1276" s="6">
        <v>59.1</v>
      </c>
      <c r="G1276" s="5">
        <f t="shared" si="152"/>
        <v>288.47377326565146</v>
      </c>
      <c r="H1276" s="5">
        <f t="shared" si="153"/>
        <v>11.834079593908628</v>
      </c>
      <c r="I1276" s="5"/>
      <c r="J1276" s="6">
        <f t="shared" si="155"/>
        <v>54846.474915060106</v>
      </c>
      <c r="K1276" s="16">
        <f t="shared" si="156"/>
        <v>-3.3560776165605488E-2</v>
      </c>
      <c r="L1276" s="17">
        <f t="shared" si="157"/>
        <v>0.96643922383439451</v>
      </c>
      <c r="O1276" s="1">
        <f t="shared" si="154"/>
        <v>0.98617329949238564</v>
      </c>
      <c r="P1276">
        <f t="shared" si="158"/>
        <v>1.1218223680720119E-3</v>
      </c>
      <c r="Q1276" s="14">
        <f t="shared" si="159"/>
        <v>1.001121822368072</v>
      </c>
    </row>
    <row r="1277" spans="1:17" x14ac:dyDescent="0.25">
      <c r="A1277" s="25">
        <v>1977.03</v>
      </c>
      <c r="B1277" s="6">
        <v>100.6</v>
      </c>
      <c r="C1277" s="7">
        <v>4.1900000000000004</v>
      </c>
      <c r="D1277" s="6">
        <v>59.5</v>
      </c>
      <c r="G1277" s="5">
        <f t="shared" si="152"/>
        <v>285.39966386554619</v>
      </c>
      <c r="H1277" s="5">
        <f t="shared" si="153"/>
        <v>11.886924369747902</v>
      </c>
      <c r="I1277" s="5"/>
      <c r="J1277" s="6">
        <f t="shared" si="155"/>
        <v>54450.340443168592</v>
      </c>
      <c r="K1277" s="16">
        <f t="shared" si="156"/>
        <v>-7.2226058740328947E-3</v>
      </c>
      <c r="L1277" s="17">
        <f t="shared" si="157"/>
        <v>0.99277739412596711</v>
      </c>
      <c r="O1277" s="1">
        <f t="shared" si="154"/>
        <v>0.99057703081232518</v>
      </c>
      <c r="P1277">
        <f t="shared" si="158"/>
        <v>4.4654740928458114E-3</v>
      </c>
      <c r="Q1277" s="14">
        <f t="shared" si="159"/>
        <v>1.0044654740928458</v>
      </c>
    </row>
    <row r="1278" spans="1:17" x14ac:dyDescent="0.25">
      <c r="A1278" s="25">
        <v>1977.04</v>
      </c>
      <c r="B1278" s="6">
        <v>99.05</v>
      </c>
      <c r="C1278" s="7">
        <v>4.2466699999999999</v>
      </c>
      <c r="D1278" s="6">
        <v>60</v>
      </c>
      <c r="G1278" s="5">
        <f t="shared" si="152"/>
        <v>278.66066666666666</v>
      </c>
      <c r="H1278" s="5">
        <f t="shared" si="153"/>
        <v>11.947298266666667</v>
      </c>
      <c r="I1278" s="5"/>
      <c r="J1278" s="6">
        <f t="shared" si="155"/>
        <v>53354.580614107006</v>
      </c>
      <c r="K1278" s="16">
        <f t="shared" si="156"/>
        <v>-2.0124021634084444E-2</v>
      </c>
      <c r="L1278" s="17">
        <f t="shared" si="157"/>
        <v>0.97987597836591556</v>
      </c>
      <c r="O1278" s="1">
        <f t="shared" si="154"/>
        <v>0.99560818888888891</v>
      </c>
      <c r="P1278">
        <f t="shared" si="158"/>
        <v>5.0790175019885808E-3</v>
      </c>
      <c r="Q1278" s="14">
        <f t="shared" si="159"/>
        <v>1.0050790175019886</v>
      </c>
    </row>
    <row r="1279" spans="1:17" x14ac:dyDescent="0.25">
      <c r="A1279" s="25">
        <v>1977.05</v>
      </c>
      <c r="B1279" s="6">
        <v>98.76</v>
      </c>
      <c r="C1279" s="7">
        <v>4.3033299999999999</v>
      </c>
      <c r="D1279" s="6">
        <v>60.3</v>
      </c>
      <c r="G1279" s="5">
        <f t="shared" si="152"/>
        <v>276.4624875621891</v>
      </c>
      <c r="H1279" s="5">
        <f t="shared" si="153"/>
        <v>12.046469386401327</v>
      </c>
      <c r="I1279" s="5"/>
      <c r="J1279" s="6">
        <f t="shared" si="155"/>
        <v>53125.909192707681</v>
      </c>
      <c r="K1279" s="16">
        <f t="shared" si="156"/>
        <v>-4.2858817137598759E-3</v>
      </c>
      <c r="L1279" s="17">
        <f t="shared" si="157"/>
        <v>0.99571411828624012</v>
      </c>
      <c r="O1279" s="1">
        <f t="shared" si="154"/>
        <v>1.0038724488667772</v>
      </c>
      <c r="P1279">
        <f t="shared" si="158"/>
        <v>8.3007151509182364E-3</v>
      </c>
      <c r="Q1279" s="14">
        <f t="shared" si="159"/>
        <v>1.0083007151509182</v>
      </c>
    </row>
    <row r="1280" spans="1:17" x14ac:dyDescent="0.25">
      <c r="A1280" s="25">
        <v>1977.06</v>
      </c>
      <c r="B1280" s="6">
        <v>99.29</v>
      </c>
      <c r="C1280" s="7">
        <v>4.3600000000000003</v>
      </c>
      <c r="D1280" s="6">
        <v>60.7</v>
      </c>
      <c r="G1280" s="5">
        <f t="shared" si="152"/>
        <v>276.1145304777595</v>
      </c>
      <c r="H1280" s="5">
        <f t="shared" si="153"/>
        <v>12.124678747940692</v>
      </c>
      <c r="I1280" s="5"/>
      <c r="J1280" s="6">
        <f t="shared" si="155"/>
        <v>53253.204384493409</v>
      </c>
      <c r="K1280" s="16">
        <f t="shared" si="156"/>
        <v>2.3961037791180306E-3</v>
      </c>
      <c r="L1280" s="17">
        <f t="shared" si="157"/>
        <v>1.002396103779118</v>
      </c>
      <c r="O1280" s="1">
        <f t="shared" si="154"/>
        <v>1.0103898956617243</v>
      </c>
      <c r="P1280">
        <f t="shared" si="158"/>
        <v>6.4923056732002493E-3</v>
      </c>
      <c r="Q1280" s="14">
        <f t="shared" si="159"/>
        <v>1.0064923056732002</v>
      </c>
    </row>
    <row r="1281" spans="1:17" x14ac:dyDescent="0.25">
      <c r="A1281" s="25">
        <v>1977.07</v>
      </c>
      <c r="B1281" s="6">
        <v>100.2</v>
      </c>
      <c r="C1281" s="7">
        <v>4.4066700000000001</v>
      </c>
      <c r="D1281" s="6">
        <v>61</v>
      </c>
      <c r="G1281" s="5">
        <f t="shared" si="152"/>
        <v>277.27475409836069</v>
      </c>
      <c r="H1281" s="5">
        <f t="shared" si="153"/>
        <v>12.194195016393444</v>
      </c>
      <c r="I1281" s="5"/>
      <c r="J1281" s="6">
        <f t="shared" si="155"/>
        <v>53672.959991071155</v>
      </c>
      <c r="K1281" s="16">
        <f t="shared" si="156"/>
        <v>7.8822600710948265E-3</v>
      </c>
      <c r="L1281" s="17">
        <f t="shared" si="157"/>
        <v>1.0078822600710948</v>
      </c>
      <c r="O1281" s="1">
        <f t="shared" si="154"/>
        <v>1.016182918032787</v>
      </c>
      <c r="P1281">
        <f t="shared" si="158"/>
        <v>5.7334523988570307E-3</v>
      </c>
      <c r="Q1281" s="14">
        <f t="shared" si="159"/>
        <v>1.005733452398857</v>
      </c>
    </row>
    <row r="1282" spans="1:17" x14ac:dyDescent="0.25">
      <c r="A1282" s="25">
        <v>1977.08</v>
      </c>
      <c r="B1282" s="6">
        <v>97.75</v>
      </c>
      <c r="C1282" s="7">
        <v>4.4533300000000002</v>
      </c>
      <c r="D1282" s="6">
        <v>61.2</v>
      </c>
      <c r="G1282" s="5">
        <f t="shared" si="152"/>
        <v>269.61111111111109</v>
      </c>
      <c r="H1282" s="5">
        <f t="shared" si="153"/>
        <v>12.28304091503268</v>
      </c>
      <c r="I1282" s="5"/>
      <c r="J1282" s="6">
        <f t="shared" si="155"/>
        <v>52387.623090135807</v>
      </c>
      <c r="K1282" s="16">
        <f t="shared" si="156"/>
        <v>-2.3947568778565076E-2</v>
      </c>
      <c r="L1282" s="17">
        <f t="shared" si="157"/>
        <v>0.97605243122143492</v>
      </c>
      <c r="O1282" s="1">
        <f t="shared" si="154"/>
        <v>1.0235867429193901</v>
      </c>
      <c r="P1282">
        <f t="shared" si="158"/>
        <v>7.2859174812109906E-3</v>
      </c>
      <c r="Q1282" s="14">
        <f t="shared" si="159"/>
        <v>1.007285917481211</v>
      </c>
    </row>
    <row r="1283" spans="1:17" x14ac:dyDescent="0.25">
      <c r="A1283" s="25">
        <v>1977.09</v>
      </c>
      <c r="B1283" s="6">
        <v>96.23</v>
      </c>
      <c r="C1283" s="7">
        <v>4.5</v>
      </c>
      <c r="D1283" s="6">
        <v>61.4</v>
      </c>
      <c r="G1283" s="5">
        <f t="shared" ref="G1283:G1346" si="160">B1283*$D$1551/D1283</f>
        <v>264.5541368078176</v>
      </c>
      <c r="H1283" s="5">
        <f t="shared" ref="H1283:H1346" si="161">C1283*$D$1551/D1283</f>
        <v>12.371335504885995</v>
      </c>
      <c r="I1283" s="5"/>
      <c r="J1283" s="6">
        <f t="shared" si="155"/>
        <v>51605.332907637036</v>
      </c>
      <c r="K1283" s="16">
        <f t="shared" si="156"/>
        <v>-1.4932729075201601E-2</v>
      </c>
      <c r="L1283" s="17">
        <f t="shared" si="157"/>
        <v>0.9850672709247984</v>
      </c>
      <c r="O1283" s="1">
        <f t="shared" si="154"/>
        <v>1.0309446254071661</v>
      </c>
      <c r="P1283">
        <f t="shared" si="158"/>
        <v>7.188333122398971E-3</v>
      </c>
      <c r="Q1283" s="14">
        <f t="shared" si="159"/>
        <v>1.007188333122399</v>
      </c>
    </row>
    <row r="1284" spans="1:17" x14ac:dyDescent="0.25">
      <c r="A1284" s="25">
        <v>1977.1</v>
      </c>
      <c r="B1284" s="6">
        <v>93.74</v>
      </c>
      <c r="C1284" s="7">
        <v>4.5566700000000004</v>
      </c>
      <c r="D1284" s="6">
        <v>61.6</v>
      </c>
      <c r="G1284" s="5">
        <f t="shared" si="160"/>
        <v>256.87194805194804</v>
      </c>
      <c r="H1284" s="5">
        <f t="shared" si="161"/>
        <v>12.486459350649351</v>
      </c>
      <c r="I1284" s="5"/>
      <c r="J1284" s="6">
        <f t="shared" si="155"/>
        <v>50309.777343701135</v>
      </c>
      <c r="K1284" s="16">
        <f t="shared" si="156"/>
        <v>-2.5105071335450591E-2</v>
      </c>
      <c r="L1284" s="17">
        <f t="shared" si="157"/>
        <v>0.97489492866454941</v>
      </c>
      <c r="O1284" s="1">
        <f t="shared" ref="O1284:O1347" si="162">H1284/12</f>
        <v>1.0405382792207793</v>
      </c>
      <c r="P1284">
        <f t="shared" si="158"/>
        <v>9.3056926406926976E-3</v>
      </c>
      <c r="Q1284" s="14">
        <f t="shared" si="159"/>
        <v>1.0093056926406927</v>
      </c>
    </row>
    <row r="1285" spans="1:17" x14ac:dyDescent="0.25">
      <c r="A1285" s="25">
        <v>1977.11</v>
      </c>
      <c r="B1285" s="6">
        <v>94.28</v>
      </c>
      <c r="C1285" s="7">
        <v>4.6133300000000004</v>
      </c>
      <c r="D1285" s="6">
        <v>61.9</v>
      </c>
      <c r="G1285" s="5">
        <f t="shared" si="160"/>
        <v>257.09957996768986</v>
      </c>
      <c r="H1285" s="5">
        <f t="shared" si="161"/>
        <v>12.580454022617126</v>
      </c>
      <c r="I1285" s="5"/>
      <c r="J1285" s="6">
        <f t="shared" ref="J1285:J1348" si="163">J1284*((G1285 + H1285/12)/G1284)</f>
        <v>50559.689533597746</v>
      </c>
      <c r="K1285" s="16">
        <f t="shared" ref="K1285:K1348" si="164">J1285/J1284 -1</f>
        <v>4.9674676194506606E-3</v>
      </c>
      <c r="L1285" s="17">
        <f t="shared" ref="L1285:L1348" si="165">K1285+1</f>
        <v>1.0049674676194507</v>
      </c>
      <c r="O1285" s="1">
        <f t="shared" si="162"/>
        <v>1.0483711685514272</v>
      </c>
      <c r="P1285">
        <f t="shared" ref="P1285:P1348" si="166">O1285/O1284 - 1</f>
        <v>7.5277281836412246E-3</v>
      </c>
      <c r="Q1285" s="14">
        <f t="shared" ref="Q1285:Q1348" si="167">P1285+1</f>
        <v>1.0075277281836412</v>
      </c>
    </row>
    <row r="1286" spans="1:17" x14ac:dyDescent="0.25">
      <c r="A1286" s="25">
        <v>1977.12</v>
      </c>
      <c r="B1286" s="6">
        <v>93.82</v>
      </c>
      <c r="C1286" s="7">
        <v>4.67</v>
      </c>
      <c r="D1286" s="6">
        <v>62.1</v>
      </c>
      <c r="G1286" s="5">
        <f t="shared" si="160"/>
        <v>255.02119162640903</v>
      </c>
      <c r="H1286" s="5">
        <f t="shared" si="161"/>
        <v>12.693977455716587</v>
      </c>
      <c r="I1286" s="5"/>
      <c r="J1286" s="6">
        <f t="shared" si="163"/>
        <v>50358.992825550748</v>
      </c>
      <c r="K1286" s="16">
        <f t="shared" si="164"/>
        <v>-3.9695004043415194E-3</v>
      </c>
      <c r="L1286" s="17">
        <f t="shared" si="165"/>
        <v>0.99603049959565848</v>
      </c>
      <c r="O1286" s="1">
        <f t="shared" si="162"/>
        <v>1.057831454643049</v>
      </c>
      <c r="P1286">
        <f t="shared" si="166"/>
        <v>9.0237946019571247E-3</v>
      </c>
      <c r="Q1286" s="14">
        <f t="shared" si="167"/>
        <v>1.0090237946019571</v>
      </c>
    </row>
    <row r="1287" spans="1:17" x14ac:dyDescent="0.25">
      <c r="A1287" s="25">
        <v>1978.01</v>
      </c>
      <c r="B1287" s="6">
        <v>90.25</v>
      </c>
      <c r="C1287" s="7">
        <v>4.71333</v>
      </c>
      <c r="D1287" s="6">
        <v>62.5</v>
      </c>
      <c r="G1287" s="5">
        <f t="shared" si="160"/>
        <v>243.74720000000002</v>
      </c>
      <c r="H1287" s="5">
        <f t="shared" si="161"/>
        <v>12.729761664000002</v>
      </c>
      <c r="I1287" s="5"/>
      <c r="J1287" s="6">
        <f t="shared" si="163"/>
        <v>48342.198212821422</v>
      </c>
      <c r="K1287" s="16">
        <f t="shared" si="164"/>
        <v>-4.0048350842037839E-2</v>
      </c>
      <c r="L1287" s="17">
        <f t="shared" si="165"/>
        <v>0.95995164915796216</v>
      </c>
      <c r="O1287" s="1">
        <f t="shared" si="162"/>
        <v>1.0608134720000002</v>
      </c>
      <c r="P1287">
        <f t="shared" si="166"/>
        <v>2.8189910064240209E-3</v>
      </c>
      <c r="Q1287" s="14">
        <f t="shared" si="167"/>
        <v>1.002818991006424</v>
      </c>
    </row>
    <row r="1288" spans="1:17" x14ac:dyDescent="0.25">
      <c r="A1288" s="25">
        <v>1978.02</v>
      </c>
      <c r="B1288" s="6">
        <v>88.98</v>
      </c>
      <c r="C1288" s="7">
        <v>4.7566699999999997</v>
      </c>
      <c r="D1288" s="6">
        <v>62.9</v>
      </c>
      <c r="G1288" s="5">
        <f t="shared" si="160"/>
        <v>238.78893481717014</v>
      </c>
      <c r="H1288" s="5">
        <f t="shared" si="161"/>
        <v>12.765117583465818</v>
      </c>
      <c r="I1288" s="5"/>
      <c r="J1288" s="6">
        <f t="shared" si="163"/>
        <v>47569.803899269224</v>
      </c>
      <c r="K1288" s="16">
        <f t="shared" si="164"/>
        <v>-1.5977641524529185E-2</v>
      </c>
      <c r="L1288" s="17">
        <f t="shared" si="165"/>
        <v>0.98402235847547082</v>
      </c>
      <c r="O1288" s="1">
        <f t="shared" si="162"/>
        <v>1.0637597986221514</v>
      </c>
      <c r="P1288">
        <f t="shared" si="166"/>
        <v>2.7774219501532915E-3</v>
      </c>
      <c r="Q1288" s="14">
        <f t="shared" si="167"/>
        <v>1.0027774219501533</v>
      </c>
    </row>
    <row r="1289" spans="1:17" x14ac:dyDescent="0.25">
      <c r="A1289" s="25">
        <v>1978.03</v>
      </c>
      <c r="B1289" s="6">
        <v>88.82</v>
      </c>
      <c r="C1289" s="7">
        <v>4.8</v>
      </c>
      <c r="D1289" s="6">
        <v>63.4</v>
      </c>
      <c r="G1289" s="5">
        <f t="shared" si="160"/>
        <v>236.47974763406941</v>
      </c>
      <c r="H1289" s="5">
        <f t="shared" si="161"/>
        <v>12.779810725552052</v>
      </c>
      <c r="I1289" s="5"/>
      <c r="J1289" s="6">
        <f t="shared" si="163"/>
        <v>47321.942788486318</v>
      </c>
      <c r="K1289" s="16">
        <f t="shared" si="164"/>
        <v>-5.2104715694805126E-3</v>
      </c>
      <c r="L1289" s="17">
        <f t="shared" si="165"/>
        <v>0.99478952843051949</v>
      </c>
      <c r="O1289" s="1">
        <f t="shared" si="162"/>
        <v>1.0649842271293377</v>
      </c>
      <c r="P1289">
        <f t="shared" si="166"/>
        <v>1.1510385227682107E-3</v>
      </c>
      <c r="Q1289" s="14">
        <f t="shared" si="167"/>
        <v>1.0011510385227682</v>
      </c>
    </row>
    <row r="1290" spans="1:17" x14ac:dyDescent="0.25">
      <c r="A1290" s="25">
        <v>1978.04</v>
      </c>
      <c r="B1290" s="6">
        <v>92.71</v>
      </c>
      <c r="C1290" s="7">
        <v>4.8366699999999998</v>
      </c>
      <c r="D1290" s="6">
        <v>63.9</v>
      </c>
      <c r="G1290" s="5">
        <f t="shared" si="160"/>
        <v>244.90528951486698</v>
      </c>
      <c r="H1290" s="5">
        <f t="shared" si="161"/>
        <v>12.776680688575899</v>
      </c>
      <c r="I1290" s="5"/>
      <c r="J1290" s="6">
        <f t="shared" si="163"/>
        <v>49221.03898898208</v>
      </c>
      <c r="K1290" s="16">
        <f t="shared" si="164"/>
        <v>4.0131408150001491E-2</v>
      </c>
      <c r="L1290" s="17">
        <f t="shared" si="165"/>
        <v>1.0401314081500015</v>
      </c>
      <c r="O1290" s="1">
        <f t="shared" si="162"/>
        <v>1.0647233907146583</v>
      </c>
      <c r="P1290">
        <f t="shared" si="166"/>
        <v>-2.4492044861779139E-4</v>
      </c>
      <c r="Q1290" s="14">
        <f t="shared" si="167"/>
        <v>0.99975507955138221</v>
      </c>
    </row>
    <row r="1291" spans="1:17" x14ac:dyDescent="0.25">
      <c r="A1291" s="25">
        <v>1978.05</v>
      </c>
      <c r="B1291" s="6">
        <v>97.41</v>
      </c>
      <c r="C1291" s="7">
        <v>4.8733300000000002</v>
      </c>
      <c r="D1291" s="6">
        <v>64.5</v>
      </c>
      <c r="G1291" s="5">
        <f t="shared" si="160"/>
        <v>254.92725581395351</v>
      </c>
      <c r="H1291" s="5">
        <f t="shared" si="161"/>
        <v>12.753769054263568</v>
      </c>
      <c r="I1291" s="5"/>
      <c r="J1291" s="6">
        <f t="shared" si="163"/>
        <v>51448.856969927918</v>
      </c>
      <c r="K1291" s="16">
        <f t="shared" si="164"/>
        <v>4.5261498471101502E-2</v>
      </c>
      <c r="L1291" s="17">
        <f t="shared" si="165"/>
        <v>1.0452614984711015</v>
      </c>
      <c r="O1291" s="1">
        <f t="shared" si="162"/>
        <v>1.0628140878552974</v>
      </c>
      <c r="P1291">
        <f t="shared" si="166"/>
        <v>-1.7932383903760396E-3</v>
      </c>
      <c r="Q1291" s="14">
        <f t="shared" si="167"/>
        <v>0.99820676160962396</v>
      </c>
    </row>
    <row r="1292" spans="1:17" x14ac:dyDescent="0.25">
      <c r="A1292" s="25">
        <v>1978.06</v>
      </c>
      <c r="B1292" s="6">
        <v>97.66</v>
      </c>
      <c r="C1292" s="7">
        <v>4.91</v>
      </c>
      <c r="D1292" s="6">
        <v>65.2</v>
      </c>
      <c r="G1292" s="5">
        <f t="shared" si="160"/>
        <v>252.83754601226994</v>
      </c>
      <c r="H1292" s="5">
        <f t="shared" si="161"/>
        <v>12.711779141104296</v>
      </c>
      <c r="I1292" s="5"/>
      <c r="J1292" s="6">
        <f t="shared" si="163"/>
        <v>51240.904947349773</v>
      </c>
      <c r="K1292" s="16">
        <f t="shared" si="164"/>
        <v>-4.0419172519167157E-3</v>
      </c>
      <c r="L1292" s="17">
        <f t="shared" si="165"/>
        <v>0.99595808274808328</v>
      </c>
      <c r="O1292" s="1">
        <f t="shared" si="162"/>
        <v>1.059314928425358</v>
      </c>
      <c r="P1292">
        <f t="shared" si="166"/>
        <v>-3.2923532628368335E-3</v>
      </c>
      <c r="Q1292" s="14">
        <f t="shared" si="167"/>
        <v>0.99670764673716317</v>
      </c>
    </row>
    <row r="1293" spans="1:17" x14ac:dyDescent="0.25">
      <c r="A1293" s="25">
        <v>1978.07</v>
      </c>
      <c r="B1293" s="6">
        <v>97.19</v>
      </c>
      <c r="C1293" s="7">
        <v>4.9466700000000001</v>
      </c>
      <c r="D1293" s="6">
        <v>65.7</v>
      </c>
      <c r="G1293" s="5">
        <f t="shared" si="160"/>
        <v>249.70581430745816</v>
      </c>
      <c r="H1293" s="5">
        <f t="shared" si="161"/>
        <v>12.709252602739726</v>
      </c>
      <c r="I1293" s="5"/>
      <c r="J1293" s="6">
        <f t="shared" si="163"/>
        <v>50820.859344018754</v>
      </c>
      <c r="K1293" s="16">
        <f t="shared" si="164"/>
        <v>-8.1974665311359551E-3</v>
      </c>
      <c r="L1293" s="17">
        <f t="shared" si="165"/>
        <v>0.99180253346886404</v>
      </c>
      <c r="O1293" s="1">
        <f t="shared" si="162"/>
        <v>1.0591043835616438</v>
      </c>
      <c r="P1293">
        <f t="shared" si="166"/>
        <v>-1.9875568451310777E-4</v>
      </c>
      <c r="Q1293" s="14">
        <f t="shared" si="167"/>
        <v>0.99980124431548689</v>
      </c>
    </row>
    <row r="1294" spans="1:17" x14ac:dyDescent="0.25">
      <c r="A1294" s="25">
        <v>1978.08</v>
      </c>
      <c r="B1294" s="6">
        <v>103.9</v>
      </c>
      <c r="C1294" s="7">
        <v>4.9833299999999996</v>
      </c>
      <c r="D1294" s="6">
        <v>66</v>
      </c>
      <c r="G1294" s="5">
        <f t="shared" si="160"/>
        <v>265.73212121212129</v>
      </c>
      <c r="H1294" s="5">
        <f t="shared" si="161"/>
        <v>12.745244</v>
      </c>
      <c r="I1294" s="5"/>
      <c r="J1294" s="6">
        <f t="shared" si="163"/>
        <v>54298.742758415705</v>
      </c>
      <c r="K1294" s="16">
        <f t="shared" si="164"/>
        <v>6.8434171702101976E-2</v>
      </c>
      <c r="L1294" s="17">
        <f t="shared" si="165"/>
        <v>1.068434171702102</v>
      </c>
      <c r="O1294" s="1">
        <f t="shared" si="162"/>
        <v>1.0621036666666666</v>
      </c>
      <c r="P1294">
        <f t="shared" si="166"/>
        <v>2.8319050997942519E-3</v>
      </c>
      <c r="Q1294" s="14">
        <f t="shared" si="167"/>
        <v>1.0028319050997943</v>
      </c>
    </row>
    <row r="1295" spans="1:17" x14ac:dyDescent="0.25">
      <c r="A1295" s="25">
        <v>1978.09</v>
      </c>
      <c r="B1295" s="6">
        <v>103.9</v>
      </c>
      <c r="C1295" s="7">
        <v>5.0199999999999996</v>
      </c>
      <c r="D1295" s="6">
        <v>66.5</v>
      </c>
      <c r="G1295" s="5">
        <f t="shared" si="160"/>
        <v>263.73413533834594</v>
      </c>
      <c r="H1295" s="5">
        <f t="shared" si="161"/>
        <v>12.742496240601504</v>
      </c>
      <c r="I1295" s="5"/>
      <c r="J1295" s="6">
        <f t="shared" si="163"/>
        <v>54107.461176394267</v>
      </c>
      <c r="K1295" s="16">
        <f t="shared" si="164"/>
        <v>-3.5227626332433593E-3</v>
      </c>
      <c r="L1295" s="17">
        <f t="shared" si="165"/>
        <v>0.99647723736675664</v>
      </c>
      <c r="O1295" s="1">
        <f t="shared" si="162"/>
        <v>1.0618746867167921</v>
      </c>
      <c r="P1295">
        <f t="shared" si="166"/>
        <v>-2.1559096071399608E-4</v>
      </c>
      <c r="Q1295" s="14">
        <f t="shared" si="167"/>
        <v>0.999784409039286</v>
      </c>
    </row>
    <row r="1296" spans="1:17" x14ac:dyDescent="0.25">
      <c r="A1296" s="25">
        <v>1978.1</v>
      </c>
      <c r="B1296" s="6">
        <v>100.6</v>
      </c>
      <c r="C1296" s="7">
        <v>5.03667</v>
      </c>
      <c r="D1296" s="6">
        <v>67.099999999999994</v>
      </c>
      <c r="G1296" s="5">
        <f t="shared" si="160"/>
        <v>253.07421758569299</v>
      </c>
      <c r="H1296" s="5">
        <f t="shared" si="161"/>
        <v>12.670490253353206</v>
      </c>
      <c r="I1296" s="5"/>
      <c r="J1296" s="6">
        <f t="shared" si="163"/>
        <v>52137.104120959899</v>
      </c>
      <c r="K1296" s="16">
        <f t="shared" si="164"/>
        <v>-3.6415625730633727E-2</v>
      </c>
      <c r="L1296" s="17">
        <f t="shared" si="165"/>
        <v>0.96358437426936627</v>
      </c>
      <c r="O1296" s="1">
        <f t="shared" si="162"/>
        <v>1.0558741877794338</v>
      </c>
      <c r="P1296">
        <f t="shared" si="166"/>
        <v>-5.6508541096419451E-3</v>
      </c>
      <c r="Q1296" s="14">
        <f t="shared" si="167"/>
        <v>0.99434914589035805</v>
      </c>
    </row>
    <row r="1297" spans="1:17" x14ac:dyDescent="0.25">
      <c r="A1297" s="25">
        <v>1978.11</v>
      </c>
      <c r="B1297" s="6">
        <v>94.71</v>
      </c>
      <c r="C1297" s="7">
        <v>5.0533299999999999</v>
      </c>
      <c r="D1297" s="6">
        <v>67.400000000000006</v>
      </c>
      <c r="G1297" s="5">
        <f t="shared" si="160"/>
        <v>237.19655786350148</v>
      </c>
      <c r="H1297" s="5">
        <f t="shared" si="161"/>
        <v>12.655817566765577</v>
      </c>
      <c r="I1297" s="5"/>
      <c r="J1297" s="6">
        <f t="shared" si="163"/>
        <v>49083.34095092518</v>
      </c>
      <c r="K1297" s="16">
        <f t="shared" si="164"/>
        <v>-5.8571783406878186E-2</v>
      </c>
      <c r="L1297" s="17">
        <f t="shared" si="165"/>
        <v>0.94142821659312181</v>
      </c>
      <c r="O1297" s="1">
        <f t="shared" si="162"/>
        <v>1.0546514638971314</v>
      </c>
      <c r="P1297">
        <f t="shared" si="166"/>
        <v>-1.1580204312729991E-3</v>
      </c>
      <c r="Q1297" s="14">
        <f t="shared" si="167"/>
        <v>0.998841979568727</v>
      </c>
    </row>
    <row r="1298" spans="1:17" x14ac:dyDescent="0.25">
      <c r="A1298" s="25">
        <v>1978.12</v>
      </c>
      <c r="B1298" s="6">
        <v>96.11</v>
      </c>
      <c r="C1298" s="7">
        <v>5.07</v>
      </c>
      <c r="D1298" s="6">
        <v>67.7</v>
      </c>
      <c r="G1298" s="5">
        <f t="shared" si="160"/>
        <v>239.63615952732644</v>
      </c>
      <c r="H1298" s="5">
        <f t="shared" si="161"/>
        <v>12.641299852289514</v>
      </c>
      <c r="I1298" s="5"/>
      <c r="J1298" s="6">
        <f t="shared" si="163"/>
        <v>49806.160192852636</v>
      </c>
      <c r="K1298" s="16">
        <f t="shared" si="164"/>
        <v>1.4726365971097E-2</v>
      </c>
      <c r="L1298" s="17">
        <f t="shared" si="165"/>
        <v>1.014726365971097</v>
      </c>
      <c r="O1298" s="1">
        <f t="shared" si="162"/>
        <v>1.0534416543574594</v>
      </c>
      <c r="P1298">
        <f t="shared" si="166"/>
        <v>-1.1471178688753358E-3</v>
      </c>
      <c r="Q1298" s="14">
        <f t="shared" si="167"/>
        <v>0.99885288213112466</v>
      </c>
    </row>
    <row r="1299" spans="1:17" x14ac:dyDescent="0.25">
      <c r="A1299" s="25">
        <v>1979.01</v>
      </c>
      <c r="B1299" s="6">
        <v>99.71</v>
      </c>
      <c r="C1299" s="7">
        <v>5.1133300000000004</v>
      </c>
      <c r="D1299" s="6">
        <v>68.3</v>
      </c>
      <c r="G1299" s="5">
        <f t="shared" si="160"/>
        <v>246.42822840409954</v>
      </c>
      <c r="H1299" s="5">
        <f t="shared" si="161"/>
        <v>12.637336808199123</v>
      </c>
      <c r="I1299" s="5"/>
      <c r="J1299" s="6">
        <f t="shared" si="163"/>
        <v>51436.708380619952</v>
      </c>
      <c r="K1299" s="16">
        <f t="shared" si="164"/>
        <v>3.2737881849428385E-2</v>
      </c>
      <c r="L1299" s="17">
        <f t="shared" si="165"/>
        <v>1.0327378818494284</v>
      </c>
      <c r="O1299" s="1">
        <f t="shared" si="162"/>
        <v>1.0531114006832603</v>
      </c>
      <c r="P1299">
        <f t="shared" si="166"/>
        <v>-3.1349972998795383E-4</v>
      </c>
      <c r="Q1299" s="14">
        <f t="shared" si="167"/>
        <v>0.99968650027001205</v>
      </c>
    </row>
    <row r="1300" spans="1:17" x14ac:dyDescent="0.25">
      <c r="A1300" s="25">
        <v>1979.02</v>
      </c>
      <c r="B1300" s="6">
        <v>98.23</v>
      </c>
      <c r="C1300" s="7">
        <v>5.1566700000000001</v>
      </c>
      <c r="D1300" s="6">
        <v>69.099999999999994</v>
      </c>
      <c r="G1300" s="5">
        <f t="shared" si="160"/>
        <v>239.95982633863972</v>
      </c>
      <c r="H1300" s="5">
        <f t="shared" si="161"/>
        <v>12.596901534008685</v>
      </c>
      <c r="I1300" s="5"/>
      <c r="J1300" s="6">
        <f t="shared" si="163"/>
        <v>50305.677045549339</v>
      </c>
      <c r="K1300" s="16">
        <f t="shared" si="164"/>
        <v>-2.1988796924975018E-2</v>
      </c>
      <c r="L1300" s="17">
        <f t="shared" si="165"/>
        <v>0.97801120307502498</v>
      </c>
      <c r="O1300" s="1">
        <f t="shared" si="162"/>
        <v>1.0497417945007237</v>
      </c>
      <c r="P1300">
        <f t="shared" si="166"/>
        <v>-3.199667366956982E-3</v>
      </c>
      <c r="Q1300" s="14">
        <f t="shared" si="167"/>
        <v>0.99680033263304302</v>
      </c>
    </row>
    <row r="1301" spans="1:17" x14ac:dyDescent="0.25">
      <c r="A1301" s="25">
        <v>1979.03</v>
      </c>
      <c r="B1301" s="6">
        <v>100.1</v>
      </c>
      <c r="C1301" s="7">
        <v>5.2</v>
      </c>
      <c r="D1301" s="6">
        <v>69.8</v>
      </c>
      <c r="G1301" s="5">
        <f t="shared" si="160"/>
        <v>242.07564469914041</v>
      </c>
      <c r="H1301" s="5">
        <f t="shared" si="161"/>
        <v>12.575358166189114</v>
      </c>
      <c r="I1301" s="5"/>
      <c r="J1301" s="6">
        <f t="shared" si="163"/>
        <v>50968.935293588278</v>
      </c>
      <c r="K1301" s="16">
        <f t="shared" si="164"/>
        <v>1.3184560610095541E-2</v>
      </c>
      <c r="L1301" s="17">
        <f t="shared" si="165"/>
        <v>1.0131845606100955</v>
      </c>
      <c r="O1301" s="1">
        <f t="shared" si="162"/>
        <v>1.0479465138490929</v>
      </c>
      <c r="P1301">
        <f t="shared" si="166"/>
        <v>-1.7102116549381208E-3</v>
      </c>
      <c r="Q1301" s="14">
        <f t="shared" si="167"/>
        <v>0.99828978834506188</v>
      </c>
    </row>
    <row r="1302" spans="1:17" x14ac:dyDescent="0.25">
      <c r="A1302" s="25">
        <v>1979.04</v>
      </c>
      <c r="B1302" s="6">
        <v>102.1</v>
      </c>
      <c r="C1302" s="7">
        <v>5.2466699999999999</v>
      </c>
      <c r="D1302" s="6">
        <v>70.599999999999994</v>
      </c>
      <c r="G1302" s="5">
        <f t="shared" si="160"/>
        <v>244.11444759206799</v>
      </c>
      <c r="H1302" s="5">
        <f t="shared" si="161"/>
        <v>12.544446118980172</v>
      </c>
      <c r="I1302" s="5"/>
      <c r="J1302" s="6">
        <f t="shared" si="163"/>
        <v>51618.306835277486</v>
      </c>
      <c r="K1302" s="16">
        <f t="shared" si="164"/>
        <v>1.2740535739048431E-2</v>
      </c>
      <c r="L1302" s="17">
        <f t="shared" si="165"/>
        <v>1.0127405357390484</v>
      </c>
      <c r="O1302" s="1">
        <f t="shared" si="162"/>
        <v>1.0453705099150143</v>
      </c>
      <c r="P1302">
        <f t="shared" si="166"/>
        <v>-2.4581444759207427E-3</v>
      </c>
      <c r="Q1302" s="14">
        <f t="shared" si="167"/>
        <v>0.99754185552407926</v>
      </c>
    </row>
    <row r="1303" spans="1:17" x14ac:dyDescent="0.25">
      <c r="A1303" s="25">
        <v>1979.05</v>
      </c>
      <c r="B1303" s="6">
        <v>99.73</v>
      </c>
      <c r="C1303" s="7">
        <v>5.2933300000000001</v>
      </c>
      <c r="D1303" s="6">
        <v>71.5</v>
      </c>
      <c r="G1303" s="5">
        <f t="shared" si="160"/>
        <v>235.44648951048956</v>
      </c>
      <c r="H1303" s="5">
        <f t="shared" si="161"/>
        <v>12.496700755244756</v>
      </c>
      <c r="I1303" s="5"/>
      <c r="J1303" s="6">
        <f t="shared" si="163"/>
        <v>50005.659792306542</v>
      </c>
      <c r="K1303" s="16">
        <f t="shared" si="164"/>
        <v>-3.1241765602989746E-2</v>
      </c>
      <c r="L1303" s="17">
        <f t="shared" si="165"/>
        <v>0.96875823439701025</v>
      </c>
      <c r="O1303" s="1">
        <f t="shared" si="162"/>
        <v>1.0413917296037296</v>
      </c>
      <c r="P1303">
        <f t="shared" si="166"/>
        <v>-3.8060958038774739E-3</v>
      </c>
      <c r="Q1303" s="14">
        <f t="shared" si="167"/>
        <v>0.99619390419612253</v>
      </c>
    </row>
    <row r="1304" spans="1:17" x14ac:dyDescent="0.25">
      <c r="A1304" s="25">
        <v>1979.06</v>
      </c>
      <c r="B1304" s="6">
        <v>101.7</v>
      </c>
      <c r="C1304" s="7">
        <v>5.34</v>
      </c>
      <c r="D1304" s="6">
        <v>72.3</v>
      </c>
      <c r="G1304" s="5">
        <f t="shared" si="160"/>
        <v>237.44066390041499</v>
      </c>
      <c r="H1304" s="5">
        <f t="shared" si="161"/>
        <v>12.467385892116184</v>
      </c>
      <c r="I1304" s="5"/>
      <c r="J1304" s="6">
        <f t="shared" si="163"/>
        <v>50649.854266712151</v>
      </c>
      <c r="K1304" s="16">
        <f t="shared" si="164"/>
        <v>1.2882431250406556E-2</v>
      </c>
      <c r="L1304" s="17">
        <f t="shared" si="165"/>
        <v>1.0128824312504066</v>
      </c>
      <c r="O1304" s="1">
        <f t="shared" si="162"/>
        <v>1.0389488243430154</v>
      </c>
      <c r="P1304">
        <f t="shared" si="166"/>
        <v>-2.3458082019182092E-3</v>
      </c>
      <c r="Q1304" s="14">
        <f t="shared" si="167"/>
        <v>0.99765419179808179</v>
      </c>
    </row>
    <row r="1305" spans="1:17" x14ac:dyDescent="0.25">
      <c r="A1305" s="25">
        <v>1979.07</v>
      </c>
      <c r="B1305" s="6">
        <v>102.7</v>
      </c>
      <c r="C1305" s="7">
        <v>5.3966700000000003</v>
      </c>
      <c r="D1305" s="6">
        <v>73.099999999999994</v>
      </c>
      <c r="G1305" s="5">
        <f t="shared" si="160"/>
        <v>237.15129958960333</v>
      </c>
      <c r="H1305" s="5">
        <f t="shared" si="161"/>
        <v>12.461804322845421</v>
      </c>
      <c r="I1305" s="5"/>
      <c r="J1305" s="6">
        <f t="shared" si="163"/>
        <v>50809.653295833028</v>
      </c>
      <c r="K1305" s="16">
        <f t="shared" si="164"/>
        <v>3.1549751017920791E-3</v>
      </c>
      <c r="L1305" s="17">
        <f t="shared" si="165"/>
        <v>1.0031549751017921</v>
      </c>
      <c r="O1305" s="1">
        <f t="shared" si="162"/>
        <v>1.0384836935704518</v>
      </c>
      <c r="P1305">
        <f t="shared" si="166"/>
        <v>-4.4769363193397638E-4</v>
      </c>
      <c r="Q1305" s="14">
        <f t="shared" si="167"/>
        <v>0.99955230636806602</v>
      </c>
    </row>
    <row r="1306" spans="1:17" x14ac:dyDescent="0.25">
      <c r="A1306" s="25">
        <v>1979.08</v>
      </c>
      <c r="B1306" s="6">
        <v>107.4</v>
      </c>
      <c r="C1306" s="7">
        <v>5.4533300000000002</v>
      </c>
      <c r="D1306" s="6">
        <v>73.8</v>
      </c>
      <c r="G1306" s="5">
        <f t="shared" si="160"/>
        <v>245.65203252032524</v>
      </c>
      <c r="H1306" s="5">
        <f t="shared" si="161"/>
        <v>12.473199241192415</v>
      </c>
      <c r="I1306" s="5"/>
      <c r="J1306" s="6">
        <f t="shared" si="163"/>
        <v>52853.63339582488</v>
      </c>
      <c r="K1306" s="16">
        <f t="shared" si="164"/>
        <v>4.0228184358807262E-2</v>
      </c>
      <c r="L1306" s="17">
        <f t="shared" si="165"/>
        <v>1.0402281843588073</v>
      </c>
      <c r="O1306" s="1">
        <f t="shared" si="162"/>
        <v>1.0394332700993678</v>
      </c>
      <c r="P1306">
        <f t="shared" si="166"/>
        <v>9.1438751979944222E-4</v>
      </c>
      <c r="Q1306" s="14">
        <f t="shared" si="167"/>
        <v>1.0009143875197994</v>
      </c>
    </row>
    <row r="1307" spans="1:17" x14ac:dyDescent="0.25">
      <c r="A1307" s="25">
        <v>1979.09</v>
      </c>
      <c r="B1307" s="6">
        <v>108.6</v>
      </c>
      <c r="C1307" s="7">
        <v>5.51</v>
      </c>
      <c r="D1307" s="6">
        <v>74.599999999999994</v>
      </c>
      <c r="G1307" s="5">
        <f t="shared" si="160"/>
        <v>245.7329758713137</v>
      </c>
      <c r="H1307" s="5">
        <f t="shared" si="161"/>
        <v>12.467667560321718</v>
      </c>
      <c r="I1307" s="5"/>
      <c r="J1307" s="6">
        <f t="shared" si="163"/>
        <v>53094.590535358955</v>
      </c>
      <c r="K1307" s="16">
        <f t="shared" si="164"/>
        <v>4.5589512783261732E-3</v>
      </c>
      <c r="L1307" s="17">
        <f t="shared" si="165"/>
        <v>1.0045589512783262</v>
      </c>
      <c r="O1307" s="1">
        <f t="shared" si="162"/>
        <v>1.0389722966934765</v>
      </c>
      <c r="P1307">
        <f t="shared" si="166"/>
        <v>-4.4348532912297234E-4</v>
      </c>
      <c r="Q1307" s="14">
        <f t="shared" si="167"/>
        <v>0.99955651467087703</v>
      </c>
    </row>
    <row r="1308" spans="1:17" x14ac:dyDescent="0.25">
      <c r="A1308" s="25">
        <v>1979.1</v>
      </c>
      <c r="B1308" s="6">
        <v>104.5</v>
      </c>
      <c r="C1308" s="7">
        <v>5.5566700000000004</v>
      </c>
      <c r="D1308" s="6">
        <v>75.2</v>
      </c>
      <c r="G1308" s="5">
        <f t="shared" si="160"/>
        <v>234.56914893617022</v>
      </c>
      <c r="H1308" s="5">
        <f t="shared" si="161"/>
        <v>12.472950744680853</v>
      </c>
      <c r="I1308" s="5"/>
      <c r="J1308" s="6">
        <f t="shared" si="163"/>
        <v>50907.046785305443</v>
      </c>
      <c r="K1308" s="16">
        <f t="shared" si="164"/>
        <v>-4.120087805549022E-2</v>
      </c>
      <c r="L1308" s="17">
        <f t="shared" si="165"/>
        <v>0.95879912194450978</v>
      </c>
      <c r="O1308" s="1">
        <f t="shared" si="162"/>
        <v>1.0394125620567378</v>
      </c>
      <c r="P1308">
        <f t="shared" si="166"/>
        <v>4.2375082055845503E-4</v>
      </c>
      <c r="Q1308" s="14">
        <f t="shared" si="167"/>
        <v>1.0004237508205585</v>
      </c>
    </row>
    <row r="1309" spans="1:17" x14ac:dyDescent="0.25">
      <c r="A1309" s="25">
        <v>1979.11</v>
      </c>
      <c r="B1309" s="6">
        <v>103.7</v>
      </c>
      <c r="C1309" s="7">
        <v>5.6033299999999997</v>
      </c>
      <c r="D1309" s="6">
        <v>75.900000000000006</v>
      </c>
      <c r="G1309" s="5">
        <f t="shared" si="160"/>
        <v>230.62661396574441</v>
      </c>
      <c r="H1309" s="5">
        <f t="shared" si="161"/>
        <v>12.461687799736495</v>
      </c>
      <c r="I1309" s="5"/>
      <c r="J1309" s="6">
        <f t="shared" si="163"/>
        <v>50276.796945508126</v>
      </c>
      <c r="K1309" s="16">
        <f t="shared" si="164"/>
        <v>-1.2380404670797818E-2</v>
      </c>
      <c r="L1309" s="17">
        <f t="shared" si="165"/>
        <v>0.98761959532920218</v>
      </c>
      <c r="O1309" s="1">
        <f t="shared" si="162"/>
        <v>1.0384739833113745</v>
      </c>
      <c r="P1309">
        <f t="shared" si="166"/>
        <v>-9.0298961127244226E-4</v>
      </c>
      <c r="Q1309" s="14">
        <f t="shared" si="167"/>
        <v>0.99909701038872756</v>
      </c>
    </row>
    <row r="1310" spans="1:17" x14ac:dyDescent="0.25">
      <c r="A1310" s="25">
        <v>1979.12</v>
      </c>
      <c r="B1310" s="6">
        <v>107.8</v>
      </c>
      <c r="C1310" s="7">
        <v>5.65</v>
      </c>
      <c r="D1310" s="6">
        <v>76.7</v>
      </c>
      <c r="G1310" s="5">
        <f t="shared" si="160"/>
        <v>237.24432855280313</v>
      </c>
      <c r="H1310" s="5">
        <f t="shared" si="161"/>
        <v>12.434419817470665</v>
      </c>
      <c r="I1310" s="5"/>
      <c r="J1310" s="6">
        <f t="shared" si="163"/>
        <v>51945.357160414125</v>
      </c>
      <c r="K1310" s="16">
        <f t="shared" si="164"/>
        <v>3.3187480433855887E-2</v>
      </c>
      <c r="L1310" s="17">
        <f t="shared" si="165"/>
        <v>1.0331874804338559</v>
      </c>
      <c r="O1310" s="1">
        <f t="shared" si="162"/>
        <v>1.0362016514558887</v>
      </c>
      <c r="P1310">
        <f t="shared" si="166"/>
        <v>-2.188145193816049E-3</v>
      </c>
      <c r="Q1310" s="14">
        <f t="shared" si="167"/>
        <v>0.99781185480618395</v>
      </c>
    </row>
    <row r="1311" spans="1:17" x14ac:dyDescent="0.25">
      <c r="A1311" s="25">
        <v>1980.01</v>
      </c>
      <c r="B1311" s="6">
        <v>110.9</v>
      </c>
      <c r="C1311" s="7">
        <v>5.7</v>
      </c>
      <c r="D1311" s="6">
        <v>77.8</v>
      </c>
      <c r="G1311" s="5">
        <f t="shared" si="160"/>
        <v>240.61593830334195</v>
      </c>
      <c r="H1311" s="5">
        <f t="shared" si="161"/>
        <v>12.367095115681236</v>
      </c>
      <c r="I1311" s="5"/>
      <c r="J1311" s="6">
        <f t="shared" si="163"/>
        <v>52909.232272458306</v>
      </c>
      <c r="K1311" s="16">
        <f t="shared" si="164"/>
        <v>1.8555558470174871E-2</v>
      </c>
      <c r="L1311" s="17">
        <f t="shared" si="165"/>
        <v>1.0185555584701749</v>
      </c>
      <c r="O1311" s="1">
        <f t="shared" si="162"/>
        <v>1.030591259640103</v>
      </c>
      <c r="P1311">
        <f t="shared" si="166"/>
        <v>-5.414382237186155E-3</v>
      </c>
      <c r="Q1311" s="14">
        <f t="shared" si="167"/>
        <v>0.99458561776281385</v>
      </c>
    </row>
    <row r="1312" spans="1:17" x14ac:dyDescent="0.25">
      <c r="A1312" s="25">
        <v>1980.02</v>
      </c>
      <c r="B1312" s="6">
        <v>115.3</v>
      </c>
      <c r="C1312" s="7">
        <v>5.75</v>
      </c>
      <c r="D1312" s="6">
        <v>78.900000000000006</v>
      </c>
      <c r="G1312" s="5">
        <f t="shared" si="160"/>
        <v>246.67477820025346</v>
      </c>
      <c r="H1312" s="5">
        <f t="shared" si="161"/>
        <v>12.301647655259822</v>
      </c>
      <c r="I1312" s="5"/>
      <c r="J1312" s="6">
        <f t="shared" si="163"/>
        <v>54466.933719048757</v>
      </c>
      <c r="K1312" s="16">
        <f t="shared" si="164"/>
        <v>2.9441013972174135E-2</v>
      </c>
      <c r="L1312" s="17">
        <f t="shared" si="165"/>
        <v>1.0294410139721741</v>
      </c>
      <c r="O1312" s="1">
        <f t="shared" si="162"/>
        <v>1.0251373046049852</v>
      </c>
      <c r="P1312">
        <f t="shared" si="166"/>
        <v>-5.2920641273654923E-3</v>
      </c>
      <c r="Q1312" s="14">
        <f t="shared" si="167"/>
        <v>0.99470793587263451</v>
      </c>
    </row>
    <row r="1313" spans="1:17" x14ac:dyDescent="0.25">
      <c r="A1313" s="25">
        <v>1980.03</v>
      </c>
      <c r="B1313" s="6">
        <v>104.7</v>
      </c>
      <c r="C1313" s="7">
        <v>5.8</v>
      </c>
      <c r="D1313" s="6">
        <v>80.099999999999994</v>
      </c>
      <c r="G1313" s="5">
        <f t="shared" si="160"/>
        <v>220.64119850187268</v>
      </c>
      <c r="H1313" s="5">
        <f t="shared" si="161"/>
        <v>12.222721598002499</v>
      </c>
      <c r="I1313" s="5"/>
      <c r="J1313" s="6">
        <f t="shared" si="163"/>
        <v>48943.501519859237</v>
      </c>
      <c r="K1313" s="16">
        <f t="shared" si="164"/>
        <v>-0.10140890668970792</v>
      </c>
      <c r="L1313" s="17">
        <f t="shared" si="165"/>
        <v>0.89859109331029208</v>
      </c>
      <c r="O1313" s="1">
        <f t="shared" si="162"/>
        <v>1.018560133166875</v>
      </c>
      <c r="P1313">
        <f t="shared" si="166"/>
        <v>-6.4158931770067484E-3</v>
      </c>
      <c r="Q1313" s="14">
        <f t="shared" si="167"/>
        <v>0.99358410682299325</v>
      </c>
    </row>
    <row r="1314" spans="1:17" x14ac:dyDescent="0.25">
      <c r="A1314" s="25">
        <v>1980.04</v>
      </c>
      <c r="B1314" s="6">
        <v>103</v>
      </c>
      <c r="C1314" s="7">
        <v>5.8466699999999996</v>
      </c>
      <c r="D1314" s="6">
        <v>81</v>
      </c>
      <c r="G1314" s="5">
        <f t="shared" si="160"/>
        <v>214.64691358024695</v>
      </c>
      <c r="H1314" s="5">
        <f t="shared" si="161"/>
        <v>12.184171555555556</v>
      </c>
      <c r="I1314" s="5"/>
      <c r="J1314" s="6">
        <f t="shared" si="163"/>
        <v>47839.053997942669</v>
      </c>
      <c r="K1314" s="16">
        <f t="shared" si="164"/>
        <v>-2.2565764353178364E-2</v>
      </c>
      <c r="L1314" s="17">
        <f t="shared" si="165"/>
        <v>0.97743423564682164</v>
      </c>
      <c r="O1314" s="1">
        <f t="shared" si="162"/>
        <v>1.0153476296296298</v>
      </c>
      <c r="P1314">
        <f t="shared" si="166"/>
        <v>-3.1539655172414527E-3</v>
      </c>
      <c r="Q1314" s="14">
        <f t="shared" si="167"/>
        <v>0.99684603448275855</v>
      </c>
    </row>
    <row r="1315" spans="1:17" x14ac:dyDescent="0.25">
      <c r="A1315" s="25">
        <v>1980.05</v>
      </c>
      <c r="B1315" s="6">
        <v>107.7</v>
      </c>
      <c r="C1315" s="7">
        <v>5.8933299999999997</v>
      </c>
      <c r="D1315" s="6">
        <v>81.8</v>
      </c>
      <c r="G1315" s="5">
        <f t="shared" si="160"/>
        <v>222.24645476772619</v>
      </c>
      <c r="H1315" s="5">
        <f t="shared" si="161"/>
        <v>12.161297114914426</v>
      </c>
      <c r="I1315" s="5"/>
      <c r="J1315" s="6">
        <f t="shared" si="163"/>
        <v>49758.657375734314</v>
      </c>
      <c r="K1315" s="16">
        <f t="shared" si="164"/>
        <v>4.0126282134972824E-2</v>
      </c>
      <c r="L1315" s="17">
        <f t="shared" si="165"/>
        <v>1.0401262821349728</v>
      </c>
      <c r="O1315" s="1">
        <f t="shared" si="162"/>
        <v>1.0134414262428688</v>
      </c>
      <c r="P1315">
        <f t="shared" si="166"/>
        <v>-1.8773899018765805E-3</v>
      </c>
      <c r="Q1315" s="14">
        <f t="shared" si="167"/>
        <v>0.99812261009812342</v>
      </c>
    </row>
    <row r="1316" spans="1:17" x14ac:dyDescent="0.25">
      <c r="A1316" s="25">
        <v>1980.06</v>
      </c>
      <c r="B1316" s="6">
        <v>114.6</v>
      </c>
      <c r="C1316" s="7">
        <v>5.94</v>
      </c>
      <c r="D1316" s="6">
        <v>82.7</v>
      </c>
      <c r="G1316" s="5">
        <f t="shared" si="160"/>
        <v>233.91148730350665</v>
      </c>
      <c r="H1316" s="5">
        <f t="shared" si="161"/>
        <v>12.124207980652963</v>
      </c>
      <c r="I1316" s="5"/>
      <c r="J1316" s="6">
        <f t="shared" si="163"/>
        <v>52596.543138437017</v>
      </c>
      <c r="K1316" s="16">
        <f t="shared" si="164"/>
        <v>5.7033005156739813E-2</v>
      </c>
      <c r="L1316" s="17">
        <f t="shared" si="165"/>
        <v>1.0570330051567398</v>
      </c>
      <c r="O1316" s="1">
        <f t="shared" si="162"/>
        <v>1.0103506650544136</v>
      </c>
      <c r="P1316">
        <f t="shared" si="166"/>
        <v>-3.0497679573979752E-3</v>
      </c>
      <c r="Q1316" s="14">
        <f t="shared" si="167"/>
        <v>0.99695023204260202</v>
      </c>
    </row>
    <row r="1317" spans="1:17" x14ac:dyDescent="0.25">
      <c r="A1317" s="25">
        <v>1980.07</v>
      </c>
      <c r="B1317" s="6">
        <v>119.8</v>
      </c>
      <c r="C1317" s="7">
        <v>5.9833299999999996</v>
      </c>
      <c r="D1317" s="6">
        <v>82.7</v>
      </c>
      <c r="G1317" s="5">
        <f t="shared" si="160"/>
        <v>244.52527206771464</v>
      </c>
      <c r="H1317" s="5">
        <f t="shared" si="161"/>
        <v>12.212649383313179</v>
      </c>
      <c r="I1317" s="5"/>
      <c r="J1317" s="6">
        <f t="shared" si="163"/>
        <v>55211.963998162857</v>
      </c>
      <c r="K1317" s="16">
        <f t="shared" si="164"/>
        <v>4.9726098022105925E-2</v>
      </c>
      <c r="L1317" s="17">
        <f t="shared" si="165"/>
        <v>1.0497260980221059</v>
      </c>
      <c r="O1317" s="1">
        <f t="shared" si="162"/>
        <v>1.0177207819427649</v>
      </c>
      <c r="P1317">
        <f t="shared" si="166"/>
        <v>7.2946127946127426E-3</v>
      </c>
      <c r="Q1317" s="14">
        <f t="shared" si="167"/>
        <v>1.0072946127946127</v>
      </c>
    </row>
    <row r="1318" spans="1:17" x14ac:dyDescent="0.25">
      <c r="A1318" s="25">
        <v>1980.08</v>
      </c>
      <c r="B1318" s="6">
        <v>123.5</v>
      </c>
      <c r="C1318" s="7">
        <v>6.0266700000000002</v>
      </c>
      <c r="D1318" s="6">
        <v>83.3</v>
      </c>
      <c r="G1318" s="5">
        <f t="shared" si="160"/>
        <v>250.2617046818728</v>
      </c>
      <c r="H1318" s="5">
        <f t="shared" si="161"/>
        <v>12.212507755102042</v>
      </c>
      <c r="I1318" s="5"/>
      <c r="J1318" s="6">
        <f t="shared" si="163"/>
        <v>56736.998279320316</v>
      </c>
      <c r="K1318" s="16">
        <f t="shared" si="164"/>
        <v>2.7621445982399795E-2</v>
      </c>
      <c r="L1318" s="17">
        <f t="shared" si="165"/>
        <v>1.0276214459823998</v>
      </c>
      <c r="O1318" s="1">
        <f t="shared" si="162"/>
        <v>1.0177089795918368</v>
      </c>
      <c r="P1318">
        <f t="shared" si="166"/>
        <v>-1.1596845753358842E-5</v>
      </c>
      <c r="Q1318" s="14">
        <f t="shared" si="167"/>
        <v>0.99998840315424664</v>
      </c>
    </row>
    <row r="1319" spans="1:17" x14ac:dyDescent="0.25">
      <c r="A1319" s="25">
        <v>1980.09</v>
      </c>
      <c r="B1319" s="6">
        <v>126.5</v>
      </c>
      <c r="C1319" s="7">
        <v>6.07</v>
      </c>
      <c r="D1319" s="6">
        <v>84</v>
      </c>
      <c r="G1319" s="5">
        <f t="shared" si="160"/>
        <v>254.20476190476191</v>
      </c>
      <c r="H1319" s="5">
        <f t="shared" si="161"/>
        <v>12.197809523809527</v>
      </c>
      <c r="I1319" s="5"/>
      <c r="J1319" s="6">
        <f t="shared" si="163"/>
        <v>57861.379212438595</v>
      </c>
      <c r="K1319" s="16">
        <f t="shared" si="164"/>
        <v>1.9817420152946186E-2</v>
      </c>
      <c r="L1319" s="17">
        <f t="shared" si="165"/>
        <v>1.0198174201529462</v>
      </c>
      <c r="O1319" s="1">
        <f t="shared" si="162"/>
        <v>1.0164841269841272</v>
      </c>
      <c r="P1319">
        <f t="shared" si="166"/>
        <v>-1.203539157334399E-3</v>
      </c>
      <c r="Q1319" s="14">
        <f t="shared" si="167"/>
        <v>0.9987964608426656</v>
      </c>
    </row>
    <row r="1320" spans="1:17" x14ac:dyDescent="0.25">
      <c r="A1320" s="25">
        <v>1980.1</v>
      </c>
      <c r="B1320" s="6">
        <v>130.19999999999999</v>
      </c>
      <c r="C1320" s="7">
        <v>6.1</v>
      </c>
      <c r="D1320" s="6">
        <v>84.8</v>
      </c>
      <c r="G1320" s="5">
        <f t="shared" si="160"/>
        <v>259.17169811320753</v>
      </c>
      <c r="H1320" s="5">
        <f t="shared" si="161"/>
        <v>12.142452830188681</v>
      </c>
      <c r="I1320" s="5"/>
      <c r="J1320" s="6">
        <f t="shared" si="163"/>
        <v>59222.258656776183</v>
      </c>
      <c r="K1320" s="16">
        <f t="shared" si="164"/>
        <v>2.3519650980684537E-2</v>
      </c>
      <c r="L1320" s="17">
        <f t="shared" si="165"/>
        <v>1.0235196509806845</v>
      </c>
      <c r="O1320" s="1">
        <f t="shared" si="162"/>
        <v>1.01187106918239</v>
      </c>
      <c r="P1320">
        <f t="shared" si="166"/>
        <v>-4.5382487333314181E-3</v>
      </c>
      <c r="Q1320" s="14">
        <f t="shared" si="167"/>
        <v>0.99546175126666858</v>
      </c>
    </row>
    <row r="1321" spans="1:17" x14ac:dyDescent="0.25">
      <c r="A1321" s="25">
        <v>1980.11</v>
      </c>
      <c r="B1321" s="6">
        <v>135.69999999999999</v>
      </c>
      <c r="C1321" s="7">
        <v>6.13</v>
      </c>
      <c r="D1321" s="6">
        <v>85.5</v>
      </c>
      <c r="G1321" s="5">
        <f t="shared" si="160"/>
        <v>267.90830409356727</v>
      </c>
      <c r="H1321" s="5">
        <f t="shared" si="161"/>
        <v>12.102269005847955</v>
      </c>
      <c r="I1321" s="5"/>
      <c r="J1321" s="6">
        <f t="shared" si="163"/>
        <v>61449.077861197795</v>
      </c>
      <c r="K1321" s="16">
        <f t="shared" si="164"/>
        <v>3.7601051613502134E-2</v>
      </c>
      <c r="L1321" s="17">
        <f t="shared" si="165"/>
        <v>1.0376010516135021</v>
      </c>
      <c r="O1321" s="1">
        <f t="shared" si="162"/>
        <v>1.0085224171539962</v>
      </c>
      <c r="P1321">
        <f t="shared" si="166"/>
        <v>-3.3093663119547756E-3</v>
      </c>
      <c r="Q1321" s="14">
        <f t="shared" si="167"/>
        <v>0.99669063368804522</v>
      </c>
    </row>
    <row r="1322" spans="1:17" x14ac:dyDescent="0.25">
      <c r="A1322" s="25">
        <v>1980.12</v>
      </c>
      <c r="B1322" s="6">
        <v>133.5</v>
      </c>
      <c r="C1322" s="7">
        <v>6.16</v>
      </c>
      <c r="D1322" s="6">
        <v>86.3</v>
      </c>
      <c r="G1322" s="5">
        <f t="shared" si="160"/>
        <v>261.12166859791432</v>
      </c>
      <c r="H1322" s="5">
        <f t="shared" si="161"/>
        <v>12.048760139049827</v>
      </c>
      <c r="I1322" s="5"/>
      <c r="J1322" s="6">
        <f t="shared" si="163"/>
        <v>60122.751947073717</v>
      </c>
      <c r="K1322" s="16">
        <f t="shared" si="164"/>
        <v>-2.1584146748629851E-2</v>
      </c>
      <c r="L1322" s="17">
        <f t="shared" si="165"/>
        <v>0.97841585325137015</v>
      </c>
      <c r="O1322" s="1">
        <f t="shared" si="162"/>
        <v>1.0040633449208189</v>
      </c>
      <c r="P1322">
        <f t="shared" si="166"/>
        <v>-4.421391292184218E-3</v>
      </c>
      <c r="Q1322" s="14">
        <f t="shared" si="167"/>
        <v>0.99557860870781578</v>
      </c>
    </row>
    <row r="1323" spans="1:17" x14ac:dyDescent="0.25">
      <c r="A1323" s="25">
        <v>1981.01</v>
      </c>
      <c r="B1323" s="6">
        <v>133</v>
      </c>
      <c r="C1323" s="7">
        <v>6.2</v>
      </c>
      <c r="D1323" s="6">
        <v>87</v>
      </c>
      <c r="G1323" s="5">
        <f t="shared" si="160"/>
        <v>258.05057471264371</v>
      </c>
      <c r="H1323" s="5">
        <f t="shared" si="161"/>
        <v>12.029425287356323</v>
      </c>
      <c r="I1323" s="5"/>
      <c r="J1323" s="6">
        <f t="shared" si="163"/>
        <v>59646.451235787223</v>
      </c>
      <c r="K1323" s="16">
        <f t="shared" si="164"/>
        <v>-7.9221375579379139E-3</v>
      </c>
      <c r="L1323" s="17">
        <f t="shared" si="165"/>
        <v>0.99207786244206209</v>
      </c>
      <c r="O1323" s="1">
        <f t="shared" si="162"/>
        <v>1.0024521072796937</v>
      </c>
      <c r="P1323">
        <f t="shared" si="166"/>
        <v>-1.6047171219584211E-3</v>
      </c>
      <c r="Q1323" s="14">
        <f t="shared" si="167"/>
        <v>0.99839528287804158</v>
      </c>
    </row>
    <row r="1324" spans="1:17" x14ac:dyDescent="0.25">
      <c r="A1324" s="25">
        <v>1981.02</v>
      </c>
      <c r="B1324" s="6">
        <v>128.4</v>
      </c>
      <c r="C1324" s="7">
        <v>6.24</v>
      </c>
      <c r="D1324" s="6">
        <v>87.9</v>
      </c>
      <c r="G1324" s="5">
        <f t="shared" si="160"/>
        <v>246.57474402730375</v>
      </c>
      <c r="H1324" s="5">
        <f t="shared" si="161"/>
        <v>11.983071672354949</v>
      </c>
      <c r="I1324" s="5"/>
      <c r="J1324" s="6">
        <f t="shared" si="163"/>
        <v>57224.71562170262</v>
      </c>
      <c r="K1324" s="16">
        <f t="shared" si="164"/>
        <v>-4.0601503759398638E-2</v>
      </c>
      <c r="L1324" s="17">
        <f t="shared" si="165"/>
        <v>0.95939849624060136</v>
      </c>
      <c r="O1324" s="1">
        <f t="shared" si="162"/>
        <v>0.99858930602957907</v>
      </c>
      <c r="P1324">
        <f t="shared" si="166"/>
        <v>-3.8533524166026734E-3</v>
      </c>
      <c r="Q1324" s="14">
        <f t="shared" si="167"/>
        <v>0.99614664758339733</v>
      </c>
    </row>
    <row r="1325" spans="1:17" x14ac:dyDescent="0.25">
      <c r="A1325" s="25">
        <v>1981.03</v>
      </c>
      <c r="B1325" s="6">
        <v>133.19999999999999</v>
      </c>
      <c r="C1325" s="7">
        <v>6.28</v>
      </c>
      <c r="D1325" s="6">
        <v>88.5</v>
      </c>
      <c r="G1325" s="5">
        <f t="shared" si="160"/>
        <v>254.05830508474577</v>
      </c>
      <c r="H1325" s="5">
        <f t="shared" si="161"/>
        <v>11.978124293785312</v>
      </c>
      <c r="I1325" s="5"/>
      <c r="J1325" s="6">
        <f t="shared" si="163"/>
        <v>59193.145322929959</v>
      </c>
      <c r="K1325" s="16">
        <f t="shared" si="164"/>
        <v>3.439824348346443E-2</v>
      </c>
      <c r="L1325" s="17">
        <f t="shared" si="165"/>
        <v>1.0343982434834644</v>
      </c>
      <c r="O1325" s="1">
        <f t="shared" si="162"/>
        <v>0.99817702448210932</v>
      </c>
      <c r="P1325">
        <f t="shared" si="166"/>
        <v>-4.128639721858729E-4</v>
      </c>
      <c r="Q1325" s="14">
        <f t="shared" si="167"/>
        <v>0.99958713602781413</v>
      </c>
    </row>
    <row r="1326" spans="1:17" x14ac:dyDescent="0.25">
      <c r="A1326" s="25">
        <v>1981.04</v>
      </c>
      <c r="B1326" s="6">
        <v>134.4</v>
      </c>
      <c r="C1326" s="7">
        <v>6.3166700000000002</v>
      </c>
      <c r="D1326" s="6">
        <v>89.1</v>
      </c>
      <c r="G1326" s="5">
        <f t="shared" si="160"/>
        <v>254.62087542087545</v>
      </c>
      <c r="H1326" s="5">
        <f t="shared" si="161"/>
        <v>11.966934859708196</v>
      </c>
      <c r="I1326" s="5"/>
      <c r="J1326" s="6">
        <f t="shared" si="163"/>
        <v>59556.567217293232</v>
      </c>
      <c r="K1326" s="16">
        <f t="shared" si="164"/>
        <v>6.1395942449182783E-3</v>
      </c>
      <c r="L1326" s="17">
        <f t="shared" si="165"/>
        <v>1.0061395942449183</v>
      </c>
      <c r="O1326" s="1">
        <f t="shared" si="162"/>
        <v>0.9972445716423497</v>
      </c>
      <c r="P1326">
        <f t="shared" si="166"/>
        <v>-9.3415578288169598E-4</v>
      </c>
      <c r="Q1326" s="14">
        <f t="shared" si="167"/>
        <v>0.9990658442171183</v>
      </c>
    </row>
    <row r="1327" spans="1:17" x14ac:dyDescent="0.25">
      <c r="A1327" s="25">
        <v>1981.05</v>
      </c>
      <c r="B1327" s="6">
        <v>131.69999999999999</v>
      </c>
      <c r="C1327" s="7">
        <v>6.3533299999999997</v>
      </c>
      <c r="D1327" s="6">
        <v>89.8</v>
      </c>
      <c r="G1327" s="5">
        <f t="shared" si="160"/>
        <v>247.56080178173718</v>
      </c>
      <c r="H1327" s="5">
        <f t="shared" si="161"/>
        <v>11.942562405345212</v>
      </c>
      <c r="I1327" s="5"/>
      <c r="J1327" s="6">
        <f t="shared" si="163"/>
        <v>58137.978706310882</v>
      </c>
      <c r="K1327" s="16">
        <f t="shared" si="164"/>
        <v>-2.3819178593799784E-2</v>
      </c>
      <c r="L1327" s="17">
        <f t="shared" si="165"/>
        <v>0.97618082140620022</v>
      </c>
      <c r="O1327" s="1">
        <f t="shared" si="162"/>
        <v>0.99521353377876765</v>
      </c>
      <c r="P1327">
        <f t="shared" si="166"/>
        <v>-2.0366497059364219E-3</v>
      </c>
      <c r="Q1327" s="14">
        <f t="shared" si="167"/>
        <v>0.99796335029406358</v>
      </c>
    </row>
    <row r="1328" spans="1:17" x14ac:dyDescent="0.25">
      <c r="A1328" s="25">
        <v>1981.06</v>
      </c>
      <c r="B1328" s="6">
        <v>132.30000000000001</v>
      </c>
      <c r="C1328" s="7">
        <v>6.39</v>
      </c>
      <c r="D1328" s="6">
        <v>90.6</v>
      </c>
      <c r="G1328" s="5">
        <f t="shared" si="160"/>
        <v>246.49271523178814</v>
      </c>
      <c r="H1328" s="5">
        <f t="shared" si="161"/>
        <v>11.90543046357616</v>
      </c>
      <c r="I1328" s="5"/>
      <c r="J1328" s="6">
        <f t="shared" si="163"/>
        <v>58120.138289597453</v>
      </c>
      <c r="K1328" s="16">
        <f t="shared" si="164"/>
        <v>-3.068633810533461E-4</v>
      </c>
      <c r="L1328" s="17">
        <f t="shared" si="165"/>
        <v>0.99969313661894665</v>
      </c>
      <c r="O1328" s="1">
        <f t="shared" si="162"/>
        <v>0.99211920529801334</v>
      </c>
      <c r="P1328">
        <f t="shared" si="166"/>
        <v>-3.1092106123249419E-3</v>
      </c>
      <c r="Q1328" s="14">
        <f t="shared" si="167"/>
        <v>0.99689078938767506</v>
      </c>
    </row>
    <row r="1329" spans="1:17" x14ac:dyDescent="0.25">
      <c r="A1329" s="25">
        <v>1981.07</v>
      </c>
      <c r="B1329" s="6">
        <v>129.1</v>
      </c>
      <c r="C1329" s="7">
        <v>6.4333299999999998</v>
      </c>
      <c r="D1329" s="6">
        <v>91.6</v>
      </c>
      <c r="G1329" s="5">
        <f t="shared" si="160"/>
        <v>237.9048034934498</v>
      </c>
      <c r="H1329" s="5">
        <f t="shared" si="161"/>
        <v>11.855306812227075</v>
      </c>
      <c r="I1329" s="5"/>
      <c r="J1329" s="6">
        <f t="shared" si="163"/>
        <v>56328.15316681996</v>
      </c>
      <c r="K1329" s="16">
        <f t="shared" si="164"/>
        <v>-3.0832430470975503E-2</v>
      </c>
      <c r="L1329" s="17">
        <f t="shared" si="165"/>
        <v>0.9691675695290245</v>
      </c>
      <c r="O1329" s="1">
        <f t="shared" si="162"/>
        <v>0.98794223435225625</v>
      </c>
      <c r="P1329">
        <f t="shared" si="166"/>
        <v>-4.210150275744784E-3</v>
      </c>
      <c r="Q1329" s="14">
        <f t="shared" si="167"/>
        <v>0.99578984972425522</v>
      </c>
    </row>
    <row r="1330" spans="1:17" x14ac:dyDescent="0.25">
      <c r="A1330" s="25">
        <v>1981.08</v>
      </c>
      <c r="B1330" s="6">
        <v>129.6</v>
      </c>
      <c r="C1330" s="7">
        <v>6.4766700000000004</v>
      </c>
      <c r="D1330" s="6">
        <v>92.3</v>
      </c>
      <c r="G1330" s="5">
        <f t="shared" si="160"/>
        <v>237.01495124593717</v>
      </c>
      <c r="H1330" s="5">
        <f t="shared" si="161"/>
        <v>11.844657594799569</v>
      </c>
      <c r="I1330" s="5"/>
      <c r="J1330" s="6">
        <f t="shared" si="163"/>
        <v>56351.167583342474</v>
      </c>
      <c r="K1330" s="16">
        <f t="shared" si="164"/>
        <v>4.0857750926703851E-4</v>
      </c>
      <c r="L1330" s="17">
        <f t="shared" si="165"/>
        <v>1.000408577509267</v>
      </c>
      <c r="O1330" s="1">
        <f t="shared" si="162"/>
        <v>0.98705479956663078</v>
      </c>
      <c r="P1330">
        <f t="shared" si="166"/>
        <v>-8.9826586491392746E-4</v>
      </c>
      <c r="Q1330" s="14">
        <f t="shared" si="167"/>
        <v>0.99910173413508607</v>
      </c>
    </row>
    <row r="1331" spans="1:17" x14ac:dyDescent="0.25">
      <c r="A1331" s="25">
        <v>1981.09</v>
      </c>
      <c r="B1331" s="6">
        <v>118.3</v>
      </c>
      <c r="C1331" s="7">
        <v>6.52</v>
      </c>
      <c r="D1331" s="6">
        <v>93.2</v>
      </c>
      <c r="G1331" s="5">
        <f t="shared" si="160"/>
        <v>214.26008583690987</v>
      </c>
      <c r="H1331" s="5">
        <f t="shared" si="161"/>
        <v>11.808755364806867</v>
      </c>
      <c r="I1331" s="5"/>
      <c r="J1331" s="6">
        <f t="shared" si="163"/>
        <v>51175.080034819999</v>
      </c>
      <c r="K1331" s="16">
        <f t="shared" si="164"/>
        <v>-9.1854131342835488E-2</v>
      </c>
      <c r="L1331" s="17">
        <f t="shared" si="165"/>
        <v>0.90814586865716451</v>
      </c>
      <c r="O1331" s="1">
        <f t="shared" si="162"/>
        <v>0.98406294706723896</v>
      </c>
      <c r="P1331">
        <f t="shared" si="166"/>
        <v>-3.0310905744092009E-3</v>
      </c>
      <c r="Q1331" s="14">
        <f t="shared" si="167"/>
        <v>0.9969689094255908</v>
      </c>
    </row>
    <row r="1332" spans="1:17" x14ac:dyDescent="0.25">
      <c r="A1332" s="25">
        <v>1981.1</v>
      </c>
      <c r="B1332" s="6">
        <v>119.8</v>
      </c>
      <c r="C1332" s="7">
        <v>6.5566700000000004</v>
      </c>
      <c r="D1332" s="6">
        <v>93.4</v>
      </c>
      <c r="G1332" s="5">
        <f t="shared" si="160"/>
        <v>216.51220556745182</v>
      </c>
      <c r="H1332" s="5">
        <f t="shared" si="161"/>
        <v>11.849741927194861</v>
      </c>
      <c r="I1332" s="5"/>
      <c r="J1332" s="6">
        <f t="shared" si="163"/>
        <v>51948.843835812571</v>
      </c>
      <c r="K1332" s="16">
        <f t="shared" si="164"/>
        <v>1.5119933382929718E-2</v>
      </c>
      <c r="L1332" s="17">
        <f t="shared" si="165"/>
        <v>1.0151199333829297</v>
      </c>
      <c r="O1332" s="1">
        <f t="shared" si="162"/>
        <v>0.9874784939329051</v>
      </c>
      <c r="P1332">
        <f t="shared" si="166"/>
        <v>3.4708621799504069E-3</v>
      </c>
      <c r="Q1332" s="14">
        <f t="shared" si="167"/>
        <v>1.0034708621799504</v>
      </c>
    </row>
    <row r="1333" spans="1:17" x14ac:dyDescent="0.25">
      <c r="A1333" s="25">
        <v>1981.11</v>
      </c>
      <c r="B1333" s="6">
        <v>122.9</v>
      </c>
      <c r="C1333" s="7">
        <v>6.5933299999999999</v>
      </c>
      <c r="D1333" s="6">
        <v>93.7</v>
      </c>
      <c r="G1333" s="5">
        <f t="shared" si="160"/>
        <v>221.40362860192107</v>
      </c>
      <c r="H1333" s="5">
        <f t="shared" si="161"/>
        <v>11.877845293489862</v>
      </c>
      <c r="I1333" s="5"/>
      <c r="J1333" s="6">
        <f t="shared" si="163"/>
        <v>53359.959657543048</v>
      </c>
      <c r="K1333" s="16">
        <f t="shared" si="164"/>
        <v>2.7163565491282071E-2</v>
      </c>
      <c r="L1333" s="17">
        <f t="shared" si="165"/>
        <v>1.0271635654912821</v>
      </c>
      <c r="O1333" s="1">
        <f t="shared" si="162"/>
        <v>0.98982044112415524</v>
      </c>
      <c r="P1333">
        <f t="shared" si="166"/>
        <v>2.3716437427641068E-3</v>
      </c>
      <c r="Q1333" s="14">
        <f t="shared" si="167"/>
        <v>1.0023716437427641</v>
      </c>
    </row>
    <row r="1334" spans="1:17" x14ac:dyDescent="0.25">
      <c r="A1334" s="25">
        <v>1981.12</v>
      </c>
      <c r="B1334" s="6">
        <v>123.8</v>
      </c>
      <c r="C1334" s="7">
        <v>6.63</v>
      </c>
      <c r="D1334" s="6">
        <v>94</v>
      </c>
      <c r="G1334" s="5">
        <f t="shared" si="160"/>
        <v>222.31319148936171</v>
      </c>
      <c r="H1334" s="5">
        <f t="shared" si="161"/>
        <v>11.905787234042553</v>
      </c>
      <c r="I1334" s="5"/>
      <c r="J1334" s="6">
        <f t="shared" si="163"/>
        <v>53818.286681489881</v>
      </c>
      <c r="K1334" s="16">
        <f t="shared" si="164"/>
        <v>8.5893435244013272E-3</v>
      </c>
      <c r="L1334" s="17">
        <f t="shared" si="165"/>
        <v>1.0085893435244013</v>
      </c>
      <c r="O1334" s="1">
        <f t="shared" si="162"/>
        <v>0.99214893617021271</v>
      </c>
      <c r="P1334">
        <f t="shared" si="166"/>
        <v>2.3524418665399338E-3</v>
      </c>
      <c r="Q1334" s="14">
        <f t="shared" si="167"/>
        <v>1.0023524418665399</v>
      </c>
    </row>
    <row r="1335" spans="1:17" x14ac:dyDescent="0.25">
      <c r="A1335" s="25">
        <v>1982.01</v>
      </c>
      <c r="B1335" s="6">
        <v>117.3</v>
      </c>
      <c r="C1335" s="7">
        <v>6.66</v>
      </c>
      <c r="D1335" s="6">
        <v>94.3</v>
      </c>
      <c r="G1335" s="5">
        <f t="shared" si="160"/>
        <v>209.9707317073171</v>
      </c>
      <c r="H1335" s="5">
        <f t="shared" si="161"/>
        <v>11.921611876988337</v>
      </c>
      <c r="I1335" s="5"/>
      <c r="J1335" s="6">
        <f t="shared" si="163"/>
        <v>51070.886458987581</v>
      </c>
      <c r="K1335" s="16">
        <f t="shared" si="164"/>
        <v>-5.1049566827760628E-2</v>
      </c>
      <c r="L1335" s="17">
        <f t="shared" si="165"/>
        <v>0.94895043317223937</v>
      </c>
      <c r="O1335" s="1">
        <f t="shared" si="162"/>
        <v>0.99346765641569468</v>
      </c>
      <c r="P1335">
        <f t="shared" si="166"/>
        <v>1.3291555303907021E-3</v>
      </c>
      <c r="Q1335" s="14">
        <f t="shared" si="167"/>
        <v>1.0013291555303907</v>
      </c>
    </row>
    <row r="1336" spans="1:17" x14ac:dyDescent="0.25">
      <c r="A1336" s="25">
        <v>1982.02</v>
      </c>
      <c r="B1336" s="6">
        <v>114.5</v>
      </c>
      <c r="C1336" s="7">
        <v>6.69</v>
      </c>
      <c r="D1336" s="6">
        <v>94.6</v>
      </c>
      <c r="G1336" s="5">
        <f t="shared" si="160"/>
        <v>204.30866807610997</v>
      </c>
      <c r="H1336" s="5">
        <f t="shared" si="161"/>
        <v>11.937336152219876</v>
      </c>
      <c r="I1336" s="5"/>
      <c r="J1336" s="6">
        <f t="shared" si="163"/>
        <v>49935.669126757355</v>
      </c>
      <c r="K1336" s="16">
        <f t="shared" si="164"/>
        <v>-2.2228267628404352E-2</v>
      </c>
      <c r="L1336" s="17">
        <f t="shared" si="165"/>
        <v>0.97777173237159565</v>
      </c>
      <c r="O1336" s="1">
        <f t="shared" si="162"/>
        <v>0.99477801268498967</v>
      </c>
      <c r="P1336">
        <f t="shared" si="166"/>
        <v>1.3189722492048528E-3</v>
      </c>
      <c r="Q1336" s="14">
        <f t="shared" si="167"/>
        <v>1.0013189722492049</v>
      </c>
    </row>
    <row r="1337" spans="1:17" x14ac:dyDescent="0.25">
      <c r="A1337" s="25">
        <v>1982.03</v>
      </c>
      <c r="B1337" s="6">
        <v>110.8</v>
      </c>
      <c r="C1337" s="7">
        <v>6.72</v>
      </c>
      <c r="D1337" s="6">
        <v>94.5</v>
      </c>
      <c r="G1337" s="5">
        <f t="shared" si="160"/>
        <v>197.91576719576722</v>
      </c>
      <c r="H1337" s="5">
        <f t="shared" si="161"/>
        <v>12.003555555555556</v>
      </c>
      <c r="I1337" s="5"/>
      <c r="J1337" s="6">
        <f t="shared" si="163"/>
        <v>48617.647132017199</v>
      </c>
      <c r="K1337" s="16">
        <f t="shared" si="164"/>
        <v>-2.639439939003263E-2</v>
      </c>
      <c r="L1337" s="17">
        <f t="shared" si="165"/>
        <v>0.97360560060996737</v>
      </c>
      <c r="O1337" s="1">
        <f t="shared" si="162"/>
        <v>1.0002962962962962</v>
      </c>
      <c r="P1337">
        <f t="shared" si="166"/>
        <v>5.54725128716127E-3</v>
      </c>
      <c r="Q1337" s="14">
        <f t="shared" si="167"/>
        <v>1.0055472512871613</v>
      </c>
    </row>
    <row r="1338" spans="1:17" x14ac:dyDescent="0.25">
      <c r="A1338" s="25">
        <v>1982.04</v>
      </c>
      <c r="B1338" s="6">
        <v>116.3</v>
      </c>
      <c r="C1338" s="7">
        <v>6.75</v>
      </c>
      <c r="D1338" s="6">
        <v>94.9</v>
      </c>
      <c r="G1338" s="5">
        <f t="shared" si="160"/>
        <v>206.86448893572182</v>
      </c>
      <c r="H1338" s="5">
        <f t="shared" si="161"/>
        <v>12.006322444678609</v>
      </c>
      <c r="I1338" s="5"/>
      <c r="J1338" s="6">
        <f t="shared" si="163"/>
        <v>51061.661901633721</v>
      </c>
      <c r="K1338" s="16">
        <f t="shared" si="164"/>
        <v>5.0270116177773883E-2</v>
      </c>
      <c r="L1338" s="17">
        <f t="shared" si="165"/>
        <v>1.0502701161777739</v>
      </c>
      <c r="O1338" s="1">
        <f t="shared" si="162"/>
        <v>1.0005268703898842</v>
      </c>
      <c r="P1338">
        <f t="shared" si="166"/>
        <v>2.3050579557448714E-4</v>
      </c>
      <c r="Q1338" s="14">
        <f t="shared" si="167"/>
        <v>1.0002305057955745</v>
      </c>
    </row>
    <row r="1339" spans="1:17" x14ac:dyDescent="0.25">
      <c r="A1339" s="25">
        <v>1982.05</v>
      </c>
      <c r="B1339" s="6">
        <v>116.4</v>
      </c>
      <c r="C1339" s="7">
        <v>6.78</v>
      </c>
      <c r="D1339" s="6">
        <v>95.8</v>
      </c>
      <c r="G1339" s="5">
        <f t="shared" si="160"/>
        <v>205.09728601252613</v>
      </c>
      <c r="H1339" s="5">
        <f t="shared" si="161"/>
        <v>11.946388308977038</v>
      </c>
      <c r="I1339" s="5"/>
      <c r="J1339" s="6">
        <f t="shared" si="163"/>
        <v>50871.185606514307</v>
      </c>
      <c r="K1339" s="16">
        <f t="shared" si="164"/>
        <v>-3.7303191479813869E-3</v>
      </c>
      <c r="L1339" s="17">
        <f t="shared" si="165"/>
        <v>0.99626968085201861</v>
      </c>
      <c r="O1339" s="1">
        <f t="shared" si="162"/>
        <v>0.9955323590814199</v>
      </c>
      <c r="P1339">
        <f t="shared" si="166"/>
        <v>-4.9918812340522534E-3</v>
      </c>
      <c r="Q1339" s="14">
        <f t="shared" si="167"/>
        <v>0.99500811876594775</v>
      </c>
    </row>
    <row r="1340" spans="1:17" x14ac:dyDescent="0.25">
      <c r="A1340" s="25">
        <v>1982.06</v>
      </c>
      <c r="B1340" s="6">
        <v>109.7</v>
      </c>
      <c r="C1340" s="7">
        <v>6.81</v>
      </c>
      <c r="D1340" s="6">
        <v>97</v>
      </c>
      <c r="G1340" s="5">
        <f t="shared" si="160"/>
        <v>190.90061855670103</v>
      </c>
      <c r="H1340" s="5">
        <f t="shared" si="161"/>
        <v>11.85080412371134</v>
      </c>
      <c r="I1340" s="5"/>
      <c r="J1340" s="6">
        <f t="shared" si="163"/>
        <v>47594.87408858478</v>
      </c>
      <c r="K1340" s="16">
        <f t="shared" si="164"/>
        <v>-6.4404072342084007E-2</v>
      </c>
      <c r="L1340" s="17">
        <f t="shared" si="165"/>
        <v>0.93559592765791599</v>
      </c>
      <c r="O1340" s="1">
        <f t="shared" si="162"/>
        <v>0.98756701030927829</v>
      </c>
      <c r="P1340">
        <f t="shared" si="166"/>
        <v>-8.0010947906216101E-3</v>
      </c>
      <c r="Q1340" s="14">
        <f t="shared" si="167"/>
        <v>0.99199890520937839</v>
      </c>
    </row>
    <row r="1341" spans="1:17" x14ac:dyDescent="0.25">
      <c r="A1341" s="25">
        <v>1982.07</v>
      </c>
      <c r="B1341" s="6">
        <v>109.4</v>
      </c>
      <c r="C1341" s="7">
        <v>6.8233300000000003</v>
      </c>
      <c r="D1341" s="6">
        <v>97.5</v>
      </c>
      <c r="G1341" s="5">
        <f t="shared" si="160"/>
        <v>189.40225641025643</v>
      </c>
      <c r="H1341" s="5">
        <f t="shared" si="161"/>
        <v>11.81310875897436</v>
      </c>
      <c r="I1341" s="5"/>
      <c r="J1341" s="6">
        <f t="shared" si="163"/>
        <v>47466.740721499744</v>
      </c>
      <c r="K1341" s="16">
        <f t="shared" si="164"/>
        <v>-2.6921673717751338E-3</v>
      </c>
      <c r="L1341" s="17">
        <f t="shared" si="165"/>
        <v>0.99730783262822487</v>
      </c>
      <c r="O1341" s="1">
        <f t="shared" si="162"/>
        <v>0.98442572991453003</v>
      </c>
      <c r="P1341">
        <f t="shared" si="166"/>
        <v>-3.1808275914001483E-3</v>
      </c>
      <c r="Q1341" s="14">
        <f t="shared" si="167"/>
        <v>0.99681917240859985</v>
      </c>
    </row>
    <row r="1342" spans="1:17" x14ac:dyDescent="0.25">
      <c r="A1342" s="25">
        <v>1982.08</v>
      </c>
      <c r="B1342" s="6">
        <v>109.7</v>
      </c>
      <c r="C1342" s="7">
        <v>6.8366699999999998</v>
      </c>
      <c r="D1342" s="6">
        <v>97.7</v>
      </c>
      <c r="G1342" s="5">
        <f t="shared" si="160"/>
        <v>189.53285568065508</v>
      </c>
      <c r="H1342" s="5">
        <f t="shared" si="161"/>
        <v>11.811974370522005</v>
      </c>
      <c r="I1342" s="5"/>
      <c r="J1342" s="6">
        <f t="shared" si="163"/>
        <v>47746.157220792542</v>
      </c>
      <c r="K1342" s="16">
        <f t="shared" si="164"/>
        <v>5.8865743686133953E-3</v>
      </c>
      <c r="L1342" s="17">
        <f t="shared" si="165"/>
        <v>1.0058865743686134</v>
      </c>
      <c r="O1342" s="1">
        <f t="shared" si="162"/>
        <v>0.9843311975435004</v>
      </c>
      <c r="P1342">
        <f t="shared" si="166"/>
        <v>-9.6027936041243045E-5</v>
      </c>
      <c r="Q1342" s="14">
        <f t="shared" si="167"/>
        <v>0.99990397206395876</v>
      </c>
    </row>
    <row r="1343" spans="1:17" x14ac:dyDescent="0.25">
      <c r="A1343" s="25">
        <v>1982.09</v>
      </c>
      <c r="B1343" s="6">
        <v>122.4</v>
      </c>
      <c r="C1343" s="7">
        <v>6.85</v>
      </c>
      <c r="D1343" s="6">
        <v>97.9</v>
      </c>
      <c r="G1343" s="5">
        <f t="shared" si="160"/>
        <v>211.04310520939737</v>
      </c>
      <c r="H1343" s="5">
        <f t="shared" si="161"/>
        <v>11.810827374872318</v>
      </c>
      <c r="I1343" s="5"/>
      <c r="J1343" s="6">
        <f t="shared" si="163"/>
        <v>53412.854007460126</v>
      </c>
      <c r="K1343" s="16">
        <f t="shared" si="164"/>
        <v>0.11868382957947965</v>
      </c>
      <c r="L1343" s="17">
        <f t="shared" si="165"/>
        <v>1.1186838295794796</v>
      </c>
      <c r="O1343" s="1">
        <f t="shared" si="162"/>
        <v>0.98423561457269315</v>
      </c>
      <c r="P1343">
        <f t="shared" si="166"/>
        <v>-9.7104481749377136E-5</v>
      </c>
      <c r="Q1343" s="14">
        <f t="shared" si="167"/>
        <v>0.99990289551825062</v>
      </c>
    </row>
    <row r="1344" spans="1:17" x14ac:dyDescent="0.25">
      <c r="A1344" s="25">
        <v>1982.1</v>
      </c>
      <c r="B1344" s="6">
        <v>132.69999999999999</v>
      </c>
      <c r="C1344" s="7">
        <v>6.8566700000000003</v>
      </c>
      <c r="D1344" s="6">
        <v>98.2</v>
      </c>
      <c r="G1344" s="5">
        <f t="shared" si="160"/>
        <v>228.10346232179225</v>
      </c>
      <c r="H1344" s="5">
        <f t="shared" si="161"/>
        <v>11.786210753564157</v>
      </c>
      <c r="I1344" s="5"/>
      <c r="J1344" s="6">
        <f t="shared" si="163"/>
        <v>57979.236906631682</v>
      </c>
      <c r="K1344" s="16">
        <f t="shared" si="164"/>
        <v>8.5492209394648189E-2</v>
      </c>
      <c r="L1344" s="17">
        <f t="shared" si="165"/>
        <v>1.0854922093946482</v>
      </c>
      <c r="O1344" s="1">
        <f t="shared" si="162"/>
        <v>0.98218422946367978</v>
      </c>
      <c r="P1344">
        <f t="shared" si="166"/>
        <v>-2.0842419016751101E-3</v>
      </c>
      <c r="Q1344" s="14">
        <f t="shared" si="167"/>
        <v>0.99791575809832489</v>
      </c>
    </row>
    <row r="1345" spans="1:17" x14ac:dyDescent="0.25">
      <c r="A1345" s="25">
        <v>1982.11</v>
      </c>
      <c r="B1345" s="6">
        <v>138.1</v>
      </c>
      <c r="C1345" s="7">
        <v>6.8633300000000004</v>
      </c>
      <c r="D1345" s="6">
        <v>98</v>
      </c>
      <c r="G1345" s="5">
        <f t="shared" si="160"/>
        <v>237.87020408163264</v>
      </c>
      <c r="H1345" s="5">
        <f t="shared" si="161"/>
        <v>11.821735755102042</v>
      </c>
      <c r="I1345" s="5"/>
      <c r="J1345" s="6">
        <f t="shared" si="163"/>
        <v>60712.146625700174</v>
      </c>
      <c r="K1345" s="16">
        <f t="shared" si="164"/>
        <v>4.7136007041098216E-2</v>
      </c>
      <c r="L1345" s="17">
        <f t="shared" si="165"/>
        <v>1.0471360070410982</v>
      </c>
      <c r="O1345" s="1">
        <f t="shared" si="162"/>
        <v>0.98514464625850351</v>
      </c>
      <c r="P1345">
        <f t="shared" si="166"/>
        <v>3.0141155864824576E-3</v>
      </c>
      <c r="Q1345" s="14">
        <f t="shared" si="167"/>
        <v>1.0030141155864825</v>
      </c>
    </row>
    <row r="1346" spans="1:17" x14ac:dyDescent="0.25">
      <c r="A1346" s="25">
        <v>1982.12</v>
      </c>
      <c r="B1346" s="6">
        <v>139.4</v>
      </c>
      <c r="C1346" s="7">
        <v>6.87</v>
      </c>
      <c r="D1346" s="6">
        <v>97.6</v>
      </c>
      <c r="G1346" s="5">
        <f t="shared" si="160"/>
        <v>241.09344262295085</v>
      </c>
      <c r="H1346" s="5">
        <f t="shared" si="161"/>
        <v>11.881721311475413</v>
      </c>
      <c r="I1346" s="5"/>
      <c r="J1346" s="6">
        <f t="shared" si="163"/>
        <v>61787.537575931718</v>
      </c>
      <c r="K1346" s="16">
        <f t="shared" si="164"/>
        <v>1.7712945596562335E-2</v>
      </c>
      <c r="L1346" s="17">
        <f t="shared" si="165"/>
        <v>1.0177129455965623</v>
      </c>
      <c r="O1346" s="1">
        <f t="shared" si="162"/>
        <v>0.99014344262295106</v>
      </c>
      <c r="P1346">
        <f t="shared" si="166"/>
        <v>5.0741750294565069E-3</v>
      </c>
      <c r="Q1346" s="14">
        <f t="shared" si="167"/>
        <v>1.0050741750294565</v>
      </c>
    </row>
    <row r="1347" spans="1:17" x14ac:dyDescent="0.25">
      <c r="A1347" s="25">
        <v>1983.01</v>
      </c>
      <c r="B1347" s="6">
        <v>144.30000000000001</v>
      </c>
      <c r="C1347" s="7">
        <v>6.8833299999999999</v>
      </c>
      <c r="D1347" s="6">
        <v>97.8</v>
      </c>
      <c r="G1347" s="5">
        <f t="shared" ref="G1347:G1410" si="168">B1347*$D$1551/D1347</f>
        <v>249.05766871165648</v>
      </c>
      <c r="H1347" s="5">
        <f t="shared" ref="H1347:H1410" si="169">C1347*$D$1551/D1347</f>
        <v>11.880430511247445</v>
      </c>
      <c r="I1347" s="5"/>
      <c r="J1347" s="6">
        <f t="shared" si="163"/>
        <v>64082.339921387313</v>
      </c>
      <c r="K1347" s="16">
        <f t="shared" si="164"/>
        <v>3.7140213633460872E-2</v>
      </c>
      <c r="L1347" s="17">
        <f t="shared" si="165"/>
        <v>1.0371402136334609</v>
      </c>
      <c r="O1347" s="1">
        <f t="shared" si="162"/>
        <v>0.99003587593728704</v>
      </c>
      <c r="P1347">
        <f t="shared" si="166"/>
        <v>-1.086374771912535E-4</v>
      </c>
      <c r="Q1347" s="14">
        <f t="shared" si="167"/>
        <v>0.99989136252280875</v>
      </c>
    </row>
    <row r="1348" spans="1:17" x14ac:dyDescent="0.25">
      <c r="A1348" s="25">
        <v>1983.02</v>
      </c>
      <c r="B1348" s="6">
        <v>146.80000000000001</v>
      </c>
      <c r="C1348" s="7">
        <v>6.8966700000000003</v>
      </c>
      <c r="D1348" s="6">
        <v>97.9</v>
      </c>
      <c r="G1348" s="5">
        <f t="shared" si="168"/>
        <v>253.11378958120534</v>
      </c>
      <c r="H1348" s="5">
        <f t="shared" si="169"/>
        <v>11.891296179775281</v>
      </c>
      <c r="I1348" s="5"/>
      <c r="J1348" s="6">
        <f t="shared" si="163"/>
        <v>65380.945012820826</v>
      </c>
      <c r="K1348" s="16">
        <f t="shared" si="164"/>
        <v>2.0264632861823895E-2</v>
      </c>
      <c r="L1348" s="17">
        <f t="shared" si="165"/>
        <v>1.0202646328618239</v>
      </c>
      <c r="O1348" s="1">
        <f t="shared" ref="O1348:O1411" si="170">H1348/12</f>
        <v>0.99094134831460678</v>
      </c>
      <c r="P1348">
        <f t="shared" si="166"/>
        <v>9.145854199097414E-4</v>
      </c>
      <c r="Q1348" s="14">
        <f t="shared" si="167"/>
        <v>1.0009145854199097</v>
      </c>
    </row>
    <row r="1349" spans="1:17" x14ac:dyDescent="0.25">
      <c r="A1349" s="25">
        <v>1983.03</v>
      </c>
      <c r="B1349" s="6">
        <v>151.9</v>
      </c>
      <c r="C1349" s="7">
        <v>6.91</v>
      </c>
      <c r="D1349" s="6">
        <v>97.9</v>
      </c>
      <c r="G1349" s="5">
        <f t="shared" si="168"/>
        <v>261.90725229826353</v>
      </c>
      <c r="H1349" s="5">
        <f t="shared" si="169"/>
        <v>11.914279877425946</v>
      </c>
      <c r="I1349" s="5"/>
      <c r="J1349" s="6">
        <f t="shared" ref="J1349:J1412" si="171">J1348*((G1349 + H1349/12)/G1348)</f>
        <v>67908.815224459802</v>
      </c>
      <c r="K1349" s="16">
        <f t="shared" ref="K1349:K1412" si="172">J1349/J1348 -1</f>
        <v>3.866371480472286E-2</v>
      </c>
      <c r="L1349" s="17">
        <f t="shared" ref="L1349:L1412" si="173">K1349+1</f>
        <v>1.0386637148047229</v>
      </c>
      <c r="O1349" s="1">
        <f t="shared" si="170"/>
        <v>0.99285665645216215</v>
      </c>
      <c r="P1349">
        <f t="shared" ref="P1349:P1412" si="174">O1349/O1348 - 1</f>
        <v>1.9328168521910438E-3</v>
      </c>
      <c r="Q1349" s="14">
        <f t="shared" ref="Q1349:Q1412" si="175">P1349+1</f>
        <v>1.001932816852191</v>
      </c>
    </row>
    <row r="1350" spans="1:17" x14ac:dyDescent="0.25">
      <c r="A1350" s="25">
        <v>1983.04</v>
      </c>
      <c r="B1350" s="6">
        <v>157.69999999999999</v>
      </c>
      <c r="C1350" s="7">
        <v>6.92</v>
      </c>
      <c r="D1350" s="6">
        <v>98.6</v>
      </c>
      <c r="G1350" s="5">
        <f t="shared" si="168"/>
        <v>269.97728194726164</v>
      </c>
      <c r="H1350" s="5">
        <f t="shared" si="169"/>
        <v>11.846815415821501</v>
      </c>
      <c r="I1350" s="5"/>
      <c r="J1350" s="6">
        <f t="shared" si="171"/>
        <v>70257.23467504156</v>
      </c>
      <c r="K1350" s="16">
        <f t="shared" si="172"/>
        <v>3.4581952914647385E-2</v>
      </c>
      <c r="L1350" s="17">
        <f t="shared" si="173"/>
        <v>1.0345819529146474</v>
      </c>
      <c r="O1350" s="1">
        <f t="shared" si="170"/>
        <v>0.98723461798512513</v>
      </c>
      <c r="P1350">
        <f t="shared" si="174"/>
        <v>-5.6624875610207237E-3</v>
      </c>
      <c r="Q1350" s="14">
        <f t="shared" si="175"/>
        <v>0.99433751243897928</v>
      </c>
    </row>
    <row r="1351" spans="1:17" x14ac:dyDescent="0.25">
      <c r="A1351" s="25">
        <v>1983.05</v>
      </c>
      <c r="B1351" s="6">
        <v>164.1</v>
      </c>
      <c r="C1351" s="7">
        <v>6.93</v>
      </c>
      <c r="D1351" s="6">
        <v>99.2</v>
      </c>
      <c r="G1351" s="5">
        <f t="shared" si="168"/>
        <v>279.23467741935485</v>
      </c>
      <c r="H1351" s="5">
        <f t="shared" si="169"/>
        <v>11.792177419354839</v>
      </c>
      <c r="I1351" s="5"/>
      <c r="J1351" s="6">
        <f>J1350*((G1351 + H1351/12)/G1350)</f>
        <v>72922.049589578834</v>
      </c>
      <c r="K1351" s="16">
        <f t="shared" si="172"/>
        <v>3.7929402243950472E-2</v>
      </c>
      <c r="L1351" s="17">
        <f t="shared" si="173"/>
        <v>1.0379294022439505</v>
      </c>
      <c r="O1351" s="1">
        <f t="shared" si="170"/>
        <v>0.98268145161290332</v>
      </c>
      <c r="P1351">
        <f t="shared" si="174"/>
        <v>-4.6120408353532705E-3</v>
      </c>
      <c r="Q1351" s="14">
        <f t="shared" si="175"/>
        <v>0.99538795916464673</v>
      </c>
    </row>
    <row r="1352" spans="1:17" x14ac:dyDescent="0.25">
      <c r="A1352" s="25">
        <v>1983.06</v>
      </c>
      <c r="B1352" s="6">
        <v>166.4</v>
      </c>
      <c r="C1352" s="7">
        <v>6.94</v>
      </c>
      <c r="D1352" s="6">
        <v>99.5</v>
      </c>
      <c r="G1352" s="5">
        <f t="shared" si="168"/>
        <v>282.29467336683422</v>
      </c>
      <c r="H1352" s="5">
        <f t="shared" si="169"/>
        <v>11.773587939698494</v>
      </c>
      <c r="I1352" s="5"/>
      <c r="J1352" s="6">
        <f t="shared" si="171"/>
        <v>73977.388988138802</v>
      </c>
      <c r="K1352" s="16">
        <f t="shared" si="172"/>
        <v>1.4472157660126772E-2</v>
      </c>
      <c r="L1352" s="17">
        <f t="shared" si="173"/>
        <v>1.0144721576601268</v>
      </c>
      <c r="O1352" s="1">
        <f t="shared" si="170"/>
        <v>0.98113232830820785</v>
      </c>
      <c r="P1352">
        <f t="shared" si="174"/>
        <v>-1.5764246920025871E-3</v>
      </c>
      <c r="Q1352" s="14">
        <f t="shared" si="175"/>
        <v>0.99842357530799741</v>
      </c>
    </row>
    <row r="1353" spans="1:17" x14ac:dyDescent="0.25">
      <c r="A1353" s="25">
        <v>1983.07</v>
      </c>
      <c r="B1353" s="6">
        <v>167</v>
      </c>
      <c r="C1353" s="7">
        <v>6.96</v>
      </c>
      <c r="D1353" s="6">
        <v>99.9</v>
      </c>
      <c r="G1353" s="5">
        <f t="shared" si="168"/>
        <v>282.1781781781782</v>
      </c>
      <c r="H1353" s="5">
        <f t="shared" si="169"/>
        <v>11.760240240240242</v>
      </c>
      <c r="I1353" s="5"/>
      <c r="J1353" s="6">
        <f t="shared" si="171"/>
        <v>74203.682001708061</v>
      </c>
      <c r="K1353" s="16">
        <f t="shared" si="172"/>
        <v>3.0589483714482668E-3</v>
      </c>
      <c r="L1353" s="17">
        <f t="shared" si="173"/>
        <v>1.0030589483714483</v>
      </c>
      <c r="O1353" s="1">
        <f t="shared" si="170"/>
        <v>0.98002002002002009</v>
      </c>
      <c r="P1353">
        <f t="shared" si="174"/>
        <v>-1.1336985400386412E-3</v>
      </c>
      <c r="Q1353" s="14">
        <f t="shared" si="175"/>
        <v>0.99886630145996136</v>
      </c>
    </row>
    <row r="1354" spans="1:17" x14ac:dyDescent="0.25">
      <c r="A1354" s="25">
        <v>1983.08</v>
      </c>
      <c r="B1354" s="6">
        <v>162.4</v>
      </c>
      <c r="C1354" s="7">
        <v>6.98</v>
      </c>
      <c r="D1354" s="6">
        <v>100.2</v>
      </c>
      <c r="G1354" s="5">
        <f t="shared" si="168"/>
        <v>273.58403193612776</v>
      </c>
      <c r="H1354" s="5">
        <f t="shared" si="169"/>
        <v>11.758722554890221</v>
      </c>
      <c r="I1354" s="5"/>
      <c r="J1354" s="6">
        <f t="shared" si="171"/>
        <v>72201.381223638193</v>
      </c>
      <c r="K1354" s="16">
        <f t="shared" si="172"/>
        <v>-2.6983846677901768E-2</v>
      </c>
      <c r="L1354" s="17">
        <f t="shared" si="173"/>
        <v>0.97301615332209823</v>
      </c>
      <c r="O1354" s="1">
        <f t="shared" si="170"/>
        <v>0.97989354624085179</v>
      </c>
      <c r="P1354">
        <f t="shared" si="174"/>
        <v>-1.2905224034676088E-4</v>
      </c>
      <c r="Q1354" s="14">
        <f t="shared" si="175"/>
        <v>0.99987094775965324</v>
      </c>
    </row>
    <row r="1355" spans="1:17" x14ac:dyDescent="0.25">
      <c r="A1355" s="25">
        <v>1983.09</v>
      </c>
      <c r="B1355" s="6">
        <v>167.2</v>
      </c>
      <c r="C1355" s="7">
        <v>7</v>
      </c>
      <c r="D1355" s="6">
        <v>100.7</v>
      </c>
      <c r="G1355" s="5">
        <f t="shared" si="168"/>
        <v>280.27169811320755</v>
      </c>
      <c r="H1355" s="5">
        <f t="shared" si="169"/>
        <v>11.733862959285005</v>
      </c>
      <c r="I1355" s="5"/>
      <c r="J1355" s="6">
        <f t="shared" si="171"/>
        <v>74224.37512412318</v>
      </c>
      <c r="K1355" s="16">
        <f t="shared" si="172"/>
        <v>2.8018770087222089E-2</v>
      </c>
      <c r="L1355" s="17">
        <f t="shared" si="173"/>
        <v>1.0280187700872221</v>
      </c>
      <c r="O1355" s="1">
        <f t="shared" si="170"/>
        <v>0.97782191327375045</v>
      </c>
      <c r="P1355">
        <f t="shared" si="174"/>
        <v>-2.114140842185086E-3</v>
      </c>
      <c r="Q1355" s="14">
        <f t="shared" si="175"/>
        <v>0.99788585915781491</v>
      </c>
    </row>
    <row r="1356" spans="1:17" x14ac:dyDescent="0.25">
      <c r="A1356" s="25">
        <v>1983.1</v>
      </c>
      <c r="B1356" s="6">
        <v>167.7</v>
      </c>
      <c r="C1356" s="7">
        <v>7.03</v>
      </c>
      <c r="D1356" s="6">
        <v>101</v>
      </c>
      <c r="G1356" s="5">
        <f t="shared" si="168"/>
        <v>280.27485148514847</v>
      </c>
      <c r="H1356" s="5">
        <f t="shared" si="169"/>
        <v>11.749148514851488</v>
      </c>
      <c r="I1356" s="5"/>
      <c r="J1356" s="6">
        <f t="shared" si="171"/>
        <v>74484.504223073498</v>
      </c>
      <c r="K1356" s="16">
        <f t="shared" si="172"/>
        <v>3.5046317131712801E-3</v>
      </c>
      <c r="L1356" s="17">
        <f t="shared" si="173"/>
        <v>1.0035046317131713</v>
      </c>
      <c r="O1356" s="1">
        <f t="shared" si="170"/>
        <v>0.97909570957095726</v>
      </c>
      <c r="P1356">
        <f t="shared" si="174"/>
        <v>1.3026874115984466E-3</v>
      </c>
      <c r="Q1356" s="14">
        <f t="shared" si="175"/>
        <v>1.0013026874115984</v>
      </c>
    </row>
    <row r="1357" spans="1:17" x14ac:dyDescent="0.25">
      <c r="A1357" s="25">
        <v>1983.11</v>
      </c>
      <c r="B1357" s="6">
        <v>165.2</v>
      </c>
      <c r="C1357" s="7">
        <v>7.06</v>
      </c>
      <c r="D1357" s="6">
        <v>101.2</v>
      </c>
      <c r="G1357" s="5">
        <f t="shared" si="168"/>
        <v>275.55098814229245</v>
      </c>
      <c r="H1357" s="5">
        <f t="shared" si="169"/>
        <v>11.77596837944664</v>
      </c>
      <c r="I1357" s="5"/>
      <c r="J1357" s="6">
        <f t="shared" si="171"/>
        <v>73489.906644688381</v>
      </c>
      <c r="K1357" s="16">
        <f t="shared" si="172"/>
        <v>-1.3353080466326217E-2</v>
      </c>
      <c r="L1357" s="17">
        <f t="shared" si="173"/>
        <v>0.98664691953367378</v>
      </c>
      <c r="O1357" s="1">
        <f t="shared" si="170"/>
        <v>0.98133069828721997</v>
      </c>
      <c r="P1357">
        <f t="shared" si="174"/>
        <v>2.2827070881987765E-3</v>
      </c>
      <c r="Q1357" s="14">
        <f t="shared" si="175"/>
        <v>1.0022827070881988</v>
      </c>
    </row>
    <row r="1358" spans="1:17" x14ac:dyDescent="0.25">
      <c r="A1358" s="25">
        <v>1983.12</v>
      </c>
      <c r="B1358" s="6">
        <v>164.4</v>
      </c>
      <c r="C1358" s="7">
        <v>7.09</v>
      </c>
      <c r="D1358" s="6">
        <v>101.3</v>
      </c>
      <c r="G1358" s="5">
        <f t="shared" si="168"/>
        <v>273.94590325765057</v>
      </c>
      <c r="H1358" s="5">
        <f t="shared" si="169"/>
        <v>11.814333662388945</v>
      </c>
      <c r="I1358" s="5"/>
      <c r="J1358" s="6">
        <f t="shared" si="171"/>
        <v>73324.403039916695</v>
      </c>
      <c r="K1358" s="16">
        <f t="shared" si="172"/>
        <v>-2.2520589877991215E-3</v>
      </c>
      <c r="L1358" s="17">
        <f t="shared" si="173"/>
        <v>0.99774794101220088</v>
      </c>
      <c r="O1358" s="1">
        <f t="shared" si="170"/>
        <v>0.98452780519907879</v>
      </c>
      <c r="P1358">
        <f t="shared" si="174"/>
        <v>3.2579301936024319E-3</v>
      </c>
      <c r="Q1358" s="14">
        <f t="shared" si="175"/>
        <v>1.0032579301936024</v>
      </c>
    </row>
    <row r="1359" spans="1:17" x14ac:dyDescent="0.25">
      <c r="A1359" s="25">
        <v>1984.01</v>
      </c>
      <c r="B1359" s="6">
        <v>166.4</v>
      </c>
      <c r="C1359" s="7">
        <v>7.12</v>
      </c>
      <c r="D1359" s="6">
        <v>101.9</v>
      </c>
      <c r="G1359" s="5">
        <f t="shared" si="168"/>
        <v>275.6459273797841</v>
      </c>
      <c r="H1359" s="5">
        <f t="shared" si="169"/>
        <v>11.794465161923453</v>
      </c>
      <c r="I1359" s="5"/>
      <c r="J1359" s="6">
        <f t="shared" si="171"/>
        <v>74042.507458832959</v>
      </c>
      <c r="K1359" s="16">
        <f t="shared" si="172"/>
        <v>9.793525608730036E-3</v>
      </c>
      <c r="L1359" s="17">
        <f t="shared" si="173"/>
        <v>1.00979352560873</v>
      </c>
      <c r="O1359" s="1">
        <f t="shared" si="170"/>
        <v>0.98287209682695442</v>
      </c>
      <c r="P1359">
        <f t="shared" si="174"/>
        <v>-1.681728401555449E-3</v>
      </c>
      <c r="Q1359" s="14">
        <f t="shared" si="175"/>
        <v>0.99831827159844455</v>
      </c>
    </row>
    <row r="1360" spans="1:17" x14ac:dyDescent="0.25">
      <c r="A1360" s="25">
        <v>1984.02</v>
      </c>
      <c r="B1360" s="6">
        <v>157.30000000000001</v>
      </c>
      <c r="C1360" s="7">
        <v>7.15</v>
      </c>
      <c r="D1360" s="6">
        <v>102.4</v>
      </c>
      <c r="G1360" s="5">
        <f t="shared" si="168"/>
        <v>259.29921875000002</v>
      </c>
      <c r="H1360" s="5">
        <f t="shared" si="169"/>
        <v>11.786328125000001</v>
      </c>
      <c r="I1360" s="5"/>
      <c r="J1360" s="6">
        <f t="shared" si="171"/>
        <v>69915.375238452136</v>
      </c>
      <c r="K1360" s="16">
        <f t="shared" si="172"/>
        <v>-5.5740038553873661E-2</v>
      </c>
      <c r="L1360" s="17">
        <f t="shared" si="173"/>
        <v>0.94425996144612634</v>
      </c>
      <c r="O1360" s="1">
        <f t="shared" si="170"/>
        <v>0.98219401041666676</v>
      </c>
      <c r="P1360">
        <f t="shared" si="174"/>
        <v>-6.899030021065844E-4</v>
      </c>
      <c r="Q1360" s="14">
        <f t="shared" si="175"/>
        <v>0.99931009699789342</v>
      </c>
    </row>
    <row r="1361" spans="1:17" x14ac:dyDescent="0.25">
      <c r="A1361" s="25">
        <v>1984.03</v>
      </c>
      <c r="B1361" s="6">
        <v>157.4</v>
      </c>
      <c r="C1361" s="7">
        <v>7.18</v>
      </c>
      <c r="D1361" s="6">
        <v>102.6</v>
      </c>
      <c r="G1361" s="5">
        <f t="shared" si="168"/>
        <v>258.9582846003899</v>
      </c>
      <c r="H1361" s="5">
        <f t="shared" si="169"/>
        <v>11.812709551656919</v>
      </c>
      <c r="I1361" s="5"/>
      <c r="J1361" s="6">
        <f t="shared" si="171"/>
        <v>70088.872210878515</v>
      </c>
      <c r="K1361" s="16">
        <f t="shared" si="172"/>
        <v>2.4815281593590921E-3</v>
      </c>
      <c r="L1361" s="17">
        <f t="shared" si="173"/>
        <v>1.0024815281593591</v>
      </c>
      <c r="O1361" s="1">
        <f t="shared" si="170"/>
        <v>0.98439246263807656</v>
      </c>
      <c r="P1361">
        <f t="shared" si="174"/>
        <v>2.2383075014651421E-3</v>
      </c>
      <c r="Q1361" s="14">
        <f t="shared" si="175"/>
        <v>1.0022383075014651</v>
      </c>
    </row>
    <row r="1362" spans="1:17" x14ac:dyDescent="0.25">
      <c r="A1362" s="25">
        <v>1984.04</v>
      </c>
      <c r="B1362" s="6">
        <v>157.6</v>
      </c>
      <c r="C1362" s="7">
        <v>7.2233299999999998</v>
      </c>
      <c r="D1362" s="6">
        <v>103.1</v>
      </c>
      <c r="G1362" s="5">
        <f t="shared" si="168"/>
        <v>258.0298739088264</v>
      </c>
      <c r="H1362" s="5">
        <f t="shared" si="169"/>
        <v>11.826363763336566</v>
      </c>
      <c r="I1362" s="5"/>
      <c r="J1362" s="6">
        <f t="shared" si="171"/>
        <v>70104.332036373671</v>
      </c>
      <c r="K1362" s="16">
        <f t="shared" si="172"/>
        <v>2.2057460774438375E-4</v>
      </c>
      <c r="L1362" s="17">
        <f t="shared" si="173"/>
        <v>1.0002205746077444</v>
      </c>
      <c r="O1362" s="1">
        <f t="shared" si="170"/>
        <v>0.98553031361138055</v>
      </c>
      <c r="P1362">
        <f t="shared" si="174"/>
        <v>1.1558915945522052E-3</v>
      </c>
      <c r="Q1362" s="14">
        <f t="shared" si="175"/>
        <v>1.0011558915945522</v>
      </c>
    </row>
    <row r="1363" spans="1:17" x14ac:dyDescent="0.25">
      <c r="A1363" s="25">
        <v>1984.05</v>
      </c>
      <c r="B1363" s="6">
        <v>156.6</v>
      </c>
      <c r="C1363" s="7">
        <v>7.2666700000000004</v>
      </c>
      <c r="D1363" s="6">
        <v>103.4</v>
      </c>
      <c r="G1363" s="5">
        <f t="shared" si="168"/>
        <v>255.64874274661508</v>
      </c>
      <c r="H1363" s="5">
        <f t="shared" si="169"/>
        <v>11.862803636363637</v>
      </c>
      <c r="I1363" s="5"/>
      <c r="J1363" s="6">
        <f t="shared" si="171"/>
        <v>69725.985215305642</v>
      </c>
      <c r="K1363" s="16">
        <f t="shared" si="172"/>
        <v>-5.3969107197501254E-3</v>
      </c>
      <c r="L1363" s="17">
        <f t="shared" si="173"/>
        <v>0.99460308928024987</v>
      </c>
      <c r="O1363" s="1">
        <f t="shared" si="170"/>
        <v>0.98856696969696978</v>
      </c>
      <c r="P1363">
        <f t="shared" si="174"/>
        <v>3.0812406717979357E-3</v>
      </c>
      <c r="Q1363" s="14">
        <f t="shared" si="175"/>
        <v>1.0030812406717979</v>
      </c>
    </row>
    <row r="1364" spans="1:17" x14ac:dyDescent="0.25">
      <c r="A1364" s="25">
        <v>1984.06</v>
      </c>
      <c r="B1364" s="6">
        <v>153.1</v>
      </c>
      <c r="C1364" s="7">
        <v>7.31</v>
      </c>
      <c r="D1364" s="6">
        <v>103.7</v>
      </c>
      <c r="G1364" s="5">
        <f t="shared" si="168"/>
        <v>249.21195756991324</v>
      </c>
      <c r="H1364" s="5">
        <f t="shared" si="169"/>
        <v>11.899016393442624</v>
      </c>
      <c r="I1364" s="5"/>
      <c r="J1364" s="6">
        <f t="shared" si="171"/>
        <v>68240.853843674762</v>
      </c>
      <c r="K1364" s="16">
        <f t="shared" si="172"/>
        <v>-2.1299539433468961E-2</v>
      </c>
      <c r="L1364" s="17">
        <f t="shared" si="173"/>
        <v>0.97870046056653104</v>
      </c>
      <c r="O1364" s="1">
        <f t="shared" si="170"/>
        <v>0.99158469945355199</v>
      </c>
      <c r="P1364">
        <f t="shared" si="174"/>
        <v>3.0526305744438265E-3</v>
      </c>
      <c r="Q1364" s="14">
        <f t="shared" si="175"/>
        <v>1.0030526305744438</v>
      </c>
    </row>
    <row r="1365" spans="1:17" x14ac:dyDescent="0.25">
      <c r="A1365" s="25">
        <v>1984.07</v>
      </c>
      <c r="B1365" s="6">
        <v>151.1</v>
      </c>
      <c r="C1365" s="7">
        <v>7.3333300000000001</v>
      </c>
      <c r="D1365" s="6">
        <v>104.1</v>
      </c>
      <c r="G1365" s="5">
        <f t="shared" si="168"/>
        <v>245.01133525456294</v>
      </c>
      <c r="H1365" s="5">
        <f t="shared" si="169"/>
        <v>11.891124918347744</v>
      </c>
      <c r="I1365" s="5"/>
      <c r="J1365" s="6">
        <f t="shared" si="171"/>
        <v>67361.954027586689</v>
      </c>
      <c r="K1365" s="16">
        <f t="shared" si="172"/>
        <v>-1.2879378943608244E-2</v>
      </c>
      <c r="L1365" s="17">
        <f t="shared" si="173"/>
        <v>0.98712062105639176</v>
      </c>
      <c r="O1365" s="1">
        <f t="shared" si="170"/>
        <v>0.99092707652897871</v>
      </c>
      <c r="P1365">
        <f t="shared" si="174"/>
        <v>-6.6320398543429082E-4</v>
      </c>
      <c r="Q1365" s="14">
        <f t="shared" si="175"/>
        <v>0.99933679601456571</v>
      </c>
    </row>
    <row r="1366" spans="1:17" x14ac:dyDescent="0.25">
      <c r="A1366" s="25">
        <v>1984.08</v>
      </c>
      <c r="B1366" s="6">
        <v>164.4</v>
      </c>
      <c r="C1366" s="7">
        <v>7.3566700000000003</v>
      </c>
      <c r="D1366" s="6">
        <v>104.5</v>
      </c>
      <c r="G1366" s="5">
        <f t="shared" si="168"/>
        <v>265.55712918660288</v>
      </c>
      <c r="H1366" s="5">
        <f t="shared" si="169"/>
        <v>11.883310009569378</v>
      </c>
      <c r="I1366" s="5"/>
      <c r="J1366" s="6">
        <f t="shared" si="171"/>
        <v>73282.952499010164</v>
      </c>
      <c r="K1366" s="16">
        <f t="shared" si="172"/>
        <v>8.7898258845024779E-2</v>
      </c>
      <c r="L1366" s="17">
        <f t="shared" si="173"/>
        <v>1.0878982588450248</v>
      </c>
      <c r="O1366" s="1">
        <f t="shared" si="170"/>
        <v>0.99027583413078146</v>
      </c>
      <c r="P1366">
        <f t="shared" si="174"/>
        <v>-6.572051704131221E-4</v>
      </c>
      <c r="Q1366" s="14">
        <f t="shared" si="175"/>
        <v>0.99934279482958688</v>
      </c>
    </row>
    <row r="1367" spans="1:17" x14ac:dyDescent="0.25">
      <c r="A1367" s="25">
        <v>1984.09</v>
      </c>
      <c r="B1367" s="6">
        <v>166.1</v>
      </c>
      <c r="C1367" s="7">
        <v>7.38</v>
      </c>
      <c r="D1367" s="6">
        <v>105</v>
      </c>
      <c r="G1367" s="5">
        <f t="shared" si="168"/>
        <v>267.0255238095238</v>
      </c>
      <c r="H1367" s="5">
        <f t="shared" si="169"/>
        <v>11.864228571428573</v>
      </c>
      <c r="I1367" s="5"/>
      <c r="J1367" s="6">
        <f t="shared" si="171"/>
        <v>73961.006604314345</v>
      </c>
      <c r="K1367" s="16">
        <f t="shared" si="172"/>
        <v>9.2525489514541093E-3</v>
      </c>
      <c r="L1367" s="17">
        <f t="shared" si="173"/>
        <v>1.0092525489514541</v>
      </c>
      <c r="O1367" s="1">
        <f t="shared" si="170"/>
        <v>0.98868571428571439</v>
      </c>
      <c r="P1367">
        <f t="shared" si="174"/>
        <v>-1.6057342714647094E-3</v>
      </c>
      <c r="Q1367" s="14">
        <f t="shared" si="175"/>
        <v>0.99839426572853529</v>
      </c>
    </row>
    <row r="1368" spans="1:17" x14ac:dyDescent="0.25">
      <c r="A1368" s="25">
        <v>1984.1</v>
      </c>
      <c r="B1368" s="6">
        <v>164.8</v>
      </c>
      <c r="C1368" s="7">
        <v>7.43</v>
      </c>
      <c r="D1368" s="6">
        <v>105.3</v>
      </c>
      <c r="G1368" s="5">
        <f t="shared" si="168"/>
        <v>264.18081671415013</v>
      </c>
      <c r="H1368" s="5">
        <f t="shared" si="169"/>
        <v>11.910579297245963</v>
      </c>
      <c r="I1368" s="5"/>
      <c r="J1368" s="6">
        <f t="shared" si="171"/>
        <v>73447.99373270366</v>
      </c>
      <c r="K1368" s="16">
        <f t="shared" si="172"/>
        <v>-6.9362613512721216E-3</v>
      </c>
      <c r="L1368" s="17">
        <f t="shared" si="173"/>
        <v>0.99306373864872788</v>
      </c>
      <c r="O1368" s="1">
        <f t="shared" si="170"/>
        <v>0.9925482747704969</v>
      </c>
      <c r="P1368">
        <f t="shared" si="174"/>
        <v>3.9067627143505312E-3</v>
      </c>
      <c r="Q1368" s="14">
        <f t="shared" si="175"/>
        <v>1.0039067627143505</v>
      </c>
    </row>
    <row r="1369" spans="1:17" x14ac:dyDescent="0.25">
      <c r="A1369" s="25">
        <v>1984.11</v>
      </c>
      <c r="B1369" s="6">
        <v>166.3</v>
      </c>
      <c r="C1369" s="7">
        <v>7.48</v>
      </c>
      <c r="D1369" s="6">
        <v>105.3</v>
      </c>
      <c r="G1369" s="5">
        <f t="shared" si="168"/>
        <v>266.5853751187085</v>
      </c>
      <c r="H1369" s="5">
        <f t="shared" si="169"/>
        <v>11.99073124406458</v>
      </c>
      <c r="I1369" s="5"/>
      <c r="J1369" s="6">
        <f t="shared" si="171"/>
        <v>74394.320027358423</v>
      </c>
      <c r="K1369" s="16">
        <f t="shared" si="172"/>
        <v>1.2884304207119612E-2</v>
      </c>
      <c r="L1369" s="17">
        <f t="shared" si="173"/>
        <v>1.0128843042071196</v>
      </c>
      <c r="O1369" s="1">
        <f t="shared" si="170"/>
        <v>0.99922760367204833</v>
      </c>
      <c r="P1369">
        <f t="shared" si="174"/>
        <v>6.7294751009423504E-3</v>
      </c>
      <c r="Q1369" s="14">
        <f t="shared" si="175"/>
        <v>1.0067294751009424</v>
      </c>
    </row>
    <row r="1370" spans="1:17" x14ac:dyDescent="0.25">
      <c r="A1370" s="25">
        <v>1984.12</v>
      </c>
      <c r="B1370" s="6">
        <v>164.5</v>
      </c>
      <c r="C1370" s="7">
        <v>7.53</v>
      </c>
      <c r="D1370" s="6">
        <v>105.3</v>
      </c>
      <c r="G1370" s="5">
        <f t="shared" si="168"/>
        <v>263.69990503323839</v>
      </c>
      <c r="H1370" s="5">
        <f t="shared" si="169"/>
        <v>12.070883190883192</v>
      </c>
      <c r="I1370" s="5"/>
      <c r="J1370" s="6">
        <f t="shared" si="171"/>
        <v>73869.802046407858</v>
      </c>
      <c r="K1370" s="16">
        <f t="shared" si="172"/>
        <v>-7.0505111244739682E-3</v>
      </c>
      <c r="L1370" s="17">
        <f t="shared" si="173"/>
        <v>0.99294948887552603</v>
      </c>
      <c r="O1370" s="1">
        <f t="shared" si="170"/>
        <v>1.0059069325735994</v>
      </c>
      <c r="P1370">
        <f t="shared" si="174"/>
        <v>6.6844919786095414E-3</v>
      </c>
      <c r="Q1370" s="14">
        <f t="shared" si="175"/>
        <v>1.0066844919786095</v>
      </c>
    </row>
    <row r="1371" spans="1:17" x14ac:dyDescent="0.25">
      <c r="A1371" s="25">
        <v>1985.01</v>
      </c>
      <c r="B1371" s="6">
        <v>171.6</v>
      </c>
      <c r="C1371" s="7">
        <v>7.5733300000000003</v>
      </c>
      <c r="D1371" s="6">
        <v>105.5</v>
      </c>
      <c r="G1371" s="5">
        <f t="shared" si="168"/>
        <v>274.56</v>
      </c>
      <c r="H1371" s="5">
        <f t="shared" si="169"/>
        <v>12.117328000000001</v>
      </c>
      <c r="I1371" s="5"/>
      <c r="J1371" s="6">
        <f t="shared" si="171"/>
        <v>77194.889012266372</v>
      </c>
      <c r="K1371" s="16">
        <f t="shared" si="172"/>
        <v>4.5012804606807677E-2</v>
      </c>
      <c r="L1371" s="17">
        <f t="shared" si="173"/>
        <v>1.0450128046068077</v>
      </c>
      <c r="O1371" s="1">
        <f t="shared" si="170"/>
        <v>1.0097773333333333</v>
      </c>
      <c r="P1371">
        <f t="shared" si="174"/>
        <v>3.8476728158454154E-3</v>
      </c>
      <c r="Q1371" s="14">
        <f t="shared" si="175"/>
        <v>1.0038476728158454</v>
      </c>
    </row>
    <row r="1372" spans="1:17" x14ac:dyDescent="0.25">
      <c r="A1372" s="25">
        <v>1985.02</v>
      </c>
      <c r="B1372" s="6">
        <v>180.9</v>
      </c>
      <c r="C1372" s="7">
        <v>7.6166700000000001</v>
      </c>
      <c r="D1372" s="6">
        <v>106</v>
      </c>
      <c r="G1372" s="5">
        <f t="shared" si="168"/>
        <v>288.0747169811321</v>
      </c>
      <c r="H1372" s="5">
        <f t="shared" si="169"/>
        <v>12.129187698113208</v>
      </c>
      <c r="I1372" s="5"/>
      <c r="J1372" s="6">
        <f t="shared" si="171"/>
        <v>81278.852513520789</v>
      </c>
      <c r="K1372" s="16">
        <f t="shared" si="172"/>
        <v>5.2904584144236155E-2</v>
      </c>
      <c r="L1372" s="17">
        <f t="shared" si="173"/>
        <v>1.0529045841442362</v>
      </c>
      <c r="O1372" s="1">
        <f t="shared" si="170"/>
        <v>1.0107656415094339</v>
      </c>
      <c r="P1372">
        <f t="shared" si="174"/>
        <v>9.787387213755494E-4</v>
      </c>
      <c r="Q1372" s="14">
        <f t="shared" si="175"/>
        <v>1.0009787387213755</v>
      </c>
    </row>
    <row r="1373" spans="1:17" x14ac:dyDescent="0.25">
      <c r="A1373" s="25">
        <v>1985.03</v>
      </c>
      <c r="B1373" s="6">
        <v>179.4</v>
      </c>
      <c r="C1373" s="7">
        <v>7.66</v>
      </c>
      <c r="D1373" s="6">
        <v>106.4</v>
      </c>
      <c r="G1373" s="5">
        <f t="shared" si="168"/>
        <v>284.61203007518799</v>
      </c>
      <c r="H1373" s="5">
        <f t="shared" si="169"/>
        <v>12.152330827067669</v>
      </c>
      <c r="I1373" s="5"/>
      <c r="J1373" s="6">
        <f t="shared" si="171"/>
        <v>80587.599233816814</v>
      </c>
      <c r="K1373" s="16">
        <f t="shared" si="172"/>
        <v>-8.5047125830053361E-3</v>
      </c>
      <c r="L1373" s="17">
        <f t="shared" si="173"/>
        <v>0.99149528741699466</v>
      </c>
      <c r="O1373" s="1">
        <f t="shared" si="170"/>
        <v>1.0126942355889723</v>
      </c>
      <c r="P1373">
        <f t="shared" si="174"/>
        <v>1.9080526685277821E-3</v>
      </c>
      <c r="Q1373" s="14">
        <f t="shared" si="175"/>
        <v>1.0019080526685278</v>
      </c>
    </row>
    <row r="1374" spans="1:17" x14ac:dyDescent="0.25">
      <c r="A1374" s="25">
        <v>1985.04</v>
      </c>
      <c r="B1374" s="6">
        <v>180.6</v>
      </c>
      <c r="C1374" s="7">
        <v>7.6866700000000003</v>
      </c>
      <c r="D1374" s="6">
        <v>106.9</v>
      </c>
      <c r="G1374" s="5">
        <f t="shared" si="168"/>
        <v>285.1756782039289</v>
      </c>
      <c r="H1374" s="5">
        <f t="shared" si="169"/>
        <v>12.137604265668852</v>
      </c>
      <c r="I1374" s="5"/>
      <c r="J1374" s="6">
        <f t="shared" si="171"/>
        <v>81033.591444661506</v>
      </c>
      <c r="K1374" s="16">
        <f t="shared" si="172"/>
        <v>5.534253595899985E-3</v>
      </c>
      <c r="L1374" s="17">
        <f t="shared" si="173"/>
        <v>1.0055342535959</v>
      </c>
      <c r="O1374" s="1">
        <f t="shared" si="170"/>
        <v>1.0114670221390709</v>
      </c>
      <c r="P1374">
        <f t="shared" si="174"/>
        <v>-1.2118301919509245E-3</v>
      </c>
      <c r="Q1374" s="14">
        <f t="shared" si="175"/>
        <v>0.99878816980804908</v>
      </c>
    </row>
    <row r="1375" spans="1:17" x14ac:dyDescent="0.25">
      <c r="A1375" s="25">
        <v>1985.05</v>
      </c>
      <c r="B1375" s="6">
        <v>184.9</v>
      </c>
      <c r="C1375" s="7">
        <v>7.71333</v>
      </c>
      <c r="D1375" s="6">
        <v>107.3</v>
      </c>
      <c r="G1375" s="5">
        <f t="shared" si="168"/>
        <v>290.87716682199442</v>
      </c>
      <c r="H1375" s="5">
        <f t="shared" si="169"/>
        <v>12.134297334575958</v>
      </c>
      <c r="I1375" s="5"/>
      <c r="J1375" s="6">
        <f t="shared" si="171"/>
        <v>82941.021198553659</v>
      </c>
      <c r="K1375" s="16">
        <f t="shared" si="172"/>
        <v>2.353875374257286E-2</v>
      </c>
      <c r="L1375" s="17">
        <f t="shared" si="173"/>
        <v>1.0235387537425729</v>
      </c>
      <c r="O1375" s="1">
        <f t="shared" si="170"/>
        <v>1.0111914445479966</v>
      </c>
      <c r="P1375">
        <f t="shared" si="174"/>
        <v>-2.7245336233649997E-4</v>
      </c>
      <c r="Q1375" s="14">
        <f t="shared" si="175"/>
        <v>0.9997275466376635</v>
      </c>
    </row>
    <row r="1376" spans="1:17" x14ac:dyDescent="0.25">
      <c r="A1376" s="25">
        <v>1985.06</v>
      </c>
      <c r="B1376" s="6">
        <v>188.9</v>
      </c>
      <c r="C1376" s="7">
        <v>7.74</v>
      </c>
      <c r="D1376" s="6">
        <v>107.6</v>
      </c>
      <c r="G1376" s="5">
        <f t="shared" si="168"/>
        <v>296.34126394052049</v>
      </c>
      <c r="H1376" s="5">
        <f t="shared" si="169"/>
        <v>12.142304832713757</v>
      </c>
      <c r="I1376" s="5"/>
      <c r="J1376" s="6">
        <f t="shared" si="171"/>
        <v>84787.582060255038</v>
      </c>
      <c r="K1376" s="16">
        <f t="shared" si="172"/>
        <v>2.2263541430010525E-2</v>
      </c>
      <c r="L1376" s="17">
        <f t="shared" si="173"/>
        <v>1.0222635414300105</v>
      </c>
      <c r="O1376" s="1">
        <f t="shared" si="170"/>
        <v>1.0118587360594797</v>
      </c>
      <c r="P1376">
        <f t="shared" si="174"/>
        <v>6.5990620775213671E-4</v>
      </c>
      <c r="Q1376" s="14">
        <f t="shared" si="175"/>
        <v>1.0006599062077521</v>
      </c>
    </row>
    <row r="1377" spans="1:17" x14ac:dyDescent="0.25">
      <c r="A1377" s="25">
        <v>1985.07</v>
      </c>
      <c r="B1377" s="6">
        <v>192.5</v>
      </c>
      <c r="C1377" s="7">
        <v>7.7733299999999996</v>
      </c>
      <c r="D1377" s="6">
        <v>107.8</v>
      </c>
      <c r="G1377" s="5">
        <f t="shared" si="168"/>
        <v>301.42857142857144</v>
      </c>
      <c r="H1377" s="5">
        <f t="shared" si="169"/>
        <v>12.171967569573285</v>
      </c>
      <c r="I1377" s="5"/>
      <c r="J1377" s="6">
        <f t="shared" si="171"/>
        <v>86533.35021898066</v>
      </c>
      <c r="K1377" s="16">
        <f t="shared" si="172"/>
        <v>2.0589903807906484E-2</v>
      </c>
      <c r="L1377" s="17">
        <f t="shared" si="173"/>
        <v>1.0205899038079065</v>
      </c>
      <c r="O1377" s="1">
        <f t="shared" si="170"/>
        <v>1.0143306307977737</v>
      </c>
      <c r="P1377">
        <f t="shared" si="174"/>
        <v>2.4429247386057451E-3</v>
      </c>
      <c r="Q1377" s="14">
        <f t="shared" si="175"/>
        <v>1.0024429247386057</v>
      </c>
    </row>
    <row r="1378" spans="1:17" x14ac:dyDescent="0.25">
      <c r="A1378" s="25">
        <v>1985.08</v>
      </c>
      <c r="B1378" s="6">
        <v>188.3</v>
      </c>
      <c r="C1378" s="7">
        <v>7.8066700000000004</v>
      </c>
      <c r="D1378" s="6">
        <v>108</v>
      </c>
      <c r="G1378" s="5">
        <f t="shared" si="168"/>
        <v>294.30592592592598</v>
      </c>
      <c r="H1378" s="5">
        <f t="shared" si="169"/>
        <v>12.201536074074076</v>
      </c>
      <c r="I1378" s="5"/>
      <c r="J1378" s="6">
        <f t="shared" si="171"/>
        <v>84780.498039983897</v>
      </c>
      <c r="K1378" s="16">
        <f t="shared" si="172"/>
        <v>-2.0256377160493666E-2</v>
      </c>
      <c r="L1378" s="17">
        <f t="shared" si="173"/>
        <v>0.97974362283950633</v>
      </c>
      <c r="O1378" s="1">
        <f t="shared" si="170"/>
        <v>1.0167946728395063</v>
      </c>
      <c r="P1378">
        <f t="shared" si="174"/>
        <v>2.429229648516662E-3</v>
      </c>
      <c r="Q1378" s="14">
        <f t="shared" si="175"/>
        <v>1.0024292296485167</v>
      </c>
    </row>
    <row r="1379" spans="1:17" x14ac:dyDescent="0.25">
      <c r="A1379" s="25">
        <v>1985.09</v>
      </c>
      <c r="B1379" s="6">
        <v>184.1</v>
      </c>
      <c r="C1379" s="7">
        <v>7.84</v>
      </c>
      <c r="D1379" s="6">
        <v>108.3</v>
      </c>
      <c r="G1379" s="5">
        <f t="shared" si="168"/>
        <v>286.94441366574335</v>
      </c>
      <c r="H1379" s="5">
        <f t="shared" si="169"/>
        <v>12.219686057248385</v>
      </c>
      <c r="I1379" s="5"/>
      <c r="J1379" s="6">
        <f t="shared" si="171"/>
        <v>82953.215477114471</v>
      </c>
      <c r="K1379" s="16">
        <f t="shared" si="172"/>
        <v>-2.155310012460232E-2</v>
      </c>
      <c r="L1379" s="17">
        <f t="shared" si="173"/>
        <v>0.97844689987539768</v>
      </c>
      <c r="O1379" s="1">
        <f t="shared" si="170"/>
        <v>1.0183071714373655</v>
      </c>
      <c r="P1379">
        <f t="shared" si="174"/>
        <v>1.4875162491119198E-3</v>
      </c>
      <c r="Q1379" s="14">
        <f t="shared" si="175"/>
        <v>1.0014875162491119</v>
      </c>
    </row>
    <row r="1380" spans="1:17" x14ac:dyDescent="0.25">
      <c r="A1380" s="25">
        <v>1985.1</v>
      </c>
      <c r="B1380" s="6">
        <v>186.2</v>
      </c>
      <c r="C1380" s="7">
        <v>7.86</v>
      </c>
      <c r="D1380" s="6">
        <v>108.7</v>
      </c>
      <c r="G1380" s="5">
        <f t="shared" si="168"/>
        <v>289.14958601655934</v>
      </c>
      <c r="H1380" s="5">
        <f t="shared" si="169"/>
        <v>12.205777368905245</v>
      </c>
      <c r="I1380" s="5"/>
      <c r="J1380" s="6">
        <f t="shared" si="171"/>
        <v>83884.761209075761</v>
      </c>
      <c r="K1380" s="16">
        <f t="shared" si="172"/>
        <v>1.1229772427788332E-2</v>
      </c>
      <c r="L1380" s="17">
        <f t="shared" si="173"/>
        <v>1.0112297724277883</v>
      </c>
      <c r="O1380" s="1">
        <f t="shared" si="170"/>
        <v>1.017148114075437</v>
      </c>
      <c r="P1380">
        <f t="shared" si="174"/>
        <v>-1.1382197773314173E-3</v>
      </c>
      <c r="Q1380" s="14">
        <f t="shared" si="175"/>
        <v>0.99886178022266858</v>
      </c>
    </row>
    <row r="1381" spans="1:17" x14ac:dyDescent="0.25">
      <c r="A1381" s="25">
        <v>1985.11</v>
      </c>
      <c r="B1381" s="6">
        <v>197.5</v>
      </c>
      <c r="C1381" s="7">
        <v>7.88</v>
      </c>
      <c r="D1381" s="6">
        <v>109</v>
      </c>
      <c r="G1381" s="5">
        <f t="shared" si="168"/>
        <v>305.85321100917429</v>
      </c>
      <c r="H1381" s="5">
        <f t="shared" si="169"/>
        <v>12.203155963302752</v>
      </c>
      <c r="I1381" s="5"/>
      <c r="J1381" s="6">
        <f t="shared" si="171"/>
        <v>89025.645262579317</v>
      </c>
      <c r="K1381" s="16">
        <f t="shared" si="172"/>
        <v>6.1285077043854663E-2</v>
      </c>
      <c r="L1381" s="17">
        <f t="shared" si="173"/>
        <v>1.0612850770438547</v>
      </c>
      <c r="O1381" s="1">
        <f t="shared" si="170"/>
        <v>1.0169296636085627</v>
      </c>
      <c r="P1381">
        <f t="shared" si="174"/>
        <v>-2.1476760744221224E-4</v>
      </c>
      <c r="Q1381" s="14">
        <f t="shared" si="175"/>
        <v>0.99978523239255779</v>
      </c>
    </row>
    <row r="1382" spans="1:17" x14ac:dyDescent="0.25">
      <c r="A1382" s="25">
        <v>1985.12</v>
      </c>
      <c r="B1382" s="6">
        <v>207.3</v>
      </c>
      <c r="C1382" s="7">
        <v>7.9</v>
      </c>
      <c r="D1382" s="6">
        <v>109.3</v>
      </c>
      <c r="G1382" s="5">
        <f t="shared" si="168"/>
        <v>320.14858188472101</v>
      </c>
      <c r="H1382" s="5">
        <f t="shared" si="169"/>
        <v>12.200548947849956</v>
      </c>
      <c r="I1382" s="5"/>
      <c r="J1382" s="6">
        <f t="shared" si="171"/>
        <v>93482.580962286171</v>
      </c>
      <c r="K1382" s="16">
        <f t="shared" si="172"/>
        <v>5.0063503460842318E-2</v>
      </c>
      <c r="L1382" s="17">
        <f t="shared" si="173"/>
        <v>1.0500635034608423</v>
      </c>
      <c r="O1382" s="1">
        <f t="shared" si="170"/>
        <v>1.0167124123208298</v>
      </c>
      <c r="P1382">
        <f t="shared" si="174"/>
        <v>-2.1363452705480679E-4</v>
      </c>
      <c r="Q1382" s="14">
        <f t="shared" si="175"/>
        <v>0.99978636547294519</v>
      </c>
    </row>
    <row r="1383" spans="1:17" x14ac:dyDescent="0.25">
      <c r="A1383" s="25">
        <v>1986.01</v>
      </c>
      <c r="B1383" s="6">
        <v>208.2</v>
      </c>
      <c r="C1383" s="7">
        <v>7.94</v>
      </c>
      <c r="D1383" s="6">
        <v>109.6</v>
      </c>
      <c r="G1383" s="5">
        <f t="shared" si="168"/>
        <v>320.65839416058401</v>
      </c>
      <c r="H1383" s="5">
        <f t="shared" si="169"/>
        <v>12.228759124087594</v>
      </c>
      <c r="I1383" s="5"/>
      <c r="J1383" s="6">
        <f t="shared" si="171"/>
        <v>93929.008774813163</v>
      </c>
      <c r="K1383" s="16">
        <f t="shared" si="172"/>
        <v>4.7755186894882229E-3</v>
      </c>
      <c r="L1383" s="17">
        <f t="shared" si="173"/>
        <v>1.0047755186894882</v>
      </c>
      <c r="O1383" s="1">
        <f t="shared" si="170"/>
        <v>1.0190632603406329</v>
      </c>
      <c r="P1383">
        <f t="shared" si="174"/>
        <v>2.3122054883120136E-3</v>
      </c>
      <c r="Q1383" s="14">
        <f t="shared" si="175"/>
        <v>1.002312205488312</v>
      </c>
    </row>
    <row r="1384" spans="1:17" x14ac:dyDescent="0.25">
      <c r="A1384" s="25">
        <v>1986.02</v>
      </c>
      <c r="B1384" s="6">
        <v>219.4</v>
      </c>
      <c r="C1384" s="7">
        <v>7.98</v>
      </c>
      <c r="D1384" s="6">
        <v>109.3</v>
      </c>
      <c r="G1384" s="5">
        <f t="shared" si="168"/>
        <v>338.83549862763039</v>
      </c>
      <c r="H1384" s="5">
        <f t="shared" si="169"/>
        <v>12.324098810612993</v>
      </c>
      <c r="I1384" s="5"/>
      <c r="J1384" s="6">
        <f t="shared" si="171"/>
        <v>99554.382391342268</v>
      </c>
      <c r="K1384" s="16">
        <f t="shared" si="172"/>
        <v>5.9889630369840852E-2</v>
      </c>
      <c r="L1384" s="17">
        <f t="shared" si="173"/>
        <v>1.0598896303698409</v>
      </c>
      <c r="O1384" s="1">
        <f t="shared" si="170"/>
        <v>1.0270082342177493</v>
      </c>
      <c r="P1384">
        <f t="shared" si="174"/>
        <v>7.7963500268478647E-3</v>
      </c>
      <c r="Q1384" s="14">
        <f t="shared" si="175"/>
        <v>1.0077963500268479</v>
      </c>
    </row>
    <row r="1385" spans="1:17" x14ac:dyDescent="0.25">
      <c r="A1385" s="25">
        <v>1986.03</v>
      </c>
      <c r="B1385" s="6">
        <v>232.3</v>
      </c>
      <c r="C1385" s="7">
        <v>8.02</v>
      </c>
      <c r="D1385" s="6">
        <v>108.8</v>
      </c>
      <c r="G1385" s="5">
        <f t="shared" si="168"/>
        <v>360.40661764705891</v>
      </c>
      <c r="H1385" s="5">
        <f t="shared" si="169"/>
        <v>12.442794117647059</v>
      </c>
      <c r="I1385" s="5"/>
      <c r="J1385" s="6">
        <f t="shared" si="171"/>
        <v>106196.919347729</v>
      </c>
      <c r="K1385" s="16">
        <f t="shared" si="172"/>
        <v>6.6722697653583074E-2</v>
      </c>
      <c r="L1385" s="17">
        <f t="shared" si="173"/>
        <v>1.0667226976535831</v>
      </c>
      <c r="O1385" s="1">
        <f t="shared" si="170"/>
        <v>1.0368995098039215</v>
      </c>
      <c r="P1385">
        <f t="shared" si="174"/>
        <v>9.6311550936163393E-3</v>
      </c>
      <c r="Q1385" s="14">
        <f t="shared" si="175"/>
        <v>1.0096311550936163</v>
      </c>
    </row>
    <row r="1386" spans="1:17" x14ac:dyDescent="0.25">
      <c r="A1386" s="25">
        <v>1986.04</v>
      </c>
      <c r="B1386" s="6">
        <v>238</v>
      </c>
      <c r="C1386" s="7">
        <v>8.0466700000000007</v>
      </c>
      <c r="D1386" s="6">
        <v>108.6</v>
      </c>
      <c r="G1386" s="5">
        <f t="shared" si="168"/>
        <v>369.93001841620628</v>
      </c>
      <c r="H1386" s="5">
        <f t="shared" si="169"/>
        <v>12.507162946593006</v>
      </c>
      <c r="I1386" s="5"/>
      <c r="J1386" s="6">
        <f t="shared" si="171"/>
        <v>109310.18350460895</v>
      </c>
      <c r="K1386" s="16">
        <f t="shared" si="172"/>
        <v>2.9315955453339981E-2</v>
      </c>
      <c r="L1386" s="17">
        <f t="shared" si="173"/>
        <v>1.02931595545334</v>
      </c>
      <c r="O1386" s="1">
        <f t="shared" si="170"/>
        <v>1.0422635788827506</v>
      </c>
      <c r="P1386">
        <f t="shared" si="174"/>
        <v>5.1731812274107281E-3</v>
      </c>
      <c r="Q1386" s="14">
        <f t="shared" si="175"/>
        <v>1.0051731812274107</v>
      </c>
    </row>
    <row r="1387" spans="1:17" x14ac:dyDescent="0.25">
      <c r="A1387" s="25">
        <v>1986.05</v>
      </c>
      <c r="B1387" s="6">
        <v>238.5</v>
      </c>
      <c r="C1387" s="7">
        <v>8.0733300000000003</v>
      </c>
      <c r="D1387" s="6">
        <v>108.9</v>
      </c>
      <c r="G1387" s="5">
        <f t="shared" si="168"/>
        <v>369.68595041322317</v>
      </c>
      <c r="H1387" s="5">
        <f t="shared" si="169"/>
        <v>12.514032176308541</v>
      </c>
      <c r="I1387" s="5"/>
      <c r="J1387" s="6">
        <f t="shared" si="171"/>
        <v>109546.21051942481</v>
      </c>
      <c r="K1387" s="16">
        <f t="shared" si="172"/>
        <v>2.1592408616339931E-3</v>
      </c>
      <c r="L1387" s="17">
        <f t="shared" si="173"/>
        <v>1.002159240861634</v>
      </c>
      <c r="O1387" s="1">
        <f t="shared" si="170"/>
        <v>1.0428360146923785</v>
      </c>
      <c r="P1387">
        <f t="shared" si="174"/>
        <v>5.4922365246756755E-4</v>
      </c>
      <c r="Q1387" s="14">
        <f t="shared" si="175"/>
        <v>1.0005492236524676</v>
      </c>
    </row>
    <row r="1388" spans="1:17" x14ac:dyDescent="0.25">
      <c r="A1388" s="25">
        <v>1986.06</v>
      </c>
      <c r="B1388" s="6">
        <v>245.3</v>
      </c>
      <c r="C1388" s="7">
        <v>8.1</v>
      </c>
      <c r="D1388" s="6">
        <v>109.5</v>
      </c>
      <c r="G1388" s="5">
        <f t="shared" si="168"/>
        <v>378.14283105022838</v>
      </c>
      <c r="H1388" s="5">
        <f t="shared" si="169"/>
        <v>12.486575342465754</v>
      </c>
      <c r="I1388" s="5"/>
      <c r="J1388" s="6">
        <f t="shared" si="171"/>
        <v>112360.51089978042</v>
      </c>
      <c r="K1388" s="16">
        <f t="shared" si="172"/>
        <v>2.569053157577339E-2</v>
      </c>
      <c r="L1388" s="17">
        <f t="shared" si="173"/>
        <v>1.0256905315757734</v>
      </c>
      <c r="O1388" s="1">
        <f t="shared" si="170"/>
        <v>1.0405479452054796</v>
      </c>
      <c r="P1388">
        <f t="shared" si="174"/>
        <v>-2.1940836858936885E-3</v>
      </c>
      <c r="Q1388" s="14">
        <f t="shared" si="175"/>
        <v>0.99780591631410631</v>
      </c>
    </row>
    <row r="1389" spans="1:17" x14ac:dyDescent="0.25">
      <c r="A1389" s="25">
        <v>1986.07</v>
      </c>
      <c r="B1389" s="6">
        <v>240.2</v>
      </c>
      <c r="C1389" s="7">
        <v>8.1433300000000006</v>
      </c>
      <c r="D1389" s="6">
        <v>109.5</v>
      </c>
      <c r="G1389" s="5">
        <f t="shared" si="168"/>
        <v>370.28091324200915</v>
      </c>
      <c r="H1389" s="5">
        <f t="shared" si="169"/>
        <v>12.55337081278539</v>
      </c>
      <c r="I1389" s="5"/>
      <c r="J1389" s="6">
        <f t="shared" si="171"/>
        <v>110335.27834513946</v>
      </c>
      <c r="K1389" s="16">
        <f t="shared" si="172"/>
        <v>-1.8024415681478612E-2</v>
      </c>
      <c r="L1389" s="17">
        <f t="shared" si="173"/>
        <v>0.98197558431852139</v>
      </c>
      <c r="O1389" s="1">
        <f t="shared" si="170"/>
        <v>1.0461142343987826</v>
      </c>
      <c r="P1389">
        <f t="shared" si="174"/>
        <v>5.3493827160495666E-3</v>
      </c>
      <c r="Q1389" s="14">
        <f t="shared" si="175"/>
        <v>1.0053493827160496</v>
      </c>
    </row>
    <row r="1390" spans="1:17" x14ac:dyDescent="0.25">
      <c r="A1390" s="25">
        <v>1986.08</v>
      </c>
      <c r="B1390" s="6">
        <v>245</v>
      </c>
      <c r="C1390" s="7">
        <v>8.1866699999999994</v>
      </c>
      <c r="D1390" s="6">
        <v>109.7</v>
      </c>
      <c r="G1390" s="5">
        <f t="shared" si="168"/>
        <v>376.99179580674564</v>
      </c>
      <c r="H1390" s="5">
        <f t="shared" si="169"/>
        <v>12.597173163172286</v>
      </c>
      <c r="I1390" s="5"/>
      <c r="J1390" s="6">
        <f t="shared" si="171"/>
        <v>112647.77438722452</v>
      </c>
      <c r="K1390" s="16">
        <f t="shared" si="172"/>
        <v>2.0958809156681024E-2</v>
      </c>
      <c r="L1390" s="17">
        <f t="shared" si="173"/>
        <v>1.020958809156681</v>
      </c>
      <c r="O1390" s="1">
        <f t="shared" si="170"/>
        <v>1.0497644302643572</v>
      </c>
      <c r="P1390">
        <f t="shared" si="174"/>
        <v>3.4892899317753301E-3</v>
      </c>
      <c r="Q1390" s="14">
        <f t="shared" si="175"/>
        <v>1.0034892899317753</v>
      </c>
    </row>
    <row r="1391" spans="1:17" x14ac:dyDescent="0.25">
      <c r="A1391" s="25">
        <v>1986.09</v>
      </c>
      <c r="B1391" s="6">
        <v>238.3</v>
      </c>
      <c r="C1391" s="7">
        <v>8.23</v>
      </c>
      <c r="D1391" s="6">
        <v>110.2</v>
      </c>
      <c r="G1391" s="5">
        <f t="shared" si="168"/>
        <v>365.01851179673326</v>
      </c>
      <c r="H1391" s="5">
        <f t="shared" si="169"/>
        <v>12.606388384754991</v>
      </c>
      <c r="I1391" s="5"/>
      <c r="J1391" s="6">
        <f t="shared" si="171"/>
        <v>109383.98011733238</v>
      </c>
      <c r="K1391" s="16">
        <f t="shared" si="172"/>
        <v>-2.8973446547402748E-2</v>
      </c>
      <c r="L1391" s="17">
        <f t="shared" si="173"/>
        <v>0.97102655345259725</v>
      </c>
      <c r="O1391" s="1">
        <f t="shared" si="170"/>
        <v>1.0505323653962493</v>
      </c>
      <c r="P1391">
        <f t="shared" si="174"/>
        <v>7.315309127959857E-4</v>
      </c>
      <c r="Q1391" s="14">
        <f t="shared" si="175"/>
        <v>1.000731530912796</v>
      </c>
    </row>
    <row r="1392" spans="1:17" x14ac:dyDescent="0.25">
      <c r="A1392" s="25">
        <v>1986.1</v>
      </c>
      <c r="B1392" s="6">
        <v>237.4</v>
      </c>
      <c r="C1392" s="7">
        <v>8.2466699999999999</v>
      </c>
      <c r="D1392" s="6">
        <v>110.3</v>
      </c>
      <c r="G1392" s="5">
        <f t="shared" si="168"/>
        <v>363.31024478694474</v>
      </c>
      <c r="H1392" s="5">
        <f t="shared" si="169"/>
        <v>12.620470498640072</v>
      </c>
      <c r="I1392" s="5"/>
      <c r="J1392" s="6">
        <f t="shared" si="171"/>
        <v>109187.23045175403</v>
      </c>
      <c r="K1392" s="16">
        <f t="shared" si="172"/>
        <v>-1.7987064044232559E-3</v>
      </c>
      <c r="L1392" s="17">
        <f t="shared" si="173"/>
        <v>0.99820129359557674</v>
      </c>
      <c r="O1392" s="1">
        <f t="shared" si="170"/>
        <v>1.0517058748866728</v>
      </c>
      <c r="P1392">
        <f t="shared" si="174"/>
        <v>1.1170617194462551E-3</v>
      </c>
      <c r="Q1392" s="14">
        <f t="shared" si="175"/>
        <v>1.0011170617194463</v>
      </c>
    </row>
    <row r="1393" spans="1:17" x14ac:dyDescent="0.25">
      <c r="A1393" s="25">
        <v>1986.11</v>
      </c>
      <c r="B1393" s="6">
        <v>245.1</v>
      </c>
      <c r="C1393" s="7">
        <v>8.2633299999999998</v>
      </c>
      <c r="D1393" s="6">
        <v>110.4</v>
      </c>
      <c r="G1393" s="5">
        <f t="shared" si="168"/>
        <v>374.75434782608698</v>
      </c>
      <c r="H1393" s="5">
        <f t="shared" si="169"/>
        <v>12.634511811594203</v>
      </c>
      <c r="I1393" s="5"/>
      <c r="J1393" s="6">
        <f t="shared" si="171"/>
        <v>112943.00268268427</v>
      </c>
      <c r="K1393" s="16">
        <f t="shared" si="172"/>
        <v>3.439754095227987E-2</v>
      </c>
      <c r="L1393" s="17">
        <f t="shared" si="173"/>
        <v>1.0343975409522799</v>
      </c>
      <c r="O1393" s="1">
        <f t="shared" si="170"/>
        <v>1.052875984299517</v>
      </c>
      <c r="P1393">
        <f t="shared" si="174"/>
        <v>1.1125823681172875E-3</v>
      </c>
      <c r="Q1393" s="14">
        <f t="shared" si="175"/>
        <v>1.0011125823681173</v>
      </c>
    </row>
    <row r="1394" spans="1:17" x14ac:dyDescent="0.25">
      <c r="A1394" s="25">
        <v>1986.12</v>
      </c>
      <c r="B1394" s="6">
        <v>248.6</v>
      </c>
      <c r="C1394" s="7">
        <v>8.2799999999999994</v>
      </c>
      <c r="D1394" s="6">
        <v>110.5</v>
      </c>
      <c r="G1394" s="5">
        <f t="shared" si="168"/>
        <v>379.76180995475113</v>
      </c>
      <c r="H1394" s="5">
        <f t="shared" si="169"/>
        <v>12.648542986425339</v>
      </c>
      <c r="I1394" s="5"/>
      <c r="J1394" s="6">
        <f t="shared" si="171"/>
        <v>114769.81229269449</v>
      </c>
      <c r="K1394" s="16">
        <f t="shared" si="172"/>
        <v>1.6174615218462751E-2</v>
      </c>
      <c r="L1394" s="17">
        <f t="shared" si="173"/>
        <v>1.0161746152184628</v>
      </c>
      <c r="O1394" s="1">
        <f t="shared" si="170"/>
        <v>1.0540452488687782</v>
      </c>
      <c r="P1394">
        <f t="shared" si="174"/>
        <v>1.110543489164062E-3</v>
      </c>
      <c r="Q1394" s="14">
        <f t="shared" si="175"/>
        <v>1.0011105434891641</v>
      </c>
    </row>
    <row r="1395" spans="1:17" x14ac:dyDescent="0.25">
      <c r="A1395" s="25">
        <v>1987.01</v>
      </c>
      <c r="B1395" s="6">
        <v>264.5</v>
      </c>
      <c r="C1395" s="7">
        <v>8.3000000000000007</v>
      </c>
      <c r="D1395" s="6">
        <v>111.2</v>
      </c>
      <c r="G1395" s="5">
        <f t="shared" si="168"/>
        <v>401.50719424460436</v>
      </c>
      <c r="H1395" s="5">
        <f t="shared" si="169"/>
        <v>12.59928057553957</v>
      </c>
      <c r="I1395" s="5"/>
      <c r="J1395" s="6">
        <f t="shared" si="171"/>
        <v>121658.90705373386</v>
      </c>
      <c r="K1395" s="16">
        <f t="shared" si="172"/>
        <v>6.002532045160347E-2</v>
      </c>
      <c r="L1395" s="17">
        <f t="shared" si="173"/>
        <v>1.0600253204516035</v>
      </c>
      <c r="O1395" s="1">
        <f t="shared" si="170"/>
        <v>1.0499400479616308</v>
      </c>
      <c r="P1395">
        <f t="shared" si="174"/>
        <v>-3.8947103187013665E-3</v>
      </c>
      <c r="Q1395" s="14">
        <f t="shared" si="175"/>
        <v>0.99610528968129863</v>
      </c>
    </row>
    <row r="1396" spans="1:17" x14ac:dyDescent="0.25">
      <c r="A1396" s="25">
        <v>1987.02</v>
      </c>
      <c r="B1396" s="6">
        <v>280.89999999999998</v>
      </c>
      <c r="C1396" s="7">
        <v>8.32</v>
      </c>
      <c r="D1396" s="6">
        <v>111.6</v>
      </c>
      <c r="G1396" s="5">
        <f t="shared" si="168"/>
        <v>424.87383512544801</v>
      </c>
      <c r="H1396" s="5">
        <f t="shared" si="169"/>
        <v>12.584372759856633</v>
      </c>
      <c r="I1396" s="5"/>
      <c r="J1396" s="6">
        <f t="shared" si="171"/>
        <v>129056.89008696198</v>
      </c>
      <c r="K1396" s="16">
        <f t="shared" si="172"/>
        <v>6.0809218267599663E-2</v>
      </c>
      <c r="L1396" s="17">
        <f t="shared" si="173"/>
        <v>1.0608092182675997</v>
      </c>
      <c r="O1396" s="1">
        <f t="shared" si="170"/>
        <v>1.0486977299880527</v>
      </c>
      <c r="P1396">
        <f t="shared" si="174"/>
        <v>-1.1832275337910758E-3</v>
      </c>
      <c r="Q1396" s="14">
        <f t="shared" si="175"/>
        <v>0.99881677246620892</v>
      </c>
    </row>
    <row r="1397" spans="1:17" x14ac:dyDescent="0.25">
      <c r="A1397" s="25">
        <v>1987.03</v>
      </c>
      <c r="B1397" s="6">
        <v>292.5</v>
      </c>
      <c r="C1397" s="7">
        <v>8.34</v>
      </c>
      <c r="D1397" s="6">
        <v>112.1</v>
      </c>
      <c r="G1397" s="5">
        <f t="shared" si="168"/>
        <v>440.44603033006246</v>
      </c>
      <c r="H1397" s="5">
        <f t="shared" si="169"/>
        <v>12.558358608385372</v>
      </c>
      <c r="I1397" s="5"/>
      <c r="J1397" s="6">
        <f t="shared" si="171"/>
        <v>134104.88504414176</v>
      </c>
      <c r="K1397" s="16">
        <f t="shared" si="172"/>
        <v>3.9114494032657321E-2</v>
      </c>
      <c r="L1397" s="17">
        <f t="shared" si="173"/>
        <v>1.0391144940326573</v>
      </c>
      <c r="O1397" s="1">
        <f t="shared" si="170"/>
        <v>1.0465298840321144</v>
      </c>
      <c r="P1397">
        <f t="shared" si="174"/>
        <v>-2.0671790297123183E-3</v>
      </c>
      <c r="Q1397" s="14">
        <f t="shared" si="175"/>
        <v>0.99793282097028768</v>
      </c>
    </row>
    <row r="1398" spans="1:17" x14ac:dyDescent="0.25">
      <c r="A1398" s="25">
        <v>1987.04</v>
      </c>
      <c r="B1398" s="6">
        <v>289.3</v>
      </c>
      <c r="C1398" s="7">
        <v>8.4</v>
      </c>
      <c r="D1398" s="6">
        <v>112.7</v>
      </c>
      <c r="G1398" s="5">
        <f t="shared" si="168"/>
        <v>433.30825199645079</v>
      </c>
      <c r="H1398" s="5">
        <f t="shared" si="169"/>
        <v>12.581366459627329</v>
      </c>
      <c r="I1398" s="5"/>
      <c r="J1398" s="6">
        <f t="shared" si="171"/>
        <v>132250.83484327971</v>
      </c>
      <c r="K1398" s="16">
        <f t="shared" si="172"/>
        <v>-1.3825374073821228E-2</v>
      </c>
      <c r="L1398" s="17">
        <f t="shared" si="173"/>
        <v>0.98617462592617877</v>
      </c>
      <c r="O1398" s="1">
        <f t="shared" si="170"/>
        <v>1.0484472049689442</v>
      </c>
      <c r="P1398">
        <f t="shared" si="174"/>
        <v>1.8320747129003667E-3</v>
      </c>
      <c r="Q1398" s="14">
        <f t="shared" si="175"/>
        <v>1.0018320747129004</v>
      </c>
    </row>
    <row r="1399" spans="1:17" x14ac:dyDescent="0.25">
      <c r="A1399" s="25">
        <v>1987.05</v>
      </c>
      <c r="B1399" s="6">
        <v>289.10000000000002</v>
      </c>
      <c r="C1399" s="7">
        <v>8.4600000000000009</v>
      </c>
      <c r="D1399" s="6">
        <v>113.1</v>
      </c>
      <c r="G1399" s="5">
        <f t="shared" si="168"/>
        <v>431.47727674624235</v>
      </c>
      <c r="H1399" s="5">
        <f t="shared" si="169"/>
        <v>12.62641909814324</v>
      </c>
      <c r="I1399" s="5"/>
      <c r="J1399" s="6">
        <f t="shared" si="171"/>
        <v>132013.14385530053</v>
      </c>
      <c r="K1399" s="16">
        <f t="shared" si="172"/>
        <v>-1.7972740078415761E-3</v>
      </c>
      <c r="L1399" s="17">
        <f t="shared" si="173"/>
        <v>0.99820272599215842</v>
      </c>
      <c r="O1399" s="1">
        <f t="shared" si="170"/>
        <v>1.0522015915119367</v>
      </c>
      <c r="P1399">
        <f t="shared" si="174"/>
        <v>3.5809018567642958E-3</v>
      </c>
      <c r="Q1399" s="14">
        <f t="shared" si="175"/>
        <v>1.0035809018567643</v>
      </c>
    </row>
    <row r="1400" spans="1:17" x14ac:dyDescent="0.25">
      <c r="A1400" s="25">
        <v>1987.06</v>
      </c>
      <c r="B1400" s="6">
        <v>301.39999999999998</v>
      </c>
      <c r="C1400" s="7">
        <v>8.52</v>
      </c>
      <c r="D1400" s="6">
        <v>113.5</v>
      </c>
      <c r="G1400" s="5">
        <f t="shared" si="168"/>
        <v>448.2495154185022</v>
      </c>
      <c r="H1400" s="5">
        <f t="shared" si="169"/>
        <v>12.671154185022026</v>
      </c>
      <c r="I1400" s="5"/>
      <c r="J1400" s="6">
        <f t="shared" si="171"/>
        <v>137467.78227655074</v>
      </c>
      <c r="K1400" s="16">
        <f t="shared" si="172"/>
        <v>4.1318904026928172E-2</v>
      </c>
      <c r="L1400" s="17">
        <f t="shared" si="173"/>
        <v>1.0413189040269282</v>
      </c>
      <c r="O1400" s="1">
        <f t="shared" si="170"/>
        <v>1.0559295154185022</v>
      </c>
      <c r="P1400">
        <f t="shared" si="174"/>
        <v>3.5429749742239558E-3</v>
      </c>
      <c r="Q1400" s="14">
        <f t="shared" si="175"/>
        <v>1.003542974974224</v>
      </c>
    </row>
    <row r="1401" spans="1:17" x14ac:dyDescent="0.25">
      <c r="A1401" s="25">
        <v>1987.07</v>
      </c>
      <c r="B1401" s="6">
        <v>310.10000000000002</v>
      </c>
      <c r="C1401" s="7">
        <v>8.5666700000000002</v>
      </c>
      <c r="D1401" s="6">
        <v>113.8</v>
      </c>
      <c r="G1401" s="5">
        <f t="shared" si="168"/>
        <v>459.97258347978914</v>
      </c>
      <c r="H1401" s="5">
        <f t="shared" si="169"/>
        <v>12.706976239015818</v>
      </c>
      <c r="I1401" s="5"/>
      <c r="J1401" s="6">
        <f t="shared" si="171"/>
        <v>141387.72141983468</v>
      </c>
      <c r="K1401" s="16">
        <f t="shared" si="172"/>
        <v>2.8515329762125674E-2</v>
      </c>
      <c r="L1401" s="17">
        <f t="shared" si="173"/>
        <v>1.0285153297621257</v>
      </c>
      <c r="O1401" s="1">
        <f t="shared" si="170"/>
        <v>1.0589146865846515</v>
      </c>
      <c r="P1401">
        <f t="shared" si="174"/>
        <v>2.8270553314027058E-3</v>
      </c>
      <c r="Q1401" s="14">
        <f t="shared" si="175"/>
        <v>1.0028270553314027</v>
      </c>
    </row>
    <row r="1402" spans="1:17" x14ac:dyDescent="0.25">
      <c r="A1402" s="25">
        <v>1987.08</v>
      </c>
      <c r="B1402" s="6">
        <v>329.4</v>
      </c>
      <c r="C1402" s="7">
        <v>8.6133299999999995</v>
      </c>
      <c r="D1402" s="6">
        <v>114.4</v>
      </c>
      <c r="G1402" s="5">
        <f t="shared" si="168"/>
        <v>486.03776223776225</v>
      </c>
      <c r="H1402" s="5">
        <f t="shared" si="169"/>
        <v>12.70917923076923</v>
      </c>
      <c r="I1402" s="5"/>
      <c r="J1402" s="6">
        <f t="shared" si="171"/>
        <v>149725.26122497662</v>
      </c>
      <c r="K1402" s="16">
        <f t="shared" si="172"/>
        <v>5.8969334263366369E-2</v>
      </c>
      <c r="L1402" s="17">
        <f t="shared" si="173"/>
        <v>1.0589693342633664</v>
      </c>
      <c r="O1402" s="1">
        <f t="shared" si="170"/>
        <v>1.0590982692307691</v>
      </c>
      <c r="P1402">
        <f t="shared" si="174"/>
        <v>1.7336868441186759E-4</v>
      </c>
      <c r="Q1402" s="14">
        <f t="shared" si="175"/>
        <v>1.0001733686844119</v>
      </c>
    </row>
    <row r="1403" spans="1:17" x14ac:dyDescent="0.25">
      <c r="A1403" s="25">
        <v>1987.09</v>
      </c>
      <c r="B1403" s="6">
        <v>318.7</v>
      </c>
      <c r="C1403" s="7">
        <v>8.66</v>
      </c>
      <c r="D1403" s="6">
        <v>115</v>
      </c>
      <c r="G1403" s="5">
        <f t="shared" si="168"/>
        <v>467.7961739130435</v>
      </c>
      <c r="H1403" s="5">
        <f t="shared" si="169"/>
        <v>12.711373913043481</v>
      </c>
      <c r="I1403" s="5"/>
      <c r="J1403" s="6">
        <f t="shared" si="171"/>
        <v>144432.20453545626</v>
      </c>
      <c r="K1403" s="16">
        <f t="shared" si="172"/>
        <v>-3.5351794655192115E-2</v>
      </c>
      <c r="L1403" s="17">
        <f t="shared" si="173"/>
        <v>0.96464820534480789</v>
      </c>
      <c r="O1403" s="1">
        <f t="shared" si="170"/>
        <v>1.05928115942029</v>
      </c>
      <c r="P1403">
        <f t="shared" si="174"/>
        <v>1.7268481578547323E-4</v>
      </c>
      <c r="Q1403" s="14">
        <f t="shared" si="175"/>
        <v>1.0001726848157855</v>
      </c>
    </row>
    <row r="1404" spans="1:17" x14ac:dyDescent="0.25">
      <c r="A1404" s="25">
        <v>1987.1</v>
      </c>
      <c r="B1404" s="6">
        <v>280.2</v>
      </c>
      <c r="C1404" s="7">
        <v>8.7100000000000009</v>
      </c>
      <c r="D1404" s="6">
        <v>115.3</v>
      </c>
      <c r="G1404" s="5">
        <f t="shared" si="168"/>
        <v>410.2147441457069</v>
      </c>
      <c r="H1404" s="5">
        <f t="shared" si="169"/>
        <v>12.751500433651348</v>
      </c>
      <c r="I1404" s="5"/>
      <c r="J1404" s="6">
        <f t="shared" si="171"/>
        <v>126982.00716262899</v>
      </c>
      <c r="K1404" s="16">
        <f t="shared" si="172"/>
        <v>-0.12081929670015856</v>
      </c>
      <c r="L1404" s="17">
        <f t="shared" si="173"/>
        <v>0.87918070329984144</v>
      </c>
      <c r="O1404" s="1">
        <f t="shared" si="170"/>
        <v>1.0626250361376124</v>
      </c>
      <c r="P1404">
        <f t="shared" si="174"/>
        <v>3.156741425621501E-3</v>
      </c>
      <c r="Q1404" s="14">
        <f t="shared" si="175"/>
        <v>1.0031567414256215</v>
      </c>
    </row>
    <row r="1405" spans="1:17" x14ac:dyDescent="0.25">
      <c r="A1405" s="25">
        <v>1987.11</v>
      </c>
      <c r="B1405" s="6">
        <v>245</v>
      </c>
      <c r="C1405" s="7">
        <v>8.76</v>
      </c>
      <c r="D1405" s="6">
        <v>115.4</v>
      </c>
      <c r="G1405" s="5">
        <f t="shared" si="168"/>
        <v>358.37088388214903</v>
      </c>
      <c r="H1405" s="5">
        <f t="shared" si="169"/>
        <v>12.813587521663779</v>
      </c>
      <c r="I1405" s="5"/>
      <c r="J1405" s="6">
        <f t="shared" si="171"/>
        <v>111264.27328753774</v>
      </c>
      <c r="K1405" s="16">
        <f t="shared" si="172"/>
        <v>-0.12377922058643442</v>
      </c>
      <c r="L1405" s="17">
        <f t="shared" si="173"/>
        <v>0.87622077941356558</v>
      </c>
      <c r="O1405" s="1">
        <f t="shared" si="170"/>
        <v>1.0677989601386482</v>
      </c>
      <c r="P1405">
        <f t="shared" si="174"/>
        <v>4.869002540954348E-3</v>
      </c>
      <c r="Q1405" s="14">
        <f t="shared" si="175"/>
        <v>1.0048690025409543</v>
      </c>
    </row>
    <row r="1406" spans="1:17" x14ac:dyDescent="0.25">
      <c r="A1406" s="25">
        <v>1987.12</v>
      </c>
      <c r="B1406" s="6">
        <v>241</v>
      </c>
      <c r="C1406" s="7">
        <v>8.81</v>
      </c>
      <c r="D1406" s="6">
        <v>115.4</v>
      </c>
      <c r="G1406" s="5">
        <f t="shared" si="168"/>
        <v>352.5199306759099</v>
      </c>
      <c r="H1406" s="5">
        <f t="shared" si="169"/>
        <v>12.886724436741769</v>
      </c>
      <c r="I1406" s="5"/>
      <c r="J1406" s="6">
        <f t="shared" si="171"/>
        <v>109781.12809361305</v>
      </c>
      <c r="K1406" s="16">
        <f t="shared" si="172"/>
        <v>-1.3329931972789089E-2</v>
      </c>
      <c r="L1406" s="17">
        <f t="shared" si="173"/>
        <v>0.98667006802721091</v>
      </c>
      <c r="O1406" s="1">
        <f t="shared" si="170"/>
        <v>1.0738937030618141</v>
      </c>
      <c r="P1406">
        <f t="shared" si="174"/>
        <v>5.7077625570778334E-3</v>
      </c>
      <c r="Q1406" s="14">
        <f t="shared" si="175"/>
        <v>1.0057077625570778</v>
      </c>
    </row>
    <row r="1407" spans="1:17" x14ac:dyDescent="0.25">
      <c r="A1407" s="25">
        <v>1988.01</v>
      </c>
      <c r="B1407" s="6">
        <v>250.5</v>
      </c>
      <c r="C1407" s="7">
        <v>8.8566699999999994</v>
      </c>
      <c r="D1407" s="6">
        <v>115.7</v>
      </c>
      <c r="G1407" s="5">
        <f t="shared" si="168"/>
        <v>365.46585998271394</v>
      </c>
      <c r="H1407" s="5">
        <f t="shared" si="169"/>
        <v>12.921399273984441</v>
      </c>
      <c r="I1407" s="5"/>
      <c r="J1407" s="6">
        <f t="shared" si="171"/>
        <v>114148.05623572774</v>
      </c>
      <c r="K1407" s="16">
        <f t="shared" si="172"/>
        <v>3.9778495793838964E-2</v>
      </c>
      <c r="L1407" s="17">
        <f t="shared" si="173"/>
        <v>1.039778495793839</v>
      </c>
      <c r="O1407" s="1">
        <f t="shared" si="170"/>
        <v>1.0767832728320368</v>
      </c>
      <c r="P1407">
        <f t="shared" si="174"/>
        <v>2.6907409569347784E-3</v>
      </c>
      <c r="Q1407" s="14">
        <f t="shared" si="175"/>
        <v>1.0026907409569348</v>
      </c>
    </row>
    <row r="1408" spans="1:17" x14ac:dyDescent="0.25">
      <c r="A1408" s="25">
        <v>1988.02</v>
      </c>
      <c r="B1408" s="6">
        <v>258.10000000000002</v>
      </c>
      <c r="C1408" s="7">
        <v>8.9033300000000004</v>
      </c>
      <c r="D1408" s="6">
        <v>116</v>
      </c>
      <c r="G1408" s="5">
        <f t="shared" si="168"/>
        <v>375.58000000000004</v>
      </c>
      <c r="H1408" s="5">
        <f t="shared" si="169"/>
        <v>12.955880206896554</v>
      </c>
      <c r="I1408" s="5"/>
      <c r="J1408" s="6">
        <f t="shared" si="171"/>
        <v>117644.27920823643</v>
      </c>
      <c r="K1408" s="16">
        <f t="shared" si="172"/>
        <v>3.062884369479435E-2</v>
      </c>
      <c r="L1408" s="17">
        <f t="shared" si="173"/>
        <v>1.0306288436947943</v>
      </c>
      <c r="O1408" s="1">
        <f t="shared" si="170"/>
        <v>1.0796566839080461</v>
      </c>
      <c r="P1408">
        <f t="shared" si="174"/>
        <v>2.6685138490794014E-3</v>
      </c>
      <c r="Q1408" s="14">
        <f t="shared" si="175"/>
        <v>1.0026685138490794</v>
      </c>
    </row>
    <row r="1409" spans="1:17" x14ac:dyDescent="0.25">
      <c r="A1409" s="25">
        <v>1988.03</v>
      </c>
      <c r="B1409" s="6">
        <v>265.7</v>
      </c>
      <c r="C1409" s="7">
        <v>8.9499999999999993</v>
      </c>
      <c r="D1409" s="6">
        <v>116.5</v>
      </c>
      <c r="G1409" s="5">
        <f t="shared" si="168"/>
        <v>384.97991416309014</v>
      </c>
      <c r="H1409" s="5">
        <f t="shared" si="169"/>
        <v>12.967896995708154</v>
      </c>
      <c r="I1409" s="5"/>
      <c r="J1409" s="6">
        <f t="shared" si="171"/>
        <v>120927.14668674502</v>
      </c>
      <c r="K1409" s="16">
        <f t="shared" si="172"/>
        <v>2.790503287200008E-2</v>
      </c>
      <c r="L1409" s="17">
        <f t="shared" si="173"/>
        <v>1.0279050328720001</v>
      </c>
      <c r="O1409" s="1">
        <f t="shared" si="170"/>
        <v>1.0806580829756796</v>
      </c>
      <c r="P1409">
        <f t="shared" si="174"/>
        <v>9.2751620265874024E-4</v>
      </c>
      <c r="Q1409" s="14">
        <f t="shared" si="175"/>
        <v>1.0009275162026587</v>
      </c>
    </row>
    <row r="1410" spans="1:17" x14ac:dyDescent="0.25">
      <c r="A1410" s="25">
        <v>1988.04</v>
      </c>
      <c r="B1410" s="6">
        <v>262.60000000000002</v>
      </c>
      <c r="C1410" s="7">
        <v>9.0433299999999992</v>
      </c>
      <c r="D1410" s="6">
        <v>117.1</v>
      </c>
      <c r="G1410" s="5">
        <f t="shared" si="168"/>
        <v>378.53868488471397</v>
      </c>
      <c r="H1410" s="5">
        <f t="shared" si="169"/>
        <v>13.035987224594363</v>
      </c>
      <c r="I1410" s="5"/>
      <c r="J1410" s="6">
        <f t="shared" si="171"/>
        <v>119245.10460518012</v>
      </c>
      <c r="K1410" s="16">
        <f t="shared" si="172"/>
        <v>-1.3909549076868033E-2</v>
      </c>
      <c r="L1410" s="17">
        <f t="shared" si="173"/>
        <v>0.98609045092313197</v>
      </c>
      <c r="O1410" s="1">
        <f t="shared" si="170"/>
        <v>1.0863322687161969</v>
      </c>
      <c r="P1410">
        <f t="shared" si="174"/>
        <v>5.2506762591300049E-3</v>
      </c>
      <c r="Q1410" s="14">
        <f t="shared" si="175"/>
        <v>1.00525067625913</v>
      </c>
    </row>
    <row r="1411" spans="1:17" x14ac:dyDescent="0.25">
      <c r="A1411" s="25">
        <v>1988.05</v>
      </c>
      <c r="B1411" s="6">
        <v>256.10000000000002</v>
      </c>
      <c r="C1411" s="7">
        <v>9.1366700000000005</v>
      </c>
      <c r="D1411" s="6">
        <v>117.5</v>
      </c>
      <c r="G1411" s="5">
        <f t="shared" ref="G1411:G1474" si="176">B1411*$D$1551/D1411</f>
        <v>367.912170212766</v>
      </c>
      <c r="H1411" s="5">
        <f t="shared" ref="H1411:H1474" si="177">C1411*$D$1551/D1411</f>
        <v>13.125701242553193</v>
      </c>
      <c r="I1411" s="5"/>
      <c r="J1411" s="6">
        <f t="shared" si="171"/>
        <v>116242.16567829766</v>
      </c>
      <c r="K1411" s="16">
        <f t="shared" si="172"/>
        <v>-2.5182911590586277E-2</v>
      </c>
      <c r="L1411" s="17">
        <f t="shared" si="173"/>
        <v>0.97481708840941372</v>
      </c>
      <c r="O1411" s="1">
        <f t="shared" si="170"/>
        <v>1.0938084368794327</v>
      </c>
      <c r="P1411">
        <f t="shared" si="174"/>
        <v>6.8820271463270188E-3</v>
      </c>
      <c r="Q1411" s="14">
        <f t="shared" si="175"/>
        <v>1.006882027146327</v>
      </c>
    </row>
    <row r="1412" spans="1:17" x14ac:dyDescent="0.25">
      <c r="A1412" s="25">
        <v>1988.06</v>
      </c>
      <c r="B1412" s="6">
        <v>270.7</v>
      </c>
      <c r="C1412" s="7">
        <v>9.23</v>
      </c>
      <c r="D1412" s="6">
        <v>118</v>
      </c>
      <c r="G1412" s="5">
        <f t="shared" si="176"/>
        <v>387.23864406779666</v>
      </c>
      <c r="H1412" s="5">
        <f t="shared" si="177"/>
        <v>13.203593220338984</v>
      </c>
      <c r="I1412" s="5"/>
      <c r="J1412" s="6">
        <f t="shared" si="171"/>
        <v>122696.02221607647</v>
      </c>
      <c r="K1412" s="16">
        <f t="shared" si="172"/>
        <v>5.5520787143969574E-2</v>
      </c>
      <c r="L1412" s="17">
        <f t="shared" si="173"/>
        <v>1.0555207871439696</v>
      </c>
      <c r="O1412" s="1">
        <f t="shared" ref="O1412:O1475" si="178">H1412/12</f>
        <v>1.1002994350282487</v>
      </c>
      <c r="P1412">
        <f t="shared" si="174"/>
        <v>5.9343098205881795E-3</v>
      </c>
      <c r="Q1412" s="14">
        <f t="shared" si="175"/>
        <v>1.0059343098205882</v>
      </c>
    </row>
    <row r="1413" spans="1:17" x14ac:dyDescent="0.25">
      <c r="A1413" s="25">
        <v>1988.07</v>
      </c>
      <c r="B1413" s="6">
        <v>269.10000000000002</v>
      </c>
      <c r="C1413" s="7">
        <v>9.3066700000000004</v>
      </c>
      <c r="D1413" s="6">
        <v>118.5</v>
      </c>
      <c r="G1413" s="5">
        <f t="shared" si="176"/>
        <v>383.32556962025325</v>
      </c>
      <c r="H1413" s="5">
        <f t="shared" si="177"/>
        <v>13.257096168776373</v>
      </c>
      <c r="I1413" s="5"/>
      <c r="J1413" s="6">
        <f t="shared" ref="J1413:J1476" si="179">J1412*((G1413 + H1413/12)/G1412)</f>
        <v>121806.21108593639</v>
      </c>
      <c r="K1413" s="16">
        <f t="shared" ref="K1413:K1476" si="180">J1413/J1412 -1</f>
        <v>-7.2521595571619635E-3</v>
      </c>
      <c r="L1413" s="17">
        <f t="shared" ref="L1413:L1476" si="181">K1413+1</f>
        <v>0.99274784044283804</v>
      </c>
      <c r="O1413" s="1">
        <f t="shared" si="178"/>
        <v>1.1047580140646978</v>
      </c>
      <c r="P1413">
        <f t="shared" ref="P1413:P1476" si="182">O1413/O1412 - 1</f>
        <v>4.0521506187400913E-3</v>
      </c>
      <c r="Q1413" s="14">
        <f t="shared" ref="Q1413:Q1476" si="183">P1413+1</f>
        <v>1.0040521506187401</v>
      </c>
    </row>
    <row r="1414" spans="1:17" x14ac:dyDescent="0.25">
      <c r="A1414" s="25">
        <v>1988.08</v>
      </c>
      <c r="B1414" s="6">
        <v>263.7</v>
      </c>
      <c r="C1414" s="7">
        <v>9.3833300000000008</v>
      </c>
      <c r="D1414" s="6">
        <v>119</v>
      </c>
      <c r="G1414" s="5">
        <f t="shared" si="176"/>
        <v>374.05512605042014</v>
      </c>
      <c r="H1414" s="5">
        <f t="shared" si="177"/>
        <v>13.310135327731093</v>
      </c>
      <c r="I1414" s="5"/>
      <c r="J1414" s="6">
        <f t="shared" si="179"/>
        <v>119212.87288380142</v>
      </c>
      <c r="K1414" s="16">
        <f t="shared" si="180"/>
        <v>-2.1290689358240744E-2</v>
      </c>
      <c r="L1414" s="17">
        <f t="shared" si="181"/>
        <v>0.97870931064175926</v>
      </c>
      <c r="O1414" s="1">
        <f t="shared" si="178"/>
        <v>1.1091779439775911</v>
      </c>
      <c r="P1414">
        <f t="shared" si="182"/>
        <v>4.0008127179191888E-3</v>
      </c>
      <c r="Q1414" s="14">
        <f t="shared" si="183"/>
        <v>1.0040008127179192</v>
      </c>
    </row>
    <row r="1415" spans="1:17" x14ac:dyDescent="0.25">
      <c r="A1415" s="25">
        <v>1988.09</v>
      </c>
      <c r="B1415" s="6">
        <v>268</v>
      </c>
      <c r="C1415" s="7">
        <v>9.4600000000000009</v>
      </c>
      <c r="D1415" s="6">
        <v>119.8</v>
      </c>
      <c r="G1415" s="5">
        <f t="shared" si="176"/>
        <v>377.61602671118533</v>
      </c>
      <c r="H1415" s="5">
        <f t="shared" si="177"/>
        <v>13.329282136894827</v>
      </c>
      <c r="I1415" s="5"/>
      <c r="J1415" s="6">
        <f t="shared" si="179"/>
        <v>120701.75422897177</v>
      </c>
      <c r="K1415" s="16">
        <f t="shared" si="180"/>
        <v>1.2489266546084954E-2</v>
      </c>
      <c r="L1415" s="17">
        <f t="shared" si="181"/>
        <v>1.012489266546085</v>
      </c>
      <c r="O1415" s="1">
        <f t="shared" si="178"/>
        <v>1.1107735114079023</v>
      </c>
      <c r="P1415">
        <f t="shared" si="182"/>
        <v>1.4385134855723347E-3</v>
      </c>
      <c r="Q1415" s="14">
        <f t="shared" si="183"/>
        <v>1.0014385134855723</v>
      </c>
    </row>
    <row r="1416" spans="1:17" x14ac:dyDescent="0.25">
      <c r="A1416" s="25">
        <v>1988.1</v>
      </c>
      <c r="B1416" s="6">
        <v>277.39999999999998</v>
      </c>
      <c r="C1416" s="7">
        <v>9.5500000000000007</v>
      </c>
      <c r="D1416" s="6">
        <v>120.2</v>
      </c>
      <c r="G1416" s="5">
        <f t="shared" si="176"/>
        <v>389.56006655574043</v>
      </c>
      <c r="H1416" s="5">
        <f t="shared" si="177"/>
        <v>13.411314475873546</v>
      </c>
      <c r="I1416" s="5"/>
      <c r="J1416" s="6">
        <f t="shared" si="179"/>
        <v>124876.79946613773</v>
      </c>
      <c r="K1416" s="16">
        <f t="shared" si="180"/>
        <v>3.4589764364533426E-2</v>
      </c>
      <c r="L1416" s="17">
        <f t="shared" si="181"/>
        <v>1.0345897643645334</v>
      </c>
      <c r="O1416" s="1">
        <f t="shared" si="178"/>
        <v>1.1176095396561287</v>
      </c>
      <c r="P1416">
        <f t="shared" si="182"/>
        <v>6.1542953428568303E-3</v>
      </c>
      <c r="Q1416" s="14">
        <f t="shared" si="183"/>
        <v>1.0061542953428568</v>
      </c>
    </row>
    <row r="1417" spans="1:17" x14ac:dyDescent="0.25">
      <c r="A1417" s="25">
        <v>1988.11</v>
      </c>
      <c r="B1417" s="6">
        <v>271</v>
      </c>
      <c r="C1417" s="7">
        <v>9.64</v>
      </c>
      <c r="D1417" s="6">
        <v>120.3</v>
      </c>
      <c r="G1417" s="5">
        <f t="shared" si="176"/>
        <v>380.25602660016631</v>
      </c>
      <c r="H1417" s="5">
        <f t="shared" si="177"/>
        <v>13.52645054031588</v>
      </c>
      <c r="I1417" s="5"/>
      <c r="J1417" s="6">
        <f t="shared" si="179"/>
        <v>122255.64507912849</v>
      </c>
      <c r="K1417" s="16">
        <f t="shared" si="180"/>
        <v>-2.0989922853684395E-2</v>
      </c>
      <c r="L1417" s="17">
        <f t="shared" si="181"/>
        <v>0.9790100771463156</v>
      </c>
      <c r="O1417" s="1">
        <f t="shared" si="178"/>
        <v>1.1272042116929899</v>
      </c>
      <c r="P1417">
        <f t="shared" si="182"/>
        <v>8.5849947556937423E-3</v>
      </c>
      <c r="Q1417" s="14">
        <f t="shared" si="183"/>
        <v>1.0085849947556937</v>
      </c>
    </row>
    <row r="1418" spans="1:17" x14ac:dyDescent="0.25">
      <c r="A1418" s="25">
        <v>1988.12</v>
      </c>
      <c r="B1418" s="6">
        <v>276.5</v>
      </c>
      <c r="C1418" s="7">
        <v>9.75</v>
      </c>
      <c r="D1418" s="6">
        <v>120.5</v>
      </c>
      <c r="G1418" s="5">
        <f t="shared" si="176"/>
        <v>387.32946058091289</v>
      </c>
      <c r="H1418" s="5">
        <f t="shared" si="177"/>
        <v>13.658091286307055</v>
      </c>
      <c r="I1418" s="5"/>
      <c r="J1418" s="6">
        <f t="shared" si="179"/>
        <v>124895.74909872763</v>
      </c>
      <c r="K1418" s="16">
        <f t="shared" si="180"/>
        <v>2.1594945721241432E-2</v>
      </c>
      <c r="L1418" s="17">
        <f t="shared" si="181"/>
        <v>1.0215949457212414</v>
      </c>
      <c r="O1418" s="1">
        <f t="shared" si="178"/>
        <v>1.1381742738589213</v>
      </c>
      <c r="P1418">
        <f t="shared" si="182"/>
        <v>9.7320982765447539E-3</v>
      </c>
      <c r="Q1418" s="14">
        <f t="shared" si="183"/>
        <v>1.0097320982765448</v>
      </c>
    </row>
    <row r="1419" spans="1:17" x14ac:dyDescent="0.25">
      <c r="A1419" s="25">
        <v>1989.01</v>
      </c>
      <c r="B1419" s="6">
        <v>285.39999999999998</v>
      </c>
      <c r="C1419" s="7">
        <v>9.8133300000000006</v>
      </c>
      <c r="D1419" s="6">
        <v>121.1</v>
      </c>
      <c r="G1419" s="5">
        <f t="shared" si="176"/>
        <v>397.81601981833194</v>
      </c>
      <c r="H1419" s="5">
        <f t="shared" si="177"/>
        <v>13.678696151940548</v>
      </c>
      <c r="I1419" s="5"/>
      <c r="J1419" s="6">
        <f t="shared" si="179"/>
        <v>128644.73904851613</v>
      </c>
      <c r="K1419" s="16">
        <f t="shared" si="180"/>
        <v>3.0016953954333569E-2</v>
      </c>
      <c r="L1419" s="17">
        <f t="shared" si="181"/>
        <v>1.0300169539543336</v>
      </c>
      <c r="O1419" s="1">
        <f t="shared" si="178"/>
        <v>1.1398913459950457</v>
      </c>
      <c r="P1419">
        <f t="shared" si="182"/>
        <v>1.5086197039955174E-3</v>
      </c>
      <c r="Q1419" s="14">
        <f t="shared" si="183"/>
        <v>1.0015086197039955</v>
      </c>
    </row>
    <row r="1420" spans="1:17" x14ac:dyDescent="0.25">
      <c r="A1420" s="25">
        <v>1989.02</v>
      </c>
      <c r="B1420" s="6">
        <v>294</v>
      </c>
      <c r="C1420" s="7">
        <v>9.8966700000000003</v>
      </c>
      <c r="D1420" s="6">
        <v>121.6</v>
      </c>
      <c r="G1420" s="5">
        <f t="shared" si="176"/>
        <v>408.11842105263162</v>
      </c>
      <c r="H1420" s="5">
        <f t="shared" si="177"/>
        <v>13.738140592105266</v>
      </c>
      <c r="I1420" s="5"/>
      <c r="J1420" s="6">
        <f t="shared" si="179"/>
        <v>132346.52061994627</v>
      </c>
      <c r="K1420" s="16">
        <f t="shared" si="180"/>
        <v>2.8775227022957317E-2</v>
      </c>
      <c r="L1420" s="17">
        <f t="shared" si="181"/>
        <v>1.0287752270229573</v>
      </c>
      <c r="O1420" s="1">
        <f t="shared" si="178"/>
        <v>1.1448450493421054</v>
      </c>
      <c r="P1420">
        <f t="shared" si="182"/>
        <v>4.3457680106655516E-3</v>
      </c>
      <c r="Q1420" s="14">
        <f t="shared" si="183"/>
        <v>1.0043457680106656</v>
      </c>
    </row>
    <row r="1421" spans="1:17" x14ac:dyDescent="0.25">
      <c r="A1421" s="25">
        <v>1989.03</v>
      </c>
      <c r="B1421" s="6">
        <v>292.7</v>
      </c>
      <c r="C1421" s="7">
        <v>10.01</v>
      </c>
      <c r="D1421" s="6">
        <v>122.3</v>
      </c>
      <c r="G1421" s="5">
        <f t="shared" si="176"/>
        <v>403.98822567457074</v>
      </c>
      <c r="H1421" s="5">
        <f t="shared" si="177"/>
        <v>13.815928045789045</v>
      </c>
      <c r="I1421" s="5"/>
      <c r="J1421" s="6">
        <f t="shared" si="179"/>
        <v>131380.51957646536</v>
      </c>
      <c r="K1421" s="16">
        <f t="shared" si="180"/>
        <v>-7.2990286329848164E-3</v>
      </c>
      <c r="L1421" s="17">
        <f t="shared" si="181"/>
        <v>0.99270097136701518</v>
      </c>
      <c r="O1421" s="1">
        <f t="shared" si="178"/>
        <v>1.1513273371490871</v>
      </c>
      <c r="P1421">
        <f t="shared" si="182"/>
        <v>5.6621529793108305E-3</v>
      </c>
      <c r="Q1421" s="14">
        <f t="shared" si="183"/>
        <v>1.0056621529793108</v>
      </c>
    </row>
    <row r="1422" spans="1:17" x14ac:dyDescent="0.25">
      <c r="A1422" s="25">
        <v>1989.04</v>
      </c>
      <c r="B1422" s="6">
        <v>302.3</v>
      </c>
      <c r="C1422" s="7">
        <v>10.0867</v>
      </c>
      <c r="D1422" s="6">
        <v>123.1</v>
      </c>
      <c r="G1422" s="5">
        <f t="shared" si="176"/>
        <v>414.52672623883029</v>
      </c>
      <c r="H1422" s="5">
        <f t="shared" si="177"/>
        <v>13.831315678310318</v>
      </c>
      <c r="I1422" s="5"/>
      <c r="J1422" s="6">
        <f t="shared" si="179"/>
        <v>135182.57130824067</v>
      </c>
      <c r="K1422" s="16">
        <f t="shared" si="180"/>
        <v>2.8939235010122299E-2</v>
      </c>
      <c r="L1422" s="17">
        <f t="shared" si="181"/>
        <v>1.0289392350101223</v>
      </c>
      <c r="O1422" s="1">
        <f t="shared" si="178"/>
        <v>1.1526096398591932</v>
      </c>
      <c r="P1422">
        <f t="shared" si="182"/>
        <v>1.1137603257831419E-3</v>
      </c>
      <c r="Q1422" s="14">
        <f t="shared" si="183"/>
        <v>1.0011137603257831</v>
      </c>
    </row>
    <row r="1423" spans="1:17" x14ac:dyDescent="0.25">
      <c r="A1423" s="25">
        <v>1989.05</v>
      </c>
      <c r="B1423" s="6">
        <v>313.89999999999998</v>
      </c>
      <c r="C1423" s="7">
        <v>10.193300000000001</v>
      </c>
      <c r="D1423" s="6">
        <v>123.8</v>
      </c>
      <c r="G1423" s="5">
        <f t="shared" si="176"/>
        <v>427.99935379644586</v>
      </c>
      <c r="H1423" s="5">
        <f t="shared" si="177"/>
        <v>13.89845751211632</v>
      </c>
      <c r="I1423" s="5"/>
      <c r="J1423" s="6">
        <f t="shared" si="179"/>
        <v>139953.87653972223</v>
      </c>
      <c r="K1423" s="16">
        <f t="shared" si="180"/>
        <v>3.5295269096502935E-2</v>
      </c>
      <c r="L1423" s="17">
        <f t="shared" si="181"/>
        <v>1.0352952690965029</v>
      </c>
      <c r="O1423" s="1">
        <f t="shared" si="178"/>
        <v>1.1582047926763599</v>
      </c>
      <c r="P1423">
        <f t="shared" si="182"/>
        <v>4.8543345671221427E-3</v>
      </c>
      <c r="Q1423" s="14">
        <f t="shared" si="183"/>
        <v>1.0048543345671221</v>
      </c>
    </row>
    <row r="1424" spans="1:17" x14ac:dyDescent="0.25">
      <c r="A1424" s="25">
        <v>1989.06</v>
      </c>
      <c r="B1424" s="6">
        <v>323.7</v>
      </c>
      <c r="C1424" s="7">
        <v>10.37</v>
      </c>
      <c r="D1424" s="6">
        <v>124.1</v>
      </c>
      <c r="G1424" s="5">
        <f t="shared" si="176"/>
        <v>440.29460112812257</v>
      </c>
      <c r="H1424" s="5">
        <f t="shared" si="177"/>
        <v>14.105205479452055</v>
      </c>
      <c r="I1424" s="5"/>
      <c r="J1424" s="6">
        <f t="shared" si="179"/>
        <v>144358.72908419441</v>
      </c>
      <c r="K1424" s="16">
        <f t="shared" si="180"/>
        <v>3.1473601542019169E-2</v>
      </c>
      <c r="L1424" s="17">
        <f t="shared" si="181"/>
        <v>1.0314736015420192</v>
      </c>
      <c r="O1424" s="1">
        <f t="shared" si="178"/>
        <v>1.1754337899543379</v>
      </c>
      <c r="P1424">
        <f t="shared" si="182"/>
        <v>1.4875605235724843E-2</v>
      </c>
      <c r="Q1424" s="14">
        <f t="shared" si="183"/>
        <v>1.0148756052357248</v>
      </c>
    </row>
    <row r="1425" spans="1:17" x14ac:dyDescent="0.25">
      <c r="A1425" s="25">
        <v>1989.07</v>
      </c>
      <c r="B1425" s="6">
        <v>331.9</v>
      </c>
      <c r="C1425" s="7">
        <v>10.423299999999999</v>
      </c>
      <c r="D1425" s="6">
        <v>124.4</v>
      </c>
      <c r="G1425" s="5">
        <f t="shared" si="176"/>
        <v>450.35948553054664</v>
      </c>
      <c r="H1425" s="5">
        <f t="shared" si="177"/>
        <v>14.143513183279742</v>
      </c>
      <c r="I1425" s="5"/>
      <c r="J1425" s="6">
        <f t="shared" si="179"/>
        <v>148045.12197253524</v>
      </c>
      <c r="K1425" s="16">
        <f t="shared" si="180"/>
        <v>2.5536335154286549E-2</v>
      </c>
      <c r="L1425" s="17">
        <f t="shared" si="181"/>
        <v>1.0255363351542865</v>
      </c>
      <c r="O1425" s="1">
        <f t="shared" si="178"/>
        <v>1.1786260986066452</v>
      </c>
      <c r="P1425">
        <f t="shared" si="182"/>
        <v>2.7158557798745431E-3</v>
      </c>
      <c r="Q1425" s="14">
        <f t="shared" si="183"/>
        <v>1.0027158557798745</v>
      </c>
    </row>
    <row r="1426" spans="1:17" x14ac:dyDescent="0.25">
      <c r="A1426" s="25">
        <v>1989.08</v>
      </c>
      <c r="B1426" s="6">
        <v>346.6</v>
      </c>
      <c r="C1426" s="7">
        <v>10.5467</v>
      </c>
      <c r="D1426" s="6">
        <v>124.6</v>
      </c>
      <c r="G1426" s="5">
        <f t="shared" si="176"/>
        <v>469.55120385232755</v>
      </c>
      <c r="H1426" s="5">
        <f t="shared" si="177"/>
        <v>14.287985232744784</v>
      </c>
      <c r="I1426" s="5"/>
      <c r="J1426" s="6">
        <f t="shared" si="179"/>
        <v>154745.35275809557</v>
      </c>
      <c r="K1426" s="16">
        <f t="shared" si="180"/>
        <v>4.5258031445327473E-2</v>
      </c>
      <c r="L1426" s="17">
        <f t="shared" si="181"/>
        <v>1.0452580314453275</v>
      </c>
      <c r="O1426" s="1">
        <f t="shared" si="178"/>
        <v>1.1906654360620654</v>
      </c>
      <c r="P1426">
        <f t="shared" si="182"/>
        <v>1.0214721589529407E-2</v>
      </c>
      <c r="Q1426" s="14">
        <f t="shared" si="183"/>
        <v>1.0102147215895294</v>
      </c>
    </row>
    <row r="1427" spans="1:17" x14ac:dyDescent="0.25">
      <c r="A1427" s="25">
        <v>1989.09</v>
      </c>
      <c r="B1427" s="6">
        <v>347.3</v>
      </c>
      <c r="C1427" s="7">
        <v>10.73</v>
      </c>
      <c r="D1427" s="6">
        <v>125</v>
      </c>
      <c r="G1427" s="5">
        <f t="shared" si="176"/>
        <v>468.99392000000006</v>
      </c>
      <c r="H1427" s="5">
        <f t="shared" si="177"/>
        <v>14.489792000000001</v>
      </c>
      <c r="I1427" s="5"/>
      <c r="J1427" s="6">
        <f t="shared" si="179"/>
        <v>154959.63235968605</v>
      </c>
      <c r="K1427" s="16">
        <f t="shared" si="180"/>
        <v>1.3847239853816973E-3</v>
      </c>
      <c r="L1427" s="17">
        <f t="shared" si="181"/>
        <v>1.0013847239853817</v>
      </c>
      <c r="O1427" s="1">
        <f t="shared" si="178"/>
        <v>1.2074826666666667</v>
      </c>
      <c r="P1427">
        <f t="shared" si="182"/>
        <v>1.4124228431642072E-2</v>
      </c>
      <c r="Q1427" s="14">
        <f t="shared" si="183"/>
        <v>1.0141242284316421</v>
      </c>
    </row>
    <row r="1428" spans="1:17" x14ac:dyDescent="0.25">
      <c r="A1428" s="25">
        <v>1989.1</v>
      </c>
      <c r="B1428" s="6">
        <v>347.4</v>
      </c>
      <c r="C1428" s="7">
        <v>10.7967</v>
      </c>
      <c r="D1428" s="6">
        <v>125.6</v>
      </c>
      <c r="G1428" s="5">
        <f t="shared" si="176"/>
        <v>466.88789808917204</v>
      </c>
      <c r="H1428" s="5">
        <f t="shared" si="177"/>
        <v>14.510214649681529</v>
      </c>
      <c r="I1428" s="5"/>
      <c r="J1428" s="6">
        <f t="shared" si="179"/>
        <v>154663.3095692354</v>
      </c>
      <c r="K1428" s="16">
        <f t="shared" si="180"/>
        <v>-1.912257959949426E-3</v>
      </c>
      <c r="L1428" s="17">
        <f t="shared" si="181"/>
        <v>0.99808774204005057</v>
      </c>
      <c r="O1428" s="1">
        <f t="shared" si="178"/>
        <v>1.2091845541401274</v>
      </c>
      <c r="P1428">
        <f t="shared" si="182"/>
        <v>1.4094508521260707E-3</v>
      </c>
      <c r="Q1428" s="14">
        <f t="shared" si="183"/>
        <v>1.0014094508521261</v>
      </c>
    </row>
    <row r="1429" spans="1:17" x14ac:dyDescent="0.25">
      <c r="A1429" s="25">
        <v>1989.11</v>
      </c>
      <c r="B1429" s="6">
        <v>340.2</v>
      </c>
      <c r="C1429" s="7">
        <v>10.923299999999999</v>
      </c>
      <c r="D1429" s="6">
        <v>125.9</v>
      </c>
      <c r="G1429" s="5">
        <f t="shared" si="176"/>
        <v>456.12200158856234</v>
      </c>
      <c r="H1429" s="5">
        <f t="shared" si="177"/>
        <v>14.645377601270848</v>
      </c>
      <c r="I1429" s="5"/>
      <c r="J1429" s="6">
        <f t="shared" si="179"/>
        <v>151501.24295360665</v>
      </c>
      <c r="K1429" s="16">
        <f t="shared" si="180"/>
        <v>-2.0444839984581131E-2</v>
      </c>
      <c r="L1429" s="17">
        <f t="shared" si="181"/>
        <v>0.97955516001541887</v>
      </c>
      <c r="O1429" s="1">
        <f t="shared" si="178"/>
        <v>1.2204481334392374</v>
      </c>
      <c r="P1429">
        <f t="shared" si="182"/>
        <v>9.3150208217138708E-3</v>
      </c>
      <c r="Q1429" s="14">
        <f t="shared" si="183"/>
        <v>1.0093150208217139</v>
      </c>
    </row>
    <row r="1430" spans="1:17" x14ac:dyDescent="0.25">
      <c r="A1430" s="25">
        <v>1989.12</v>
      </c>
      <c r="B1430" s="6">
        <v>348.6</v>
      </c>
      <c r="C1430" s="7">
        <v>11.06</v>
      </c>
      <c r="D1430" s="6">
        <v>126.1</v>
      </c>
      <c r="G1430" s="5">
        <f t="shared" si="176"/>
        <v>466.64298176050761</v>
      </c>
      <c r="H1430" s="5">
        <f t="shared" si="177"/>
        <v>14.805138778747027</v>
      </c>
      <c r="I1430" s="5"/>
      <c r="J1430" s="6">
        <f t="shared" si="179"/>
        <v>155405.58867147978</v>
      </c>
      <c r="K1430" s="16">
        <f t="shared" si="180"/>
        <v>2.5771047430077854E-2</v>
      </c>
      <c r="L1430" s="17">
        <f t="shared" si="181"/>
        <v>1.0257710474300779</v>
      </c>
      <c r="O1430" s="1">
        <f t="shared" si="178"/>
        <v>1.2337615648955855</v>
      </c>
      <c r="P1430">
        <f t="shared" si="182"/>
        <v>1.0908641745250414E-2</v>
      </c>
      <c r="Q1430" s="14">
        <f t="shared" si="183"/>
        <v>1.0109086417452504</v>
      </c>
    </row>
    <row r="1431" spans="1:17" x14ac:dyDescent="0.25">
      <c r="A1431" s="25">
        <v>1990.01</v>
      </c>
      <c r="B1431" s="6">
        <v>339.97</v>
      </c>
      <c r="C1431" s="7">
        <v>11.14</v>
      </c>
      <c r="D1431" s="6">
        <v>127.4</v>
      </c>
      <c r="G1431" s="5">
        <f t="shared" si="176"/>
        <v>450.44690737833599</v>
      </c>
      <c r="H1431" s="5">
        <f t="shared" si="177"/>
        <v>14.76006279434851</v>
      </c>
      <c r="I1431" s="5"/>
      <c r="J1431" s="6">
        <f t="shared" si="179"/>
        <v>150421.4554536783</v>
      </c>
      <c r="K1431" s="16">
        <f t="shared" si="180"/>
        <v>-3.2071775927812407E-2</v>
      </c>
      <c r="L1431" s="17">
        <f t="shared" si="181"/>
        <v>0.96792822407218759</v>
      </c>
      <c r="O1431" s="1">
        <f t="shared" si="178"/>
        <v>1.2300052328623758</v>
      </c>
      <c r="P1431">
        <f t="shared" si="182"/>
        <v>-3.0446174853303587E-3</v>
      </c>
      <c r="Q1431" s="14">
        <f t="shared" si="183"/>
        <v>0.99695538251466964</v>
      </c>
    </row>
    <row r="1432" spans="1:17" x14ac:dyDescent="0.25">
      <c r="A1432" s="25">
        <v>1990.02</v>
      </c>
      <c r="B1432" s="6">
        <v>330.45</v>
      </c>
      <c r="C1432" s="7">
        <v>11.23</v>
      </c>
      <c r="D1432" s="6">
        <v>128</v>
      </c>
      <c r="G1432" s="5">
        <f t="shared" si="176"/>
        <v>435.78093749999999</v>
      </c>
      <c r="H1432" s="5">
        <f t="shared" si="177"/>
        <v>14.809562500000002</v>
      </c>
      <c r="I1432" s="5"/>
      <c r="J1432" s="6">
        <f t="shared" si="179"/>
        <v>145936.05031605292</v>
      </c>
      <c r="K1432" s="16">
        <f t="shared" si="180"/>
        <v>-2.9818918611691281E-2</v>
      </c>
      <c r="L1432" s="17">
        <f t="shared" si="181"/>
        <v>0.97018108138830872</v>
      </c>
      <c r="O1432" s="1">
        <f t="shared" si="178"/>
        <v>1.2341302083333334</v>
      </c>
      <c r="P1432">
        <f t="shared" si="182"/>
        <v>3.3536243267504595E-3</v>
      </c>
      <c r="Q1432" s="14">
        <f t="shared" si="183"/>
        <v>1.0033536243267505</v>
      </c>
    </row>
    <row r="1433" spans="1:17" x14ac:dyDescent="0.25">
      <c r="A1433" s="25">
        <v>1990.03</v>
      </c>
      <c r="B1433" s="6">
        <v>338.46</v>
      </c>
      <c r="C1433" s="7">
        <v>11.32</v>
      </c>
      <c r="D1433" s="6">
        <v>128.69999999999999</v>
      </c>
      <c r="G1433" s="5">
        <f t="shared" si="176"/>
        <v>443.91645687645695</v>
      </c>
      <c r="H1433" s="5">
        <f t="shared" si="177"/>
        <v>14.847055167055171</v>
      </c>
      <c r="I1433" s="5"/>
      <c r="J1433" s="6">
        <f t="shared" si="179"/>
        <v>149074.84207246965</v>
      </c>
      <c r="K1433" s="16">
        <f t="shared" si="180"/>
        <v>2.1507994423715537E-2</v>
      </c>
      <c r="L1433" s="17">
        <f t="shared" si="181"/>
        <v>1.0215079944237155</v>
      </c>
      <c r="O1433" s="1">
        <f t="shared" si="178"/>
        <v>1.2372545972545976</v>
      </c>
      <c r="P1433">
        <f t="shared" si="182"/>
        <v>2.5316525761764908E-3</v>
      </c>
      <c r="Q1433" s="14">
        <f t="shared" si="183"/>
        <v>1.0025316525761765</v>
      </c>
    </row>
    <row r="1434" spans="1:17" x14ac:dyDescent="0.25">
      <c r="A1434" s="25">
        <v>1990.04</v>
      </c>
      <c r="B1434" s="6">
        <v>338.18</v>
      </c>
      <c r="C1434" s="7">
        <v>11.4367</v>
      </c>
      <c r="D1434" s="6">
        <v>128.9</v>
      </c>
      <c r="G1434" s="5">
        <f t="shared" si="176"/>
        <v>442.86100853374711</v>
      </c>
      <c r="H1434" s="5">
        <f t="shared" si="177"/>
        <v>14.976842203258341</v>
      </c>
      <c r="I1434" s="5"/>
      <c r="J1434" s="6">
        <f t="shared" si="179"/>
        <v>149139.52782598551</v>
      </c>
      <c r="K1434" s="16">
        <f t="shared" si="180"/>
        <v>4.3391462044550799E-4</v>
      </c>
      <c r="L1434" s="17">
        <f t="shared" si="181"/>
        <v>1.0004339146204455</v>
      </c>
      <c r="O1434" s="1">
        <f t="shared" si="178"/>
        <v>1.2480701836048618</v>
      </c>
      <c r="P1434">
        <f t="shared" si="182"/>
        <v>8.7416012632026696E-3</v>
      </c>
      <c r="Q1434" s="14">
        <f t="shared" si="183"/>
        <v>1.0087416012632027</v>
      </c>
    </row>
    <row r="1435" spans="1:17" x14ac:dyDescent="0.25">
      <c r="A1435" s="25">
        <v>1990.05</v>
      </c>
      <c r="B1435" s="6">
        <v>350.25</v>
      </c>
      <c r="C1435" s="7">
        <v>11.5533</v>
      </c>
      <c r="D1435" s="6">
        <v>129.19999999999999</v>
      </c>
      <c r="G1435" s="5">
        <f t="shared" si="176"/>
        <v>457.60216718266264</v>
      </c>
      <c r="H1435" s="5">
        <f t="shared" si="177"/>
        <v>15.094404334365329</v>
      </c>
      <c r="I1435" s="5"/>
      <c r="J1435" s="6">
        <f t="shared" si="179"/>
        <v>154527.41948754925</v>
      </c>
      <c r="K1435" s="16">
        <f t="shared" si="180"/>
        <v>3.6126516826915811E-2</v>
      </c>
      <c r="L1435" s="17">
        <f t="shared" si="181"/>
        <v>1.0361265168269158</v>
      </c>
      <c r="O1435" s="1">
        <f t="shared" si="178"/>
        <v>1.2578670278637774</v>
      </c>
      <c r="P1435">
        <f t="shared" si="182"/>
        <v>7.8495940273317633E-3</v>
      </c>
      <c r="Q1435" s="14">
        <f t="shared" si="183"/>
        <v>1.0078495940273318</v>
      </c>
    </row>
    <row r="1436" spans="1:17" x14ac:dyDescent="0.25">
      <c r="A1436" s="25">
        <v>1990.06</v>
      </c>
      <c r="B1436" s="6">
        <v>360.39</v>
      </c>
      <c r="C1436" s="7">
        <v>11.66</v>
      </c>
      <c r="D1436" s="6">
        <v>129.9</v>
      </c>
      <c r="G1436" s="5">
        <f t="shared" si="176"/>
        <v>468.31279445727483</v>
      </c>
      <c r="H1436" s="5">
        <f t="shared" si="177"/>
        <v>15.151716705157813</v>
      </c>
      <c r="I1436" s="5"/>
      <c r="J1436" s="6">
        <f t="shared" si="179"/>
        <v>158570.66643901044</v>
      </c>
      <c r="K1436" s="16">
        <f t="shared" si="180"/>
        <v>2.6165239572818688E-2</v>
      </c>
      <c r="L1436" s="17">
        <f t="shared" si="181"/>
        <v>1.0261652395728187</v>
      </c>
      <c r="O1436" s="1">
        <f t="shared" si="178"/>
        <v>1.2626430587631512</v>
      </c>
      <c r="P1436">
        <f t="shared" si="182"/>
        <v>3.7969282869947385E-3</v>
      </c>
      <c r="Q1436" s="14">
        <f t="shared" si="183"/>
        <v>1.0037969282869947</v>
      </c>
    </row>
    <row r="1437" spans="1:17" x14ac:dyDescent="0.25">
      <c r="A1437" s="25">
        <v>1990.07</v>
      </c>
      <c r="B1437" s="6">
        <v>360.03</v>
      </c>
      <c r="C1437" s="7">
        <v>11.726699999999999</v>
      </c>
      <c r="D1437" s="6">
        <v>130.4</v>
      </c>
      <c r="G1437" s="5">
        <f t="shared" si="176"/>
        <v>466.05110429447848</v>
      </c>
      <c r="H1437" s="5">
        <f t="shared" si="177"/>
        <v>15.179961349693251</v>
      </c>
      <c r="I1437" s="5"/>
      <c r="J1437" s="6">
        <f t="shared" si="179"/>
        <v>158233.18615670313</v>
      </c>
      <c r="K1437" s="16">
        <f t="shared" si="180"/>
        <v>-2.1282642615184644E-3</v>
      </c>
      <c r="L1437" s="17">
        <f t="shared" si="181"/>
        <v>0.99787173573848154</v>
      </c>
      <c r="O1437" s="1">
        <f t="shared" si="178"/>
        <v>1.2649967791411043</v>
      </c>
      <c r="P1437">
        <f t="shared" si="182"/>
        <v>1.864121741784075E-3</v>
      </c>
      <c r="Q1437" s="14">
        <f t="shared" si="183"/>
        <v>1.0018641217417841</v>
      </c>
    </row>
    <row r="1438" spans="1:17" x14ac:dyDescent="0.25">
      <c r="A1438" s="25">
        <v>1990.08</v>
      </c>
      <c r="B1438" s="6">
        <v>330.75</v>
      </c>
      <c r="C1438" s="7">
        <v>11.783300000000001</v>
      </c>
      <c r="D1438" s="6">
        <v>131.6</v>
      </c>
      <c r="G1438" s="5">
        <f t="shared" si="176"/>
        <v>424.24468085106389</v>
      </c>
      <c r="H1438" s="5">
        <f t="shared" si="177"/>
        <v>15.114141641337389</v>
      </c>
      <c r="I1438" s="5"/>
      <c r="J1438" s="6">
        <f t="shared" si="179"/>
        <v>144466.74089246703</v>
      </c>
      <c r="K1438" s="16">
        <f t="shared" si="180"/>
        <v>-8.7000998959869125E-2</v>
      </c>
      <c r="L1438" s="17">
        <f t="shared" si="181"/>
        <v>0.91299900104013088</v>
      </c>
      <c r="O1438" s="1">
        <f t="shared" si="178"/>
        <v>1.2595118034447823</v>
      </c>
      <c r="P1438">
        <f t="shared" si="182"/>
        <v>-4.3359602069865666E-3</v>
      </c>
      <c r="Q1438" s="14">
        <f t="shared" si="183"/>
        <v>0.99566403979301343</v>
      </c>
    </row>
    <row r="1439" spans="1:17" x14ac:dyDescent="0.25">
      <c r="A1439" s="25">
        <v>1990.09</v>
      </c>
      <c r="B1439" s="6">
        <v>315.41000000000003</v>
      </c>
      <c r="C1439" s="7">
        <v>11.83</v>
      </c>
      <c r="D1439" s="6">
        <v>132.69999999999999</v>
      </c>
      <c r="G1439" s="5">
        <f t="shared" si="176"/>
        <v>401.21483044461201</v>
      </c>
      <c r="H1439" s="5">
        <f t="shared" si="177"/>
        <v>15.04825923134891</v>
      </c>
      <c r="I1439" s="5"/>
      <c r="J1439" s="6">
        <f t="shared" si="179"/>
        <v>137051.48465115804</v>
      </c>
      <c r="K1439" s="16">
        <f t="shared" si="180"/>
        <v>-5.1328466299578879E-2</v>
      </c>
      <c r="L1439" s="17">
        <f t="shared" si="181"/>
        <v>0.94867153370042112</v>
      </c>
      <c r="O1439" s="1">
        <f t="shared" si="178"/>
        <v>1.2540216026124091</v>
      </c>
      <c r="P1439">
        <f t="shared" si="182"/>
        <v>-4.3589911721012564E-3</v>
      </c>
      <c r="Q1439" s="14">
        <f t="shared" si="183"/>
        <v>0.99564100882789874</v>
      </c>
    </row>
    <row r="1440" spans="1:17" x14ac:dyDescent="0.25">
      <c r="A1440" s="25">
        <v>1990.1</v>
      </c>
      <c r="B1440" s="6">
        <v>307.12</v>
      </c>
      <c r="C1440" s="7">
        <v>11.9267</v>
      </c>
      <c r="D1440" s="6">
        <v>133.5</v>
      </c>
      <c r="G1440" s="5">
        <f t="shared" si="176"/>
        <v>388.32850936329595</v>
      </c>
      <c r="H1440" s="5">
        <f t="shared" si="177"/>
        <v>15.080351760299626</v>
      </c>
      <c r="I1440" s="5"/>
      <c r="J1440" s="6">
        <f t="shared" si="179"/>
        <v>133078.90620907486</v>
      </c>
      <c r="K1440" s="16">
        <f t="shared" si="180"/>
        <v>-2.8986029974025551E-2</v>
      </c>
      <c r="L1440" s="17">
        <f t="shared" si="181"/>
        <v>0.97101397002597445</v>
      </c>
      <c r="O1440" s="1">
        <f t="shared" si="178"/>
        <v>1.2566959800249689</v>
      </c>
      <c r="P1440">
        <f t="shared" si="182"/>
        <v>2.1326406235653295E-3</v>
      </c>
      <c r="Q1440" s="14">
        <f t="shared" si="183"/>
        <v>1.0021326406235653</v>
      </c>
    </row>
    <row r="1441" spans="1:17" x14ac:dyDescent="0.25">
      <c r="A1441" s="25">
        <v>1990.11</v>
      </c>
      <c r="B1441" s="6">
        <v>315.29000000000002</v>
      </c>
      <c r="C1441" s="7">
        <v>12.013299999999999</v>
      </c>
      <c r="D1441" s="6">
        <v>133.80000000000001</v>
      </c>
      <c r="G1441" s="5">
        <f t="shared" si="176"/>
        <v>397.76496263079224</v>
      </c>
      <c r="H1441" s="5">
        <f t="shared" si="177"/>
        <v>15.155792526158443</v>
      </c>
      <c r="I1441" s="5"/>
      <c r="J1441" s="6">
        <f t="shared" si="179"/>
        <v>136745.56781819055</v>
      </c>
      <c r="K1441" s="16">
        <f t="shared" si="180"/>
        <v>2.7552537915777275E-2</v>
      </c>
      <c r="L1441" s="17">
        <f t="shared" si="181"/>
        <v>1.0275525379157773</v>
      </c>
      <c r="O1441" s="1">
        <f t="shared" si="178"/>
        <v>1.2629827105132037</v>
      </c>
      <c r="P1441">
        <f t="shared" si="182"/>
        <v>5.00258661455244E-3</v>
      </c>
      <c r="Q1441" s="14">
        <f t="shared" si="183"/>
        <v>1.0050025866145524</v>
      </c>
    </row>
    <row r="1442" spans="1:17" x14ac:dyDescent="0.25">
      <c r="A1442" s="25">
        <v>1990.12</v>
      </c>
      <c r="B1442" s="6">
        <v>328.75</v>
      </c>
      <c r="C1442" s="7">
        <v>12.09</v>
      </c>
      <c r="D1442" s="6">
        <v>133.80000000000001</v>
      </c>
      <c r="G1442" s="5">
        <f t="shared" si="176"/>
        <v>414.74588938714498</v>
      </c>
      <c r="H1442" s="5">
        <f t="shared" si="177"/>
        <v>15.252556053811659</v>
      </c>
      <c r="I1442" s="5"/>
      <c r="J1442" s="6">
        <f t="shared" si="179"/>
        <v>143020.3196416219</v>
      </c>
      <c r="K1442" s="16">
        <f t="shared" si="180"/>
        <v>4.5886326873671779E-2</v>
      </c>
      <c r="L1442" s="17">
        <f t="shared" si="181"/>
        <v>1.0458863268736718</v>
      </c>
      <c r="O1442" s="1">
        <f t="shared" si="178"/>
        <v>1.2710463378176382</v>
      </c>
      <c r="P1442">
        <f t="shared" si="182"/>
        <v>6.3845904122930008E-3</v>
      </c>
      <c r="Q1442" s="14">
        <f t="shared" si="183"/>
        <v>1.006384590412293</v>
      </c>
    </row>
    <row r="1443" spans="1:17" x14ac:dyDescent="0.25">
      <c r="A1443" s="25">
        <v>1991.01</v>
      </c>
      <c r="B1443" s="6">
        <v>325.49</v>
      </c>
      <c r="C1443" s="7">
        <v>12.1067</v>
      </c>
      <c r="D1443" s="6">
        <v>134.6</v>
      </c>
      <c r="G1443" s="5">
        <f t="shared" si="176"/>
        <v>408.19251114413083</v>
      </c>
      <c r="H1443" s="5">
        <f t="shared" si="177"/>
        <v>15.182845170876673</v>
      </c>
      <c r="I1443" s="5"/>
      <c r="J1443" s="6">
        <f t="shared" si="179"/>
        <v>141196.76537313097</v>
      </c>
      <c r="K1443" s="16">
        <f t="shared" si="180"/>
        <v>-1.2750315990485594E-2</v>
      </c>
      <c r="L1443" s="17">
        <f t="shared" si="181"/>
        <v>0.98724968400951441</v>
      </c>
      <c r="O1443" s="1">
        <f t="shared" si="178"/>
        <v>1.265237097573056</v>
      </c>
      <c r="P1443">
        <f t="shared" si="182"/>
        <v>-4.5704393866210502E-3</v>
      </c>
      <c r="Q1443" s="14">
        <f t="shared" si="183"/>
        <v>0.99542956061337895</v>
      </c>
    </row>
    <row r="1444" spans="1:17" x14ac:dyDescent="0.25">
      <c r="A1444" s="25">
        <v>1991.02</v>
      </c>
      <c r="B1444" s="6">
        <v>362.26</v>
      </c>
      <c r="C1444" s="7">
        <v>12.113300000000001</v>
      </c>
      <c r="D1444" s="6">
        <v>134.80000000000001</v>
      </c>
      <c r="G1444" s="5">
        <f t="shared" si="176"/>
        <v>453.63121661721067</v>
      </c>
      <c r="H1444" s="5">
        <f t="shared" si="177"/>
        <v>15.168583382789318</v>
      </c>
      <c r="I1444" s="5"/>
      <c r="J1444" s="6">
        <f t="shared" si="179"/>
        <v>157351.58848050068</v>
      </c>
      <c r="K1444" s="16">
        <f t="shared" si="180"/>
        <v>0.11441354952203375</v>
      </c>
      <c r="L1444" s="17">
        <f t="shared" si="181"/>
        <v>1.1144135495220338</v>
      </c>
      <c r="O1444" s="1">
        <f t="shared" si="178"/>
        <v>1.2640486152324433</v>
      </c>
      <c r="P1444">
        <f t="shared" si="182"/>
        <v>-9.393356730469371E-4</v>
      </c>
      <c r="Q1444" s="14">
        <f t="shared" si="183"/>
        <v>0.99906066432695306</v>
      </c>
    </row>
    <row r="1445" spans="1:17" x14ac:dyDescent="0.25">
      <c r="A1445" s="25">
        <v>1991.03</v>
      </c>
      <c r="B1445" s="6">
        <v>372.28</v>
      </c>
      <c r="C1445" s="7">
        <v>12.11</v>
      </c>
      <c r="D1445" s="6">
        <v>135</v>
      </c>
      <c r="G1445" s="5">
        <f t="shared" si="176"/>
        <v>465.48788148148151</v>
      </c>
      <c r="H1445" s="5">
        <f t="shared" si="177"/>
        <v>15.141985185185186</v>
      </c>
      <c r="I1445" s="5"/>
      <c r="J1445" s="6">
        <f t="shared" si="179"/>
        <v>161902.01680199831</v>
      </c>
      <c r="K1445" s="16">
        <f t="shared" si="180"/>
        <v>2.8918858496693955E-2</v>
      </c>
      <c r="L1445" s="17">
        <f t="shared" si="181"/>
        <v>1.028918858496694</v>
      </c>
      <c r="O1445" s="1">
        <f t="shared" si="178"/>
        <v>1.2618320987654321</v>
      </c>
      <c r="P1445">
        <f t="shared" si="182"/>
        <v>-1.7535057119646424E-3</v>
      </c>
      <c r="Q1445" s="14">
        <f t="shared" si="183"/>
        <v>0.99824649428803536</v>
      </c>
    </row>
    <row r="1446" spans="1:17" x14ac:dyDescent="0.25">
      <c r="A1446" s="25">
        <v>1991.04</v>
      </c>
      <c r="B1446" s="6">
        <v>379.68</v>
      </c>
      <c r="C1446" s="7">
        <v>12.13</v>
      </c>
      <c r="D1446" s="6">
        <v>135.19999999999999</v>
      </c>
      <c r="G1446" s="5">
        <f t="shared" si="176"/>
        <v>474.03834319526635</v>
      </c>
      <c r="H1446" s="5">
        <f t="shared" si="177"/>
        <v>15.144556213017756</v>
      </c>
      <c r="I1446" s="5"/>
      <c r="J1446" s="6">
        <f t="shared" si="179"/>
        <v>165314.91949783673</v>
      </c>
      <c r="K1446" s="16">
        <f t="shared" si="180"/>
        <v>2.108005053459161E-2</v>
      </c>
      <c r="L1446" s="17">
        <f t="shared" si="181"/>
        <v>1.0210800505345916</v>
      </c>
      <c r="O1446" s="1">
        <f t="shared" si="178"/>
        <v>1.262046351084813</v>
      </c>
      <c r="P1446">
        <f t="shared" si="182"/>
        <v>1.6979463400113026E-4</v>
      </c>
      <c r="Q1446" s="14">
        <f t="shared" si="183"/>
        <v>1.0001697946340011</v>
      </c>
    </row>
    <row r="1447" spans="1:17" x14ac:dyDescent="0.25">
      <c r="A1447" s="25">
        <v>1991.05</v>
      </c>
      <c r="B1447" s="6">
        <v>377.99</v>
      </c>
      <c r="C1447" s="7">
        <v>12.14</v>
      </c>
      <c r="D1447" s="6">
        <v>135.6</v>
      </c>
      <c r="G1447" s="5">
        <f t="shared" si="176"/>
        <v>470.53622418879064</v>
      </c>
      <c r="H1447" s="5">
        <f t="shared" si="177"/>
        <v>15.112330383480829</v>
      </c>
      <c r="I1447" s="5"/>
      <c r="J1447" s="6">
        <f t="shared" si="179"/>
        <v>164532.78575932077</v>
      </c>
      <c r="K1447" s="16">
        <f t="shared" si="180"/>
        <v>-4.7311745418487927E-3</v>
      </c>
      <c r="L1447" s="17">
        <f t="shared" si="181"/>
        <v>0.99526882545815121</v>
      </c>
      <c r="O1447" s="1">
        <f t="shared" si="178"/>
        <v>1.2593608652900692</v>
      </c>
      <c r="P1447">
        <f t="shared" si="182"/>
        <v>-2.127882064264508E-3</v>
      </c>
      <c r="Q1447" s="14">
        <f t="shared" si="183"/>
        <v>0.99787211793573549</v>
      </c>
    </row>
    <row r="1448" spans="1:17" x14ac:dyDescent="0.25">
      <c r="A1448" s="25">
        <v>1991.06</v>
      </c>
      <c r="B1448" s="6">
        <v>378.29</v>
      </c>
      <c r="C1448" s="7">
        <v>12.15</v>
      </c>
      <c r="D1448" s="6">
        <v>136</v>
      </c>
      <c r="G1448" s="5">
        <f t="shared" si="176"/>
        <v>469.52464705882358</v>
      </c>
      <c r="H1448" s="5">
        <f t="shared" si="177"/>
        <v>15.080294117647059</v>
      </c>
      <c r="I1448" s="5"/>
      <c r="J1448" s="6">
        <f t="shared" si="179"/>
        <v>164618.49498812563</v>
      </c>
      <c r="K1448" s="16">
        <f t="shared" si="180"/>
        <v>5.2092492331734519E-4</v>
      </c>
      <c r="L1448" s="17">
        <f t="shared" si="181"/>
        <v>1.0005209249233173</v>
      </c>
      <c r="O1448" s="1">
        <f t="shared" si="178"/>
        <v>1.2566911764705881</v>
      </c>
      <c r="P1448">
        <f t="shared" si="182"/>
        <v>-2.1198759569729386E-3</v>
      </c>
      <c r="Q1448" s="14">
        <f t="shared" si="183"/>
        <v>0.99788012404302706</v>
      </c>
    </row>
    <row r="1449" spans="1:17" x14ac:dyDescent="0.25">
      <c r="A1449" s="25">
        <v>1991.07</v>
      </c>
      <c r="B1449" s="6">
        <v>380.23</v>
      </c>
      <c r="C1449" s="7">
        <v>12.193300000000001</v>
      </c>
      <c r="D1449" s="6">
        <v>136.19999999999999</v>
      </c>
      <c r="G1449" s="5">
        <f t="shared" si="176"/>
        <v>471.23953010279013</v>
      </c>
      <c r="H1449" s="5">
        <f t="shared" si="177"/>
        <v>15.111813803230547</v>
      </c>
      <c r="I1449" s="5"/>
      <c r="J1449" s="6">
        <f t="shared" si="179"/>
        <v>165661.26978723603</v>
      </c>
      <c r="K1449" s="16">
        <f t="shared" si="180"/>
        <v>6.3344935767126742E-3</v>
      </c>
      <c r="L1449" s="17">
        <f t="shared" si="181"/>
        <v>1.0063344935767127</v>
      </c>
      <c r="O1449" s="1">
        <f t="shared" si="178"/>
        <v>1.259317816935879</v>
      </c>
      <c r="P1449">
        <f t="shared" si="182"/>
        <v>2.0901240610822214E-3</v>
      </c>
      <c r="Q1449" s="14">
        <f t="shared" si="183"/>
        <v>1.0020901240610822</v>
      </c>
    </row>
    <row r="1450" spans="1:17" x14ac:dyDescent="0.25">
      <c r="A1450" s="25">
        <v>1991.08</v>
      </c>
      <c r="B1450" s="6">
        <v>389.4</v>
      </c>
      <c r="C1450" s="7">
        <v>12.236700000000001</v>
      </c>
      <c r="D1450" s="6">
        <v>136.6</v>
      </c>
      <c r="G1450" s="5">
        <f t="shared" si="176"/>
        <v>481.19121522694002</v>
      </c>
      <c r="H1450" s="5">
        <f t="shared" si="177"/>
        <v>15.121192972181555</v>
      </c>
      <c r="I1450" s="5"/>
      <c r="J1450" s="6">
        <f t="shared" si="179"/>
        <v>169602.70157421578</v>
      </c>
      <c r="K1450" s="16">
        <f t="shared" si="180"/>
        <v>2.3792113823839722E-2</v>
      </c>
      <c r="L1450" s="17">
        <f t="shared" si="181"/>
        <v>1.0237921138238397</v>
      </c>
      <c r="O1450" s="1">
        <f t="shared" si="178"/>
        <v>1.260099414348463</v>
      </c>
      <c r="P1450">
        <f t="shared" si="182"/>
        <v>6.2065143689116198E-4</v>
      </c>
      <c r="Q1450" s="14">
        <f t="shared" si="183"/>
        <v>1.0006206514368912</v>
      </c>
    </row>
    <row r="1451" spans="1:17" x14ac:dyDescent="0.25">
      <c r="A1451" s="25">
        <v>1991.09</v>
      </c>
      <c r="B1451" s="6">
        <v>387.2</v>
      </c>
      <c r="C1451" s="7">
        <v>12.28</v>
      </c>
      <c r="D1451" s="6">
        <v>137.19999999999999</v>
      </c>
      <c r="G1451" s="5">
        <f t="shared" si="176"/>
        <v>476.38017492711373</v>
      </c>
      <c r="H1451" s="5">
        <f t="shared" si="177"/>
        <v>15.108338192419827</v>
      </c>
      <c r="I1451" s="5"/>
      <c r="J1451" s="6">
        <f t="shared" si="179"/>
        <v>168350.74428151132</v>
      </c>
      <c r="K1451" s="16">
        <f t="shared" si="180"/>
        <v>-7.3817060759295838E-3</v>
      </c>
      <c r="L1451" s="17">
        <f t="shared" si="181"/>
        <v>0.99261829392407042</v>
      </c>
      <c r="O1451" s="1">
        <f t="shared" si="178"/>
        <v>1.2590281827016523</v>
      </c>
      <c r="P1451">
        <f t="shared" si="182"/>
        <v>-8.5011677222668336E-4</v>
      </c>
      <c r="Q1451" s="14">
        <f t="shared" si="183"/>
        <v>0.99914988322777332</v>
      </c>
    </row>
    <row r="1452" spans="1:17" x14ac:dyDescent="0.25">
      <c r="A1452" s="25">
        <v>1991.1</v>
      </c>
      <c r="B1452" s="6">
        <v>386.88</v>
      </c>
      <c r="C1452" s="7">
        <v>12.253299999999999</v>
      </c>
      <c r="D1452" s="6">
        <v>137.4</v>
      </c>
      <c r="G1452" s="5">
        <f t="shared" si="176"/>
        <v>475.29362445414847</v>
      </c>
      <c r="H1452" s="5">
        <f t="shared" si="177"/>
        <v>15.053544687045122</v>
      </c>
      <c r="I1452" s="5"/>
      <c r="J1452" s="6">
        <f t="shared" si="179"/>
        <v>168410.08352708927</v>
      </c>
      <c r="K1452" s="16">
        <f t="shared" si="180"/>
        <v>3.5247391290837982E-4</v>
      </c>
      <c r="L1452" s="17">
        <f t="shared" si="181"/>
        <v>1.0003524739129084</v>
      </c>
      <c r="O1452" s="1">
        <f t="shared" si="178"/>
        <v>1.2544620572537601</v>
      </c>
      <c r="P1452">
        <f t="shared" si="182"/>
        <v>-3.626706304615035E-3</v>
      </c>
      <c r="Q1452" s="14">
        <f t="shared" si="183"/>
        <v>0.99637329369538497</v>
      </c>
    </row>
    <row r="1453" spans="1:17" x14ac:dyDescent="0.25">
      <c r="A1453" s="25">
        <v>1991.11</v>
      </c>
      <c r="B1453" s="6">
        <v>385.92</v>
      </c>
      <c r="C1453" s="7">
        <v>12.226699999999999</v>
      </c>
      <c r="D1453" s="6">
        <v>137.80000000000001</v>
      </c>
      <c r="G1453" s="5">
        <f t="shared" si="176"/>
        <v>472.73799709724238</v>
      </c>
      <c r="H1453" s="5">
        <f t="shared" si="177"/>
        <v>14.977263860667632</v>
      </c>
      <c r="I1453" s="5"/>
      <c r="J1453" s="6">
        <f t="shared" si="179"/>
        <v>167946.79118772389</v>
      </c>
      <c r="K1453" s="16">
        <f t="shared" si="180"/>
        <v>-2.7509774335504611E-3</v>
      </c>
      <c r="L1453" s="17">
        <f t="shared" si="181"/>
        <v>0.99724902256644954</v>
      </c>
      <c r="O1453" s="1">
        <f t="shared" si="178"/>
        <v>1.2481053217223026</v>
      </c>
      <c r="P1453">
        <f t="shared" si="182"/>
        <v>-5.0672999591343526E-3</v>
      </c>
      <c r="Q1453" s="14">
        <f t="shared" si="183"/>
        <v>0.99493270004086565</v>
      </c>
    </row>
    <row r="1454" spans="1:17" x14ac:dyDescent="0.25">
      <c r="A1454" s="25">
        <v>1991.12</v>
      </c>
      <c r="B1454" s="6">
        <v>388.51</v>
      </c>
      <c r="C1454" s="7">
        <v>12.2</v>
      </c>
      <c r="D1454" s="6">
        <v>137.9</v>
      </c>
      <c r="G1454" s="5">
        <f t="shared" si="176"/>
        <v>475.56554024655543</v>
      </c>
      <c r="H1454" s="5">
        <f t="shared" si="177"/>
        <v>14.93372008701958</v>
      </c>
      <c r="I1454" s="5"/>
      <c r="J1454" s="6">
        <f t="shared" si="179"/>
        <v>169393.43323292391</v>
      </c>
      <c r="K1454" s="16">
        <f t="shared" si="180"/>
        <v>8.6136926759321497E-3</v>
      </c>
      <c r="L1454" s="17">
        <f t="shared" si="181"/>
        <v>1.0086136926759321</v>
      </c>
      <c r="O1454" s="1">
        <f t="shared" si="178"/>
        <v>1.2444766739182984</v>
      </c>
      <c r="P1454">
        <f t="shared" si="182"/>
        <v>-2.9073249996217632E-3</v>
      </c>
      <c r="Q1454" s="14">
        <f t="shared" si="183"/>
        <v>0.99709267500037824</v>
      </c>
    </row>
    <row r="1455" spans="1:17" x14ac:dyDescent="0.25">
      <c r="A1455" s="25">
        <v>1992.01</v>
      </c>
      <c r="B1455" s="6">
        <v>416.08</v>
      </c>
      <c r="C1455" s="7">
        <v>12.24</v>
      </c>
      <c r="D1455" s="6">
        <v>138.1</v>
      </c>
      <c r="G1455" s="5">
        <f t="shared" si="176"/>
        <v>508.575698769008</v>
      </c>
      <c r="H1455" s="5">
        <f t="shared" si="177"/>
        <v>14.960984793627807</v>
      </c>
      <c r="I1455" s="5"/>
      <c r="J1455" s="6">
        <f t="shared" si="179"/>
        <v>181595.52661610089</v>
      </c>
      <c r="K1455" s="16">
        <f t="shared" si="180"/>
        <v>7.2034040223970974E-2</v>
      </c>
      <c r="L1455" s="17">
        <f t="shared" si="181"/>
        <v>1.072034040223971</v>
      </c>
      <c r="O1455" s="1">
        <f t="shared" si="178"/>
        <v>1.2467487328023172</v>
      </c>
      <c r="P1455">
        <f t="shared" si="182"/>
        <v>1.8257143196305226E-3</v>
      </c>
      <c r="Q1455" s="14">
        <f t="shared" si="183"/>
        <v>1.0018257143196305</v>
      </c>
    </row>
    <row r="1456" spans="1:17" x14ac:dyDescent="0.25">
      <c r="A1456" s="25">
        <v>1992.02</v>
      </c>
      <c r="B1456" s="6">
        <v>412.56</v>
      </c>
      <c r="C1456" s="7">
        <v>12.28</v>
      </c>
      <c r="D1456" s="6">
        <v>138.6</v>
      </c>
      <c r="G1456" s="5">
        <f t="shared" si="176"/>
        <v>502.45402597402608</v>
      </c>
      <c r="H1456" s="5">
        <f t="shared" si="177"/>
        <v>14.955728715728716</v>
      </c>
      <c r="I1456" s="5"/>
      <c r="J1456" s="6">
        <f t="shared" si="179"/>
        <v>179854.696402531</v>
      </c>
      <c r="K1456" s="16">
        <f t="shared" si="180"/>
        <v>-9.5863055990914603E-3</v>
      </c>
      <c r="L1456" s="17">
        <f t="shared" si="181"/>
        <v>0.99041369440090854</v>
      </c>
      <c r="O1456" s="1">
        <f t="shared" si="178"/>
        <v>1.2463107263107263</v>
      </c>
      <c r="P1456">
        <f t="shared" si="182"/>
        <v>-3.5131897877005436E-4</v>
      </c>
      <c r="Q1456" s="14">
        <f t="shared" si="183"/>
        <v>0.99964868102122995</v>
      </c>
    </row>
    <row r="1457" spans="1:17" x14ac:dyDescent="0.25">
      <c r="A1457" s="25">
        <v>1992.03</v>
      </c>
      <c r="B1457" s="6">
        <v>407.36</v>
      </c>
      <c r="C1457" s="7">
        <v>12.32</v>
      </c>
      <c r="D1457" s="6">
        <v>139.30000000000001</v>
      </c>
      <c r="G1457" s="5">
        <f t="shared" si="176"/>
        <v>493.62791098348885</v>
      </c>
      <c r="H1457" s="5">
        <f t="shared" si="177"/>
        <v>14.929045226130652</v>
      </c>
      <c r="I1457" s="5"/>
      <c r="J1457" s="6">
        <f t="shared" si="179"/>
        <v>177140.69023782184</v>
      </c>
      <c r="K1457" s="16">
        <f t="shared" si="180"/>
        <v>-1.5089993305679283E-2</v>
      </c>
      <c r="L1457" s="17">
        <f t="shared" si="181"/>
        <v>0.98491000669432072</v>
      </c>
      <c r="O1457" s="1">
        <f t="shared" si="178"/>
        <v>1.2440871021775544</v>
      </c>
      <c r="P1457">
        <f t="shared" si="182"/>
        <v>-1.784165125300774E-3</v>
      </c>
      <c r="Q1457" s="14">
        <f t="shared" si="183"/>
        <v>0.99821583487469923</v>
      </c>
    </row>
    <row r="1458" spans="1:17" x14ac:dyDescent="0.25">
      <c r="A1458" s="25">
        <v>1992.04</v>
      </c>
      <c r="B1458" s="6">
        <v>407.41</v>
      </c>
      <c r="C1458" s="7">
        <v>12.32</v>
      </c>
      <c r="D1458" s="6">
        <v>139.5</v>
      </c>
      <c r="G1458" s="5">
        <f t="shared" si="176"/>
        <v>492.98070250896063</v>
      </c>
      <c r="H1458" s="5">
        <f t="shared" si="177"/>
        <v>14.907641577060932</v>
      </c>
      <c r="I1458" s="5"/>
      <c r="J1458" s="6">
        <f t="shared" si="179"/>
        <v>177354.24286517597</v>
      </c>
      <c r="K1458" s="16">
        <f t="shared" si="180"/>
        <v>1.205553772356982E-3</v>
      </c>
      <c r="L1458" s="17">
        <f t="shared" si="181"/>
        <v>1.001205553772357</v>
      </c>
      <c r="O1458" s="1">
        <f t="shared" si="178"/>
        <v>1.2423034647550777</v>
      </c>
      <c r="P1458">
        <f t="shared" si="182"/>
        <v>-1.4336917562722817E-3</v>
      </c>
      <c r="Q1458" s="14">
        <f t="shared" si="183"/>
        <v>0.99856630824372772</v>
      </c>
    </row>
    <row r="1459" spans="1:17" x14ac:dyDescent="0.25">
      <c r="A1459" s="25">
        <v>1992.05</v>
      </c>
      <c r="B1459" s="6">
        <v>414.81</v>
      </c>
      <c r="C1459" s="7">
        <v>12.32</v>
      </c>
      <c r="D1459" s="6">
        <v>139.69999999999999</v>
      </c>
      <c r="G1459" s="5">
        <f t="shared" si="176"/>
        <v>501.21637795275592</v>
      </c>
      <c r="H1459" s="5">
        <f t="shared" si="177"/>
        <v>14.886299212598427</v>
      </c>
      <c r="I1459" s="5"/>
      <c r="J1459" s="6">
        <f t="shared" si="179"/>
        <v>180763.3912045676</v>
      </c>
      <c r="K1459" s="16">
        <f t="shared" si="180"/>
        <v>1.9222254197680755E-2</v>
      </c>
      <c r="L1459" s="17">
        <f t="shared" si="181"/>
        <v>1.0192222541976808</v>
      </c>
      <c r="O1459" s="1">
        <f t="shared" si="178"/>
        <v>1.2405249343832023</v>
      </c>
      <c r="P1459">
        <f t="shared" si="182"/>
        <v>-1.4316392269146938E-3</v>
      </c>
      <c r="Q1459" s="14">
        <f t="shared" si="183"/>
        <v>0.99856836077308531</v>
      </c>
    </row>
    <row r="1460" spans="1:17" x14ac:dyDescent="0.25">
      <c r="A1460" s="25">
        <v>1992.06</v>
      </c>
      <c r="B1460" s="6">
        <v>408.27</v>
      </c>
      <c r="C1460" s="7">
        <v>12.32</v>
      </c>
      <c r="D1460" s="6">
        <v>140.19999999999999</v>
      </c>
      <c r="G1460" s="5">
        <f t="shared" si="176"/>
        <v>491.55475035663341</v>
      </c>
      <c r="H1460" s="5">
        <f t="shared" si="177"/>
        <v>14.833209700427961</v>
      </c>
      <c r="I1460" s="5"/>
      <c r="J1460" s="6">
        <f t="shared" si="179"/>
        <v>177724.72993603494</v>
      </c>
      <c r="K1460" s="16">
        <f t="shared" si="180"/>
        <v>-1.6810158562990396E-2</v>
      </c>
      <c r="L1460" s="17">
        <f t="shared" si="181"/>
        <v>0.9831898414370096</v>
      </c>
      <c r="O1460" s="1">
        <f t="shared" si="178"/>
        <v>1.2361008083689968</v>
      </c>
      <c r="P1460">
        <f t="shared" si="182"/>
        <v>-3.566333808844524E-3</v>
      </c>
      <c r="Q1460" s="14">
        <f t="shared" si="183"/>
        <v>0.99643366619115548</v>
      </c>
    </row>
    <row r="1461" spans="1:17" x14ac:dyDescent="0.25">
      <c r="A1461" s="25">
        <v>1992.07</v>
      </c>
      <c r="B1461" s="6">
        <v>415.05</v>
      </c>
      <c r="C1461" s="7">
        <v>12.343299999999999</v>
      </c>
      <c r="D1461" s="6">
        <v>140.5</v>
      </c>
      <c r="G1461" s="5">
        <f t="shared" si="176"/>
        <v>498.65081850533812</v>
      </c>
      <c r="H1461" s="5">
        <f t="shared" si="177"/>
        <v>14.829530533807828</v>
      </c>
      <c r="I1461" s="5"/>
      <c r="J1461" s="6">
        <f t="shared" si="179"/>
        <v>180737.16748586061</v>
      </c>
      <c r="K1461" s="16">
        <f t="shared" si="180"/>
        <v>1.6950019003601158E-2</v>
      </c>
      <c r="L1461" s="17">
        <f t="shared" si="181"/>
        <v>1.0169500190036012</v>
      </c>
      <c r="O1461" s="1">
        <f t="shared" si="178"/>
        <v>1.2357942111506524</v>
      </c>
      <c r="P1461">
        <f t="shared" si="182"/>
        <v>-2.4803577205734229E-4</v>
      </c>
      <c r="Q1461" s="14">
        <f t="shared" si="183"/>
        <v>0.99975196422794266</v>
      </c>
    </row>
    <row r="1462" spans="1:17" x14ac:dyDescent="0.25">
      <c r="A1462" s="25">
        <v>1992.08</v>
      </c>
      <c r="B1462" s="6">
        <v>417.93</v>
      </c>
      <c r="C1462" s="7">
        <v>12.3667</v>
      </c>
      <c r="D1462" s="6">
        <v>140.9</v>
      </c>
      <c r="G1462" s="5">
        <f t="shared" si="176"/>
        <v>500.68547906316536</v>
      </c>
      <c r="H1462" s="5">
        <f t="shared" si="177"/>
        <v>14.815464584811922</v>
      </c>
      <c r="I1462" s="5"/>
      <c r="J1462" s="6">
        <f t="shared" si="179"/>
        <v>181922.12669196766</v>
      </c>
      <c r="K1462" s="16">
        <f t="shared" si="180"/>
        <v>6.556256372667546E-3</v>
      </c>
      <c r="L1462" s="17">
        <f t="shared" si="181"/>
        <v>1.0065562563726675</v>
      </c>
      <c r="O1462" s="1">
        <f t="shared" si="178"/>
        <v>1.2346220487343269</v>
      </c>
      <c r="P1462">
        <f t="shared" si="182"/>
        <v>-9.4850939238022569E-4</v>
      </c>
      <c r="Q1462" s="14">
        <f t="shared" si="183"/>
        <v>0.99905149060761977</v>
      </c>
    </row>
    <row r="1463" spans="1:17" x14ac:dyDescent="0.25">
      <c r="A1463" s="25">
        <v>1992.09</v>
      </c>
      <c r="B1463" s="6">
        <v>418.48</v>
      </c>
      <c r="C1463" s="7">
        <v>12.4</v>
      </c>
      <c r="D1463" s="6">
        <v>141.30000000000001</v>
      </c>
      <c r="G1463" s="5">
        <f t="shared" si="176"/>
        <v>499.92515215852802</v>
      </c>
      <c r="H1463" s="5">
        <f t="shared" si="177"/>
        <v>14.813305024769994</v>
      </c>
      <c r="I1463" s="5"/>
      <c r="J1463" s="6">
        <f t="shared" si="179"/>
        <v>182094.39460383565</v>
      </c>
      <c r="K1463" s="16">
        <f t="shared" si="180"/>
        <v>9.4693215718444357E-4</v>
      </c>
      <c r="L1463" s="17">
        <f t="shared" si="181"/>
        <v>1.0009469321571844</v>
      </c>
      <c r="O1463" s="1">
        <f t="shared" si="178"/>
        <v>1.2344420853974996</v>
      </c>
      <c r="P1463">
        <f t="shared" si="182"/>
        <v>-1.457639097016683E-4</v>
      </c>
      <c r="Q1463" s="14">
        <f t="shared" si="183"/>
        <v>0.99985423609029833</v>
      </c>
    </row>
    <row r="1464" spans="1:17" x14ac:dyDescent="0.25">
      <c r="A1464" s="25">
        <v>1992.1</v>
      </c>
      <c r="B1464" s="6">
        <v>412.5</v>
      </c>
      <c r="C1464" s="7">
        <v>12.386699999999999</v>
      </c>
      <c r="D1464" s="6">
        <v>141.80000000000001</v>
      </c>
      <c r="G1464" s="5">
        <f t="shared" si="176"/>
        <v>491.04372355430178</v>
      </c>
      <c r="H1464" s="5">
        <f t="shared" si="177"/>
        <v>14.745239492242595</v>
      </c>
      <c r="I1464" s="5"/>
      <c r="J1464" s="6">
        <f t="shared" si="179"/>
        <v>179306.96485093236</v>
      </c>
      <c r="K1464" s="16">
        <f t="shared" si="180"/>
        <v>-1.5307608776028658E-2</v>
      </c>
      <c r="L1464" s="17">
        <f t="shared" si="181"/>
        <v>0.98469239122397134</v>
      </c>
      <c r="O1464" s="1">
        <f t="shared" si="178"/>
        <v>1.2287699576868829</v>
      </c>
      <c r="P1464">
        <f t="shared" si="182"/>
        <v>-4.5948917148188606E-3</v>
      </c>
      <c r="Q1464" s="14">
        <f t="shared" si="183"/>
        <v>0.99540510828518114</v>
      </c>
    </row>
    <row r="1465" spans="1:17" x14ac:dyDescent="0.25">
      <c r="A1465" s="25">
        <v>1992.11</v>
      </c>
      <c r="B1465" s="6">
        <v>422.84</v>
      </c>
      <c r="C1465" s="7">
        <v>12.3833</v>
      </c>
      <c r="D1465" s="6">
        <v>142</v>
      </c>
      <c r="G1465" s="5">
        <f t="shared" si="176"/>
        <v>502.64360563380285</v>
      </c>
      <c r="H1465" s="5">
        <f t="shared" si="177"/>
        <v>14.720429859154931</v>
      </c>
      <c r="I1465" s="5"/>
      <c r="J1465" s="6">
        <f t="shared" si="179"/>
        <v>183990.65356932659</v>
      </c>
      <c r="K1465" s="16">
        <f t="shared" si="180"/>
        <v>2.6121064077393896E-2</v>
      </c>
      <c r="L1465" s="17">
        <f t="shared" si="181"/>
        <v>1.0261210640773939</v>
      </c>
      <c r="O1465" s="1">
        <f t="shared" si="178"/>
        <v>1.226702488262911</v>
      </c>
      <c r="P1465">
        <f t="shared" si="182"/>
        <v>-1.6825520603253041E-3</v>
      </c>
      <c r="Q1465" s="14">
        <f t="shared" si="183"/>
        <v>0.9983174479396747</v>
      </c>
    </row>
    <row r="1466" spans="1:17" x14ac:dyDescent="0.25">
      <c r="A1466" s="25">
        <v>1992.12</v>
      </c>
      <c r="B1466" s="6">
        <v>435.64</v>
      </c>
      <c r="C1466" s="7">
        <v>12.39</v>
      </c>
      <c r="D1466" s="6">
        <v>141.9</v>
      </c>
      <c r="G1466" s="5">
        <f t="shared" si="176"/>
        <v>518.22432699083868</v>
      </c>
      <c r="H1466" s="5">
        <f t="shared" si="177"/>
        <v>14.73877378435518</v>
      </c>
      <c r="I1466" s="5"/>
      <c r="J1466" s="6">
        <f t="shared" si="179"/>
        <v>190143.5024719715</v>
      </c>
      <c r="K1466" s="16">
        <f t="shared" si="180"/>
        <v>3.3441094877825206E-2</v>
      </c>
      <c r="L1466" s="17">
        <f t="shared" si="181"/>
        <v>1.0334410948778252</v>
      </c>
      <c r="O1466" s="1">
        <f t="shared" si="178"/>
        <v>1.2282311486962649</v>
      </c>
      <c r="P1466">
        <f t="shared" si="182"/>
        <v>1.2461541799908549E-3</v>
      </c>
      <c r="Q1466" s="14">
        <f t="shared" si="183"/>
        <v>1.0012461541799909</v>
      </c>
    </row>
    <row r="1467" spans="1:17" x14ac:dyDescent="0.25">
      <c r="A1467" s="25">
        <v>1993.01</v>
      </c>
      <c r="B1467" s="6">
        <v>435.23</v>
      </c>
      <c r="C1467" s="7">
        <v>12.4133</v>
      </c>
      <c r="D1467" s="6">
        <v>142.6</v>
      </c>
      <c r="G1467" s="5">
        <f t="shared" si="176"/>
        <v>515.19511921458638</v>
      </c>
      <c r="H1467" s="5">
        <f t="shared" si="177"/>
        <v>14.694004488078543</v>
      </c>
      <c r="I1467" s="5"/>
      <c r="J1467" s="6">
        <f t="shared" si="179"/>
        <v>189481.33095950569</v>
      </c>
      <c r="K1467" s="16">
        <f t="shared" si="180"/>
        <v>-3.4824829870976348E-3</v>
      </c>
      <c r="L1467" s="17">
        <f t="shared" si="181"/>
        <v>0.99651751701290237</v>
      </c>
      <c r="O1467" s="1">
        <f t="shared" si="178"/>
        <v>1.2245003740065452</v>
      </c>
      <c r="P1467">
        <f t="shared" si="182"/>
        <v>-3.0375183805424477E-3</v>
      </c>
      <c r="Q1467" s="14">
        <f t="shared" si="183"/>
        <v>0.99696248161945755</v>
      </c>
    </row>
    <row r="1468" spans="1:17" x14ac:dyDescent="0.25">
      <c r="A1468" s="25">
        <v>1993.02</v>
      </c>
      <c r="B1468" s="6">
        <v>441.7</v>
      </c>
      <c r="C1468" s="7">
        <v>12.4467</v>
      </c>
      <c r="D1468" s="6">
        <v>143.1</v>
      </c>
      <c r="G1468" s="5">
        <f t="shared" si="176"/>
        <v>521.02697414395539</v>
      </c>
      <c r="H1468" s="5">
        <f t="shared" si="177"/>
        <v>14.682061215932917</v>
      </c>
      <c r="I1468" s="5"/>
      <c r="J1468" s="6">
        <f t="shared" si="179"/>
        <v>192076.19057512656</v>
      </c>
      <c r="K1468" s="16">
        <f t="shared" si="180"/>
        <v>1.3694539733708266E-2</v>
      </c>
      <c r="L1468" s="17">
        <f t="shared" si="181"/>
        <v>1.0136945397337083</v>
      </c>
      <c r="O1468" s="1">
        <f t="shared" si="178"/>
        <v>1.2235051013277431</v>
      </c>
      <c r="P1468">
        <f t="shared" si="182"/>
        <v>-8.1279899943642597E-4</v>
      </c>
      <c r="Q1468" s="14">
        <f t="shared" si="183"/>
        <v>0.99918720100056357</v>
      </c>
    </row>
    <row r="1469" spans="1:17" x14ac:dyDescent="0.25">
      <c r="A1469" s="25">
        <v>1993.03</v>
      </c>
      <c r="B1469" s="6">
        <v>450.16</v>
      </c>
      <c r="C1469" s="7">
        <v>12.48</v>
      </c>
      <c r="D1469" s="6">
        <v>143.6</v>
      </c>
      <c r="G1469" s="5">
        <f t="shared" si="176"/>
        <v>529.15743732590545</v>
      </c>
      <c r="H1469" s="5">
        <f t="shared" si="177"/>
        <v>14.670083565459612</v>
      </c>
      <c r="I1469" s="5"/>
      <c r="J1469" s="6">
        <f t="shared" si="179"/>
        <v>195524.15577713537</v>
      </c>
      <c r="K1469" s="16">
        <f t="shared" si="180"/>
        <v>1.7951028660474266E-2</v>
      </c>
      <c r="L1469" s="17">
        <f t="shared" si="181"/>
        <v>1.0179510286604743</v>
      </c>
      <c r="O1469" s="1">
        <f t="shared" si="178"/>
        <v>1.222506963788301</v>
      </c>
      <c r="P1469">
        <f t="shared" si="182"/>
        <v>-8.1580169821848791E-4</v>
      </c>
      <c r="Q1469" s="14">
        <f t="shared" si="183"/>
        <v>0.99918419830178151</v>
      </c>
    </row>
    <row r="1470" spans="1:17" x14ac:dyDescent="0.25">
      <c r="A1470" s="25">
        <v>1993.04</v>
      </c>
      <c r="B1470" s="6">
        <v>443.08</v>
      </c>
      <c r="C1470" s="7">
        <v>12.4933</v>
      </c>
      <c r="D1470" s="6">
        <v>144</v>
      </c>
      <c r="G1470" s="5">
        <f t="shared" si="176"/>
        <v>519.38822222222234</v>
      </c>
      <c r="H1470" s="5">
        <f t="shared" si="177"/>
        <v>14.64492388888889</v>
      </c>
      <c r="I1470" s="5"/>
      <c r="J1470" s="6">
        <f t="shared" si="179"/>
        <v>192365.36461304725</v>
      </c>
      <c r="K1470" s="16">
        <f t="shared" si="180"/>
        <v>-1.6155503403316618E-2</v>
      </c>
      <c r="L1470" s="17">
        <f t="shared" si="181"/>
        <v>0.98384449659668338</v>
      </c>
      <c r="O1470" s="1">
        <f t="shared" si="178"/>
        <v>1.2204103240740742</v>
      </c>
      <c r="P1470">
        <f t="shared" si="182"/>
        <v>-1.7150329415954735E-3</v>
      </c>
      <c r="Q1470" s="14">
        <f t="shared" si="183"/>
        <v>0.99828496705840453</v>
      </c>
    </row>
    <row r="1471" spans="1:17" x14ac:dyDescent="0.25">
      <c r="A1471" s="25">
        <v>1993.05</v>
      </c>
      <c r="B1471" s="6">
        <v>445.25</v>
      </c>
      <c r="C1471" s="7">
        <v>12.5067</v>
      </c>
      <c r="D1471" s="6">
        <v>144.19999999999999</v>
      </c>
      <c r="G1471" s="5">
        <f t="shared" si="176"/>
        <v>521.20804438280175</v>
      </c>
      <c r="H1471" s="5">
        <f t="shared" si="177"/>
        <v>14.640297919556176</v>
      </c>
      <c r="I1471" s="5"/>
      <c r="J1471" s="6">
        <f t="shared" si="179"/>
        <v>193491.23010064039</v>
      </c>
      <c r="K1471" s="16">
        <f t="shared" si="180"/>
        <v>5.8527453206447255E-3</v>
      </c>
      <c r="L1471" s="17">
        <f t="shared" si="181"/>
        <v>1.0058527453206447</v>
      </c>
      <c r="O1471" s="1">
        <f t="shared" si="178"/>
        <v>1.2200248266296814</v>
      </c>
      <c r="P1471">
        <f t="shared" si="182"/>
        <v>-3.1587527308518659E-4</v>
      </c>
      <c r="Q1471" s="14">
        <f t="shared" si="183"/>
        <v>0.99968412472691481</v>
      </c>
    </row>
    <row r="1472" spans="1:17" x14ac:dyDescent="0.25">
      <c r="A1472" s="25">
        <v>1993.06</v>
      </c>
      <c r="B1472" s="6">
        <v>448.06</v>
      </c>
      <c r="C1472" s="7">
        <v>12.52</v>
      </c>
      <c r="D1472" s="6">
        <v>144.4</v>
      </c>
      <c r="G1472" s="5">
        <f t="shared" si="176"/>
        <v>523.77096952908585</v>
      </c>
      <c r="H1472" s="5">
        <f t="shared" si="177"/>
        <v>14.635567867036013</v>
      </c>
      <c r="I1472" s="5"/>
      <c r="J1472" s="6">
        <f t="shared" si="179"/>
        <v>194895.45128048598</v>
      </c>
      <c r="K1472" s="16">
        <f t="shared" si="180"/>
        <v>7.2572859199624418E-3</v>
      </c>
      <c r="L1472" s="17">
        <f t="shared" si="181"/>
        <v>1.0072572859199624</v>
      </c>
      <c r="O1472" s="1">
        <f t="shared" si="178"/>
        <v>1.2196306555863343</v>
      </c>
      <c r="P1472">
        <f t="shared" si="182"/>
        <v>-3.2308444446649265E-4</v>
      </c>
      <c r="Q1472" s="14">
        <f t="shared" si="183"/>
        <v>0.99967691555553351</v>
      </c>
    </row>
    <row r="1473" spans="1:17" x14ac:dyDescent="0.25">
      <c r="A1473" s="25">
        <v>1993.07</v>
      </c>
      <c r="B1473" s="6">
        <v>447.29</v>
      </c>
      <c r="C1473" s="7">
        <v>12.52</v>
      </c>
      <c r="D1473" s="6">
        <v>144.4</v>
      </c>
      <c r="G1473" s="5">
        <f t="shared" si="176"/>
        <v>522.87085872576188</v>
      </c>
      <c r="H1473" s="5">
        <f t="shared" si="177"/>
        <v>14.635567867036013</v>
      </c>
      <c r="I1473" s="5"/>
      <c r="J1473" s="6">
        <f t="shared" si="179"/>
        <v>195014.34478436946</v>
      </c>
      <c r="K1473" s="16">
        <f t="shared" si="180"/>
        <v>6.1003734618902961E-4</v>
      </c>
      <c r="L1473" s="17">
        <f t="shared" si="181"/>
        <v>1.000610037346189</v>
      </c>
      <c r="O1473" s="1">
        <f t="shared" si="178"/>
        <v>1.2196306555863343</v>
      </c>
      <c r="P1473">
        <f t="shared" si="182"/>
        <v>0</v>
      </c>
      <c r="Q1473" s="14">
        <f t="shared" si="183"/>
        <v>1</v>
      </c>
    </row>
    <row r="1474" spans="1:17" x14ac:dyDescent="0.25">
      <c r="A1474" s="25">
        <v>1993.08</v>
      </c>
      <c r="B1474" s="6">
        <v>454.13</v>
      </c>
      <c r="C1474" s="7">
        <v>12.52</v>
      </c>
      <c r="D1474" s="6">
        <v>144.80000000000001</v>
      </c>
      <c r="G1474" s="5">
        <f t="shared" si="176"/>
        <v>529.40016574585627</v>
      </c>
      <c r="H1474" s="5">
        <f t="shared" si="177"/>
        <v>14.595138121546961</v>
      </c>
      <c r="I1474" s="5"/>
      <c r="J1474" s="6">
        <f t="shared" si="179"/>
        <v>197903.19763722306</v>
      </c>
      <c r="K1474" s="16">
        <f t="shared" si="180"/>
        <v>1.481354028621773E-2</v>
      </c>
      <c r="L1474" s="17">
        <f t="shared" si="181"/>
        <v>1.0148135402862177</v>
      </c>
      <c r="O1474" s="1">
        <f t="shared" si="178"/>
        <v>1.2162615101289134</v>
      </c>
      <c r="P1474">
        <f t="shared" si="182"/>
        <v>-2.7624309392266788E-3</v>
      </c>
      <c r="Q1474" s="14">
        <f t="shared" si="183"/>
        <v>0.99723756906077332</v>
      </c>
    </row>
    <row r="1475" spans="1:17" x14ac:dyDescent="0.25">
      <c r="A1475" s="25">
        <v>1993.09</v>
      </c>
      <c r="B1475" s="6">
        <v>459.24</v>
      </c>
      <c r="C1475" s="7">
        <v>12.52</v>
      </c>
      <c r="D1475" s="6">
        <v>145.1</v>
      </c>
      <c r="G1475" s="5">
        <f t="shared" ref="G1475:G1538" si="184">B1475*$D$1551/D1475</f>
        <v>534.25025499655408</v>
      </c>
      <c r="H1475" s="5">
        <f t="shared" ref="H1475:H1538" si="185">C1475*$D$1551/D1475</f>
        <v>14.564962095106825</v>
      </c>
      <c r="I1475" s="5"/>
      <c r="J1475" s="6">
        <f t="shared" si="179"/>
        <v>200170.01323380586</v>
      </c>
      <c r="K1475" s="16">
        <f t="shared" si="180"/>
        <v>1.145416356909057E-2</v>
      </c>
      <c r="L1475" s="17">
        <f t="shared" si="181"/>
        <v>1.0114541635690906</v>
      </c>
      <c r="O1475" s="1">
        <f t="shared" si="178"/>
        <v>1.2137468412589021</v>
      </c>
      <c r="P1475">
        <f t="shared" si="182"/>
        <v>-2.0675396278426739E-3</v>
      </c>
      <c r="Q1475" s="14">
        <f t="shared" si="183"/>
        <v>0.99793246037215733</v>
      </c>
    </row>
    <row r="1476" spans="1:17" x14ac:dyDescent="0.25">
      <c r="A1476" s="25">
        <v>1993.1</v>
      </c>
      <c r="B1476" s="6">
        <v>463.9</v>
      </c>
      <c r="C1476" s="7">
        <v>12.54</v>
      </c>
      <c r="D1476" s="6">
        <v>145.69999999999999</v>
      </c>
      <c r="G1476" s="5">
        <f t="shared" si="184"/>
        <v>537.44900480439264</v>
      </c>
      <c r="H1476" s="5">
        <f t="shared" si="185"/>
        <v>14.528153740562802</v>
      </c>
      <c r="I1476" s="5"/>
      <c r="J1476" s="6">
        <f t="shared" si="179"/>
        <v>201822.11449219764</v>
      </c>
      <c r="K1476" s="16">
        <f t="shared" si="180"/>
        <v>8.2534902790962761E-3</v>
      </c>
      <c r="L1476" s="17">
        <f t="shared" si="181"/>
        <v>1.0082534902790963</v>
      </c>
      <c r="O1476" s="1">
        <f t="shared" ref="O1476:O1539" si="186">H1476/12</f>
        <v>1.2106794783802335</v>
      </c>
      <c r="P1476">
        <f t="shared" si="182"/>
        <v>-2.527185055729686E-3</v>
      </c>
      <c r="Q1476" s="14">
        <f t="shared" si="183"/>
        <v>0.99747281494427031</v>
      </c>
    </row>
    <row r="1477" spans="1:17" x14ac:dyDescent="0.25">
      <c r="A1477" s="25">
        <v>1993.11</v>
      </c>
      <c r="B1477" s="6">
        <v>462.89</v>
      </c>
      <c r="C1477" s="7">
        <v>12.56</v>
      </c>
      <c r="D1477" s="6">
        <v>145.80000000000001</v>
      </c>
      <c r="G1477" s="5">
        <f t="shared" si="184"/>
        <v>535.91105624142665</v>
      </c>
      <c r="H1477" s="5">
        <f t="shared" si="185"/>
        <v>14.541344307270233</v>
      </c>
      <c r="I1477" s="5"/>
      <c r="J1477" s="6">
        <f t="shared" ref="J1477:J1540" si="187">J1476*((G1477 + H1477/12)/G1476)</f>
        <v>201699.63162889611</v>
      </c>
      <c r="K1477" s="16">
        <f t="shared" ref="K1477:K1540" si="188">J1477/J1476 -1</f>
        <v>-6.0688524451202319E-4</v>
      </c>
      <c r="L1477" s="17">
        <f t="shared" ref="L1477:L1540" si="189">K1477+1</f>
        <v>0.99939311475548798</v>
      </c>
      <c r="O1477" s="1">
        <f t="shared" si="186"/>
        <v>1.2117786922725193</v>
      </c>
      <c r="P1477">
        <f t="shared" ref="P1477:P1540" si="190">O1477/O1476 - 1</f>
        <v>9.0793138226508141E-4</v>
      </c>
      <c r="Q1477" s="14">
        <f t="shared" ref="Q1477:Q1540" si="191">P1477+1</f>
        <v>1.0009079313822651</v>
      </c>
    </row>
    <row r="1478" spans="1:17" x14ac:dyDescent="0.25">
      <c r="A1478" s="25">
        <v>1993.12</v>
      </c>
      <c r="B1478" s="6">
        <v>465.95</v>
      </c>
      <c r="C1478" s="7">
        <v>12.58</v>
      </c>
      <c r="D1478" s="6">
        <v>145.80000000000001</v>
      </c>
      <c r="G1478" s="5">
        <f t="shared" si="184"/>
        <v>539.4537722908093</v>
      </c>
      <c r="H1478" s="5">
        <f t="shared" si="185"/>
        <v>14.564499314128945</v>
      </c>
      <c r="I1478" s="5"/>
      <c r="J1478" s="6">
        <f t="shared" si="187"/>
        <v>203489.79628992151</v>
      </c>
      <c r="K1478" s="16">
        <f t="shared" si="188"/>
        <v>8.8753987628449327E-3</v>
      </c>
      <c r="L1478" s="17">
        <f t="shared" si="189"/>
        <v>1.0088753987628449</v>
      </c>
      <c r="O1478" s="1">
        <f t="shared" si="186"/>
        <v>1.2137082761774121</v>
      </c>
      <c r="P1478">
        <f t="shared" si="190"/>
        <v>1.5923566878981443E-3</v>
      </c>
      <c r="Q1478" s="14">
        <f t="shared" si="191"/>
        <v>1.0015923566878981</v>
      </c>
    </row>
    <row r="1479" spans="1:17" x14ac:dyDescent="0.25">
      <c r="A1479" s="25">
        <v>1994.01</v>
      </c>
      <c r="B1479" s="6">
        <v>472.99</v>
      </c>
      <c r="C1479" s="7">
        <v>12.6233</v>
      </c>
      <c r="D1479" s="6">
        <v>146.19999999999999</v>
      </c>
      <c r="G1479" s="5">
        <f t="shared" si="184"/>
        <v>546.10610123119034</v>
      </c>
      <c r="H1479" s="5">
        <f t="shared" si="185"/>
        <v>14.57464459644323</v>
      </c>
      <c r="I1479" s="5"/>
      <c r="J1479" s="6">
        <f t="shared" si="187"/>
        <v>206457.29866266614</v>
      </c>
      <c r="K1479" s="16">
        <f t="shared" si="188"/>
        <v>1.4583052452009415E-2</v>
      </c>
      <c r="L1479" s="17">
        <f t="shared" si="189"/>
        <v>1.0145830524520094</v>
      </c>
      <c r="O1479" s="1">
        <f t="shared" si="186"/>
        <v>1.2145537163702691</v>
      </c>
      <c r="P1479">
        <f t="shared" si="190"/>
        <v>6.9657611260565133E-4</v>
      </c>
      <c r="Q1479" s="14">
        <f t="shared" si="191"/>
        <v>1.0006965761126057</v>
      </c>
    </row>
    <row r="1480" spans="1:17" x14ac:dyDescent="0.25">
      <c r="A1480" s="25">
        <v>1994.02</v>
      </c>
      <c r="B1480" s="6">
        <v>471.58</v>
      </c>
      <c r="C1480" s="7">
        <v>12.666700000000001</v>
      </c>
      <c r="D1480" s="6">
        <v>146.69999999999999</v>
      </c>
      <c r="G1480" s="5">
        <f t="shared" si="184"/>
        <v>542.62238582140424</v>
      </c>
      <c r="H1480" s="5">
        <f t="shared" si="185"/>
        <v>14.574907702794823</v>
      </c>
      <c r="I1480" s="5"/>
      <c r="J1480" s="6">
        <f t="shared" si="187"/>
        <v>205599.44253231038</v>
      </c>
      <c r="K1480" s="16">
        <f t="shared" si="188"/>
        <v>-4.1551261975845133E-3</v>
      </c>
      <c r="L1480" s="17">
        <f t="shared" si="189"/>
        <v>0.99584487380241549</v>
      </c>
      <c r="O1480" s="1">
        <f t="shared" si="186"/>
        <v>1.2145756418995686</v>
      </c>
      <c r="P1480">
        <f t="shared" si="190"/>
        <v>1.8052333959239775E-5</v>
      </c>
      <c r="Q1480" s="14">
        <f t="shared" si="191"/>
        <v>1.0000180523339592</v>
      </c>
    </row>
    <row r="1481" spans="1:17" x14ac:dyDescent="0.25">
      <c r="A1481" s="25">
        <v>1994.03</v>
      </c>
      <c r="B1481" s="6">
        <v>463.81</v>
      </c>
      <c r="C1481" s="7">
        <v>12.71</v>
      </c>
      <c r="D1481" s="6">
        <v>147.19999999999999</v>
      </c>
      <c r="G1481" s="5">
        <f t="shared" si="184"/>
        <v>531.86907608695662</v>
      </c>
      <c r="H1481" s="5">
        <f t="shared" si="185"/>
        <v>14.575054347826089</v>
      </c>
      <c r="I1481" s="5"/>
      <c r="J1481" s="6">
        <f t="shared" si="187"/>
        <v>201985.22396959533</v>
      </c>
      <c r="K1481" s="16">
        <f t="shared" si="188"/>
        <v>-1.7578931723742697E-2</v>
      </c>
      <c r="L1481" s="17">
        <f t="shared" si="189"/>
        <v>0.9824210682762573</v>
      </c>
      <c r="O1481" s="1">
        <f t="shared" si="186"/>
        <v>1.2145878623188409</v>
      </c>
      <c r="P1481">
        <f t="shared" si="190"/>
        <v>1.00614723783643E-5</v>
      </c>
      <c r="Q1481" s="14">
        <f t="shared" si="191"/>
        <v>1.0000100614723784</v>
      </c>
    </row>
    <row r="1482" spans="1:17" x14ac:dyDescent="0.25">
      <c r="A1482" s="25">
        <v>1994.04</v>
      </c>
      <c r="B1482" s="6">
        <v>447.23</v>
      </c>
      <c r="C1482" s="7">
        <v>12.753299999999999</v>
      </c>
      <c r="D1482" s="6">
        <v>147.4</v>
      </c>
      <c r="G1482" s="5">
        <f t="shared" si="184"/>
        <v>512.16027137042067</v>
      </c>
      <c r="H1482" s="5">
        <f t="shared" si="185"/>
        <v>14.604864586160108</v>
      </c>
      <c r="I1482" s="5"/>
      <c r="J1482" s="6">
        <f t="shared" si="187"/>
        <v>194962.7123546158</v>
      </c>
      <c r="K1482" s="16">
        <f t="shared" si="188"/>
        <v>-3.4767452177772329E-2</v>
      </c>
      <c r="L1482" s="17">
        <f t="shared" si="189"/>
        <v>0.96523254782222767</v>
      </c>
      <c r="O1482" s="1">
        <f t="shared" si="186"/>
        <v>1.2170720488466757</v>
      </c>
      <c r="P1482">
        <f t="shared" si="190"/>
        <v>2.0452917445528129E-3</v>
      </c>
      <c r="Q1482" s="14">
        <f t="shared" si="191"/>
        <v>1.0020452917445528</v>
      </c>
    </row>
    <row r="1483" spans="1:17" x14ac:dyDescent="0.25">
      <c r="A1483" s="25">
        <v>1994.05</v>
      </c>
      <c r="B1483" s="6">
        <v>450.9</v>
      </c>
      <c r="C1483" s="7">
        <v>12.7967</v>
      </c>
      <c r="D1483" s="6">
        <v>147.5</v>
      </c>
      <c r="G1483" s="5">
        <f t="shared" si="184"/>
        <v>516.01301694915253</v>
      </c>
      <c r="H1483" s="5">
        <f t="shared" si="185"/>
        <v>14.644630237288137</v>
      </c>
      <c r="I1483" s="5"/>
      <c r="J1483" s="6">
        <f t="shared" si="187"/>
        <v>196893.88804193784</v>
      </c>
      <c r="K1483" s="16">
        <f t="shared" si="188"/>
        <v>9.9053591530335883E-3</v>
      </c>
      <c r="L1483" s="17">
        <f t="shared" si="189"/>
        <v>1.0099053591530336</v>
      </c>
      <c r="O1483" s="1">
        <f t="shared" si="186"/>
        <v>1.2203858531073448</v>
      </c>
      <c r="P1483">
        <f t="shared" si="190"/>
        <v>2.7227675336143342E-3</v>
      </c>
      <c r="Q1483" s="14">
        <f t="shared" si="191"/>
        <v>1.0027227675336143</v>
      </c>
    </row>
    <row r="1484" spans="1:17" x14ac:dyDescent="0.25">
      <c r="A1484" s="25">
        <v>1994.06</v>
      </c>
      <c r="B1484" s="6">
        <v>454.83</v>
      </c>
      <c r="C1484" s="7">
        <v>12.84</v>
      </c>
      <c r="D1484" s="6">
        <v>148</v>
      </c>
      <c r="G1484" s="5">
        <f t="shared" si="184"/>
        <v>518.75205405405404</v>
      </c>
      <c r="H1484" s="5">
        <f t="shared" si="185"/>
        <v>14.644540540540543</v>
      </c>
      <c r="I1484" s="5"/>
      <c r="J1484" s="6">
        <f t="shared" si="187"/>
        <v>198404.67300911873</v>
      </c>
      <c r="K1484" s="16">
        <f t="shared" si="188"/>
        <v>7.6730922539307578E-3</v>
      </c>
      <c r="L1484" s="17">
        <f t="shared" si="189"/>
        <v>1.0076730922539308</v>
      </c>
      <c r="O1484" s="1">
        <f t="shared" si="186"/>
        <v>1.2203783783783786</v>
      </c>
      <c r="P1484">
        <f t="shared" si="190"/>
        <v>-6.1248898839405541E-6</v>
      </c>
      <c r="Q1484" s="14">
        <f t="shared" si="191"/>
        <v>0.99999387511011606</v>
      </c>
    </row>
    <row r="1485" spans="1:17" x14ac:dyDescent="0.25">
      <c r="A1485" s="25">
        <v>1994.07</v>
      </c>
      <c r="B1485" s="6">
        <v>451.4</v>
      </c>
      <c r="C1485" s="7">
        <v>12.87</v>
      </c>
      <c r="D1485" s="6">
        <v>148.4</v>
      </c>
      <c r="G1485" s="5">
        <f t="shared" si="184"/>
        <v>513.45229110512128</v>
      </c>
      <c r="H1485" s="5">
        <f t="shared" si="185"/>
        <v>14.639191374663072</v>
      </c>
      <c r="I1485" s="5"/>
      <c r="J1485" s="6">
        <f t="shared" si="187"/>
        <v>196844.27937385708</v>
      </c>
      <c r="K1485" s="16">
        <f t="shared" si="188"/>
        <v>-7.8647020334543516E-3</v>
      </c>
      <c r="L1485" s="17">
        <f t="shared" si="189"/>
        <v>0.99213529796654565</v>
      </c>
      <c r="O1485" s="1">
        <f t="shared" si="186"/>
        <v>1.219932614555256</v>
      </c>
      <c r="P1485">
        <f t="shared" si="190"/>
        <v>-3.652668967429884E-4</v>
      </c>
      <c r="Q1485" s="14">
        <f t="shared" si="191"/>
        <v>0.99963473310325701</v>
      </c>
    </row>
    <row r="1486" spans="1:17" x14ac:dyDescent="0.25">
      <c r="A1486" s="25">
        <v>1994.08</v>
      </c>
      <c r="B1486" s="6">
        <v>464.24</v>
      </c>
      <c r="C1486" s="7">
        <v>12.9</v>
      </c>
      <c r="D1486" s="6">
        <v>149</v>
      </c>
      <c r="G1486" s="5">
        <f t="shared" si="184"/>
        <v>525.93095302013421</v>
      </c>
      <c r="H1486" s="5">
        <f t="shared" si="185"/>
        <v>14.614228187919464</v>
      </c>
      <c r="I1486" s="5"/>
      <c r="J1486" s="6">
        <f t="shared" si="187"/>
        <v>202095.1673861185</v>
      </c>
      <c r="K1486" s="16">
        <f t="shared" si="188"/>
        <v>2.6675339659166131E-2</v>
      </c>
      <c r="L1486" s="17">
        <f t="shared" si="189"/>
        <v>1.0266753396591661</v>
      </c>
      <c r="O1486" s="1">
        <f t="shared" si="186"/>
        <v>1.2178523489932886</v>
      </c>
      <c r="P1486">
        <f t="shared" si="190"/>
        <v>-1.7052298931492516E-3</v>
      </c>
      <c r="Q1486" s="14">
        <f t="shared" si="191"/>
        <v>0.99829477010685075</v>
      </c>
    </row>
    <row r="1487" spans="1:17" x14ac:dyDescent="0.25">
      <c r="A1487" s="25">
        <v>1994.09</v>
      </c>
      <c r="B1487" s="6">
        <v>466.96</v>
      </c>
      <c r="C1487" s="7">
        <v>12.92</v>
      </c>
      <c r="D1487" s="6">
        <v>149.4</v>
      </c>
      <c r="G1487" s="5">
        <f t="shared" si="184"/>
        <v>527.5960374832664</v>
      </c>
      <c r="H1487" s="5">
        <f t="shared" si="185"/>
        <v>14.597697456492638</v>
      </c>
      <c r="I1487" s="5"/>
      <c r="J1487" s="6">
        <f t="shared" si="187"/>
        <v>203202.44049080033</v>
      </c>
      <c r="K1487" s="16">
        <f t="shared" si="188"/>
        <v>5.4789687403375975E-3</v>
      </c>
      <c r="L1487" s="17">
        <f t="shared" si="189"/>
        <v>1.0054789687403376</v>
      </c>
      <c r="O1487" s="1">
        <f t="shared" si="186"/>
        <v>1.2164747880410531</v>
      </c>
      <c r="P1487">
        <f t="shared" si="190"/>
        <v>-1.1311395452611173E-3</v>
      </c>
      <c r="Q1487" s="14">
        <f t="shared" si="191"/>
        <v>0.99886886045473888</v>
      </c>
    </row>
    <row r="1488" spans="1:17" x14ac:dyDescent="0.25">
      <c r="A1488" s="25">
        <v>1994.1</v>
      </c>
      <c r="B1488" s="6">
        <v>463.81</v>
      </c>
      <c r="C1488" s="7">
        <v>13.013299999999999</v>
      </c>
      <c r="D1488" s="6">
        <v>149.5</v>
      </c>
      <c r="G1488" s="5">
        <f t="shared" si="184"/>
        <v>523.68647491638808</v>
      </c>
      <c r="H1488" s="5">
        <f t="shared" si="185"/>
        <v>14.693277859531772</v>
      </c>
      <c r="I1488" s="5"/>
      <c r="J1488" s="6">
        <f t="shared" si="187"/>
        <v>202168.27143703905</v>
      </c>
      <c r="K1488" s="16">
        <f t="shared" si="188"/>
        <v>-5.0893535100436926E-3</v>
      </c>
      <c r="L1488" s="17">
        <f t="shared" si="189"/>
        <v>0.99491064648995631</v>
      </c>
      <c r="O1488" s="1">
        <f t="shared" si="186"/>
        <v>1.2244398216276478</v>
      </c>
      <c r="P1488">
        <f t="shared" si="190"/>
        <v>6.5476355654037199E-3</v>
      </c>
      <c r="Q1488" s="14">
        <f t="shared" si="191"/>
        <v>1.0065476355654037</v>
      </c>
    </row>
    <row r="1489" spans="1:17" x14ac:dyDescent="0.25">
      <c r="A1489" s="25">
        <v>1994.11</v>
      </c>
      <c r="B1489" s="6">
        <v>461.01</v>
      </c>
      <c r="C1489" s="7">
        <v>13.0967</v>
      </c>
      <c r="D1489" s="6">
        <v>149.69999999999999</v>
      </c>
      <c r="G1489" s="5">
        <f t="shared" si="184"/>
        <v>519.82957915831662</v>
      </c>
      <c r="H1489" s="5">
        <f t="shared" si="185"/>
        <v>14.767688443553777</v>
      </c>
      <c r="I1489" s="5"/>
      <c r="J1489" s="6">
        <f t="shared" si="187"/>
        <v>201154.41014762135</v>
      </c>
      <c r="K1489" s="16">
        <f t="shared" si="188"/>
        <v>-5.0149377160473296E-3</v>
      </c>
      <c r="L1489" s="17">
        <f t="shared" si="189"/>
        <v>0.99498506228395267</v>
      </c>
      <c r="O1489" s="1">
        <f t="shared" si="186"/>
        <v>1.2306407036294813</v>
      </c>
      <c r="P1489">
        <f t="shared" si="190"/>
        <v>5.0642603191317637E-3</v>
      </c>
      <c r="Q1489" s="14">
        <f t="shared" si="191"/>
        <v>1.0050642603191318</v>
      </c>
    </row>
    <row r="1490" spans="1:17" x14ac:dyDescent="0.25">
      <c r="A1490" s="25">
        <v>1994.12</v>
      </c>
      <c r="B1490" s="6">
        <v>455.19</v>
      </c>
      <c r="C1490" s="7">
        <v>13.17</v>
      </c>
      <c r="D1490" s="6">
        <v>149.69999999999999</v>
      </c>
      <c r="G1490" s="5">
        <f t="shared" si="184"/>
        <v>513.26701402805611</v>
      </c>
      <c r="H1490" s="5">
        <f t="shared" si="185"/>
        <v>14.850340681362727</v>
      </c>
      <c r="I1490" s="5"/>
      <c r="J1490" s="6">
        <f t="shared" si="187"/>
        <v>199093.82208679375</v>
      </c>
      <c r="K1490" s="16">
        <f t="shared" si="188"/>
        <v>-1.0243812498644256E-2</v>
      </c>
      <c r="L1490" s="17">
        <f t="shared" si="189"/>
        <v>0.98975618750135574</v>
      </c>
      <c r="O1490" s="1">
        <f t="shared" si="186"/>
        <v>1.2375283901135605</v>
      </c>
      <c r="P1490">
        <f t="shared" si="190"/>
        <v>5.5968297357349428E-3</v>
      </c>
      <c r="Q1490" s="14">
        <f t="shared" si="191"/>
        <v>1.0055968297357349</v>
      </c>
    </row>
    <row r="1491" spans="1:17" x14ac:dyDescent="0.25">
      <c r="A1491" s="25">
        <v>1995.01</v>
      </c>
      <c r="B1491" s="6">
        <v>465.25</v>
      </c>
      <c r="C1491" s="7">
        <v>13.18</v>
      </c>
      <c r="D1491" s="6">
        <v>150.30000000000001</v>
      </c>
      <c r="G1491" s="5">
        <f t="shared" si="184"/>
        <v>522.51630073186959</v>
      </c>
      <c r="H1491" s="5">
        <f t="shared" si="185"/>
        <v>14.802288755821689</v>
      </c>
      <c r="I1491" s="5"/>
      <c r="J1491" s="6">
        <f t="shared" si="187"/>
        <v>203160.05429095493</v>
      </c>
      <c r="K1491" s="16">
        <f t="shared" si="188"/>
        <v>2.0423698543436064E-2</v>
      </c>
      <c r="L1491" s="17">
        <f t="shared" si="189"/>
        <v>1.0204236985434361</v>
      </c>
      <c r="O1491" s="1">
        <f t="shared" si="186"/>
        <v>1.2335240629851407</v>
      </c>
      <c r="P1491">
        <f t="shared" si="190"/>
        <v>-3.2357456688749675E-3</v>
      </c>
      <c r="Q1491" s="14">
        <f t="shared" si="191"/>
        <v>0.99676425433112503</v>
      </c>
    </row>
    <row r="1492" spans="1:17" x14ac:dyDescent="0.25">
      <c r="A1492" s="25">
        <v>1995.02</v>
      </c>
      <c r="B1492" s="6">
        <v>481.92</v>
      </c>
      <c r="C1492" s="7">
        <v>13.18</v>
      </c>
      <c r="D1492" s="6">
        <v>150.9</v>
      </c>
      <c r="G1492" s="5">
        <f t="shared" si="184"/>
        <v>539.08612326043738</v>
      </c>
      <c r="H1492" s="5">
        <f t="shared" si="185"/>
        <v>14.743432736911862</v>
      </c>
      <c r="I1492" s="5"/>
      <c r="J1492" s="6">
        <f t="shared" si="187"/>
        <v>210080.28323380213</v>
      </c>
      <c r="K1492" s="16">
        <f t="shared" si="188"/>
        <v>3.4062940999889824E-2</v>
      </c>
      <c r="L1492" s="17">
        <f t="shared" si="189"/>
        <v>1.0340629409998898</v>
      </c>
      <c r="O1492" s="1">
        <f t="shared" si="186"/>
        <v>1.2286193947426551</v>
      </c>
      <c r="P1492">
        <f t="shared" si="190"/>
        <v>-3.9761431411530213E-3</v>
      </c>
      <c r="Q1492" s="14">
        <f t="shared" si="191"/>
        <v>0.99602385685884698</v>
      </c>
    </row>
    <row r="1493" spans="1:17" x14ac:dyDescent="0.25">
      <c r="A1493" s="25">
        <v>1995.03</v>
      </c>
      <c r="B1493" s="6">
        <v>493.15</v>
      </c>
      <c r="C1493" s="7">
        <v>13.17</v>
      </c>
      <c r="D1493" s="6">
        <v>151.4</v>
      </c>
      <c r="G1493" s="5">
        <f t="shared" si="184"/>
        <v>549.82642007926017</v>
      </c>
      <c r="H1493" s="5">
        <f t="shared" si="185"/>
        <v>14.683593130779391</v>
      </c>
      <c r="I1493" s="5"/>
      <c r="J1493" s="6">
        <f t="shared" si="187"/>
        <v>214742.5915482805</v>
      </c>
      <c r="K1493" s="16">
        <f t="shared" si="188"/>
        <v>2.2192983761782248E-2</v>
      </c>
      <c r="L1493" s="17">
        <f t="shared" si="189"/>
        <v>1.0221929837617822</v>
      </c>
      <c r="O1493" s="1">
        <f t="shared" si="186"/>
        <v>1.2236327608982827</v>
      </c>
      <c r="P1493">
        <f t="shared" si="190"/>
        <v>-4.0587295509989518E-3</v>
      </c>
      <c r="Q1493" s="14">
        <f t="shared" si="191"/>
        <v>0.99594127044900105</v>
      </c>
    </row>
    <row r="1494" spans="1:17" x14ac:dyDescent="0.25">
      <c r="A1494" s="25">
        <v>1995.04</v>
      </c>
      <c r="B1494" s="6">
        <v>507.91</v>
      </c>
      <c r="C1494" s="7">
        <v>13.2433</v>
      </c>
      <c r="D1494" s="6">
        <v>151.9</v>
      </c>
      <c r="G1494" s="5">
        <f t="shared" si="184"/>
        <v>564.41874917709026</v>
      </c>
      <c r="H1494" s="5">
        <f t="shared" si="185"/>
        <v>14.716715207373271</v>
      </c>
      <c r="I1494" s="5"/>
      <c r="J1494" s="6">
        <f t="shared" si="187"/>
        <v>220920.82024015777</v>
      </c>
      <c r="K1494" s="16">
        <f t="shared" si="188"/>
        <v>2.8770392716845894E-2</v>
      </c>
      <c r="L1494" s="17">
        <f t="shared" si="189"/>
        <v>1.0287703927168459</v>
      </c>
      <c r="O1494" s="1">
        <f t="shared" si="186"/>
        <v>1.2263929339477726</v>
      </c>
      <c r="P1494">
        <f t="shared" si="190"/>
        <v>2.2557201291861784E-3</v>
      </c>
      <c r="Q1494" s="14">
        <f t="shared" si="191"/>
        <v>1.0022557201291862</v>
      </c>
    </row>
    <row r="1495" spans="1:17" x14ac:dyDescent="0.25">
      <c r="A1495" s="25">
        <v>1995.05</v>
      </c>
      <c r="B1495" s="6">
        <v>523.80999999999995</v>
      </c>
      <c r="C1495" s="7">
        <v>13.306699999999999</v>
      </c>
      <c r="D1495" s="6">
        <v>152.19999999999999</v>
      </c>
      <c r="G1495" s="5">
        <f t="shared" si="184"/>
        <v>580.94039421813409</v>
      </c>
      <c r="H1495" s="5">
        <f t="shared" si="185"/>
        <v>14.758022076215507</v>
      </c>
      <c r="I1495" s="5"/>
      <c r="J1495" s="6">
        <f t="shared" si="187"/>
        <v>227868.97987355967</v>
      </c>
      <c r="K1495" s="16">
        <f t="shared" si="188"/>
        <v>3.145090456322186E-2</v>
      </c>
      <c r="L1495" s="17">
        <f t="shared" si="189"/>
        <v>1.0314509045632219</v>
      </c>
      <c r="O1495" s="1">
        <f t="shared" si="186"/>
        <v>1.2298351730179589</v>
      </c>
      <c r="P1495">
        <f t="shared" si="190"/>
        <v>2.8067994970466525E-3</v>
      </c>
      <c r="Q1495" s="14">
        <f t="shared" si="191"/>
        <v>1.0028067994970467</v>
      </c>
    </row>
    <row r="1496" spans="1:17" x14ac:dyDescent="0.25">
      <c r="A1496" s="25">
        <v>1995.06</v>
      </c>
      <c r="B1496" s="6">
        <v>539.35</v>
      </c>
      <c r="C1496" s="7">
        <v>13.36</v>
      </c>
      <c r="D1496" s="6">
        <v>152.5</v>
      </c>
      <c r="G1496" s="5">
        <f t="shared" si="184"/>
        <v>596.99855737704922</v>
      </c>
      <c r="H1496" s="5">
        <f t="shared" si="185"/>
        <v>14.787986885245902</v>
      </c>
      <c r="I1496" s="5"/>
      <c r="J1496" s="6">
        <f t="shared" si="187"/>
        <v>234651.03116035569</v>
      </c>
      <c r="K1496" s="16">
        <f t="shared" si="188"/>
        <v>2.9762942242332668E-2</v>
      </c>
      <c r="L1496" s="17">
        <f t="shared" si="189"/>
        <v>1.0297629422423327</v>
      </c>
      <c r="O1496" s="1">
        <f t="shared" si="186"/>
        <v>1.2323322404371584</v>
      </c>
      <c r="P1496">
        <f t="shared" si="190"/>
        <v>2.0304081993944845E-3</v>
      </c>
      <c r="Q1496" s="14">
        <f t="shared" si="191"/>
        <v>1.0020304081993945</v>
      </c>
    </row>
    <row r="1497" spans="1:17" x14ac:dyDescent="0.25">
      <c r="A1497" s="25">
        <v>1995.07</v>
      </c>
      <c r="B1497" s="6">
        <v>557.37</v>
      </c>
      <c r="C1497" s="7">
        <v>13.44</v>
      </c>
      <c r="D1497" s="6">
        <v>152.5</v>
      </c>
      <c r="G1497" s="5">
        <f t="shared" si="184"/>
        <v>616.94462950819684</v>
      </c>
      <c r="H1497" s="5">
        <f t="shared" si="185"/>
        <v>14.876537704918032</v>
      </c>
      <c r="I1497" s="5"/>
      <c r="J1497" s="6">
        <f t="shared" si="187"/>
        <v>242978.12995781418</v>
      </c>
      <c r="K1497" s="16">
        <f t="shared" si="188"/>
        <v>3.5487160470937473E-2</v>
      </c>
      <c r="L1497" s="17">
        <f t="shared" si="189"/>
        <v>1.0354871604709375</v>
      </c>
      <c r="O1497" s="1">
        <f t="shared" si="186"/>
        <v>1.239711475409836</v>
      </c>
      <c r="P1497">
        <f t="shared" si="190"/>
        <v>5.9880239520957446E-3</v>
      </c>
      <c r="Q1497" s="14">
        <f t="shared" si="191"/>
        <v>1.0059880239520957</v>
      </c>
    </row>
    <row r="1498" spans="1:17" x14ac:dyDescent="0.25">
      <c r="A1498" s="25">
        <v>1995.08</v>
      </c>
      <c r="B1498" s="6">
        <v>559.11</v>
      </c>
      <c r="C1498" s="7">
        <v>13.51</v>
      </c>
      <c r="D1498" s="6">
        <v>152.9</v>
      </c>
      <c r="G1498" s="5">
        <f t="shared" si="184"/>
        <v>617.25158927403538</v>
      </c>
      <c r="H1498" s="5">
        <f t="shared" si="185"/>
        <v>14.914898626553304</v>
      </c>
      <c r="I1498" s="5"/>
      <c r="J1498" s="6">
        <f t="shared" si="187"/>
        <v>243588.53161559091</v>
      </c>
      <c r="K1498" s="16">
        <f t="shared" si="188"/>
        <v>2.5121670739778335E-3</v>
      </c>
      <c r="L1498" s="17">
        <f t="shared" si="189"/>
        <v>1.0025121670739778</v>
      </c>
      <c r="O1498" s="1">
        <f t="shared" si="186"/>
        <v>1.242908218879442</v>
      </c>
      <c r="P1498">
        <f t="shared" si="190"/>
        <v>2.578618923043674E-3</v>
      </c>
      <c r="Q1498" s="14">
        <f t="shared" si="191"/>
        <v>1.0025786189230437</v>
      </c>
    </row>
    <row r="1499" spans="1:17" x14ac:dyDescent="0.25">
      <c r="A1499" s="25">
        <v>1995.09</v>
      </c>
      <c r="B1499" s="6">
        <v>578.77</v>
      </c>
      <c r="C1499" s="7">
        <v>13.58</v>
      </c>
      <c r="D1499" s="6">
        <v>153.19999999999999</v>
      </c>
      <c r="G1499" s="5">
        <f t="shared" si="184"/>
        <v>637.70480417754572</v>
      </c>
      <c r="H1499" s="5">
        <f t="shared" si="185"/>
        <v>14.962819843342038</v>
      </c>
      <c r="I1499" s="5"/>
      <c r="J1499" s="6">
        <f t="shared" si="187"/>
        <v>252152.13780128487</v>
      </c>
      <c r="K1499" s="16">
        <f t="shared" si="188"/>
        <v>3.5156031890730688E-2</v>
      </c>
      <c r="L1499" s="17">
        <f t="shared" si="189"/>
        <v>1.0351560318907307</v>
      </c>
      <c r="O1499" s="1">
        <f t="shared" si="186"/>
        <v>1.2469016536118365</v>
      </c>
      <c r="P1499">
        <f t="shared" si="190"/>
        <v>3.2129763660222466E-3</v>
      </c>
      <c r="Q1499" s="14">
        <f t="shared" si="191"/>
        <v>1.0032129763660222</v>
      </c>
    </row>
    <row r="1500" spans="1:17" x14ac:dyDescent="0.25">
      <c r="A1500" s="25">
        <v>1995.1</v>
      </c>
      <c r="B1500" s="6">
        <v>582.91999999999996</v>
      </c>
      <c r="C1500" s="7">
        <v>13.65</v>
      </c>
      <c r="D1500" s="6">
        <v>153.69999999999999</v>
      </c>
      <c r="G1500" s="5">
        <f t="shared" si="184"/>
        <v>640.18800260247235</v>
      </c>
      <c r="H1500" s="5">
        <f t="shared" si="185"/>
        <v>14.99102147039688</v>
      </c>
      <c r="I1500" s="5"/>
      <c r="J1500" s="6">
        <f t="shared" si="187"/>
        <v>253627.97002736107</v>
      </c>
      <c r="K1500" s="16">
        <f t="shared" si="188"/>
        <v>5.8529435401386554E-3</v>
      </c>
      <c r="L1500" s="17">
        <f t="shared" si="189"/>
        <v>1.0058529435401387</v>
      </c>
      <c r="O1500" s="1">
        <f t="shared" si="186"/>
        <v>1.2492517891997401</v>
      </c>
      <c r="P1500">
        <f t="shared" si="190"/>
        <v>1.8847802319421625E-3</v>
      </c>
      <c r="Q1500" s="14">
        <f t="shared" si="191"/>
        <v>1.0018847802319422</v>
      </c>
    </row>
    <row r="1501" spans="1:17" x14ac:dyDescent="0.25">
      <c r="A1501" s="25">
        <v>1995.11</v>
      </c>
      <c r="B1501" s="6">
        <v>595.53</v>
      </c>
      <c r="C1501" s="7">
        <v>13.72</v>
      </c>
      <c r="D1501" s="6">
        <v>153.6</v>
      </c>
      <c r="G1501" s="5">
        <f t="shared" si="184"/>
        <v>654.46265625000012</v>
      </c>
      <c r="H1501" s="5">
        <f t="shared" si="185"/>
        <v>15.077708333333335</v>
      </c>
      <c r="I1501" s="5"/>
      <c r="J1501" s="6">
        <f t="shared" si="187"/>
        <v>259781.05129602522</v>
      </c>
      <c r="K1501" s="16">
        <f t="shared" si="188"/>
        <v>2.4260263045910779E-2</v>
      </c>
      <c r="L1501" s="17">
        <f t="shared" si="189"/>
        <v>1.0242602630459108</v>
      </c>
      <c r="O1501" s="1">
        <f t="shared" si="186"/>
        <v>1.2564756944444446</v>
      </c>
      <c r="P1501">
        <f t="shared" si="190"/>
        <v>5.7825854700852553E-3</v>
      </c>
      <c r="Q1501" s="14">
        <f t="shared" si="191"/>
        <v>1.0057825854700853</v>
      </c>
    </row>
    <row r="1502" spans="1:17" x14ac:dyDescent="0.25">
      <c r="A1502" s="25">
        <v>1995.12</v>
      </c>
      <c r="B1502" s="6">
        <v>614.57000000000005</v>
      </c>
      <c r="C1502" s="7">
        <v>13.79</v>
      </c>
      <c r="D1502" s="6">
        <v>153.5</v>
      </c>
      <c r="G1502" s="5">
        <f t="shared" si="184"/>
        <v>675.82681433224764</v>
      </c>
      <c r="H1502" s="5">
        <f t="shared" si="185"/>
        <v>15.164508143322475</v>
      </c>
      <c r="I1502" s="5"/>
      <c r="J1502" s="6">
        <f t="shared" si="187"/>
        <v>268762.90999518719</v>
      </c>
      <c r="K1502" s="16">
        <f t="shared" si="188"/>
        <v>3.4574726117829746E-2</v>
      </c>
      <c r="L1502" s="17">
        <f t="shared" si="189"/>
        <v>1.0345747261178297</v>
      </c>
      <c r="O1502" s="1">
        <f t="shared" si="186"/>
        <v>1.2637090119435397</v>
      </c>
      <c r="P1502">
        <f t="shared" si="190"/>
        <v>5.7568304194641762E-3</v>
      </c>
      <c r="Q1502" s="14">
        <f t="shared" si="191"/>
        <v>1.0057568304194642</v>
      </c>
    </row>
    <row r="1503" spans="1:17" x14ac:dyDescent="0.25">
      <c r="A1503" s="25">
        <v>1996.01</v>
      </c>
      <c r="B1503" s="6">
        <v>614.41999999999996</v>
      </c>
      <c r="C1503" s="7">
        <v>13.8933</v>
      </c>
      <c r="D1503" s="6">
        <v>154.4</v>
      </c>
      <c r="G1503" s="5">
        <f t="shared" si="184"/>
        <v>671.72341968911917</v>
      </c>
      <c r="H1503" s="5">
        <f t="shared" si="185"/>
        <v>15.189048186528499</v>
      </c>
      <c r="I1503" s="5"/>
      <c r="J1503" s="6">
        <f t="shared" si="187"/>
        <v>267634.43664015509</v>
      </c>
      <c r="K1503" s="16">
        <f t="shared" si="188"/>
        <v>-4.1987689263086603E-3</v>
      </c>
      <c r="L1503" s="17">
        <f t="shared" si="189"/>
        <v>0.99580123107369134</v>
      </c>
      <c r="O1503" s="1">
        <f t="shared" si="186"/>
        <v>1.2657540155440417</v>
      </c>
      <c r="P1503">
        <f t="shared" si="190"/>
        <v>1.6182551371988207E-3</v>
      </c>
      <c r="Q1503" s="14">
        <f t="shared" si="191"/>
        <v>1.0016182551371988</v>
      </c>
    </row>
    <row r="1504" spans="1:17" x14ac:dyDescent="0.25">
      <c r="A1504" s="25">
        <v>1996.02</v>
      </c>
      <c r="B1504" s="6">
        <v>649.54</v>
      </c>
      <c r="C1504" s="7">
        <v>13.996700000000001</v>
      </c>
      <c r="D1504" s="6">
        <v>154.9</v>
      </c>
      <c r="G1504" s="5">
        <f t="shared" si="184"/>
        <v>707.82667527437047</v>
      </c>
      <c r="H1504" s="5">
        <f t="shared" si="185"/>
        <v>15.252698256939961</v>
      </c>
      <c r="I1504" s="5"/>
      <c r="J1504" s="6">
        <f t="shared" si="187"/>
        <v>282525.46636808512</v>
      </c>
      <c r="K1504" s="16">
        <f t="shared" si="188"/>
        <v>5.5639438313207723E-2</v>
      </c>
      <c r="L1504" s="17">
        <f t="shared" si="189"/>
        <v>1.0556394383132077</v>
      </c>
      <c r="O1504" s="1">
        <f t="shared" si="186"/>
        <v>1.27105818807833</v>
      </c>
      <c r="P1504">
        <f t="shared" si="190"/>
        <v>4.1905239637012315E-3</v>
      </c>
      <c r="Q1504" s="14">
        <f t="shared" si="191"/>
        <v>1.0041905239637012</v>
      </c>
    </row>
    <row r="1505" spans="1:17" x14ac:dyDescent="0.25">
      <c r="A1505" s="25">
        <v>1996.03</v>
      </c>
      <c r="B1505" s="6">
        <v>647.07000000000005</v>
      </c>
      <c r="C1505" s="7">
        <v>14.1</v>
      </c>
      <c r="D1505" s="6">
        <v>155.69999999999999</v>
      </c>
      <c r="G1505" s="5">
        <f t="shared" si="184"/>
        <v>701.51198458574197</v>
      </c>
      <c r="H1505" s="5">
        <f t="shared" si="185"/>
        <v>15.286319845857419</v>
      </c>
      <c r="I1505" s="5"/>
      <c r="J1505" s="6">
        <f t="shared" si="187"/>
        <v>280513.44408273627</v>
      </c>
      <c r="K1505" s="16">
        <f t="shared" si="188"/>
        <v>-7.1215607966734762E-3</v>
      </c>
      <c r="L1505" s="17">
        <f t="shared" si="189"/>
        <v>0.99287843920332652</v>
      </c>
      <c r="O1505" s="1">
        <f t="shared" si="186"/>
        <v>1.2738599871547849</v>
      </c>
      <c r="P1505">
        <f t="shared" si="190"/>
        <v>2.2043043369168736E-3</v>
      </c>
      <c r="Q1505" s="14">
        <f t="shared" si="191"/>
        <v>1.0022043043369169</v>
      </c>
    </row>
    <row r="1506" spans="1:17" x14ac:dyDescent="0.25">
      <c r="A1506" s="25">
        <v>1996.04</v>
      </c>
      <c r="B1506" s="6">
        <v>647.16999999999996</v>
      </c>
      <c r="C1506" s="7">
        <v>14.156700000000001</v>
      </c>
      <c r="D1506" s="6">
        <v>156.30000000000001</v>
      </c>
      <c r="G1506" s="5">
        <f t="shared" si="184"/>
        <v>698.92703774792062</v>
      </c>
      <c r="H1506" s="5">
        <f t="shared" si="185"/>
        <v>15.288873704414589</v>
      </c>
      <c r="I1506" s="5"/>
      <c r="J1506" s="6">
        <f t="shared" si="187"/>
        <v>279989.26517097582</v>
      </c>
      <c r="K1506" s="16">
        <f t="shared" si="188"/>
        <v>-1.8686409611292643E-3</v>
      </c>
      <c r="L1506" s="17">
        <f t="shared" si="189"/>
        <v>0.99813135903887074</v>
      </c>
      <c r="O1506" s="1">
        <f t="shared" si="186"/>
        <v>1.2740728087012159</v>
      </c>
      <c r="P1506">
        <f t="shared" si="190"/>
        <v>1.6706824029100176E-4</v>
      </c>
      <c r="Q1506" s="14">
        <f t="shared" si="191"/>
        <v>1.000167068240291</v>
      </c>
    </row>
    <row r="1507" spans="1:17" x14ac:dyDescent="0.25">
      <c r="A1507" s="25">
        <v>1996.05</v>
      </c>
      <c r="B1507" s="6">
        <v>661.23</v>
      </c>
      <c r="C1507" s="7">
        <v>14.2133</v>
      </c>
      <c r="D1507" s="6">
        <v>156.6</v>
      </c>
      <c r="G1507" s="5">
        <f t="shared" si="184"/>
        <v>712.74344827586219</v>
      </c>
      <c r="H1507" s="5">
        <f t="shared" si="185"/>
        <v>15.320594125159644</v>
      </c>
      <c r="I1507" s="5"/>
      <c r="J1507" s="6">
        <f t="shared" si="187"/>
        <v>286035.5521609495</v>
      </c>
      <c r="K1507" s="16">
        <f t="shared" si="188"/>
        <v>2.1594710019619878E-2</v>
      </c>
      <c r="L1507" s="17">
        <f t="shared" si="189"/>
        <v>1.0215947100196199</v>
      </c>
      <c r="O1507" s="1">
        <f t="shared" si="186"/>
        <v>1.2767161770966371</v>
      </c>
      <c r="P1507">
        <f t="shared" si="190"/>
        <v>2.0747388825572699E-3</v>
      </c>
      <c r="Q1507" s="14">
        <f t="shared" si="191"/>
        <v>1.0020747388825573</v>
      </c>
    </row>
    <row r="1508" spans="1:17" x14ac:dyDescent="0.25">
      <c r="A1508" s="25">
        <v>1996.06</v>
      </c>
      <c r="B1508" s="6">
        <v>668.5</v>
      </c>
      <c r="C1508" s="7">
        <v>14.27</v>
      </c>
      <c r="D1508" s="6">
        <v>156.69999999999999</v>
      </c>
      <c r="G1508" s="5">
        <f t="shared" si="184"/>
        <v>720.11997447351632</v>
      </c>
      <c r="H1508" s="5">
        <f t="shared" si="185"/>
        <v>15.371895341416723</v>
      </c>
      <c r="I1508" s="5"/>
      <c r="J1508" s="6">
        <f t="shared" si="187"/>
        <v>289509.95490377554</v>
      </c>
      <c r="K1508" s="16">
        <f t="shared" si="188"/>
        <v>1.2146751397081657E-2</v>
      </c>
      <c r="L1508" s="17">
        <f t="shared" si="189"/>
        <v>1.0121467513970817</v>
      </c>
      <c r="O1508" s="1">
        <f t="shared" si="186"/>
        <v>1.2809912784513935</v>
      </c>
      <c r="P1508">
        <f t="shared" si="190"/>
        <v>3.3485135000625998E-3</v>
      </c>
      <c r="Q1508" s="14">
        <f t="shared" si="191"/>
        <v>1.0033485135000626</v>
      </c>
    </row>
    <row r="1509" spans="1:17" x14ac:dyDescent="0.25">
      <c r="A1509" s="25">
        <v>1996.07</v>
      </c>
      <c r="B1509" s="6">
        <v>644.07000000000005</v>
      </c>
      <c r="C1509" s="7">
        <v>14.4</v>
      </c>
      <c r="D1509" s="6">
        <v>157</v>
      </c>
      <c r="G1509" s="5">
        <f t="shared" si="184"/>
        <v>692.47780891719754</v>
      </c>
      <c r="H1509" s="5">
        <f t="shared" si="185"/>
        <v>15.482292993630574</v>
      </c>
      <c r="I1509" s="5"/>
      <c r="J1509" s="6">
        <f t="shared" si="187"/>
        <v>278915.66615761089</v>
      </c>
      <c r="K1509" s="16">
        <f t="shared" si="188"/>
        <v>-3.6593866866118208E-2</v>
      </c>
      <c r="L1509" s="17">
        <f t="shared" si="189"/>
        <v>0.96340613313388179</v>
      </c>
      <c r="O1509" s="1">
        <f t="shared" si="186"/>
        <v>1.2901910828025478</v>
      </c>
      <c r="P1509">
        <f t="shared" si="190"/>
        <v>7.1817853141640242E-3</v>
      </c>
      <c r="Q1509" s="14">
        <f t="shared" si="191"/>
        <v>1.007181785314164</v>
      </c>
    </row>
    <row r="1510" spans="1:17" x14ac:dyDescent="0.25">
      <c r="A1510" s="25">
        <v>1996.08</v>
      </c>
      <c r="B1510" s="6">
        <v>662.68</v>
      </c>
      <c r="C1510" s="7">
        <v>14.53</v>
      </c>
      <c r="D1510" s="6">
        <v>157.30000000000001</v>
      </c>
      <c r="G1510" s="5">
        <f t="shared" si="184"/>
        <v>711.12767959313408</v>
      </c>
      <c r="H1510" s="5">
        <f t="shared" si="185"/>
        <v>15.592269548633185</v>
      </c>
      <c r="I1510" s="5"/>
      <c r="J1510" s="6">
        <f t="shared" si="187"/>
        <v>286950.79987456196</v>
      </c>
      <c r="K1510" s="16">
        <f t="shared" si="188"/>
        <v>2.8808470415607745E-2</v>
      </c>
      <c r="L1510" s="17">
        <f t="shared" si="189"/>
        <v>1.0288084704156077</v>
      </c>
      <c r="O1510" s="1">
        <f t="shared" si="186"/>
        <v>1.2993557957194322</v>
      </c>
      <c r="P1510">
        <f t="shared" si="190"/>
        <v>7.1033764215582273E-3</v>
      </c>
      <c r="Q1510" s="14">
        <f t="shared" si="191"/>
        <v>1.0071033764215582</v>
      </c>
    </row>
    <row r="1511" spans="1:17" x14ac:dyDescent="0.25">
      <c r="A1511" s="25">
        <v>1996.09</v>
      </c>
      <c r="B1511" s="6">
        <v>674.88</v>
      </c>
      <c r="C1511" s="7">
        <v>14.66</v>
      </c>
      <c r="D1511" s="6">
        <v>157.80000000000001</v>
      </c>
      <c r="G1511" s="5">
        <f t="shared" si="184"/>
        <v>721.92486692015211</v>
      </c>
      <c r="H1511" s="5">
        <f t="shared" si="185"/>
        <v>15.681926489226869</v>
      </c>
      <c r="I1511" s="5"/>
      <c r="J1511" s="6">
        <f t="shared" si="187"/>
        <v>291834.9532439569</v>
      </c>
      <c r="K1511" s="16">
        <f t="shared" si="188"/>
        <v>1.7020873862453101E-2</v>
      </c>
      <c r="L1511" s="17">
        <f t="shared" si="189"/>
        <v>1.0170208738624531</v>
      </c>
      <c r="O1511" s="1">
        <f t="shared" si="186"/>
        <v>1.3068272074355725</v>
      </c>
      <c r="P1511">
        <f t="shared" si="190"/>
        <v>5.7500891909312291E-3</v>
      </c>
      <c r="Q1511" s="14">
        <f t="shared" si="191"/>
        <v>1.0057500891909312</v>
      </c>
    </row>
    <row r="1512" spans="1:17" x14ac:dyDescent="0.25">
      <c r="A1512" s="25">
        <v>1996.1</v>
      </c>
      <c r="B1512" s="6">
        <v>701.46</v>
      </c>
      <c r="C1512" s="7">
        <v>14.74</v>
      </c>
      <c r="D1512" s="6">
        <v>158.30000000000001</v>
      </c>
      <c r="G1512" s="5">
        <f t="shared" si="184"/>
        <v>747.98766898294389</v>
      </c>
      <c r="H1512" s="5">
        <f t="shared" si="185"/>
        <v>15.717700568540744</v>
      </c>
      <c r="I1512" s="5"/>
      <c r="J1512" s="6">
        <f t="shared" si="187"/>
        <v>302900.2106619819</v>
      </c>
      <c r="K1512" s="16">
        <f t="shared" si="188"/>
        <v>3.7916148477167066E-2</v>
      </c>
      <c r="L1512" s="17">
        <f t="shared" si="189"/>
        <v>1.0379161484771671</v>
      </c>
      <c r="O1512" s="1">
        <f t="shared" si="186"/>
        <v>1.3098083807117287</v>
      </c>
      <c r="P1512">
        <f t="shared" si="190"/>
        <v>2.2812298819567811E-3</v>
      </c>
      <c r="Q1512" s="14">
        <f t="shared" si="191"/>
        <v>1.0022812298819568</v>
      </c>
    </row>
    <row r="1513" spans="1:17" x14ac:dyDescent="0.25">
      <c r="A1513" s="25">
        <v>1996.11</v>
      </c>
      <c r="B1513" s="6">
        <v>735.67</v>
      </c>
      <c r="C1513" s="7">
        <v>14.82</v>
      </c>
      <c r="D1513" s="6">
        <v>158.6</v>
      </c>
      <c r="G1513" s="5">
        <f t="shared" si="184"/>
        <v>782.98295081967217</v>
      </c>
      <c r="H1513" s="5">
        <f t="shared" si="185"/>
        <v>15.773114754098364</v>
      </c>
      <c r="I1513" s="5"/>
      <c r="J1513" s="6">
        <f t="shared" si="187"/>
        <v>317603.95335508353</v>
      </c>
      <c r="K1513" s="16">
        <f t="shared" si="188"/>
        <v>4.8543190712766249E-2</v>
      </c>
      <c r="L1513" s="17">
        <f t="shared" si="189"/>
        <v>1.0485431907127662</v>
      </c>
      <c r="O1513" s="1">
        <f t="shared" si="186"/>
        <v>1.314426229508197</v>
      </c>
      <c r="P1513">
        <f t="shared" si="190"/>
        <v>3.5255911204041812E-3</v>
      </c>
      <c r="Q1513" s="14">
        <f t="shared" si="191"/>
        <v>1.0035255911204042</v>
      </c>
    </row>
    <row r="1514" spans="1:17" x14ac:dyDescent="0.25">
      <c r="A1514" s="25">
        <v>1996.12</v>
      </c>
      <c r="B1514" s="6">
        <v>743.25</v>
      </c>
      <c r="C1514" s="7">
        <v>14.9</v>
      </c>
      <c r="D1514" s="6">
        <v>158.6</v>
      </c>
      <c r="G1514" s="5">
        <f t="shared" si="184"/>
        <v>791.0504413619168</v>
      </c>
      <c r="H1514" s="5">
        <f t="shared" si="185"/>
        <v>15.858259773013874</v>
      </c>
      <c r="I1514" s="5"/>
      <c r="J1514" s="6">
        <f t="shared" si="187"/>
        <v>321412.44929553795</v>
      </c>
      <c r="K1514" s="16">
        <f t="shared" si="188"/>
        <v>1.1991336695348132E-2</v>
      </c>
      <c r="L1514" s="17">
        <f t="shared" si="189"/>
        <v>1.0119913366953481</v>
      </c>
      <c r="O1514" s="1">
        <f t="shared" si="186"/>
        <v>1.3215216477511562</v>
      </c>
      <c r="P1514">
        <f t="shared" si="190"/>
        <v>5.3981106612686069E-3</v>
      </c>
      <c r="Q1514" s="14">
        <f t="shared" si="191"/>
        <v>1.0053981106612686</v>
      </c>
    </row>
    <row r="1515" spans="1:17" x14ac:dyDescent="0.25">
      <c r="A1515" s="25">
        <v>1997.01</v>
      </c>
      <c r="B1515" s="6">
        <v>766.22</v>
      </c>
      <c r="C1515" s="7">
        <v>14.9533</v>
      </c>
      <c r="D1515" s="6">
        <v>159.1</v>
      </c>
      <c r="G1515" s="5">
        <f t="shared" si="184"/>
        <v>812.93485857950986</v>
      </c>
      <c r="H1515" s="5">
        <f t="shared" si="185"/>
        <v>15.864971967316155</v>
      </c>
      <c r="I1515" s="5"/>
      <c r="J1515" s="6">
        <f t="shared" si="187"/>
        <v>330841.50342509773</v>
      </c>
      <c r="K1515" s="16">
        <f t="shared" si="188"/>
        <v>2.9336306512787846E-2</v>
      </c>
      <c r="L1515" s="17">
        <f t="shared" si="189"/>
        <v>1.0293363065127878</v>
      </c>
      <c r="O1515" s="1">
        <f t="shared" si="186"/>
        <v>1.3220809972763463</v>
      </c>
      <c r="P1515">
        <f t="shared" si="190"/>
        <v>4.2326171965623161E-4</v>
      </c>
      <c r="Q1515" s="14">
        <f t="shared" si="191"/>
        <v>1.0004232617196562</v>
      </c>
    </row>
    <row r="1516" spans="1:17" x14ac:dyDescent="0.25">
      <c r="A1516" s="25">
        <v>1997.02</v>
      </c>
      <c r="B1516" s="6">
        <v>798.39</v>
      </c>
      <c r="C1516" s="7">
        <v>15.0067</v>
      </c>
      <c r="D1516" s="6">
        <v>159.6</v>
      </c>
      <c r="G1516" s="5">
        <f t="shared" si="184"/>
        <v>844.4124812030077</v>
      </c>
      <c r="H1516" s="5">
        <f t="shared" si="185"/>
        <v>15.871747869674188</v>
      </c>
      <c r="I1516" s="5"/>
      <c r="J1516" s="6">
        <f t="shared" si="187"/>
        <v>344190.28525644058</v>
      </c>
      <c r="K1516" s="16">
        <f t="shared" si="188"/>
        <v>4.0347966301528482E-2</v>
      </c>
      <c r="L1516" s="17">
        <f t="shared" si="189"/>
        <v>1.0403479663015285</v>
      </c>
      <c r="O1516" s="1">
        <f t="shared" si="186"/>
        <v>1.3226456558061823</v>
      </c>
      <c r="P1516">
        <f t="shared" si="190"/>
        <v>4.2709828747189427E-4</v>
      </c>
      <c r="Q1516" s="14">
        <f t="shared" si="191"/>
        <v>1.0004270982874719</v>
      </c>
    </row>
    <row r="1517" spans="1:17" x14ac:dyDescent="0.25">
      <c r="A1517" s="25">
        <v>1997.03</v>
      </c>
      <c r="B1517" s="6">
        <v>792.16</v>
      </c>
      <c r="C1517" s="7">
        <v>15.06</v>
      </c>
      <c r="D1517" s="6">
        <v>160</v>
      </c>
      <c r="G1517" s="5">
        <f t="shared" si="184"/>
        <v>835.72880000000009</v>
      </c>
      <c r="H1517" s="5">
        <f t="shared" si="185"/>
        <v>15.888300000000001</v>
      </c>
      <c r="I1517" s="5"/>
      <c r="J1517" s="6">
        <f t="shared" si="187"/>
        <v>341190.42177231295</v>
      </c>
      <c r="K1517" s="16">
        <f t="shared" si="188"/>
        <v>-8.7157122458949576E-3</v>
      </c>
      <c r="L1517" s="17">
        <f t="shared" si="189"/>
        <v>0.99128428775410504</v>
      </c>
      <c r="O1517" s="1">
        <f t="shared" si="186"/>
        <v>1.324025</v>
      </c>
      <c r="P1517">
        <f t="shared" si="190"/>
        <v>1.0428675191747061E-3</v>
      </c>
      <c r="Q1517" s="14">
        <f t="shared" si="191"/>
        <v>1.0010428675191747</v>
      </c>
    </row>
    <row r="1518" spans="1:17" x14ac:dyDescent="0.25">
      <c r="A1518" s="25">
        <v>1997.04</v>
      </c>
      <c r="B1518" s="6">
        <v>763.93</v>
      </c>
      <c r="C1518" s="7">
        <v>15.093299999999999</v>
      </c>
      <c r="D1518" s="6">
        <v>160.19999999999999</v>
      </c>
      <c r="G1518" s="5">
        <f t="shared" si="184"/>
        <v>804.93997503121113</v>
      </c>
      <c r="H1518" s="5">
        <f t="shared" si="185"/>
        <v>15.903552059925095</v>
      </c>
      <c r="I1518" s="5"/>
      <c r="J1518" s="6">
        <f t="shared" si="187"/>
        <v>329161.79014676885</v>
      </c>
      <c r="K1518" s="16">
        <f t="shared" si="188"/>
        <v>-3.5254892452904807E-2</v>
      </c>
      <c r="L1518" s="17">
        <f t="shared" si="189"/>
        <v>0.96474510754709519</v>
      </c>
      <c r="O1518" s="1">
        <f t="shared" si="186"/>
        <v>1.3252960049937579</v>
      </c>
      <c r="P1518">
        <f t="shared" si="190"/>
        <v>9.5995543419347129E-4</v>
      </c>
      <c r="Q1518" s="14">
        <f t="shared" si="191"/>
        <v>1.0009599554341935</v>
      </c>
    </row>
    <row r="1519" spans="1:17" x14ac:dyDescent="0.25">
      <c r="A1519" s="25">
        <v>1997.05</v>
      </c>
      <c r="B1519" s="6">
        <v>833.09</v>
      </c>
      <c r="C1519" s="7">
        <v>15.1267</v>
      </c>
      <c r="D1519" s="6">
        <v>160.1</v>
      </c>
      <c r="G1519" s="5">
        <f t="shared" si="184"/>
        <v>878.3609743910057</v>
      </c>
      <c r="H1519" s="5">
        <f t="shared" si="185"/>
        <v>15.948700562148659</v>
      </c>
      <c r="I1519" s="5"/>
      <c r="J1519" s="6">
        <f t="shared" si="187"/>
        <v>359729.11638536199</v>
      </c>
      <c r="K1519" s="16">
        <f t="shared" si="188"/>
        <v>9.286413901493118E-2</v>
      </c>
      <c r="L1519" s="17">
        <f t="shared" si="189"/>
        <v>1.0928641390149312</v>
      </c>
      <c r="O1519" s="1">
        <f t="shared" si="186"/>
        <v>1.329058380179055</v>
      </c>
      <c r="P1519">
        <f t="shared" si="190"/>
        <v>2.8388942327755018E-3</v>
      </c>
      <c r="Q1519" s="14">
        <f t="shared" si="191"/>
        <v>1.0028388942327755</v>
      </c>
    </row>
    <row r="1520" spans="1:17" x14ac:dyDescent="0.25">
      <c r="A1520" s="25">
        <v>1997.06</v>
      </c>
      <c r="B1520" s="6">
        <v>876.29</v>
      </c>
      <c r="C1520" s="7">
        <v>15.16</v>
      </c>
      <c r="D1520" s="6">
        <v>160.30000000000001</v>
      </c>
      <c r="G1520" s="5">
        <f t="shared" si="184"/>
        <v>922.75578290704925</v>
      </c>
      <c r="H1520" s="5">
        <f t="shared" si="185"/>
        <v>15.963867747972552</v>
      </c>
      <c r="I1520" s="5"/>
      <c r="J1520" s="6">
        <f t="shared" si="187"/>
        <v>378455.65523335739</v>
      </c>
      <c r="K1520" s="16">
        <f t="shared" si="188"/>
        <v>5.2057334241286446E-2</v>
      </c>
      <c r="L1520" s="17">
        <f t="shared" si="189"/>
        <v>1.0520573342412864</v>
      </c>
      <c r="O1520" s="1">
        <f t="shared" si="186"/>
        <v>1.3303223123310459</v>
      </c>
      <c r="P1520">
        <f t="shared" si="190"/>
        <v>9.509982186191035E-4</v>
      </c>
      <c r="Q1520" s="14">
        <f t="shared" si="191"/>
        <v>1.0009509982186191</v>
      </c>
    </row>
    <row r="1521" spans="1:17" x14ac:dyDescent="0.25">
      <c r="A1521" s="25">
        <v>1997.07</v>
      </c>
      <c r="B1521" s="6">
        <v>925.29</v>
      </c>
      <c r="C1521" s="7">
        <v>15.216699999999999</v>
      </c>
      <c r="D1521" s="6">
        <v>160.5</v>
      </c>
      <c r="G1521" s="5">
        <f t="shared" si="184"/>
        <v>973.13988785046718</v>
      </c>
      <c r="H1521" s="5">
        <f t="shared" si="185"/>
        <v>16.003607227414332</v>
      </c>
      <c r="I1521" s="5"/>
      <c r="J1521" s="6">
        <f t="shared" si="187"/>
        <v>399666.97800934786</v>
      </c>
      <c r="K1521" s="16">
        <f t="shared" si="188"/>
        <v>5.6047049324474907E-2</v>
      </c>
      <c r="L1521" s="17">
        <f t="shared" si="189"/>
        <v>1.0560470493244749</v>
      </c>
      <c r="O1521" s="1">
        <f t="shared" si="186"/>
        <v>1.333633935617861</v>
      </c>
      <c r="P1521">
        <f t="shared" si="190"/>
        <v>2.4893390542419791E-3</v>
      </c>
      <c r="Q1521" s="14">
        <f t="shared" si="191"/>
        <v>1.002489339054242</v>
      </c>
    </row>
    <row r="1522" spans="1:17" x14ac:dyDescent="0.25">
      <c r="A1522" s="25">
        <v>1997.08</v>
      </c>
      <c r="B1522" s="6">
        <v>927.24</v>
      </c>
      <c r="C1522" s="7">
        <v>15.273300000000001</v>
      </c>
      <c r="D1522" s="6">
        <v>160.80000000000001</v>
      </c>
      <c r="G1522" s="5">
        <f t="shared" si="184"/>
        <v>973.37134328358218</v>
      </c>
      <c r="H1522" s="5">
        <f t="shared" si="185"/>
        <v>16.03316567164179</v>
      </c>
      <c r="I1522" s="5"/>
      <c r="J1522" s="6">
        <f t="shared" si="187"/>
        <v>400310.76931552181</v>
      </c>
      <c r="K1522" s="16">
        <f t="shared" si="188"/>
        <v>1.6108193611104049E-3</v>
      </c>
      <c r="L1522" s="17">
        <f t="shared" si="189"/>
        <v>1.0016108193611104</v>
      </c>
      <c r="O1522" s="1">
        <f t="shared" si="186"/>
        <v>1.3360971393034824</v>
      </c>
      <c r="P1522">
        <f t="shared" si="190"/>
        <v>1.8469863579770873E-3</v>
      </c>
      <c r="Q1522" s="14">
        <f t="shared" si="191"/>
        <v>1.0018469863579771</v>
      </c>
    </row>
    <row r="1523" spans="1:17" x14ac:dyDescent="0.25">
      <c r="A1523" s="25">
        <v>1997.09</v>
      </c>
      <c r="B1523" s="6">
        <v>937.02</v>
      </c>
      <c r="C1523" s="7">
        <v>15.33</v>
      </c>
      <c r="D1523" s="6">
        <v>161.19999999999999</v>
      </c>
      <c r="G1523" s="5">
        <f t="shared" si="184"/>
        <v>981.19712158808932</v>
      </c>
      <c r="H1523" s="5">
        <f t="shared" si="185"/>
        <v>16.052754342431765</v>
      </c>
      <c r="I1523" s="5"/>
      <c r="J1523" s="6">
        <f t="shared" si="187"/>
        <v>404079.37304069393</v>
      </c>
      <c r="K1523" s="16">
        <f t="shared" si="188"/>
        <v>9.4141952054298539E-3</v>
      </c>
      <c r="L1523" s="17">
        <f t="shared" si="189"/>
        <v>1.0094141952054299</v>
      </c>
      <c r="O1523" s="1">
        <f t="shared" si="186"/>
        <v>1.3377295285359805</v>
      </c>
      <c r="P1523">
        <f t="shared" si="190"/>
        <v>1.2217593949412908E-3</v>
      </c>
      <c r="Q1523" s="14">
        <f t="shared" si="191"/>
        <v>1.0012217593949413</v>
      </c>
    </row>
    <row r="1524" spans="1:17" x14ac:dyDescent="0.25">
      <c r="A1524" s="25">
        <v>1997.1</v>
      </c>
      <c r="B1524" s="6">
        <v>951.16</v>
      </c>
      <c r="C1524" s="7">
        <v>15.386699999999999</v>
      </c>
      <c r="D1524" s="6">
        <v>161.6</v>
      </c>
      <c r="G1524" s="5">
        <f t="shared" si="184"/>
        <v>993.53841584158431</v>
      </c>
      <c r="H1524" s="5">
        <f t="shared" si="185"/>
        <v>16.072246039603961</v>
      </c>
      <c r="I1524" s="5"/>
      <c r="J1524" s="6">
        <f t="shared" si="187"/>
        <v>409713.37622050586</v>
      </c>
      <c r="K1524" s="16">
        <f t="shared" si="188"/>
        <v>1.3942813109751429E-2</v>
      </c>
      <c r="L1524" s="17">
        <f t="shared" si="189"/>
        <v>1.0139428131097514</v>
      </c>
      <c r="O1524" s="1">
        <f t="shared" si="186"/>
        <v>1.3393538366336635</v>
      </c>
      <c r="P1524">
        <f t="shared" si="190"/>
        <v>1.2142275871420694E-3</v>
      </c>
      <c r="Q1524" s="14">
        <f t="shared" si="191"/>
        <v>1.0012142275871421</v>
      </c>
    </row>
    <row r="1525" spans="1:17" x14ac:dyDescent="0.25">
      <c r="A1525" s="25">
        <v>1997.11</v>
      </c>
      <c r="B1525" s="6">
        <v>938.92</v>
      </c>
      <c r="C1525" s="7">
        <v>15.443300000000001</v>
      </c>
      <c r="D1525" s="6">
        <v>161.5</v>
      </c>
      <c r="G1525" s="5">
        <f t="shared" si="184"/>
        <v>981.36034674922598</v>
      </c>
      <c r="H1525" s="5">
        <f t="shared" si="185"/>
        <v>16.141356284829723</v>
      </c>
      <c r="I1525" s="5"/>
      <c r="J1525" s="6">
        <f t="shared" si="187"/>
        <v>405246.10355690768</v>
      </c>
      <c r="K1525" s="16">
        <f t="shared" si="188"/>
        <v>-1.0903409365853656E-2</v>
      </c>
      <c r="L1525" s="17">
        <f t="shared" si="189"/>
        <v>0.98909659063414634</v>
      </c>
      <c r="O1525" s="1">
        <f t="shared" si="186"/>
        <v>1.3451130237358102</v>
      </c>
      <c r="P1525">
        <f t="shared" si="190"/>
        <v>4.2999743194240825E-3</v>
      </c>
      <c r="Q1525" s="14">
        <f t="shared" si="191"/>
        <v>1.0042999743194241</v>
      </c>
    </row>
    <row r="1526" spans="1:17" x14ac:dyDescent="0.25">
      <c r="A1526" s="25">
        <v>1997.12</v>
      </c>
      <c r="B1526" s="6">
        <v>962.37</v>
      </c>
      <c r="C1526" s="7">
        <v>15.5</v>
      </c>
      <c r="D1526" s="6">
        <v>161.30000000000001</v>
      </c>
      <c r="G1526" s="5">
        <f t="shared" si="184"/>
        <v>1007.1175201487911</v>
      </c>
      <c r="H1526" s="5">
        <f t="shared" si="185"/>
        <v>16.220706757594545</v>
      </c>
      <c r="I1526" s="5"/>
      <c r="J1526" s="6">
        <f t="shared" si="187"/>
        <v>416440.53964018921</v>
      </c>
      <c r="K1526" s="16">
        <f t="shared" si="188"/>
        <v>2.7623796959492575E-2</v>
      </c>
      <c r="L1526" s="17">
        <f t="shared" si="189"/>
        <v>1.0276237969594926</v>
      </c>
      <c r="O1526" s="1">
        <f t="shared" si="186"/>
        <v>1.3517255631328788</v>
      </c>
      <c r="P1526">
        <f t="shared" si="190"/>
        <v>4.9159730672323487E-3</v>
      </c>
      <c r="Q1526" s="14">
        <f t="shared" si="191"/>
        <v>1.0049159730672323</v>
      </c>
    </row>
    <row r="1527" spans="1:17" x14ac:dyDescent="0.25">
      <c r="A1527" s="25">
        <v>1998.01</v>
      </c>
      <c r="B1527" s="6">
        <v>963.36</v>
      </c>
      <c r="C1527" s="7">
        <v>15.55</v>
      </c>
      <c r="D1527" s="6">
        <v>161.6</v>
      </c>
      <c r="G1527" s="5">
        <f t="shared" si="184"/>
        <v>1006.2819801980198</v>
      </c>
      <c r="H1527" s="5">
        <f t="shared" si="185"/>
        <v>16.242821782178218</v>
      </c>
      <c r="I1527" s="5"/>
      <c r="J1527" s="6">
        <f t="shared" si="187"/>
        <v>416654.74312361068</v>
      </c>
      <c r="K1527" s="16">
        <f t="shared" si="188"/>
        <v>5.1436750996081138E-4</v>
      </c>
      <c r="L1527" s="17">
        <f t="shared" si="189"/>
        <v>1.0005143675099608</v>
      </c>
      <c r="O1527" s="1">
        <f t="shared" si="186"/>
        <v>1.3535684818481848</v>
      </c>
      <c r="P1527">
        <f t="shared" si="190"/>
        <v>1.3633823059724381E-3</v>
      </c>
      <c r="Q1527" s="14">
        <f t="shared" si="191"/>
        <v>1.0013633823059724</v>
      </c>
    </row>
    <row r="1528" spans="1:17" x14ac:dyDescent="0.25">
      <c r="A1528" s="25">
        <v>1998.02</v>
      </c>
      <c r="B1528" s="6">
        <v>1023.74</v>
      </c>
      <c r="C1528" s="7">
        <v>15.6</v>
      </c>
      <c r="D1528" s="6">
        <v>161.9</v>
      </c>
      <c r="G1528" s="5">
        <f t="shared" si="184"/>
        <v>1067.3706732550957</v>
      </c>
      <c r="H1528" s="5">
        <f t="shared" si="185"/>
        <v>16.264854848672019</v>
      </c>
      <c r="I1528" s="5"/>
      <c r="J1528" s="6">
        <f t="shared" si="187"/>
        <v>442509.9506784316</v>
      </c>
      <c r="K1528" s="16">
        <f t="shared" si="188"/>
        <v>6.205427390790641E-2</v>
      </c>
      <c r="L1528" s="17">
        <f t="shared" si="189"/>
        <v>1.0620542739079064</v>
      </c>
      <c r="O1528" s="1">
        <f t="shared" si="186"/>
        <v>1.3554045707226683</v>
      </c>
      <c r="P1528">
        <f t="shared" si="190"/>
        <v>1.3564802218033467E-3</v>
      </c>
      <c r="Q1528" s="14">
        <f t="shared" si="191"/>
        <v>1.0013564802218033</v>
      </c>
    </row>
    <row r="1529" spans="1:17" x14ac:dyDescent="0.25">
      <c r="A1529" s="25">
        <v>1998.03</v>
      </c>
      <c r="B1529" s="6">
        <v>1076.83</v>
      </c>
      <c r="C1529" s="7">
        <v>15.64</v>
      </c>
      <c r="D1529" s="6">
        <v>162.19999999999999</v>
      </c>
      <c r="G1529" s="5">
        <f t="shared" si="184"/>
        <v>1120.6467570900124</v>
      </c>
      <c r="H1529" s="5">
        <f t="shared" si="185"/>
        <v>16.276399506781754</v>
      </c>
      <c r="I1529" s="5"/>
      <c r="J1529" s="6">
        <f t="shared" si="187"/>
        <v>465159.44214795408</v>
      </c>
      <c r="K1529" s="16">
        <f t="shared" si="188"/>
        <v>5.1184140457853022E-2</v>
      </c>
      <c r="L1529" s="17">
        <f t="shared" si="189"/>
        <v>1.051184140457853</v>
      </c>
      <c r="O1529" s="1">
        <f t="shared" si="186"/>
        <v>1.3563666255651461</v>
      </c>
      <c r="P1529">
        <f t="shared" si="190"/>
        <v>7.0979164690654351E-4</v>
      </c>
      <c r="Q1529" s="14">
        <f t="shared" si="191"/>
        <v>1.0007097916469065</v>
      </c>
    </row>
    <row r="1530" spans="1:17" x14ac:dyDescent="0.25">
      <c r="A1530" s="25">
        <v>1998.04</v>
      </c>
      <c r="B1530" s="6">
        <v>1112.2</v>
      </c>
      <c r="C1530" s="7">
        <v>15.75</v>
      </c>
      <c r="D1530" s="6">
        <v>162.5</v>
      </c>
      <c r="G1530" s="5">
        <f t="shared" si="184"/>
        <v>1155.3191384615386</v>
      </c>
      <c r="H1530" s="5">
        <f t="shared" si="185"/>
        <v>16.360615384615386</v>
      </c>
      <c r="I1530" s="5"/>
      <c r="J1530" s="6">
        <f t="shared" si="187"/>
        <v>480117.21246923943</v>
      </c>
      <c r="K1530" s="16">
        <f t="shared" si="188"/>
        <v>3.2156222073479235E-2</v>
      </c>
      <c r="L1530" s="17">
        <f t="shared" si="189"/>
        <v>1.0321562220734792</v>
      </c>
      <c r="O1530" s="1">
        <f t="shared" si="186"/>
        <v>1.3633846153846154</v>
      </c>
      <c r="P1530">
        <f t="shared" si="190"/>
        <v>5.1741097776902834E-3</v>
      </c>
      <c r="Q1530" s="14">
        <f t="shared" si="191"/>
        <v>1.0051741097776903</v>
      </c>
    </row>
    <row r="1531" spans="1:17" x14ac:dyDescent="0.25">
      <c r="A1531" s="25">
        <v>1998.05</v>
      </c>
      <c r="B1531" s="6">
        <v>1108.42</v>
      </c>
      <c r="C1531" s="7">
        <v>15.85</v>
      </c>
      <c r="D1531" s="6">
        <v>162.80000000000001</v>
      </c>
      <c r="G1531" s="5">
        <f t="shared" si="184"/>
        <v>1149.2708599508601</v>
      </c>
      <c r="H1531" s="5">
        <f t="shared" si="185"/>
        <v>16.434152334152333</v>
      </c>
      <c r="I1531" s="5"/>
      <c r="J1531" s="6">
        <f t="shared" si="187"/>
        <v>478172.85274501186</v>
      </c>
      <c r="K1531" s="16">
        <f t="shared" si="188"/>
        <v>-4.0497605037481677E-3</v>
      </c>
      <c r="L1531" s="17">
        <f t="shared" si="189"/>
        <v>0.99595023949625183</v>
      </c>
      <c r="O1531" s="1">
        <f t="shared" si="186"/>
        <v>1.3695126945126945</v>
      </c>
      <c r="P1531">
        <f t="shared" si="190"/>
        <v>4.4947544947544493E-3</v>
      </c>
      <c r="Q1531" s="14">
        <f t="shared" si="191"/>
        <v>1.0044947544947544</v>
      </c>
    </row>
    <row r="1532" spans="1:17" x14ac:dyDescent="0.25">
      <c r="A1532" s="25">
        <v>1998.06</v>
      </c>
      <c r="B1532" s="6">
        <v>1108.3900000000001</v>
      </c>
      <c r="C1532" s="7">
        <v>15.95</v>
      </c>
      <c r="D1532" s="6">
        <v>163</v>
      </c>
      <c r="G1532" s="5">
        <f t="shared" si="184"/>
        <v>1147.8296441717794</v>
      </c>
      <c r="H1532" s="5">
        <f t="shared" si="185"/>
        <v>16.517546012269939</v>
      </c>
      <c r="I1532" s="5"/>
      <c r="J1532" s="6">
        <f t="shared" si="187"/>
        <v>478145.91095072852</v>
      </c>
      <c r="K1532" s="16">
        <f t="shared" si="188"/>
        <v>-5.6343211724985132E-5</v>
      </c>
      <c r="L1532" s="17">
        <f t="shared" si="189"/>
        <v>0.99994365678827501</v>
      </c>
      <c r="O1532" s="1">
        <f t="shared" si="186"/>
        <v>1.3764621676891615</v>
      </c>
      <c r="P1532">
        <f t="shared" si="190"/>
        <v>5.074413113738796E-3</v>
      </c>
      <c r="Q1532" s="14">
        <f t="shared" si="191"/>
        <v>1.0050744131137388</v>
      </c>
    </row>
    <row r="1533" spans="1:17" x14ac:dyDescent="0.25">
      <c r="A1533" s="25">
        <v>1998.07</v>
      </c>
      <c r="B1533" s="6">
        <v>1156.58</v>
      </c>
      <c r="C1533" s="7">
        <v>16.0167</v>
      </c>
      <c r="D1533" s="6">
        <v>163.19999999999999</v>
      </c>
      <c r="G1533" s="5">
        <f t="shared" si="184"/>
        <v>1196.2665686274511</v>
      </c>
      <c r="H1533" s="5">
        <f t="shared" si="185"/>
        <v>16.566292647058827</v>
      </c>
      <c r="I1533" s="5"/>
      <c r="J1533" s="6">
        <f t="shared" si="187"/>
        <v>498898.12760516931</v>
      </c>
      <c r="K1533" s="16">
        <f t="shared" si="188"/>
        <v>4.3401430774923533E-2</v>
      </c>
      <c r="L1533" s="17">
        <f t="shared" si="189"/>
        <v>1.0434014307749235</v>
      </c>
      <c r="O1533" s="1">
        <f t="shared" si="186"/>
        <v>1.3805243872549022</v>
      </c>
      <c r="P1533">
        <f t="shared" si="190"/>
        <v>2.9512032085563522E-3</v>
      </c>
      <c r="Q1533" s="14">
        <f t="shared" si="191"/>
        <v>1.0029512032085564</v>
      </c>
    </row>
    <row r="1534" spans="1:17" x14ac:dyDescent="0.25">
      <c r="A1534" s="25">
        <v>1998.08</v>
      </c>
      <c r="B1534" s="6">
        <v>1074.6199999999999</v>
      </c>
      <c r="C1534" s="7">
        <v>16.083300000000001</v>
      </c>
      <c r="D1534" s="6">
        <v>163.4</v>
      </c>
      <c r="G1534" s="5">
        <f t="shared" si="184"/>
        <v>1110.1337576499388</v>
      </c>
      <c r="H1534" s="5">
        <f t="shared" si="185"/>
        <v>16.614816646266831</v>
      </c>
      <c r="I1534" s="5"/>
      <c r="J1534" s="6">
        <f t="shared" si="187"/>
        <v>463554.216121501</v>
      </c>
      <c r="K1534" s="16">
        <f t="shared" si="188"/>
        <v>-7.0843944941881398E-2</v>
      </c>
      <c r="L1534" s="17">
        <f t="shared" si="189"/>
        <v>0.9291560550581186</v>
      </c>
      <c r="O1534" s="1">
        <f t="shared" si="186"/>
        <v>1.3845680538555694</v>
      </c>
      <c r="P1534">
        <f t="shared" si="190"/>
        <v>2.929080165477993E-3</v>
      </c>
      <c r="Q1534" s="14">
        <f t="shared" si="191"/>
        <v>1.002929080165478</v>
      </c>
    </row>
    <row r="1535" spans="1:17" x14ac:dyDescent="0.25">
      <c r="A1535" s="25">
        <v>1998.09</v>
      </c>
      <c r="B1535" s="6">
        <v>1020.64</v>
      </c>
      <c r="C1535" s="7">
        <v>16.14</v>
      </c>
      <c r="D1535" s="6">
        <v>163.6</v>
      </c>
      <c r="G1535" s="5">
        <f t="shared" si="184"/>
        <v>1053.0808801955991</v>
      </c>
      <c r="H1535" s="5">
        <f t="shared" si="185"/>
        <v>16.653007334963327</v>
      </c>
      <c r="I1535" s="5"/>
      <c r="J1535" s="6">
        <f t="shared" si="187"/>
        <v>440310.34657763777</v>
      </c>
      <c r="K1535" s="16">
        <f t="shared" si="188"/>
        <v>-5.0142720604165136E-2</v>
      </c>
      <c r="L1535" s="17">
        <f t="shared" si="189"/>
        <v>0.94985727939583486</v>
      </c>
      <c r="O1535" s="1">
        <f t="shared" si="186"/>
        <v>1.387750611246944</v>
      </c>
      <c r="P1535">
        <f t="shared" si="190"/>
        <v>2.2985922450775575E-3</v>
      </c>
      <c r="Q1535" s="14">
        <f t="shared" si="191"/>
        <v>1.0022985922450776</v>
      </c>
    </row>
    <row r="1536" spans="1:17" x14ac:dyDescent="0.25">
      <c r="A1536" s="25">
        <v>1998.1</v>
      </c>
      <c r="B1536" s="6">
        <v>1032.47</v>
      </c>
      <c r="C1536" s="7">
        <v>16.166699999999999</v>
      </c>
      <c r="D1536" s="6">
        <v>164</v>
      </c>
      <c r="G1536" s="5">
        <f t="shared" si="184"/>
        <v>1062.6886341463417</v>
      </c>
      <c r="H1536" s="5">
        <f t="shared" si="185"/>
        <v>16.639871707317074</v>
      </c>
      <c r="I1536" s="5"/>
      <c r="J1536" s="6">
        <f t="shared" si="187"/>
        <v>444907.28925899166</v>
      </c>
      <c r="K1536" s="16">
        <f t="shared" si="188"/>
        <v>1.0440233160733392E-2</v>
      </c>
      <c r="L1536" s="17">
        <f t="shared" si="189"/>
        <v>1.0104402331607334</v>
      </c>
      <c r="O1536" s="1">
        <f t="shared" si="186"/>
        <v>1.3866559756097561</v>
      </c>
      <c r="P1536">
        <f t="shared" si="190"/>
        <v>-7.8878411460714393E-4</v>
      </c>
      <c r="Q1536" s="14">
        <f t="shared" si="191"/>
        <v>0.99921121588539286</v>
      </c>
    </row>
    <row r="1537" spans="1:17" x14ac:dyDescent="0.25">
      <c r="A1537" s="25">
        <v>1998.11</v>
      </c>
      <c r="B1537" s="6">
        <v>1144.43</v>
      </c>
      <c r="C1537" s="7">
        <v>16.183299999999999</v>
      </c>
      <c r="D1537" s="6">
        <v>164</v>
      </c>
      <c r="G1537" s="5">
        <f t="shared" si="184"/>
        <v>1177.9255121951221</v>
      </c>
      <c r="H1537" s="5">
        <f t="shared" si="185"/>
        <v>16.656957560975609</v>
      </c>
      <c r="I1537" s="5"/>
      <c r="J1537" s="6">
        <f t="shared" si="187"/>
        <v>493733.72080982808</v>
      </c>
      <c r="K1537" s="16">
        <f t="shared" si="188"/>
        <v>0.10974518226518271</v>
      </c>
      <c r="L1537" s="17">
        <f t="shared" si="189"/>
        <v>1.1097451822651827</v>
      </c>
      <c r="O1537" s="1">
        <f t="shared" si="186"/>
        <v>1.3880797967479674</v>
      </c>
      <c r="P1537">
        <f t="shared" si="190"/>
        <v>1.0268020065937744E-3</v>
      </c>
      <c r="Q1537" s="14">
        <f t="shared" si="191"/>
        <v>1.0010268020065938</v>
      </c>
    </row>
    <row r="1538" spans="1:17" x14ac:dyDescent="0.25">
      <c r="A1538" s="25">
        <v>1998.12</v>
      </c>
      <c r="B1538" s="6">
        <v>1190.05</v>
      </c>
      <c r="C1538" s="7">
        <v>16.2</v>
      </c>
      <c r="D1538" s="6">
        <v>163.9</v>
      </c>
      <c r="G1538" s="5">
        <f t="shared" si="184"/>
        <v>1225.6280658938376</v>
      </c>
      <c r="H1538" s="5">
        <f t="shared" si="185"/>
        <v>16.684319707138499</v>
      </c>
      <c r="I1538" s="5"/>
      <c r="J1538" s="6">
        <f t="shared" si="187"/>
        <v>514311.27574251877</v>
      </c>
      <c r="K1538" s="16">
        <f t="shared" si="188"/>
        <v>4.167743474952279E-2</v>
      </c>
      <c r="L1538" s="17">
        <f t="shared" si="189"/>
        <v>1.0416774347495228</v>
      </c>
      <c r="O1538" s="1">
        <f t="shared" si="186"/>
        <v>1.390359975594875</v>
      </c>
      <c r="P1538">
        <f t="shared" si="190"/>
        <v>1.6426857103242209E-3</v>
      </c>
      <c r="Q1538" s="14">
        <f t="shared" si="191"/>
        <v>1.0016426857103242</v>
      </c>
    </row>
    <row r="1539" spans="1:17" x14ac:dyDescent="0.25">
      <c r="A1539" s="25">
        <v>1999.01</v>
      </c>
      <c r="B1539" s="6">
        <v>1248.77</v>
      </c>
      <c r="C1539" s="7">
        <v>16.283333330000001</v>
      </c>
      <c r="D1539" s="6">
        <v>164.3</v>
      </c>
      <c r="G1539" s="5">
        <f t="shared" ref="G1539:G1551" si="192">B1539*$D$1551/D1539</f>
        <v>1282.9724650030432</v>
      </c>
      <c r="H1539" s="5">
        <f t="shared" ref="H1539:H1551" si="193">C1539*$D$1551/D1539</f>
        <v>16.729316287912358</v>
      </c>
      <c r="I1539" s="5"/>
      <c r="J1539" s="6">
        <f t="shared" si="187"/>
        <v>538959.76269931835</v>
      </c>
      <c r="K1539" s="16">
        <f t="shared" si="188"/>
        <v>4.7925231507347732E-2</v>
      </c>
      <c r="L1539" s="17">
        <f t="shared" si="189"/>
        <v>1.0479252315073477</v>
      </c>
      <c r="O1539" s="1">
        <f t="shared" si="186"/>
        <v>1.3941096906593631</v>
      </c>
      <c r="P1539">
        <f t="shared" si="190"/>
        <v>2.696938296777196E-3</v>
      </c>
      <c r="Q1539" s="14">
        <f t="shared" si="191"/>
        <v>1.0026969382967772</v>
      </c>
    </row>
    <row r="1540" spans="1:17" x14ac:dyDescent="0.25">
      <c r="A1540" s="25">
        <v>1999.02</v>
      </c>
      <c r="B1540" s="6">
        <v>1246.58</v>
      </c>
      <c r="C1540" s="7">
        <v>16.366666670000001</v>
      </c>
      <c r="D1540" s="6">
        <v>164.5</v>
      </c>
      <c r="G1540" s="5">
        <f t="shared" si="192"/>
        <v>1279.1653738601824</v>
      </c>
      <c r="H1540" s="5">
        <f t="shared" si="193"/>
        <v>16.794488351951369</v>
      </c>
      <c r="I1540" s="5"/>
      <c r="J1540" s="6">
        <f t="shared" si="187"/>
        <v>537948.38260120701</v>
      </c>
      <c r="K1540" s="16">
        <f t="shared" si="188"/>
        <v>-1.8765410112361325E-3</v>
      </c>
      <c r="L1540" s="17">
        <f t="shared" si="189"/>
        <v>0.99812345898876387</v>
      </c>
      <c r="O1540" s="1">
        <f t="shared" ref="O1540:O1550" si="194">H1540/12</f>
        <v>1.3995406959959473</v>
      </c>
      <c r="P1540">
        <f t="shared" si="190"/>
        <v>3.8956800694898153E-3</v>
      </c>
      <c r="Q1540" s="14">
        <f t="shared" si="191"/>
        <v>1.0038956800694898</v>
      </c>
    </row>
    <row r="1541" spans="1:17" x14ac:dyDescent="0.25">
      <c r="A1541" s="25">
        <v>1999.03</v>
      </c>
      <c r="B1541" s="6">
        <v>1281.6600000000001</v>
      </c>
      <c r="C1541" s="7">
        <v>16.45</v>
      </c>
      <c r="D1541" s="6">
        <v>165</v>
      </c>
      <c r="G1541" s="5">
        <f t="shared" si="192"/>
        <v>1311.1770181818185</v>
      </c>
      <c r="H1541" s="5">
        <f t="shared" si="193"/>
        <v>16.828848484848486</v>
      </c>
      <c r="I1541" s="5"/>
      <c r="J1541" s="6">
        <f t="shared" ref="J1541:J1551" si="195">J1540*((G1541 + H1541/12)/G1540)</f>
        <v>552000.54007813602</v>
      </c>
      <c r="K1541" s="16">
        <f t="shared" ref="K1541:K1551" si="196">J1541/J1540 -1</f>
        <v>2.6121758018828656E-2</v>
      </c>
      <c r="L1541" s="17">
        <f t="shared" ref="L1541:L1551" si="197">K1541+1</f>
        <v>1.0261217580188287</v>
      </c>
      <c r="O1541" s="1">
        <f t="shared" si="194"/>
        <v>1.4024040404040405</v>
      </c>
      <c r="P1541">
        <f t="shared" ref="P1541:P1550" si="198">O1541/O1540 - 1</f>
        <v>2.0459172186169106E-3</v>
      </c>
      <c r="Q1541" s="14">
        <f t="shared" ref="Q1541:Q1550" si="199">P1541+1</f>
        <v>1.0020459172186169</v>
      </c>
    </row>
    <row r="1542" spans="1:17" x14ac:dyDescent="0.25">
      <c r="A1542" s="25">
        <v>1999.04</v>
      </c>
      <c r="B1542" s="6">
        <v>1334.76</v>
      </c>
      <c r="C1542" s="7">
        <f>C1541*2/3+C1544/3</f>
        <v>16.45</v>
      </c>
      <c r="D1542" s="6">
        <v>166.2</v>
      </c>
      <c r="G1542" s="5">
        <f t="shared" si="192"/>
        <v>1355.6407220216608</v>
      </c>
      <c r="H1542" s="5">
        <f t="shared" si="193"/>
        <v>16.707340553549944</v>
      </c>
      <c r="I1542" s="5"/>
      <c r="J1542" s="6">
        <f t="shared" si="195"/>
        <v>571305.73426615656</v>
      </c>
      <c r="K1542" s="16">
        <f t="shared" si="196"/>
        <v>3.4973143659040362E-2</v>
      </c>
      <c r="L1542" s="17">
        <f t="shared" si="197"/>
        <v>1.0349731436590404</v>
      </c>
      <c r="O1542" s="1">
        <f t="shared" si="194"/>
        <v>1.3922783794624953</v>
      </c>
      <c r="P1542">
        <f t="shared" si="198"/>
        <v>-7.2202166064980755E-3</v>
      </c>
      <c r="Q1542" s="14">
        <f t="shared" si="199"/>
        <v>0.99277978339350192</v>
      </c>
    </row>
    <row r="1543" spans="1:17" x14ac:dyDescent="0.25">
      <c r="A1543" s="25">
        <v>1999.05</v>
      </c>
      <c r="B1543" s="6">
        <v>1332.07</v>
      </c>
      <c r="C1543" s="7">
        <f>C1541/3+C1544*2/3</f>
        <v>16.45</v>
      </c>
      <c r="D1543" s="6">
        <v>166.2</v>
      </c>
      <c r="G1543" s="5">
        <f t="shared" si="192"/>
        <v>1352.9086401925392</v>
      </c>
      <c r="H1543" s="5">
        <f t="shared" si="193"/>
        <v>16.707340553549944</v>
      </c>
      <c r="I1543" s="5"/>
      <c r="J1543" s="6">
        <f t="shared" si="195"/>
        <v>570741.102810974</v>
      </c>
      <c r="K1543" s="16">
        <f t="shared" si="196"/>
        <v>-9.8831750027472687E-4</v>
      </c>
      <c r="L1543" s="17">
        <f t="shared" si="197"/>
        <v>0.99901168249972527</v>
      </c>
      <c r="O1543" s="1">
        <f t="shared" si="194"/>
        <v>1.3922783794624953</v>
      </c>
      <c r="P1543">
        <f t="shared" si="198"/>
        <v>0</v>
      </c>
      <c r="Q1543" s="14">
        <f t="shared" si="199"/>
        <v>1</v>
      </c>
    </row>
    <row r="1544" spans="1:17" x14ac:dyDescent="0.25">
      <c r="A1544" s="25">
        <v>1999.06</v>
      </c>
      <c r="B1544" s="6">
        <v>1322.55</v>
      </c>
      <c r="C1544" s="7">
        <v>16.45</v>
      </c>
      <c r="D1544" s="6">
        <v>166.2</v>
      </c>
      <c r="G1544" s="5">
        <f t="shared" si="192"/>
        <v>1343.2397111913358</v>
      </c>
      <c r="H1544" s="5">
        <f t="shared" si="193"/>
        <v>16.707340553549944</v>
      </c>
      <c r="I1544" s="5"/>
      <c r="J1544" s="6">
        <f t="shared" si="195"/>
        <v>567249.49623600137</v>
      </c>
      <c r="K1544" s="16">
        <f t="shared" si="196"/>
        <v>-6.1176714937403176E-3</v>
      </c>
      <c r="L1544" s="17">
        <f t="shared" si="197"/>
        <v>0.99388232850625968</v>
      </c>
      <c r="O1544" s="1">
        <f t="shared" si="194"/>
        <v>1.3922783794624953</v>
      </c>
      <c r="P1544">
        <f t="shared" si="198"/>
        <v>0</v>
      </c>
      <c r="Q1544" s="14">
        <f t="shared" si="199"/>
        <v>1</v>
      </c>
    </row>
    <row r="1545" spans="1:17" x14ac:dyDescent="0.25">
      <c r="A1545" s="25">
        <v>1999.07</v>
      </c>
      <c r="B1545" s="6">
        <v>1380.99</v>
      </c>
      <c r="C1545" s="7">
        <f>C1544*2/3+C1547/3</f>
        <v>16.513333333333335</v>
      </c>
      <c r="D1545" s="6">
        <v>166.7</v>
      </c>
      <c r="G1545" s="5">
        <f t="shared" si="192"/>
        <v>1398.38699460108</v>
      </c>
      <c r="H1545" s="5">
        <f t="shared" si="193"/>
        <v>16.721359728054392</v>
      </c>
      <c r="I1545" s="5"/>
      <c r="J1545" s="6">
        <f t="shared" si="195"/>
        <v>591126.61985927413</v>
      </c>
      <c r="K1545" s="16">
        <f t="shared" si="196"/>
        <v>4.2092807101125729E-2</v>
      </c>
      <c r="L1545" s="17">
        <f t="shared" si="197"/>
        <v>1.0420928071011257</v>
      </c>
      <c r="O1545" s="1">
        <f t="shared" si="194"/>
        <v>1.3934466440045326</v>
      </c>
      <c r="P1545">
        <f t="shared" si="198"/>
        <v>8.3910269617804012E-4</v>
      </c>
      <c r="Q1545" s="14">
        <f t="shared" si="199"/>
        <v>1.000839102696178</v>
      </c>
    </row>
    <row r="1546" spans="1:17" x14ac:dyDescent="0.25">
      <c r="A1546" s="25">
        <v>1999.08</v>
      </c>
      <c r="B1546" s="6">
        <v>1327.49</v>
      </c>
      <c r="C1546" s="7">
        <f>C1544/3+C1547*2/3</f>
        <v>16.576666666666668</v>
      </c>
      <c r="D1546" s="6">
        <v>167.1</v>
      </c>
      <c r="G1546" s="5">
        <f t="shared" si="192"/>
        <v>1340.9952842609216</v>
      </c>
      <c r="H1546" s="5">
        <f t="shared" si="193"/>
        <v>16.745310193496913</v>
      </c>
      <c r="I1546" s="5"/>
      <c r="J1546" s="6">
        <f t="shared" si="195"/>
        <v>567455.85872422915</v>
      </c>
      <c r="K1546" s="16">
        <f t="shared" si="196"/>
        <v>-4.0043470112511859E-2</v>
      </c>
      <c r="L1546" s="17">
        <f t="shared" si="197"/>
        <v>0.95995652988748814</v>
      </c>
      <c r="O1546" s="1">
        <f t="shared" si="194"/>
        <v>1.3954425161247428</v>
      </c>
      <c r="P1546">
        <f t="shared" si="198"/>
        <v>1.4323276235927995E-3</v>
      </c>
      <c r="Q1546" s="14">
        <f t="shared" si="199"/>
        <v>1.0014323276235928</v>
      </c>
    </row>
    <row r="1547" spans="1:17" x14ac:dyDescent="0.25">
      <c r="A1547" s="25">
        <v>1999.09</v>
      </c>
      <c r="B1547" s="6">
        <v>1318.17</v>
      </c>
      <c r="C1547" s="7">
        <v>16.64</v>
      </c>
      <c r="D1547" s="6">
        <v>167.9</v>
      </c>
      <c r="G1547" s="5">
        <f t="shared" si="192"/>
        <v>1325.2358308516975</v>
      </c>
      <c r="H1547" s="5">
        <f t="shared" si="193"/>
        <v>16.729195949970222</v>
      </c>
      <c r="I1547" s="5"/>
      <c r="J1547" s="6">
        <f t="shared" si="195"/>
        <v>561377.01248076989</v>
      </c>
      <c r="K1547" s="16">
        <f t="shared" si="196"/>
        <v>-1.0712456572614992E-2</v>
      </c>
      <c r="L1547" s="17">
        <f t="shared" si="197"/>
        <v>0.98928754342738501</v>
      </c>
      <c r="O1547" s="1">
        <f t="shared" si="194"/>
        <v>1.3940996624975186</v>
      </c>
      <c r="P1547">
        <f t="shared" si="198"/>
        <v>-9.6231382640787899E-4</v>
      </c>
      <c r="Q1547" s="14">
        <f t="shared" si="199"/>
        <v>0.99903768617359212</v>
      </c>
    </row>
    <row r="1548" spans="1:17" x14ac:dyDescent="0.25">
      <c r="A1548" s="25">
        <v>1999.1</v>
      </c>
      <c r="B1548" s="6">
        <v>1300.01</v>
      </c>
      <c r="C1548" s="7">
        <f>C1547*2/3+C1550/3</f>
        <v>16.656666666666666</v>
      </c>
      <c r="D1548" s="6">
        <v>168.2</v>
      </c>
      <c r="G1548" s="5">
        <f t="shared" si="192"/>
        <v>1304.6473721759812</v>
      </c>
      <c r="H1548" s="5">
        <f t="shared" si="193"/>
        <v>16.716084026952043</v>
      </c>
      <c r="I1548" s="5"/>
      <c r="J1548" s="6">
        <f t="shared" si="195"/>
        <v>553245.71610105573</v>
      </c>
      <c r="K1548" s="16">
        <f t="shared" si="196"/>
        <v>-1.4484555296949697E-2</v>
      </c>
      <c r="L1548" s="17">
        <f t="shared" si="197"/>
        <v>0.9855154447030503</v>
      </c>
      <c r="O1548" s="1">
        <f t="shared" si="194"/>
        <v>1.3930070022460035</v>
      </c>
      <c r="P1548">
        <f t="shared" si="198"/>
        <v>-7.8377484831870792E-4</v>
      </c>
      <c r="Q1548" s="14">
        <f t="shared" si="199"/>
        <v>0.99921622515168129</v>
      </c>
    </row>
    <row r="1549" spans="1:17" x14ac:dyDescent="0.25">
      <c r="A1549" s="25">
        <v>1999.11</v>
      </c>
      <c r="B1549" s="6">
        <v>1391</v>
      </c>
      <c r="C1549" s="7">
        <f>C1547/3+C1550*2/3</f>
        <v>16.673333333333332</v>
      </c>
      <c r="D1549" s="6">
        <v>168.3</v>
      </c>
      <c r="G1549" s="5">
        <f t="shared" si="192"/>
        <v>1395.1325014854426</v>
      </c>
      <c r="H1549" s="5">
        <f t="shared" si="193"/>
        <v>16.722867894632596</v>
      </c>
      <c r="I1549" s="5"/>
      <c r="J1549" s="6">
        <f t="shared" si="195"/>
        <v>592207.58362481825</v>
      </c>
      <c r="K1549" s="16">
        <f t="shared" si="196"/>
        <v>7.0424164868988726E-2</v>
      </c>
      <c r="L1549" s="17">
        <f t="shared" si="197"/>
        <v>1.0704241648689887</v>
      </c>
      <c r="O1549" s="1">
        <f t="shared" si="194"/>
        <v>1.3935723245527163</v>
      </c>
      <c r="P1549">
        <f t="shared" si="198"/>
        <v>4.0582876166550541E-4</v>
      </c>
      <c r="Q1549" s="14">
        <f t="shared" si="199"/>
        <v>1.0004058287616655</v>
      </c>
    </row>
    <row r="1550" spans="1:17" x14ac:dyDescent="0.25">
      <c r="A1550" s="25">
        <v>1999.12</v>
      </c>
      <c r="B1550" s="6">
        <v>1428.68</v>
      </c>
      <c r="C1550" s="7">
        <v>16.690000000000001</v>
      </c>
      <c r="D1550" s="6">
        <v>168.3</v>
      </c>
      <c r="G1550" s="5">
        <f t="shared" si="192"/>
        <v>1432.9244444444446</v>
      </c>
      <c r="H1550" s="5">
        <f t="shared" si="193"/>
        <v>16.739584076054665</v>
      </c>
      <c r="I1550" s="5"/>
      <c r="J1550" s="6">
        <f t="shared" si="195"/>
        <v>608841.69131607737</v>
      </c>
      <c r="K1550" s="16">
        <f t="shared" si="196"/>
        <v>2.80883057752217E-2</v>
      </c>
      <c r="L1550" s="17">
        <f t="shared" si="197"/>
        <v>1.0280883057752217</v>
      </c>
      <c r="O1550" s="1">
        <f t="shared" si="194"/>
        <v>1.394965339671222</v>
      </c>
      <c r="P1550" s="15">
        <f t="shared" si="198"/>
        <v>9.9960015993638685E-4</v>
      </c>
      <c r="Q1550" s="14">
        <f t="shared" si="199"/>
        <v>1.0009996001599364</v>
      </c>
    </row>
    <row r="1551" spans="1:17" x14ac:dyDescent="0.25">
      <c r="A1551" s="25">
        <v>2000.01</v>
      </c>
      <c r="B1551" s="6">
        <v>1425.59</v>
      </c>
      <c r="C1551" s="7">
        <f>C1550*2/3+C1552/3</f>
        <v>11.126666666666667</v>
      </c>
      <c r="D1551" s="6">
        <v>168.8</v>
      </c>
      <c r="G1551" s="5">
        <f t="shared" si="192"/>
        <v>1425.59</v>
      </c>
      <c r="H1551" s="5">
        <f t="shared" si="193"/>
        <v>11.126666666666667</v>
      </c>
      <c r="I1551" s="5"/>
      <c r="J1551" s="6">
        <f t="shared" si="195"/>
        <v>606119.29794108809</v>
      </c>
      <c r="K1551" s="16">
        <f t="shared" si="196"/>
        <v>-4.4714306096622636E-3</v>
      </c>
      <c r="L1551" s="17">
        <f t="shared" si="197"/>
        <v>0.99552856939033774</v>
      </c>
      <c r="O1551" s="14"/>
      <c r="P1551" s="15"/>
      <c r="Q1551" s="15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0B3B-D19D-4E26-BACC-8CEDDE300D9E}">
  <dimension ref="A1:R1724"/>
  <sheetViews>
    <sheetView zoomScale="110" zoomScaleNormal="110" workbookViewId="0">
      <selection activeCell="M4" sqref="M4"/>
    </sheetView>
  </sheetViews>
  <sheetFormatPr defaultRowHeight="15" x14ac:dyDescent="0.25"/>
  <sheetData>
    <row r="1" spans="1:18" ht="60" x14ac:dyDescent="0.25">
      <c r="A1" s="23" t="s">
        <v>0</v>
      </c>
      <c r="B1" s="20" t="s">
        <v>1</v>
      </c>
      <c r="C1" s="19" t="s">
        <v>9</v>
      </c>
      <c r="D1" s="22" t="s">
        <v>3</v>
      </c>
      <c r="E1" s="1"/>
      <c r="F1" s="1"/>
      <c r="G1" s="19" t="s">
        <v>4</v>
      </c>
      <c r="H1" s="24" t="s">
        <v>12</v>
      </c>
      <c r="I1" s="2"/>
      <c r="J1" s="20" t="s">
        <v>10</v>
      </c>
      <c r="K1" s="21" t="s">
        <v>5</v>
      </c>
      <c r="L1" s="22" t="s">
        <v>6</v>
      </c>
      <c r="M1" s="19" t="s">
        <v>16</v>
      </c>
      <c r="N1" s="13"/>
      <c r="O1" s="19" t="s">
        <v>7</v>
      </c>
      <c r="P1" s="19" t="s">
        <v>5</v>
      </c>
      <c r="Q1" s="19" t="s">
        <v>6</v>
      </c>
      <c r="R1" s="19" t="s">
        <v>22</v>
      </c>
    </row>
    <row r="2" spans="1:18" x14ac:dyDescent="0.25">
      <c r="A2" s="1"/>
      <c r="G2" s="1"/>
    </row>
    <row r="3" spans="1:18" x14ac:dyDescent="0.25">
      <c r="A3" s="25">
        <v>1871.01</v>
      </c>
      <c r="B3" s="6">
        <v>4.4400000000000004</v>
      </c>
      <c r="C3" s="7">
        <v>0.26</v>
      </c>
      <c r="D3" s="6">
        <v>12.46406116</v>
      </c>
      <c r="G3">
        <f t="shared" ref="G3:G66" si="0">B3*$D$1724/D3</f>
        <v>84.903540380252764</v>
      </c>
      <c r="H3">
        <f t="shared" ref="H3:H66" si="1">C3*$D$1724/D3</f>
        <v>4.9718289411859722</v>
      </c>
      <c r="J3">
        <v>84.903540380252764</v>
      </c>
      <c r="O3">
        <f>H3/12</f>
        <v>0.41431907843216437</v>
      </c>
    </row>
    <row r="4" spans="1:18" x14ac:dyDescent="0.25">
      <c r="A4" s="25">
        <v>1871.02</v>
      </c>
      <c r="B4" s="6">
        <v>4.5</v>
      </c>
      <c r="C4" s="7">
        <v>0.26</v>
      </c>
      <c r="D4" s="6">
        <v>12.844641319999999</v>
      </c>
      <c r="G4">
        <f t="shared" si="0"/>
        <v>83.501241745845817</v>
      </c>
      <c r="H4">
        <f t="shared" si="1"/>
        <v>4.8245161897599802</v>
      </c>
      <c r="J4">
        <f>J3*((G4 + H4/12)/G3)</f>
        <v>83.903284761659151</v>
      </c>
      <c r="K4">
        <f>J4/J3 - 1</f>
        <v>-1.1781082556909017E-2</v>
      </c>
      <c r="L4">
        <f>K4+1</f>
        <v>0.98821891744309098</v>
      </c>
      <c r="M4" s="26">
        <f>GEOMEAN(L4:L1718) - 1</f>
        <v>5.4913557960245551E-3</v>
      </c>
      <c r="O4">
        <f t="shared" ref="O4:O67" si="2">H4/12</f>
        <v>0.40204301581333168</v>
      </c>
      <c r="P4">
        <f>O4/O3 -1</f>
        <v>-2.9629489101218431E-2</v>
      </c>
      <c r="Q4">
        <f>P4+1</f>
        <v>0.97037051089878157</v>
      </c>
      <c r="R4" s="18">
        <f>GEOMEAN(Q1587:Q1706) - 1</f>
        <v>3.5618832246069321E-3</v>
      </c>
    </row>
    <row r="5" spans="1:18" x14ac:dyDescent="0.25">
      <c r="A5" s="25">
        <v>1871.03</v>
      </c>
      <c r="B5" s="6">
        <v>4.6100000000000003</v>
      </c>
      <c r="C5" s="7">
        <v>0.26</v>
      </c>
      <c r="D5" s="6">
        <v>13.0349719</v>
      </c>
      <c r="G5">
        <f t="shared" si="0"/>
        <v>84.293333229203199</v>
      </c>
      <c r="H5">
        <f t="shared" si="1"/>
        <v>4.7540708545754518</v>
      </c>
      <c r="J5">
        <f t="shared" ref="J5:J68" si="3">J4*((G5 + H5/12)/G4)</f>
        <v>85.097270087605025</v>
      </c>
      <c r="K5">
        <f t="shared" ref="K5:K68" si="4">J5/J4 - 1</f>
        <v>1.4230495615726868E-2</v>
      </c>
      <c r="L5">
        <f t="shared" ref="L5:L68" si="5">K5+1</f>
        <v>1.0142304956157269</v>
      </c>
      <c r="O5">
        <f t="shared" si="2"/>
        <v>0.39617257121462096</v>
      </c>
      <c r="P5">
        <f t="shared" ref="P5:P68" si="6">O5/O4 -1</f>
        <v>-1.4601533586735327E-2</v>
      </c>
      <c r="Q5">
        <f t="shared" ref="Q5:Q68" si="7">P5+1</f>
        <v>0.98539846641326467</v>
      </c>
    </row>
    <row r="6" spans="1:18" x14ac:dyDescent="0.25">
      <c r="A6" s="25">
        <v>1871.04</v>
      </c>
      <c r="B6" s="6">
        <v>4.74</v>
      </c>
      <c r="C6" s="7">
        <v>0.26</v>
      </c>
      <c r="D6" s="6">
        <v>12.559226450000001</v>
      </c>
      <c r="G6">
        <f t="shared" si="0"/>
        <v>89.953455692328887</v>
      </c>
      <c r="H6">
        <f t="shared" si="1"/>
        <v>4.9341557974695167</v>
      </c>
      <c r="J6">
        <f t="shared" si="3"/>
        <v>91.22647646601844</v>
      </c>
      <c r="K6">
        <f t="shared" si="4"/>
        <v>7.2025887224156371E-2</v>
      </c>
      <c r="L6">
        <f t="shared" si="5"/>
        <v>1.0720258872241564</v>
      </c>
      <c r="O6">
        <f t="shared" si="2"/>
        <v>0.41117964978912641</v>
      </c>
      <c r="P6">
        <f t="shared" si="6"/>
        <v>3.7880155429477202E-2</v>
      </c>
      <c r="Q6">
        <f t="shared" si="7"/>
        <v>1.0378801554294772</v>
      </c>
    </row>
    <row r="7" spans="1:18" x14ac:dyDescent="0.25">
      <c r="A7" s="25">
        <v>1871.05</v>
      </c>
      <c r="B7" s="6">
        <v>4.8600000000000003</v>
      </c>
      <c r="C7" s="7">
        <v>0.26</v>
      </c>
      <c r="D7" s="6">
        <v>12.273811569999999</v>
      </c>
      <c r="G7">
        <f t="shared" si="0"/>
        <v>94.375489911484777</v>
      </c>
      <c r="H7">
        <f t="shared" si="1"/>
        <v>5.0488945220135886</v>
      </c>
      <c r="J7">
        <f t="shared" si="3"/>
        <v>96.137786824616313</v>
      </c>
      <c r="K7">
        <f t="shared" si="4"/>
        <v>5.3836457888706502E-2</v>
      </c>
      <c r="L7">
        <f t="shared" si="5"/>
        <v>1.0538364578887065</v>
      </c>
      <c r="O7">
        <f t="shared" si="2"/>
        <v>0.42074121016779903</v>
      </c>
      <c r="P7">
        <f t="shared" si="6"/>
        <v>2.3253972767320219E-2</v>
      </c>
      <c r="Q7">
        <f t="shared" si="7"/>
        <v>1.0232539727673202</v>
      </c>
    </row>
    <row r="8" spans="1:18" x14ac:dyDescent="0.25">
      <c r="A8" s="25">
        <v>1871.06</v>
      </c>
      <c r="B8" s="6">
        <v>4.82</v>
      </c>
      <c r="C8" s="7">
        <v>0.26</v>
      </c>
      <c r="D8" s="6">
        <v>12.08348099</v>
      </c>
      <c r="G8">
        <f t="shared" si="0"/>
        <v>95.07303904816257</v>
      </c>
      <c r="H8">
        <f t="shared" si="1"/>
        <v>5.1284211934693502</v>
      </c>
      <c r="J8">
        <f t="shared" si="3"/>
        <v>97.283710258657365</v>
      </c>
      <c r="K8">
        <f t="shared" si="4"/>
        <v>1.1919594489225638E-2</v>
      </c>
      <c r="L8">
        <f t="shared" si="5"/>
        <v>1.0119195944892256</v>
      </c>
      <c r="O8">
        <f t="shared" si="2"/>
        <v>0.42736843278911252</v>
      </c>
      <c r="P8">
        <f t="shared" si="6"/>
        <v>1.5751303797102434E-2</v>
      </c>
      <c r="Q8">
        <f t="shared" si="7"/>
        <v>1.0157513037971024</v>
      </c>
    </row>
    <row r="9" spans="1:18" x14ac:dyDescent="0.25">
      <c r="A9" s="25">
        <v>1871.07</v>
      </c>
      <c r="B9" s="6">
        <v>4.7300000000000004</v>
      </c>
      <c r="C9" s="7">
        <v>0.26</v>
      </c>
      <c r="D9" s="6">
        <v>12.08348099</v>
      </c>
      <c r="G9">
        <f t="shared" si="0"/>
        <v>93.297816327346254</v>
      </c>
      <c r="H9">
        <f t="shared" si="1"/>
        <v>5.1284211934693502</v>
      </c>
      <c r="J9">
        <f t="shared" si="3"/>
        <v>95.904515196207512</v>
      </c>
      <c r="K9">
        <f t="shared" si="4"/>
        <v>-1.417704011065013E-2</v>
      </c>
      <c r="L9">
        <f t="shared" si="5"/>
        <v>0.98582295988934987</v>
      </c>
      <c r="O9">
        <f t="shared" si="2"/>
        <v>0.42736843278911252</v>
      </c>
      <c r="P9">
        <f t="shared" si="6"/>
        <v>0</v>
      </c>
      <c r="Q9">
        <f t="shared" si="7"/>
        <v>1</v>
      </c>
    </row>
    <row r="10" spans="1:18" x14ac:dyDescent="0.25">
      <c r="A10" s="25">
        <v>1871.08</v>
      </c>
      <c r="B10" s="6">
        <v>4.79</v>
      </c>
      <c r="C10" s="7">
        <v>0.26</v>
      </c>
      <c r="D10" s="6">
        <v>11.893231399999999</v>
      </c>
      <c r="G10">
        <f t="shared" si="0"/>
        <v>95.992664365380122</v>
      </c>
      <c r="H10">
        <f t="shared" si="1"/>
        <v>5.210457773486187</v>
      </c>
      <c r="J10">
        <f t="shared" si="3"/>
        <v>99.120992372785409</v>
      </c>
      <c r="K10">
        <f t="shared" si="4"/>
        <v>3.3538328930576622E-2</v>
      </c>
      <c r="L10">
        <f t="shared" si="5"/>
        <v>1.0335383289305766</v>
      </c>
      <c r="O10">
        <f t="shared" si="2"/>
        <v>0.43420481445718223</v>
      </c>
      <c r="P10">
        <f t="shared" si="6"/>
        <v>1.5996459128845286E-2</v>
      </c>
      <c r="Q10">
        <f t="shared" si="7"/>
        <v>1.0159964591288453</v>
      </c>
    </row>
    <row r="11" spans="1:18" x14ac:dyDescent="0.25">
      <c r="A11" s="25">
        <v>1871.09</v>
      </c>
      <c r="B11" s="6">
        <v>4.84</v>
      </c>
      <c r="C11" s="7">
        <v>0.26</v>
      </c>
      <c r="D11" s="6">
        <v>12.178646280000001</v>
      </c>
      <c r="G11">
        <f t="shared" si="0"/>
        <v>94.721539116743259</v>
      </c>
      <c r="H11">
        <f t="shared" si="1"/>
        <v>5.0883471426349693</v>
      </c>
      <c r="J11">
        <f t="shared" si="3"/>
        <v>98.246289827156957</v>
      </c>
      <c r="K11">
        <f t="shared" si="4"/>
        <v>-8.8245943133697935E-3</v>
      </c>
      <c r="L11">
        <f t="shared" si="5"/>
        <v>0.99117540568663021</v>
      </c>
      <c r="O11">
        <f t="shared" si="2"/>
        <v>0.42402892855291413</v>
      </c>
      <c r="P11">
        <f t="shared" si="6"/>
        <v>-2.3435681884341641E-2</v>
      </c>
      <c r="Q11">
        <f t="shared" si="7"/>
        <v>0.97656431811565836</v>
      </c>
    </row>
    <row r="12" spans="1:18" x14ac:dyDescent="0.25">
      <c r="A12" s="25">
        <v>1871.1</v>
      </c>
      <c r="B12" s="6">
        <v>4.59</v>
      </c>
      <c r="C12" s="7">
        <v>0.26</v>
      </c>
      <c r="D12" s="6">
        <v>12.368895869999999</v>
      </c>
      <c r="G12">
        <f t="shared" si="0"/>
        <v>88.44721319494785</v>
      </c>
      <c r="H12">
        <f t="shared" si="1"/>
        <v>5.0100817931778741</v>
      </c>
      <c r="J12">
        <f t="shared" si="3"/>
        <v>92.171528450925777</v>
      </c>
      <c r="K12">
        <f t="shared" si="4"/>
        <v>-6.1831967262259036E-2</v>
      </c>
      <c r="L12">
        <f t="shared" si="5"/>
        <v>0.93816803273774096</v>
      </c>
      <c r="O12">
        <f t="shared" si="2"/>
        <v>0.41750681609815615</v>
      </c>
      <c r="P12">
        <f t="shared" si="6"/>
        <v>-1.5381291264763508E-2</v>
      </c>
      <c r="Q12">
        <f t="shared" si="7"/>
        <v>0.98461870873523649</v>
      </c>
    </row>
    <row r="13" spans="1:18" x14ac:dyDescent="0.25">
      <c r="A13" s="25">
        <v>1871.11</v>
      </c>
      <c r="B13" s="6">
        <v>4.6399999999999997</v>
      </c>
      <c r="C13" s="7">
        <v>0.26</v>
      </c>
      <c r="D13" s="6">
        <v>12.368895869999999</v>
      </c>
      <c r="G13">
        <f t="shared" si="0"/>
        <v>89.410690462866668</v>
      </c>
      <c r="H13">
        <f t="shared" si="1"/>
        <v>5.0100817931778741</v>
      </c>
      <c r="J13">
        <f t="shared" si="3"/>
        <v>93.610662700522667</v>
      </c>
      <c r="K13">
        <f t="shared" si="4"/>
        <v>1.5613652868554873E-2</v>
      </c>
      <c r="L13">
        <f t="shared" si="5"/>
        <v>1.0156136528685549</v>
      </c>
      <c r="O13">
        <f t="shared" si="2"/>
        <v>0.41750681609815615</v>
      </c>
      <c r="P13">
        <f t="shared" si="6"/>
        <v>0</v>
      </c>
      <c r="Q13">
        <f>P13+1</f>
        <v>1</v>
      </c>
    </row>
    <row r="14" spans="1:18" x14ac:dyDescent="0.25">
      <c r="A14" s="25">
        <v>1871.12</v>
      </c>
      <c r="B14" s="6">
        <v>4.74</v>
      </c>
      <c r="C14" s="7">
        <v>0.26</v>
      </c>
      <c r="D14" s="6">
        <v>12.654391739999999</v>
      </c>
      <c r="G14">
        <f t="shared" si="0"/>
        <v>89.276975394156722</v>
      </c>
      <c r="H14">
        <f t="shared" si="1"/>
        <v>4.8970492832237866</v>
      </c>
      <c r="J14">
        <f t="shared" si="3"/>
        <v>93.897923422874328</v>
      </c>
      <c r="K14">
        <f t="shared" si="4"/>
        <v>3.0686752348998425E-3</v>
      </c>
      <c r="L14">
        <f t="shared" si="5"/>
        <v>1.0030686752348998</v>
      </c>
      <c r="O14">
        <f t="shared" si="2"/>
        <v>0.4080874402686489</v>
      </c>
      <c r="P14">
        <f t="shared" si="6"/>
        <v>-2.2561010901658518E-2</v>
      </c>
      <c r="Q14">
        <f t="shared" si="7"/>
        <v>0.97743898909834148</v>
      </c>
    </row>
    <row r="15" spans="1:18" x14ac:dyDescent="0.25">
      <c r="A15" s="25">
        <v>1872.01</v>
      </c>
      <c r="B15" s="6">
        <v>4.8600000000000003</v>
      </c>
      <c r="C15" s="7">
        <v>0.26329999999999998</v>
      </c>
      <c r="D15" s="6">
        <v>12.654391739999999</v>
      </c>
      <c r="G15">
        <f t="shared" si="0"/>
        <v>91.537151986413861</v>
      </c>
      <c r="H15">
        <f t="shared" si="1"/>
        <v>4.9592041395108568</v>
      </c>
      <c r="J15">
        <f t="shared" si="3"/>
        <v>96.709743622701723</v>
      </c>
      <c r="K15">
        <f t="shared" si="4"/>
        <v>2.9945499296765155E-2</v>
      </c>
      <c r="L15">
        <f t="shared" si="5"/>
        <v>1.0299454992967652</v>
      </c>
      <c r="O15">
        <f t="shared" si="2"/>
        <v>0.41326701162590473</v>
      </c>
      <c r="P15">
        <f t="shared" si="6"/>
        <v>1.2692307692307558E-2</v>
      </c>
      <c r="Q15">
        <f t="shared" si="7"/>
        <v>1.0126923076923076</v>
      </c>
    </row>
    <row r="16" spans="1:18" x14ac:dyDescent="0.25">
      <c r="A16" s="25">
        <v>1872.02</v>
      </c>
      <c r="B16" s="6">
        <v>4.88</v>
      </c>
      <c r="C16" s="7">
        <v>0.26669999999999999</v>
      </c>
      <c r="D16" s="6">
        <v>12.654391739999999</v>
      </c>
      <c r="G16">
        <f t="shared" si="0"/>
        <v>91.913848085123377</v>
      </c>
      <c r="H16">
        <f t="shared" si="1"/>
        <v>5.0232424762914762</v>
      </c>
      <c r="J16">
        <f t="shared" si="3"/>
        <v>97.549984142139706</v>
      </c>
      <c r="K16">
        <f t="shared" si="4"/>
        <v>8.6882716049383468E-3</v>
      </c>
      <c r="L16">
        <f t="shared" si="5"/>
        <v>1.0086882716049383</v>
      </c>
      <c r="O16">
        <f t="shared" si="2"/>
        <v>0.41860353969095637</v>
      </c>
      <c r="P16">
        <f t="shared" si="6"/>
        <v>1.2913026965438945E-2</v>
      </c>
      <c r="Q16">
        <f t="shared" si="7"/>
        <v>1.0129130269654389</v>
      </c>
    </row>
    <row r="17" spans="1:17" x14ac:dyDescent="0.25">
      <c r="A17" s="25">
        <v>1872.03</v>
      </c>
      <c r="B17" s="6">
        <v>5.04</v>
      </c>
      <c r="C17" s="7">
        <v>0.27</v>
      </c>
      <c r="D17" s="6">
        <v>12.844641319999999</v>
      </c>
      <c r="G17">
        <f t="shared" si="0"/>
        <v>93.521390755347312</v>
      </c>
      <c r="H17">
        <f t="shared" si="1"/>
        <v>5.0100745047507491</v>
      </c>
      <c r="J17">
        <f t="shared" si="3"/>
        <v>99.69920855330777</v>
      </c>
      <c r="K17">
        <f t="shared" si="4"/>
        <v>2.2032032399271761E-2</v>
      </c>
      <c r="L17">
        <f t="shared" si="5"/>
        <v>1.0220320323992718</v>
      </c>
      <c r="O17">
        <f t="shared" si="2"/>
        <v>0.41750620872922911</v>
      </c>
      <c r="P17">
        <f t="shared" si="6"/>
        <v>-2.6214087022230492E-3</v>
      </c>
      <c r="Q17">
        <f t="shared" si="7"/>
        <v>0.99737859129777695</v>
      </c>
    </row>
    <row r="18" spans="1:17" x14ac:dyDescent="0.25">
      <c r="A18" s="25">
        <v>1872.04</v>
      </c>
      <c r="B18" s="6">
        <v>5.18</v>
      </c>
      <c r="C18" s="7">
        <v>0.27329999999999999</v>
      </c>
      <c r="D18" s="6">
        <v>13.130137189999999</v>
      </c>
      <c r="G18">
        <f t="shared" si="0"/>
        <v>94.029233825545433</v>
      </c>
      <c r="H18">
        <f t="shared" si="1"/>
        <v>4.9610404641933528</v>
      </c>
      <c r="J18">
        <f t="shared" si="3"/>
        <v>100.68132828102935</v>
      </c>
      <c r="K18">
        <f t="shared" si="4"/>
        <v>9.8508277244393483E-3</v>
      </c>
      <c r="L18">
        <f t="shared" si="5"/>
        <v>1.0098508277244393</v>
      </c>
      <c r="O18">
        <f t="shared" si="2"/>
        <v>0.41342003868277938</v>
      </c>
      <c r="P18">
        <f t="shared" si="6"/>
        <v>-9.7870880983706998E-3</v>
      </c>
      <c r="Q18">
        <f t="shared" si="7"/>
        <v>0.9902129119016293</v>
      </c>
    </row>
    <row r="19" spans="1:17" x14ac:dyDescent="0.25">
      <c r="A19" s="25">
        <v>1872.05</v>
      </c>
      <c r="B19" s="6">
        <v>5.18</v>
      </c>
      <c r="C19" s="7">
        <v>0.2767</v>
      </c>
      <c r="D19" s="6">
        <v>13.130137189999999</v>
      </c>
      <c r="G19">
        <f t="shared" si="0"/>
        <v>94.029233825545433</v>
      </c>
      <c r="H19">
        <f t="shared" si="1"/>
        <v>5.0227584941174559</v>
      </c>
      <c r="J19">
        <f t="shared" si="3"/>
        <v>101.12950272657892</v>
      </c>
      <c r="K19">
        <f t="shared" si="4"/>
        <v>4.4514157014157174E-3</v>
      </c>
      <c r="L19">
        <f t="shared" si="5"/>
        <v>1.0044514157014157</v>
      </c>
      <c r="O19">
        <f t="shared" si="2"/>
        <v>0.41856320784312134</v>
      </c>
      <c r="P19">
        <f t="shared" si="6"/>
        <v>1.244054152945484E-2</v>
      </c>
      <c r="Q19">
        <f t="shared" si="7"/>
        <v>1.0124405415294548</v>
      </c>
    </row>
    <row r="20" spans="1:17" x14ac:dyDescent="0.25">
      <c r="A20" s="25">
        <v>1872.06</v>
      </c>
      <c r="B20" s="6">
        <v>5.13</v>
      </c>
      <c r="C20" s="7">
        <v>0.28000000000000003</v>
      </c>
      <c r="D20" s="6">
        <v>13.0349719</v>
      </c>
      <c r="G20">
        <f t="shared" si="0"/>
        <v>93.801474938354104</v>
      </c>
      <c r="H20">
        <f t="shared" si="1"/>
        <v>5.1197686126197173</v>
      </c>
      <c r="J20">
        <f t="shared" si="3"/>
        <v>101.34340955109424</v>
      </c>
      <c r="K20">
        <f t="shared" si="4"/>
        <v>2.1151772603258401E-3</v>
      </c>
      <c r="L20">
        <f t="shared" si="5"/>
        <v>1.0021151772603258</v>
      </c>
      <c r="O20">
        <f t="shared" si="2"/>
        <v>0.42664738438497646</v>
      </c>
      <c r="P20">
        <f t="shared" si="6"/>
        <v>1.9314111681036916E-2</v>
      </c>
      <c r="Q20">
        <f t="shared" si="7"/>
        <v>1.0193141116810369</v>
      </c>
    </row>
    <row r="21" spans="1:17" x14ac:dyDescent="0.25">
      <c r="A21" s="25">
        <v>1872.07</v>
      </c>
      <c r="B21" s="6">
        <v>5.0999999999999996</v>
      </c>
      <c r="C21" s="7">
        <v>0.2833</v>
      </c>
      <c r="D21" s="6">
        <v>12.844641319999999</v>
      </c>
      <c r="G21">
        <f t="shared" si="0"/>
        <v>94.634740645291913</v>
      </c>
      <c r="H21">
        <f t="shared" si="1"/>
        <v>5.2568670636884711</v>
      </c>
      <c r="J21">
        <f t="shared" si="3"/>
        <v>102.71696709771427</v>
      </c>
      <c r="K21">
        <f t="shared" si="4"/>
        <v>1.3553496499715934E-2</v>
      </c>
      <c r="L21">
        <f t="shared" si="5"/>
        <v>1.0135534964997159</v>
      </c>
      <c r="O21">
        <f t="shared" si="2"/>
        <v>0.43807225530737259</v>
      </c>
      <c r="P21">
        <f t="shared" si="6"/>
        <v>2.6778251409803833E-2</v>
      </c>
      <c r="Q21">
        <f t="shared" si="7"/>
        <v>1.0267782514098038</v>
      </c>
    </row>
    <row r="22" spans="1:17" x14ac:dyDescent="0.25">
      <c r="A22" s="25">
        <v>1872.08</v>
      </c>
      <c r="B22" s="6">
        <v>5.04</v>
      </c>
      <c r="C22" s="7">
        <v>0.28670000000000001</v>
      </c>
      <c r="D22" s="6">
        <v>12.93980661</v>
      </c>
      <c r="G22">
        <f t="shared" si="0"/>
        <v>92.833591428767122</v>
      </c>
      <c r="H22">
        <f t="shared" si="1"/>
        <v>5.2808314806800647</v>
      </c>
      <c r="J22">
        <f t="shared" si="3"/>
        <v>101.23964491062863</v>
      </c>
      <c r="K22">
        <f t="shared" si="4"/>
        <v>-1.4382455292710095E-2</v>
      </c>
      <c r="L22">
        <f t="shared" si="5"/>
        <v>0.98561754470728991</v>
      </c>
      <c r="O22">
        <f t="shared" si="2"/>
        <v>0.44006929005667206</v>
      </c>
      <c r="P22">
        <f t="shared" si="6"/>
        <v>4.5586880362880056E-3</v>
      </c>
      <c r="Q22">
        <f t="shared" si="7"/>
        <v>1.004558688036288</v>
      </c>
    </row>
    <row r="23" spans="1:17" x14ac:dyDescent="0.25">
      <c r="A23" s="25">
        <v>1872.09</v>
      </c>
      <c r="B23" s="6">
        <v>4.95</v>
      </c>
      <c r="C23" s="7">
        <v>0.28999999999999998</v>
      </c>
      <c r="D23" s="6">
        <v>13.0349719</v>
      </c>
      <c r="G23">
        <f t="shared" si="0"/>
        <v>90.51019511595571</v>
      </c>
      <c r="H23">
        <f t="shared" si="1"/>
        <v>5.3026174916418496</v>
      </c>
      <c r="J23">
        <f t="shared" si="3"/>
        <v>99.187763092476331</v>
      </c>
      <c r="K23">
        <f t="shared" si="4"/>
        <v>-2.0267572253573563E-2</v>
      </c>
      <c r="L23">
        <f t="shared" si="5"/>
        <v>0.97973242774642644</v>
      </c>
      <c r="O23">
        <f t="shared" si="2"/>
        <v>0.44188479097015415</v>
      </c>
      <c r="P23">
        <f t="shared" si="6"/>
        <v>4.125488768480734E-3</v>
      </c>
      <c r="Q23">
        <f t="shared" si="7"/>
        <v>1.0041254887684807</v>
      </c>
    </row>
    <row r="24" spans="1:17" x14ac:dyDescent="0.25">
      <c r="A24" s="25">
        <v>1872.1</v>
      </c>
      <c r="B24" s="6">
        <v>4.97</v>
      </c>
      <c r="C24" s="7">
        <v>0.29330000000000001</v>
      </c>
      <c r="D24" s="6">
        <v>12.74947603</v>
      </c>
      <c r="G24">
        <f t="shared" si="0"/>
        <v>92.910854313751742</v>
      </c>
      <c r="H24">
        <f t="shared" si="1"/>
        <v>5.4830490080932366</v>
      </c>
      <c r="J24">
        <f t="shared" si="3"/>
        <v>102.31931045665536</v>
      </c>
      <c r="K24">
        <f t="shared" si="4"/>
        <v>3.1571912366441524E-2</v>
      </c>
      <c r="L24">
        <f t="shared" si="5"/>
        <v>1.0315719123664415</v>
      </c>
      <c r="O24">
        <f t="shared" si="2"/>
        <v>0.45692075067443638</v>
      </c>
      <c r="P24">
        <f t="shared" si="6"/>
        <v>3.4026877619550921E-2</v>
      </c>
      <c r="Q24">
        <f t="shared" si="7"/>
        <v>1.0340268776195509</v>
      </c>
    </row>
    <row r="25" spans="1:17" x14ac:dyDescent="0.25">
      <c r="A25" s="25">
        <v>1872.11</v>
      </c>
      <c r="B25" s="6">
        <v>4.95</v>
      </c>
      <c r="C25" s="7">
        <v>0.29670000000000002</v>
      </c>
      <c r="D25" s="6">
        <v>13.130137189999999</v>
      </c>
      <c r="G25">
        <f t="shared" si="0"/>
        <v>89.854190624797269</v>
      </c>
      <c r="H25">
        <f t="shared" si="1"/>
        <v>5.3858057289651216</v>
      </c>
      <c r="J25">
        <f t="shared" si="3"/>
        <v>99.447384864977849</v>
      </c>
      <c r="K25">
        <f t="shared" si="4"/>
        <v>-2.8068265695497585E-2</v>
      </c>
      <c r="L25">
        <f t="shared" si="5"/>
        <v>0.97193173430450241</v>
      </c>
      <c r="O25">
        <f t="shared" si="2"/>
        <v>0.44881714408042678</v>
      </c>
      <c r="P25">
        <f t="shared" si="6"/>
        <v>-1.7735256238742281E-2</v>
      </c>
      <c r="Q25">
        <f t="shared" si="7"/>
        <v>0.98226474376125772</v>
      </c>
    </row>
    <row r="26" spans="1:17" x14ac:dyDescent="0.25">
      <c r="A26" s="25">
        <v>1872.12</v>
      </c>
      <c r="B26" s="6">
        <v>5.07</v>
      </c>
      <c r="C26" s="7">
        <v>0.3</v>
      </c>
      <c r="D26" s="6">
        <v>12.93980661</v>
      </c>
      <c r="G26">
        <f t="shared" si="0"/>
        <v>93.386172330128829</v>
      </c>
      <c r="H26">
        <f t="shared" si="1"/>
        <v>5.5258090136170894</v>
      </c>
      <c r="J26">
        <f t="shared" si="3"/>
        <v>103.8661023360013</v>
      </c>
      <c r="K26">
        <f t="shared" si="4"/>
        <v>4.4432716627218038E-2</v>
      </c>
      <c r="L26">
        <f t="shared" si="5"/>
        <v>1.044432716627218</v>
      </c>
      <c r="O26">
        <f t="shared" si="2"/>
        <v>0.4604840844680908</v>
      </c>
      <c r="P26">
        <f t="shared" si="6"/>
        <v>2.5994863479576358E-2</v>
      </c>
      <c r="Q26">
        <f t="shared" si="7"/>
        <v>1.0259948634795764</v>
      </c>
    </row>
    <row r="27" spans="1:17" x14ac:dyDescent="0.25">
      <c r="A27" s="25">
        <v>1873.01</v>
      </c>
      <c r="B27" s="6">
        <v>5.1100000000000003</v>
      </c>
      <c r="C27" s="7">
        <v>0.30249999999999999</v>
      </c>
      <c r="D27" s="6">
        <v>12.93980661</v>
      </c>
      <c r="G27">
        <f t="shared" si="0"/>
        <v>94.122946865277768</v>
      </c>
      <c r="H27">
        <f t="shared" si="1"/>
        <v>5.5718574220638981</v>
      </c>
      <c r="J27">
        <f t="shared" si="3"/>
        <v>105.20198703484945</v>
      </c>
      <c r="K27">
        <f t="shared" si="4"/>
        <v>1.2861604207758059E-2</v>
      </c>
      <c r="L27">
        <f t="shared" si="5"/>
        <v>1.0128616042077581</v>
      </c>
      <c r="O27">
        <f t="shared" si="2"/>
        <v>0.46432145183865819</v>
      </c>
      <c r="P27">
        <f t="shared" si="6"/>
        <v>8.3333333333333037E-3</v>
      </c>
      <c r="Q27">
        <f t="shared" si="7"/>
        <v>1.0083333333333333</v>
      </c>
    </row>
    <row r="28" spans="1:17" x14ac:dyDescent="0.25">
      <c r="A28" s="25">
        <v>1873.02</v>
      </c>
      <c r="B28" s="6">
        <v>5.15</v>
      </c>
      <c r="C28" s="7">
        <v>0.30499999999999999</v>
      </c>
      <c r="D28" s="6">
        <v>13.225221489999999</v>
      </c>
      <c r="G28">
        <f t="shared" si="0"/>
        <v>92.812543890333004</v>
      </c>
      <c r="H28">
        <f t="shared" si="1"/>
        <v>5.496665220689624</v>
      </c>
      <c r="J28">
        <f t="shared" si="3"/>
        <v>104.24931122276767</v>
      </c>
      <c r="K28">
        <f t="shared" si="4"/>
        <v>-9.0556826817937974E-3</v>
      </c>
      <c r="L28">
        <f t="shared" si="5"/>
        <v>0.9909443173182062</v>
      </c>
      <c r="O28">
        <f t="shared" si="2"/>
        <v>0.45805543505746865</v>
      </c>
      <c r="P28">
        <f t="shared" si="6"/>
        <v>-1.3494997391089392E-2</v>
      </c>
      <c r="Q28">
        <f t="shared" si="7"/>
        <v>0.98650500260891061</v>
      </c>
    </row>
    <row r="29" spans="1:17" x14ac:dyDescent="0.25">
      <c r="A29" s="25">
        <v>1873.03</v>
      </c>
      <c r="B29" s="6">
        <v>5.1100000000000003</v>
      </c>
      <c r="C29" s="7">
        <v>0.3075</v>
      </c>
      <c r="D29" s="6">
        <v>13.225221489999999</v>
      </c>
      <c r="G29">
        <f t="shared" si="0"/>
        <v>92.091669763029429</v>
      </c>
      <c r="H29">
        <f t="shared" si="1"/>
        <v>5.5417198536460957</v>
      </c>
      <c r="J29">
        <f t="shared" si="3"/>
        <v>103.95832406765555</v>
      </c>
      <c r="K29">
        <f t="shared" si="4"/>
        <v>-2.7912621359226231E-3</v>
      </c>
      <c r="L29">
        <f t="shared" si="5"/>
        <v>0.99720873786407738</v>
      </c>
      <c r="O29">
        <f t="shared" si="2"/>
        <v>0.4618099878038413</v>
      </c>
      <c r="P29">
        <f t="shared" si="6"/>
        <v>8.1967213114753079E-3</v>
      </c>
      <c r="Q29">
        <f t="shared" si="7"/>
        <v>1.0081967213114753</v>
      </c>
    </row>
    <row r="30" spans="1:17" x14ac:dyDescent="0.25">
      <c r="A30" s="25">
        <v>1873.04</v>
      </c>
      <c r="B30" s="6">
        <v>5.04</v>
      </c>
      <c r="C30" s="7">
        <v>0.31</v>
      </c>
      <c r="D30" s="6">
        <v>13.225221489999999</v>
      </c>
      <c r="G30">
        <f t="shared" si="0"/>
        <v>90.83014004024821</v>
      </c>
      <c r="H30">
        <f t="shared" si="1"/>
        <v>5.5867744866025681</v>
      </c>
      <c r="J30">
        <f t="shared" si="3"/>
        <v>103.05979321710342</v>
      </c>
      <c r="K30">
        <f t="shared" si="4"/>
        <v>-8.6431833007174497E-3</v>
      </c>
      <c r="L30">
        <f t="shared" si="5"/>
        <v>0.99135681669928255</v>
      </c>
      <c r="O30">
        <f t="shared" si="2"/>
        <v>0.46556454055021401</v>
      </c>
      <c r="P30">
        <f t="shared" si="6"/>
        <v>8.1300813008129413E-3</v>
      </c>
      <c r="Q30">
        <f t="shared" si="7"/>
        <v>1.0081300813008129</v>
      </c>
    </row>
    <row r="31" spans="1:17" x14ac:dyDescent="0.25">
      <c r="A31" s="25">
        <v>1873.05</v>
      </c>
      <c r="B31" s="6">
        <v>5.05</v>
      </c>
      <c r="C31" s="7">
        <v>0.3125</v>
      </c>
      <c r="D31" s="6">
        <v>12.93980661</v>
      </c>
      <c r="G31">
        <f t="shared" si="0"/>
        <v>93.017785062554339</v>
      </c>
      <c r="H31">
        <f t="shared" si="1"/>
        <v>5.7560510558511346</v>
      </c>
      <c r="J31">
        <f t="shared" si="3"/>
        <v>106.08624489353021</v>
      </c>
      <c r="K31">
        <f t="shared" si="4"/>
        <v>2.9365978544623417E-2</v>
      </c>
      <c r="L31">
        <f t="shared" si="5"/>
        <v>1.0293659785446234</v>
      </c>
      <c r="O31">
        <f t="shared" si="2"/>
        <v>0.47967092132092787</v>
      </c>
      <c r="P31">
        <f t="shared" si="6"/>
        <v>3.0299517128264508E-2</v>
      </c>
      <c r="Q31">
        <f t="shared" si="7"/>
        <v>1.0302995171282645</v>
      </c>
    </row>
    <row r="32" spans="1:17" x14ac:dyDescent="0.25">
      <c r="A32" s="25">
        <v>1873.06</v>
      </c>
      <c r="B32" s="6">
        <v>4.9800000000000004</v>
      </c>
      <c r="C32" s="7">
        <v>0.315</v>
      </c>
      <c r="D32" s="6">
        <v>12.559226450000001</v>
      </c>
      <c r="G32">
        <f t="shared" si="0"/>
        <v>94.508061043839206</v>
      </c>
      <c r="H32">
        <f t="shared" si="1"/>
        <v>5.9779195238572997</v>
      </c>
      <c r="J32">
        <f t="shared" si="3"/>
        <v>108.35404456339423</v>
      </c>
      <c r="K32">
        <f t="shared" si="4"/>
        <v>2.137694356266473E-2</v>
      </c>
      <c r="L32">
        <f t="shared" si="5"/>
        <v>1.0213769435626647</v>
      </c>
      <c r="O32">
        <f t="shared" si="2"/>
        <v>0.49815996032144166</v>
      </c>
      <c r="P32">
        <f t="shared" si="6"/>
        <v>3.854525713086443E-2</v>
      </c>
      <c r="Q32">
        <f t="shared" si="7"/>
        <v>1.0385452571308644</v>
      </c>
    </row>
    <row r="33" spans="1:17" x14ac:dyDescent="0.25">
      <c r="A33" s="25">
        <v>1873.07</v>
      </c>
      <c r="B33" s="6">
        <v>4.97</v>
      </c>
      <c r="C33" s="7">
        <v>0.3175</v>
      </c>
      <c r="D33" s="6">
        <v>12.559226450000001</v>
      </c>
      <c r="G33">
        <f t="shared" si="0"/>
        <v>94.3182858208596</v>
      </c>
      <c r="H33">
        <f t="shared" si="1"/>
        <v>6.0253633296021984</v>
      </c>
      <c r="J33">
        <f t="shared" si="3"/>
        <v>108.71214235123341</v>
      </c>
      <c r="K33">
        <f t="shared" si="4"/>
        <v>3.3048862115125921E-3</v>
      </c>
      <c r="L33">
        <f t="shared" si="5"/>
        <v>1.0033048862115126</v>
      </c>
      <c r="O33">
        <f t="shared" si="2"/>
        <v>0.50211361080018324</v>
      </c>
      <c r="P33">
        <f t="shared" si="6"/>
        <v>7.9365079365079083E-3</v>
      </c>
      <c r="Q33">
        <f t="shared" si="7"/>
        <v>1.0079365079365079</v>
      </c>
    </row>
    <row r="34" spans="1:17" x14ac:dyDescent="0.25">
      <c r="A34" s="25">
        <v>1873.08</v>
      </c>
      <c r="B34" s="6">
        <v>4.97</v>
      </c>
      <c r="C34" s="7">
        <v>0.32</v>
      </c>
      <c r="D34" s="6">
        <v>12.559226450000001</v>
      </c>
      <c r="G34">
        <f t="shared" si="0"/>
        <v>94.3182858208596</v>
      </c>
      <c r="H34">
        <f t="shared" si="1"/>
        <v>6.072807135347098</v>
      </c>
      <c r="J34">
        <f t="shared" si="3"/>
        <v>109.29544023105224</v>
      </c>
      <c r="K34">
        <f t="shared" si="4"/>
        <v>5.3655264922871648E-3</v>
      </c>
      <c r="L34">
        <f t="shared" si="5"/>
        <v>1.0053655264922872</v>
      </c>
      <c r="O34">
        <f t="shared" si="2"/>
        <v>0.50606726127892487</v>
      </c>
      <c r="P34">
        <f t="shared" si="6"/>
        <v>7.8740157480314821E-3</v>
      </c>
      <c r="Q34">
        <f t="shared" si="7"/>
        <v>1.0078740157480315</v>
      </c>
    </row>
    <row r="35" spans="1:17" x14ac:dyDescent="0.25">
      <c r="A35" s="25">
        <v>1873.09</v>
      </c>
      <c r="B35" s="6">
        <v>4.59</v>
      </c>
      <c r="C35" s="7">
        <v>0.32250000000000001</v>
      </c>
      <c r="D35" s="6">
        <v>12.559226450000001</v>
      </c>
      <c r="G35">
        <f t="shared" si="0"/>
        <v>87.106827347634919</v>
      </c>
      <c r="H35">
        <f t="shared" si="1"/>
        <v>6.1202509410919967</v>
      </c>
      <c r="J35">
        <f t="shared" si="3"/>
        <v>101.52985626091333</v>
      </c>
      <c r="K35">
        <f t="shared" si="4"/>
        <v>-7.1051307847082579E-2</v>
      </c>
      <c r="L35">
        <f t="shared" si="5"/>
        <v>0.92894869215291742</v>
      </c>
      <c r="O35">
        <f t="shared" si="2"/>
        <v>0.5100209117576664</v>
      </c>
      <c r="P35">
        <f t="shared" si="6"/>
        <v>7.812499999999778E-3</v>
      </c>
      <c r="Q35">
        <f t="shared" si="7"/>
        <v>1.0078124999999998</v>
      </c>
    </row>
    <row r="36" spans="1:17" x14ac:dyDescent="0.25">
      <c r="A36" s="25">
        <v>1873.1</v>
      </c>
      <c r="B36" s="6">
        <v>4.1900000000000004</v>
      </c>
      <c r="C36" s="7">
        <v>0.32500000000000001</v>
      </c>
      <c r="D36" s="6">
        <v>12.273811569999999</v>
      </c>
      <c r="G36">
        <f t="shared" si="0"/>
        <v>81.364877104757454</v>
      </c>
      <c r="H36">
        <f t="shared" si="1"/>
        <v>6.3111181525169853</v>
      </c>
      <c r="J36">
        <f t="shared" si="3"/>
        <v>95.450170480785786</v>
      </c>
      <c r="K36">
        <f t="shared" si="4"/>
        <v>-5.9880768121091998E-2</v>
      </c>
      <c r="L36">
        <f t="shared" si="5"/>
        <v>0.940119231878908</v>
      </c>
      <c r="O36">
        <f t="shared" si="2"/>
        <v>0.52592651270974877</v>
      </c>
      <c r="P36">
        <f t="shared" si="6"/>
        <v>3.1186174106601738E-2</v>
      </c>
      <c r="Q36">
        <f t="shared" si="7"/>
        <v>1.0311861741066017</v>
      </c>
    </row>
    <row r="37" spans="1:17" x14ac:dyDescent="0.25">
      <c r="A37" s="25">
        <v>1873.11</v>
      </c>
      <c r="B37" s="6">
        <v>4.04</v>
      </c>
      <c r="C37" s="7">
        <v>0.32750000000000001</v>
      </c>
      <c r="D37" s="6">
        <v>11.893231399999999</v>
      </c>
      <c r="G37">
        <f t="shared" si="0"/>
        <v>80.96249771109305</v>
      </c>
      <c r="H37">
        <f t="shared" si="1"/>
        <v>6.5631727723720239</v>
      </c>
      <c r="J37">
        <f t="shared" si="3"/>
        <v>95.619745881161876</v>
      </c>
      <c r="K37">
        <f t="shared" si="4"/>
        <v>1.7765856207687669E-3</v>
      </c>
      <c r="L37">
        <f t="shared" si="5"/>
        <v>1.0017765856207688</v>
      </c>
      <c r="O37">
        <f t="shared" si="2"/>
        <v>0.54693106436433536</v>
      </c>
      <c r="P37">
        <f t="shared" si="6"/>
        <v>3.9938187459620744E-2</v>
      </c>
      <c r="Q37">
        <f t="shared" si="7"/>
        <v>1.0399381874596207</v>
      </c>
    </row>
    <row r="38" spans="1:17" x14ac:dyDescent="0.25">
      <c r="A38" s="25">
        <v>1873.12</v>
      </c>
      <c r="B38" s="6">
        <v>4.42</v>
      </c>
      <c r="C38" s="7">
        <v>0.33</v>
      </c>
      <c r="D38" s="6">
        <v>12.178646280000001</v>
      </c>
      <c r="G38">
        <f t="shared" si="0"/>
        <v>86.501901424794468</v>
      </c>
      <c r="H38">
        <f t="shared" si="1"/>
        <v>6.458286757959768</v>
      </c>
      <c r="J38">
        <f t="shared" si="3"/>
        <v>102.79761263122616</v>
      </c>
      <c r="K38">
        <f t="shared" si="4"/>
        <v>7.5066783371136259E-2</v>
      </c>
      <c r="L38">
        <f t="shared" si="5"/>
        <v>1.0750667833711363</v>
      </c>
      <c r="O38">
        <f t="shared" si="2"/>
        <v>0.53819056316331404</v>
      </c>
      <c r="P38">
        <f t="shared" si="6"/>
        <v>-1.5980992433077268E-2</v>
      </c>
      <c r="Q38">
        <f t="shared" si="7"/>
        <v>0.98401900756692273</v>
      </c>
    </row>
    <row r="39" spans="1:17" x14ac:dyDescent="0.25">
      <c r="A39" s="25">
        <v>1874.01</v>
      </c>
      <c r="B39" s="6">
        <v>4.66</v>
      </c>
      <c r="C39" s="7">
        <v>0.33</v>
      </c>
      <c r="D39" s="6">
        <v>12.368895869999999</v>
      </c>
      <c r="G39">
        <f t="shared" si="0"/>
        <v>89.796081370034216</v>
      </c>
      <c r="H39">
        <f t="shared" si="1"/>
        <v>6.3589499682642243</v>
      </c>
      <c r="J39">
        <f t="shared" si="3"/>
        <v>107.34210896142143</v>
      </c>
      <c r="K39">
        <f t="shared" si="4"/>
        <v>4.420818941095539E-2</v>
      </c>
      <c r="L39">
        <f t="shared" si="5"/>
        <v>1.0442081894109554</v>
      </c>
      <c r="O39">
        <f t="shared" si="2"/>
        <v>0.52991249735535206</v>
      </c>
      <c r="P39">
        <f t="shared" si="6"/>
        <v>-1.5381291264763397E-2</v>
      </c>
      <c r="Q39">
        <f t="shared" si="7"/>
        <v>0.9846187087352366</v>
      </c>
    </row>
    <row r="40" spans="1:17" x14ac:dyDescent="0.25">
      <c r="A40" s="25">
        <v>1874.02</v>
      </c>
      <c r="B40" s="6">
        <v>4.8</v>
      </c>
      <c r="C40" s="7">
        <v>0.33</v>
      </c>
      <c r="D40" s="6">
        <v>12.368895869999999</v>
      </c>
      <c r="G40">
        <f t="shared" si="0"/>
        <v>92.493817720206906</v>
      </c>
      <c r="H40">
        <f t="shared" si="1"/>
        <v>6.3589499682642243</v>
      </c>
      <c r="J40">
        <f t="shared" si="3"/>
        <v>111.20043583932657</v>
      </c>
      <c r="K40">
        <f t="shared" si="4"/>
        <v>3.5944206008583501E-2</v>
      </c>
      <c r="L40">
        <f t="shared" si="5"/>
        <v>1.0359442060085835</v>
      </c>
      <c r="O40">
        <f t="shared" si="2"/>
        <v>0.52991249735535206</v>
      </c>
      <c r="P40">
        <f t="shared" si="6"/>
        <v>0</v>
      </c>
      <c r="Q40">
        <f t="shared" si="7"/>
        <v>1</v>
      </c>
    </row>
    <row r="41" spans="1:17" x14ac:dyDescent="0.25">
      <c r="A41" s="25">
        <v>1874.03</v>
      </c>
      <c r="B41" s="6">
        <v>4.7300000000000004</v>
      </c>
      <c r="C41" s="7">
        <v>0.33</v>
      </c>
      <c r="D41" s="6">
        <v>12.368895869999999</v>
      </c>
      <c r="G41">
        <f t="shared" si="0"/>
        <v>91.144949545120554</v>
      </c>
      <c r="H41">
        <f t="shared" si="1"/>
        <v>6.3589499682642243</v>
      </c>
      <c r="J41">
        <f t="shared" si="3"/>
        <v>110.21584864699921</v>
      </c>
      <c r="K41">
        <f t="shared" si="4"/>
        <v>-8.8541666666666075E-3</v>
      </c>
      <c r="L41">
        <f t="shared" si="5"/>
        <v>0.99114583333333339</v>
      </c>
      <c r="O41">
        <f t="shared" si="2"/>
        <v>0.52991249735535206</v>
      </c>
      <c r="P41">
        <f t="shared" si="6"/>
        <v>0</v>
      </c>
      <c r="Q41">
        <f t="shared" si="7"/>
        <v>1</v>
      </c>
    </row>
    <row r="42" spans="1:17" x14ac:dyDescent="0.25">
      <c r="A42" s="25">
        <v>1874.04</v>
      </c>
      <c r="B42" s="6">
        <v>4.5999999999999996</v>
      </c>
      <c r="C42" s="7">
        <v>0.33</v>
      </c>
      <c r="D42" s="6">
        <v>12.178646280000001</v>
      </c>
      <c r="G42">
        <f t="shared" si="0"/>
        <v>90.024603292772525</v>
      </c>
      <c r="H42">
        <f t="shared" si="1"/>
        <v>6.458286757959768</v>
      </c>
      <c r="J42">
        <f t="shared" si="3"/>
        <v>109.5118844268379</v>
      </c>
      <c r="K42">
        <f t="shared" si="4"/>
        <v>-6.387141493742643E-3</v>
      </c>
      <c r="L42">
        <f t="shared" si="5"/>
        <v>0.99361285850625736</v>
      </c>
      <c r="O42">
        <f t="shared" si="2"/>
        <v>0.53819056316331404</v>
      </c>
      <c r="P42">
        <f t="shared" si="6"/>
        <v>1.5621571201425821E-2</v>
      </c>
      <c r="Q42">
        <f t="shared" si="7"/>
        <v>1.0156215712014258</v>
      </c>
    </row>
    <row r="43" spans="1:17" x14ac:dyDescent="0.25">
      <c r="A43" s="25">
        <v>1874.05</v>
      </c>
      <c r="B43" s="6">
        <v>4.4800000000000004</v>
      </c>
      <c r="C43" s="7">
        <v>0.33</v>
      </c>
      <c r="D43" s="6">
        <v>12.08348099</v>
      </c>
      <c r="G43">
        <f t="shared" si="0"/>
        <v>88.366642102856488</v>
      </c>
      <c r="H43">
        <f t="shared" si="1"/>
        <v>6.5091499763264817</v>
      </c>
      <c r="J43">
        <f t="shared" si="3"/>
        <v>108.15487745594049</v>
      </c>
      <c r="K43">
        <f t="shared" si="4"/>
        <v>-1.239141284071299E-2</v>
      </c>
      <c r="L43">
        <f t="shared" si="5"/>
        <v>0.98760858715928701</v>
      </c>
      <c r="O43">
        <f t="shared" si="2"/>
        <v>0.54242916469387348</v>
      </c>
      <c r="P43">
        <f t="shared" si="6"/>
        <v>7.8756518985509949E-3</v>
      </c>
      <c r="Q43">
        <f t="shared" si="7"/>
        <v>1.007875651898551</v>
      </c>
    </row>
    <row r="44" spans="1:17" x14ac:dyDescent="0.25">
      <c r="A44" s="25">
        <v>1874.06</v>
      </c>
      <c r="B44" s="6">
        <v>4.46</v>
      </c>
      <c r="C44" s="7">
        <v>0.33</v>
      </c>
      <c r="D44" s="6">
        <v>11.79806612</v>
      </c>
      <c r="G44">
        <f t="shared" si="0"/>
        <v>90.10034095316631</v>
      </c>
      <c r="H44">
        <f t="shared" si="1"/>
        <v>6.6666171557275522</v>
      </c>
      <c r="J44">
        <f t="shared" si="3"/>
        <v>110.95676714646632</v>
      </c>
      <c r="K44">
        <f t="shared" si="4"/>
        <v>2.5906272157418364E-2</v>
      </c>
      <c r="L44">
        <f t="shared" si="5"/>
        <v>1.0259062721574184</v>
      </c>
      <c r="O44">
        <f t="shared" si="2"/>
        <v>0.55555142964396265</v>
      </c>
      <c r="P44">
        <f t="shared" si="6"/>
        <v>2.4191665574425425E-2</v>
      </c>
      <c r="Q44">
        <f t="shared" si="7"/>
        <v>1.0241916655744254</v>
      </c>
    </row>
    <row r="45" spans="1:17" x14ac:dyDescent="0.25">
      <c r="A45" s="25">
        <v>1874.07</v>
      </c>
      <c r="B45" s="6">
        <v>4.46</v>
      </c>
      <c r="C45" s="7">
        <v>0.33</v>
      </c>
      <c r="D45" s="6">
        <v>11.893231399999999</v>
      </c>
      <c r="G45">
        <f t="shared" si="0"/>
        <v>89.379391037493804</v>
      </c>
      <c r="H45">
        <f t="shared" si="1"/>
        <v>6.6132733278863132</v>
      </c>
      <c r="J45">
        <f t="shared" si="3"/>
        <v>110.74760789884316</v>
      </c>
      <c r="K45">
        <f t="shared" si="4"/>
        <v>-1.8850517458486316E-3</v>
      </c>
      <c r="L45">
        <f t="shared" si="5"/>
        <v>0.99811494825415137</v>
      </c>
      <c r="O45">
        <f t="shared" si="2"/>
        <v>0.55110611065719273</v>
      </c>
      <c r="P45">
        <f t="shared" si="6"/>
        <v>-8.0016336014450129E-3</v>
      </c>
      <c r="Q45">
        <f t="shared" si="7"/>
        <v>0.99199836639855499</v>
      </c>
    </row>
    <row r="46" spans="1:17" x14ac:dyDescent="0.25">
      <c r="A46" s="25">
        <v>1874.08</v>
      </c>
      <c r="B46" s="6">
        <v>4.47</v>
      </c>
      <c r="C46" s="7">
        <v>0.33</v>
      </c>
      <c r="D46" s="6">
        <v>11.79806612</v>
      </c>
      <c r="G46">
        <f t="shared" si="0"/>
        <v>90.302359654855024</v>
      </c>
      <c r="H46">
        <f t="shared" si="1"/>
        <v>6.6666171557275522</v>
      </c>
      <c r="J46">
        <f t="shared" si="3"/>
        <v>112.57960246197038</v>
      </c>
      <c r="K46">
        <f t="shared" si="4"/>
        <v>1.6542068924870756E-2</v>
      </c>
      <c r="L46">
        <f t="shared" si="5"/>
        <v>1.0165420689248708</v>
      </c>
      <c r="O46">
        <f t="shared" si="2"/>
        <v>0.55555142964396265</v>
      </c>
      <c r="P46">
        <f t="shared" si="6"/>
        <v>8.0661761878648708E-3</v>
      </c>
      <c r="Q46">
        <f t="shared" si="7"/>
        <v>1.0080661761878649</v>
      </c>
    </row>
    <row r="47" spans="1:17" x14ac:dyDescent="0.25">
      <c r="A47" s="25">
        <v>1874.09</v>
      </c>
      <c r="B47" s="6">
        <v>4.54</v>
      </c>
      <c r="C47" s="7">
        <v>0.33</v>
      </c>
      <c r="D47" s="6">
        <v>11.79806612</v>
      </c>
      <c r="G47">
        <f t="shared" si="0"/>
        <v>91.716490566676015</v>
      </c>
      <c r="H47">
        <f t="shared" si="1"/>
        <v>6.6666171557275522</v>
      </c>
      <c r="J47">
        <f t="shared" si="3"/>
        <v>115.03519781768452</v>
      </c>
      <c r="K47">
        <f t="shared" si="4"/>
        <v>2.1812080536912859E-2</v>
      </c>
      <c r="L47">
        <f t="shared" si="5"/>
        <v>1.0218120805369129</v>
      </c>
      <c r="O47">
        <f t="shared" si="2"/>
        <v>0.55555142964396265</v>
      </c>
      <c r="P47">
        <f t="shared" si="6"/>
        <v>0</v>
      </c>
      <c r="Q47">
        <f t="shared" si="7"/>
        <v>1</v>
      </c>
    </row>
    <row r="48" spans="1:17" x14ac:dyDescent="0.25">
      <c r="A48" s="25">
        <v>1874.1</v>
      </c>
      <c r="B48" s="6">
        <v>4.53</v>
      </c>
      <c r="C48" s="7">
        <v>0.33</v>
      </c>
      <c r="D48" s="6">
        <v>11.60773554</v>
      </c>
      <c r="G48">
        <f t="shared" si="0"/>
        <v>93.015023152396878</v>
      </c>
      <c r="H48">
        <f t="shared" si="1"/>
        <v>6.7759288389163279</v>
      </c>
      <c r="J48">
        <f t="shared" si="3"/>
        <v>117.37210376642702</v>
      </c>
      <c r="K48">
        <f t="shared" si="4"/>
        <v>2.0314703613116603E-2</v>
      </c>
      <c r="L48">
        <f t="shared" si="5"/>
        <v>1.0203147036131166</v>
      </c>
      <c r="O48">
        <f t="shared" si="2"/>
        <v>0.56466073657636062</v>
      </c>
      <c r="P48">
        <f t="shared" si="6"/>
        <v>1.6396874252012861E-2</v>
      </c>
      <c r="Q48">
        <f t="shared" si="7"/>
        <v>1.0163968742520129</v>
      </c>
    </row>
    <row r="49" spans="1:17" x14ac:dyDescent="0.25">
      <c r="A49" s="25">
        <v>1874.11</v>
      </c>
      <c r="B49" s="6">
        <v>4.57</v>
      </c>
      <c r="C49" s="7">
        <v>0.33</v>
      </c>
      <c r="D49" s="6">
        <v>11.51265124</v>
      </c>
      <c r="G49">
        <f t="shared" si="0"/>
        <v>94.611352962343361</v>
      </c>
      <c r="H49">
        <f t="shared" si="1"/>
        <v>6.8318920082217307</v>
      </c>
      <c r="J49">
        <f t="shared" si="3"/>
        <v>120.10485998464765</v>
      </c>
      <c r="K49">
        <f t="shared" si="4"/>
        <v>2.328284260507818E-2</v>
      </c>
      <c r="L49">
        <f t="shared" si="5"/>
        <v>1.0232828426050782</v>
      </c>
      <c r="O49">
        <f t="shared" si="2"/>
        <v>0.5693243340184776</v>
      </c>
      <c r="P49">
        <f t="shared" si="6"/>
        <v>8.2591140839598509E-3</v>
      </c>
      <c r="Q49">
        <f t="shared" si="7"/>
        <v>1.0082591140839599</v>
      </c>
    </row>
    <row r="50" spans="1:17" x14ac:dyDescent="0.25">
      <c r="A50" s="25">
        <v>1874.12</v>
      </c>
      <c r="B50" s="6">
        <v>4.54</v>
      </c>
      <c r="C50" s="7">
        <v>0.33</v>
      </c>
      <c r="D50" s="6">
        <v>11.51265124</v>
      </c>
      <c r="G50">
        <f t="shared" si="0"/>
        <v>93.990271870686826</v>
      </c>
      <c r="H50">
        <f t="shared" si="1"/>
        <v>6.8318920082217307</v>
      </c>
      <c r="J50">
        <f t="shared" si="3"/>
        <v>120.03915710719431</v>
      </c>
      <c r="K50">
        <f t="shared" si="4"/>
        <v>-5.4704595186017002E-4</v>
      </c>
      <c r="L50">
        <f t="shared" si="5"/>
        <v>0.99945295404813983</v>
      </c>
      <c r="O50">
        <f t="shared" si="2"/>
        <v>0.5693243340184776</v>
      </c>
      <c r="P50">
        <f t="shared" si="6"/>
        <v>0</v>
      </c>
      <c r="Q50">
        <f t="shared" si="7"/>
        <v>1</v>
      </c>
    </row>
    <row r="51" spans="1:17" x14ac:dyDescent="0.25">
      <c r="A51" s="25">
        <v>1875.01</v>
      </c>
      <c r="B51" s="6">
        <v>4.54</v>
      </c>
      <c r="C51" s="7">
        <v>0.32750000000000001</v>
      </c>
      <c r="D51" s="6">
        <v>11.51265124</v>
      </c>
      <c r="G51">
        <f t="shared" si="0"/>
        <v>93.990271870686826</v>
      </c>
      <c r="H51">
        <f t="shared" si="1"/>
        <v>6.7801352505836876</v>
      </c>
      <c r="J51">
        <f t="shared" si="3"/>
        <v>120.76075813422453</v>
      </c>
      <c r="K51">
        <f t="shared" si="4"/>
        <v>6.0113803230543716E-3</v>
      </c>
      <c r="L51">
        <f t="shared" si="5"/>
        <v>1.0060113803230544</v>
      </c>
      <c r="O51">
        <f t="shared" si="2"/>
        <v>0.565011270881974</v>
      </c>
      <c r="P51">
        <f t="shared" si="6"/>
        <v>-7.575757575757569E-3</v>
      </c>
      <c r="Q51">
        <f t="shared" si="7"/>
        <v>0.99242424242424243</v>
      </c>
    </row>
    <row r="52" spans="1:17" x14ac:dyDescent="0.25">
      <c r="A52" s="25">
        <v>1875.02</v>
      </c>
      <c r="B52" s="6">
        <v>4.53</v>
      </c>
      <c r="C52" s="7">
        <v>0.32500000000000001</v>
      </c>
      <c r="D52" s="6">
        <v>11.51265124</v>
      </c>
      <c r="G52">
        <f t="shared" si="0"/>
        <v>93.783244840134671</v>
      </c>
      <c r="H52">
        <f t="shared" si="1"/>
        <v>6.7283784929456436</v>
      </c>
      <c r="J52">
        <f t="shared" si="3"/>
        <v>121.21516260224064</v>
      </c>
      <c r="K52">
        <f t="shared" si="4"/>
        <v>3.7628487518357456E-3</v>
      </c>
      <c r="L52">
        <f t="shared" si="5"/>
        <v>1.0037628487518357</v>
      </c>
      <c r="O52">
        <f t="shared" si="2"/>
        <v>0.5606982077454703</v>
      </c>
      <c r="P52">
        <f t="shared" si="6"/>
        <v>-7.6335877862596657E-3</v>
      </c>
      <c r="Q52">
        <f t="shared" si="7"/>
        <v>0.99236641221374033</v>
      </c>
    </row>
    <row r="53" spans="1:17" x14ac:dyDescent="0.25">
      <c r="A53" s="25">
        <v>1875.03</v>
      </c>
      <c r="B53" s="6">
        <v>4.59</v>
      </c>
      <c r="C53" s="7">
        <v>0.32250000000000001</v>
      </c>
      <c r="D53" s="6">
        <v>11.51265124</v>
      </c>
      <c r="G53">
        <f t="shared" si="0"/>
        <v>95.025407023447698</v>
      </c>
      <c r="H53">
        <f t="shared" si="1"/>
        <v>6.6766217353076005</v>
      </c>
      <c r="J53">
        <f t="shared" si="3"/>
        <v>123.53979113448557</v>
      </c>
      <c r="K53">
        <f t="shared" si="4"/>
        <v>1.9177704194260237E-2</v>
      </c>
      <c r="L53">
        <f t="shared" si="5"/>
        <v>1.0191777041942602</v>
      </c>
      <c r="O53">
        <f t="shared" si="2"/>
        <v>0.55638514460896671</v>
      </c>
      <c r="P53">
        <f t="shared" si="6"/>
        <v>-7.692307692307665E-3</v>
      </c>
      <c r="Q53">
        <f t="shared" si="7"/>
        <v>0.99230769230769234</v>
      </c>
    </row>
    <row r="54" spans="1:17" x14ac:dyDescent="0.25">
      <c r="A54" s="25">
        <v>1875.04</v>
      </c>
      <c r="B54" s="6">
        <v>4.6500000000000004</v>
      </c>
      <c r="C54" s="7">
        <v>0.32</v>
      </c>
      <c r="D54" s="6">
        <v>11.60773554</v>
      </c>
      <c r="G54">
        <f t="shared" si="0"/>
        <v>95.478997275639173</v>
      </c>
      <c r="H54">
        <f t="shared" si="1"/>
        <v>6.5705976619794706</v>
      </c>
      <c r="J54">
        <f t="shared" si="3"/>
        <v>124.8413444501337</v>
      </c>
      <c r="K54">
        <f t="shared" si="4"/>
        <v>1.0535498754658423E-2</v>
      </c>
      <c r="L54">
        <f t="shared" si="5"/>
        <v>1.0105354987546584</v>
      </c>
      <c r="O54">
        <f t="shared" si="2"/>
        <v>0.54754980516495588</v>
      </c>
      <c r="P54">
        <f t="shared" si="6"/>
        <v>-1.5879898177763918E-2</v>
      </c>
      <c r="Q54">
        <f t="shared" si="7"/>
        <v>0.98412010182223608</v>
      </c>
    </row>
    <row r="55" spans="1:17" x14ac:dyDescent="0.25">
      <c r="A55" s="25">
        <v>1875.05</v>
      </c>
      <c r="B55" s="6">
        <v>4.47</v>
      </c>
      <c r="C55" s="7">
        <v>0.3175</v>
      </c>
      <c r="D55" s="6">
        <v>11.322320660000001</v>
      </c>
      <c r="G55">
        <f t="shared" si="0"/>
        <v>94.096717624671115</v>
      </c>
      <c r="H55">
        <f t="shared" si="1"/>
        <v>6.6836035449291007</v>
      </c>
      <c r="J55">
        <f t="shared" si="3"/>
        <v>123.76222601976923</v>
      </c>
      <c r="K55">
        <f t="shared" si="4"/>
        <v>-8.6439186882957264E-3</v>
      </c>
      <c r="L55">
        <f t="shared" si="5"/>
        <v>0.99135608131170427</v>
      </c>
      <c r="O55">
        <f t="shared" si="2"/>
        <v>0.55696696207742502</v>
      </c>
      <c r="P55">
        <f t="shared" si="6"/>
        <v>1.7198722058958893E-2</v>
      </c>
      <c r="Q55">
        <f t="shared" si="7"/>
        <v>1.0171987220589589</v>
      </c>
    </row>
    <row r="56" spans="1:17" x14ac:dyDescent="0.25">
      <c r="A56" s="25">
        <v>1875.06</v>
      </c>
      <c r="B56" s="6">
        <v>4.38</v>
      </c>
      <c r="C56" s="7">
        <v>0.315</v>
      </c>
      <c r="D56" s="6">
        <v>11.13207107</v>
      </c>
      <c r="G56">
        <f t="shared" si="0"/>
        <v>93.777908300759691</v>
      </c>
      <c r="H56">
        <f t="shared" si="1"/>
        <v>6.7443016243697054</v>
      </c>
      <c r="J56">
        <f t="shared" si="3"/>
        <v>124.08211953984564</v>
      </c>
      <c r="K56">
        <f t="shared" si="4"/>
        <v>2.5847427794754019E-3</v>
      </c>
      <c r="L56">
        <f t="shared" si="5"/>
        <v>1.0025847427794754</v>
      </c>
      <c r="O56">
        <f t="shared" si="2"/>
        <v>0.56202513536414211</v>
      </c>
      <c r="P56">
        <f t="shared" si="6"/>
        <v>9.0816397221311629E-3</v>
      </c>
      <c r="Q56">
        <f t="shared" si="7"/>
        <v>1.0090816397221312</v>
      </c>
    </row>
    <row r="57" spans="1:17" x14ac:dyDescent="0.25">
      <c r="A57" s="25">
        <v>1875.07</v>
      </c>
      <c r="B57" s="6">
        <v>4.3899999999999997</v>
      </c>
      <c r="C57" s="7">
        <v>0.3125</v>
      </c>
      <c r="D57" s="6">
        <v>11.13207107</v>
      </c>
      <c r="G57">
        <f t="shared" si="0"/>
        <v>93.992013114231753</v>
      </c>
      <c r="H57">
        <f t="shared" si="1"/>
        <v>6.6907754210016908</v>
      </c>
      <c r="J57">
        <f t="shared" si="3"/>
        <v>125.1031529626193</v>
      </c>
      <c r="K57">
        <f t="shared" si="4"/>
        <v>8.2286910197870711E-3</v>
      </c>
      <c r="L57">
        <f t="shared" si="5"/>
        <v>1.0082286910197871</v>
      </c>
      <c r="O57">
        <f t="shared" si="2"/>
        <v>0.5575646184168076</v>
      </c>
      <c r="P57">
        <f t="shared" si="6"/>
        <v>-7.9365079365080193E-3</v>
      </c>
      <c r="Q57">
        <f t="shared" si="7"/>
        <v>0.99206349206349198</v>
      </c>
    </row>
    <row r="58" spans="1:17" x14ac:dyDescent="0.25">
      <c r="A58" s="25">
        <v>1875.08</v>
      </c>
      <c r="B58" s="6">
        <v>4.41</v>
      </c>
      <c r="C58" s="7">
        <v>0.31</v>
      </c>
      <c r="D58" s="6">
        <v>11.22715537</v>
      </c>
      <c r="G58">
        <f t="shared" si="0"/>
        <v>93.620565081749646</v>
      </c>
      <c r="H58">
        <f t="shared" si="1"/>
        <v>6.5810374547261654</v>
      </c>
      <c r="J58">
        <f t="shared" si="3"/>
        <v>125.33870196145213</v>
      </c>
      <c r="K58">
        <f t="shared" si="4"/>
        <v>1.8828382279318934E-3</v>
      </c>
      <c r="L58">
        <f t="shared" si="5"/>
        <v>1.0018828382279319</v>
      </c>
      <c r="O58">
        <f t="shared" si="2"/>
        <v>0.54841978789384715</v>
      </c>
      <c r="P58">
        <f t="shared" si="6"/>
        <v>-1.640138240645006E-2</v>
      </c>
      <c r="Q58">
        <f t="shared" si="7"/>
        <v>0.98359861759354994</v>
      </c>
    </row>
    <row r="59" spans="1:17" x14ac:dyDescent="0.25">
      <c r="A59" s="25">
        <v>1875.09</v>
      </c>
      <c r="B59" s="6">
        <v>4.37</v>
      </c>
      <c r="C59" s="7">
        <v>0.3075</v>
      </c>
      <c r="D59" s="6">
        <v>11.13207107</v>
      </c>
      <c r="G59">
        <f t="shared" si="0"/>
        <v>93.563803487287643</v>
      </c>
      <c r="H59">
        <f t="shared" si="1"/>
        <v>6.5837230142656633</v>
      </c>
      <c r="J59">
        <f t="shared" si="3"/>
        <v>125.9972308872124</v>
      </c>
      <c r="K59">
        <f t="shared" si="4"/>
        <v>5.2539950985195372E-3</v>
      </c>
      <c r="L59">
        <f t="shared" si="5"/>
        <v>1.0052539950985195</v>
      </c>
      <c r="O59">
        <f t="shared" si="2"/>
        <v>0.54864358452213857</v>
      </c>
      <c r="P59">
        <f t="shared" si="6"/>
        <v>4.080754072548487E-4</v>
      </c>
      <c r="Q59">
        <f t="shared" si="7"/>
        <v>1.0004080754072548</v>
      </c>
    </row>
    <row r="60" spans="1:17" x14ac:dyDescent="0.25">
      <c r="A60" s="25">
        <v>1875.1</v>
      </c>
      <c r="B60" s="6">
        <v>4.3</v>
      </c>
      <c r="C60" s="7">
        <v>0.30499999999999999</v>
      </c>
      <c r="D60" s="6">
        <v>11.13207107</v>
      </c>
      <c r="G60">
        <f t="shared" si="0"/>
        <v>92.06506979298328</v>
      </c>
      <c r="H60">
        <f t="shared" si="1"/>
        <v>6.5301968108976505</v>
      </c>
      <c r="J60">
        <f t="shared" si="3"/>
        <v>124.71179003052558</v>
      </c>
      <c r="K60">
        <f t="shared" si="4"/>
        <v>-1.0202135774217913E-2</v>
      </c>
      <c r="L60">
        <f t="shared" si="5"/>
        <v>0.98979786422578209</v>
      </c>
      <c r="O60">
        <f t="shared" si="2"/>
        <v>0.54418306757480417</v>
      </c>
      <c r="P60">
        <f t="shared" si="6"/>
        <v>-8.1300813008129413E-3</v>
      </c>
      <c r="Q60">
        <f t="shared" si="7"/>
        <v>0.99186991869918706</v>
      </c>
    </row>
    <row r="61" spans="1:17" x14ac:dyDescent="0.25">
      <c r="A61" s="25">
        <v>1875.11</v>
      </c>
      <c r="B61" s="6">
        <v>4.37</v>
      </c>
      <c r="C61" s="7">
        <v>0.30249999999999999</v>
      </c>
      <c r="D61" s="6">
        <v>11.03690579</v>
      </c>
      <c r="G61">
        <f t="shared" si="0"/>
        <v>94.370553651341794</v>
      </c>
      <c r="H61">
        <f t="shared" si="1"/>
        <v>6.5325154415402498</v>
      </c>
      <c r="J61">
        <f t="shared" si="3"/>
        <v>128.57222440414768</v>
      </c>
      <c r="K61">
        <f t="shared" si="4"/>
        <v>3.0954846952939929E-2</v>
      </c>
      <c r="L61">
        <f t="shared" si="5"/>
        <v>1.0309548469529399</v>
      </c>
      <c r="O61">
        <f t="shared" si="2"/>
        <v>0.54437628679502081</v>
      </c>
      <c r="P61">
        <f t="shared" si="6"/>
        <v>3.550629038822084E-4</v>
      </c>
      <c r="Q61">
        <f t="shared" si="7"/>
        <v>1.0003550629038822</v>
      </c>
    </row>
    <row r="62" spans="1:17" x14ac:dyDescent="0.25">
      <c r="A62" s="25">
        <v>1875.12</v>
      </c>
      <c r="B62" s="6">
        <v>4.37</v>
      </c>
      <c r="C62" s="7">
        <v>0.3</v>
      </c>
      <c r="D62" s="6">
        <v>10.9417405</v>
      </c>
      <c r="G62">
        <f t="shared" si="0"/>
        <v>95.19133724657425</v>
      </c>
      <c r="H62">
        <f t="shared" si="1"/>
        <v>6.5348744105199712</v>
      </c>
      <c r="J62">
        <f t="shared" si="3"/>
        <v>130.43241183265673</v>
      </c>
      <c r="K62">
        <f t="shared" si="4"/>
        <v>1.4468034889571602E-2</v>
      </c>
      <c r="L62">
        <f t="shared" si="5"/>
        <v>1.0144680348895716</v>
      </c>
      <c r="O62">
        <f t="shared" si="2"/>
        <v>0.5445728675433309</v>
      </c>
      <c r="P62">
        <f t="shared" si="6"/>
        <v>3.6111188727083743E-4</v>
      </c>
      <c r="Q62">
        <f t="shared" si="7"/>
        <v>1.0003611118872708</v>
      </c>
    </row>
    <row r="63" spans="1:17" x14ac:dyDescent="0.25">
      <c r="A63" s="25">
        <v>1876.01</v>
      </c>
      <c r="B63" s="6">
        <v>4.46</v>
      </c>
      <c r="C63" s="7">
        <v>0.3</v>
      </c>
      <c r="D63" s="6">
        <v>10.846575209999999</v>
      </c>
      <c r="G63">
        <f t="shared" si="0"/>
        <v>98.004186521470672</v>
      </c>
      <c r="H63">
        <f t="shared" si="1"/>
        <v>6.5922098557043061</v>
      </c>
      <c r="J63">
        <f t="shared" si="3"/>
        <v>135.03934225612662</v>
      </c>
      <c r="K63">
        <f t="shared" si="4"/>
        <v>3.5320441895841936E-2</v>
      </c>
      <c r="L63">
        <f t="shared" si="5"/>
        <v>1.0353204418958419</v>
      </c>
      <c r="O63">
        <f t="shared" si="2"/>
        <v>0.54935082130869217</v>
      </c>
      <c r="P63">
        <f t="shared" si="6"/>
        <v>8.7737638985128097E-3</v>
      </c>
      <c r="Q63">
        <f t="shared" si="7"/>
        <v>1.0087737638985128</v>
      </c>
    </row>
    <row r="64" spans="1:17" x14ac:dyDescent="0.25">
      <c r="A64" s="25">
        <v>1876.02</v>
      </c>
      <c r="B64" s="6">
        <v>4.5199999999999996</v>
      </c>
      <c r="C64" s="7">
        <v>0.3</v>
      </c>
      <c r="D64" s="6">
        <v>10.846575209999999</v>
      </c>
      <c r="G64">
        <f t="shared" si="0"/>
        <v>99.322628492611543</v>
      </c>
      <c r="H64">
        <f t="shared" si="1"/>
        <v>6.5922098557043061</v>
      </c>
      <c r="J64">
        <f t="shared" si="3"/>
        <v>137.61296200764474</v>
      </c>
      <c r="K64">
        <f t="shared" si="4"/>
        <v>1.9058295964125671E-2</v>
      </c>
      <c r="L64">
        <f t="shared" si="5"/>
        <v>1.0190582959641257</v>
      </c>
      <c r="O64">
        <f t="shared" si="2"/>
        <v>0.54935082130869217</v>
      </c>
      <c r="P64">
        <f t="shared" si="6"/>
        <v>0</v>
      </c>
      <c r="Q64">
        <f t="shared" si="7"/>
        <v>1</v>
      </c>
    </row>
    <row r="65" spans="1:17" x14ac:dyDescent="0.25">
      <c r="A65" s="25">
        <v>1876.03</v>
      </c>
      <c r="B65" s="6">
        <v>4.51</v>
      </c>
      <c r="C65" s="7">
        <v>0.3</v>
      </c>
      <c r="D65" s="6">
        <v>10.846575209999999</v>
      </c>
      <c r="G65">
        <f t="shared" si="0"/>
        <v>99.102888164088057</v>
      </c>
      <c r="H65">
        <f t="shared" si="1"/>
        <v>6.5922098557043061</v>
      </c>
      <c r="J65">
        <f t="shared" si="3"/>
        <v>138.06964219129841</v>
      </c>
      <c r="K65">
        <f t="shared" si="4"/>
        <v>3.3185840707963266E-3</v>
      </c>
      <c r="L65">
        <f t="shared" si="5"/>
        <v>1.0033185840707963</v>
      </c>
      <c r="O65">
        <f t="shared" si="2"/>
        <v>0.54935082130869217</v>
      </c>
      <c r="P65">
        <f t="shared" si="6"/>
        <v>0</v>
      </c>
      <c r="Q65">
        <f t="shared" si="7"/>
        <v>1</v>
      </c>
    </row>
    <row r="66" spans="1:17" x14ac:dyDescent="0.25">
      <c r="A66" s="25">
        <v>1876.04</v>
      </c>
      <c r="B66" s="6">
        <v>4.34</v>
      </c>
      <c r="C66" s="7">
        <v>0.3</v>
      </c>
      <c r="D66" s="6">
        <v>10.751490909999999</v>
      </c>
      <c r="G66">
        <f t="shared" si="0"/>
        <v>96.2107142775792</v>
      </c>
      <c r="H66">
        <f t="shared" si="1"/>
        <v>6.6505102035192998</v>
      </c>
      <c r="J66">
        <f t="shared" si="3"/>
        <v>134.81240160060682</v>
      </c>
      <c r="K66">
        <f t="shared" si="4"/>
        <v>-2.3591287259067562E-2</v>
      </c>
      <c r="L66">
        <f t="shared" si="5"/>
        <v>0.97640871274093244</v>
      </c>
      <c r="O66">
        <f t="shared" si="2"/>
        <v>0.55420918362660831</v>
      </c>
      <c r="P66">
        <f t="shared" si="6"/>
        <v>8.8438246189244119E-3</v>
      </c>
      <c r="Q66">
        <f t="shared" si="7"/>
        <v>1.0088438246189244</v>
      </c>
    </row>
    <row r="67" spans="1:17" x14ac:dyDescent="0.25">
      <c r="A67" s="25">
        <v>1876.05</v>
      </c>
      <c r="B67" s="6">
        <v>4.18</v>
      </c>
      <c r="C67" s="7">
        <v>0.3</v>
      </c>
      <c r="D67" s="6">
        <v>10.370910739999999</v>
      </c>
      <c r="G67">
        <f t="shared" ref="G67:G130" si="8">B67*$D$1724/D67</f>
        <v>96.064247873374327</v>
      </c>
      <c r="H67">
        <f t="shared" ref="H67:H130" si="9">C67*$D$1724/D67</f>
        <v>6.8945632445005502</v>
      </c>
      <c r="J67">
        <f t="shared" si="3"/>
        <v>135.41223671401946</v>
      </c>
      <c r="K67">
        <f t="shared" si="4"/>
        <v>4.4494060360240617E-3</v>
      </c>
      <c r="L67">
        <f t="shared" si="5"/>
        <v>1.0044494060360241</v>
      </c>
      <c r="O67">
        <f t="shared" si="2"/>
        <v>0.57454693704171256</v>
      </c>
      <c r="P67">
        <f t="shared" si="6"/>
        <v>3.6696889939677568E-2</v>
      </c>
      <c r="Q67">
        <f t="shared" si="7"/>
        <v>1.0366968899396776</v>
      </c>
    </row>
    <row r="68" spans="1:17" x14ac:dyDescent="0.25">
      <c r="A68" s="25">
        <v>1876.06</v>
      </c>
      <c r="B68" s="6">
        <v>4.1500000000000004</v>
      </c>
      <c r="C68" s="7">
        <v>0.3</v>
      </c>
      <c r="D68" s="6">
        <v>10.08541488</v>
      </c>
      <c r="G68">
        <f t="shared" si="8"/>
        <v>98.074641625451903</v>
      </c>
      <c r="H68">
        <f t="shared" si="9"/>
        <v>7.0897331295507398</v>
      </c>
      <c r="J68">
        <f t="shared" si="3"/>
        <v>139.07889703951852</v>
      </c>
      <c r="K68">
        <f t="shared" si="4"/>
        <v>2.7077762058112853E-2</v>
      </c>
      <c r="L68">
        <f t="shared" si="5"/>
        <v>1.0270777620581129</v>
      </c>
      <c r="O68">
        <f t="shared" ref="O68:O131" si="10">H68/12</f>
        <v>0.59081109412922828</v>
      </c>
      <c r="P68">
        <f t="shared" si="6"/>
        <v>2.8307795306086403E-2</v>
      </c>
      <c r="Q68">
        <f t="shared" si="7"/>
        <v>1.0283077953060864</v>
      </c>
    </row>
    <row r="69" spans="1:17" x14ac:dyDescent="0.25">
      <c r="A69" s="25">
        <v>1876.07</v>
      </c>
      <c r="B69" s="6">
        <v>4.0999999999999996</v>
      </c>
      <c r="C69" s="7">
        <v>0.3</v>
      </c>
      <c r="D69" s="6">
        <v>10.08541488</v>
      </c>
      <c r="G69">
        <f t="shared" si="8"/>
        <v>96.893019437193431</v>
      </c>
      <c r="H69">
        <f t="shared" si="9"/>
        <v>7.0897331295507398</v>
      </c>
      <c r="J69">
        <f t="shared" ref="J69:J132" si="11">J68*((G69 + H69/12)/G68)</f>
        <v>138.24107235855755</v>
      </c>
      <c r="K69">
        <f t="shared" ref="K69:K132" si="12">J69/J68 - 1</f>
        <v>-6.0240963855423546E-3</v>
      </c>
      <c r="L69">
        <f t="shared" ref="L69:L132" si="13">K69+1</f>
        <v>0.99397590361445765</v>
      </c>
      <c r="O69">
        <f t="shared" si="10"/>
        <v>0.59081109412922828</v>
      </c>
      <c r="P69">
        <f t="shared" ref="P69:P132" si="14">O69/O68 -1</f>
        <v>0</v>
      </c>
      <c r="Q69">
        <f t="shared" ref="Q69:Q132" si="15">P69+1</f>
        <v>1</v>
      </c>
    </row>
    <row r="70" spans="1:17" x14ac:dyDescent="0.25">
      <c r="A70" s="25">
        <v>1876.08</v>
      </c>
      <c r="B70" s="6">
        <v>3.93</v>
      </c>
      <c r="C70" s="7">
        <v>0.3</v>
      </c>
      <c r="D70" s="6">
        <v>10.180580170000001</v>
      </c>
      <c r="G70">
        <f t="shared" si="8"/>
        <v>92.007329087218409</v>
      </c>
      <c r="H70">
        <f t="shared" si="9"/>
        <v>7.0234602356655271</v>
      </c>
      <c r="J70">
        <f t="shared" si="11"/>
        <v>132.10552010627259</v>
      </c>
      <c r="K70">
        <f t="shared" si="12"/>
        <v>-4.4382990869537675E-2</v>
      </c>
      <c r="L70">
        <f t="shared" si="13"/>
        <v>0.95561700913046232</v>
      </c>
      <c r="O70">
        <f t="shared" si="10"/>
        <v>0.58528835297212722</v>
      </c>
      <c r="P70">
        <f t="shared" si="14"/>
        <v>-9.3477275765120327E-3</v>
      </c>
      <c r="Q70">
        <f t="shared" si="15"/>
        <v>0.99065227242348797</v>
      </c>
    </row>
    <row r="71" spans="1:17" x14ac:dyDescent="0.25">
      <c r="A71" s="25">
        <v>1876.09</v>
      </c>
      <c r="B71" s="6">
        <v>3.69</v>
      </c>
      <c r="C71" s="7">
        <v>0.3</v>
      </c>
      <c r="D71" s="6">
        <v>10.275745450000001</v>
      </c>
      <c r="G71">
        <f t="shared" si="8"/>
        <v>85.588502973280626</v>
      </c>
      <c r="H71">
        <f t="shared" si="9"/>
        <v>6.9584148758764739</v>
      </c>
      <c r="J71">
        <f t="shared" si="11"/>
        <v>123.7218552553505</v>
      </c>
      <c r="K71">
        <f t="shared" si="12"/>
        <v>-6.3461881412508969E-2</v>
      </c>
      <c r="L71">
        <f t="shared" si="13"/>
        <v>0.93653811858749103</v>
      </c>
      <c r="O71">
        <f t="shared" si="10"/>
        <v>0.57986790632303953</v>
      </c>
      <c r="P71">
        <f t="shared" si="14"/>
        <v>-9.26115584149656E-3</v>
      </c>
      <c r="Q71">
        <f t="shared" si="15"/>
        <v>0.99073884415850344</v>
      </c>
    </row>
    <row r="72" spans="1:17" x14ac:dyDescent="0.25">
      <c r="A72" s="25">
        <v>1876.1</v>
      </c>
      <c r="B72" s="6">
        <v>3.67</v>
      </c>
      <c r="C72" s="7">
        <v>0.3</v>
      </c>
      <c r="D72" s="6">
        <v>10.465995039999999</v>
      </c>
      <c r="G72">
        <f t="shared" si="8"/>
        <v>83.57722382409996</v>
      </c>
      <c r="H72">
        <f t="shared" si="9"/>
        <v>6.8319256531961825</v>
      </c>
      <c r="J72">
        <f t="shared" si="11"/>
        <v>121.63745172165325</v>
      </c>
      <c r="K72">
        <f t="shared" si="12"/>
        <v>-1.6847496583325849E-2</v>
      </c>
      <c r="L72">
        <f t="shared" si="13"/>
        <v>0.98315250341667415</v>
      </c>
      <c r="O72">
        <f t="shared" si="10"/>
        <v>0.56932713776634858</v>
      </c>
      <c r="P72">
        <f t="shared" si="14"/>
        <v>-1.8177878861291519E-2</v>
      </c>
      <c r="Q72">
        <f t="shared" si="15"/>
        <v>0.98182212113870848</v>
      </c>
    </row>
    <row r="73" spans="1:17" x14ac:dyDescent="0.25">
      <c r="A73" s="25">
        <v>1876.11</v>
      </c>
      <c r="B73" s="6">
        <v>3.6</v>
      </c>
      <c r="C73" s="7">
        <v>0.3</v>
      </c>
      <c r="D73" s="6">
        <v>10.56116033</v>
      </c>
      <c r="G73">
        <f t="shared" si="8"/>
        <v>81.244368344893786</v>
      </c>
      <c r="H73">
        <f t="shared" si="9"/>
        <v>6.7703640287411488</v>
      </c>
      <c r="J73">
        <f t="shared" si="11"/>
        <v>119.06336394699848</v>
      </c>
      <c r="K73">
        <f t="shared" si="12"/>
        <v>-2.1161967290675654E-2</v>
      </c>
      <c r="L73">
        <f t="shared" si="13"/>
        <v>0.97883803270932435</v>
      </c>
      <c r="O73">
        <f t="shared" si="10"/>
        <v>0.56419700239509574</v>
      </c>
      <c r="P73">
        <f t="shared" si="14"/>
        <v>-9.0108744708358168E-3</v>
      </c>
      <c r="Q73">
        <f t="shared" si="15"/>
        <v>0.99098912552916418</v>
      </c>
    </row>
    <row r="74" spans="1:17" x14ac:dyDescent="0.25">
      <c r="A74" s="25">
        <v>1876.12</v>
      </c>
      <c r="B74" s="6">
        <v>3.58</v>
      </c>
      <c r="C74" s="7">
        <v>0.3</v>
      </c>
      <c r="D74" s="6">
        <v>10.751490909999999</v>
      </c>
      <c r="G74">
        <f t="shared" si="8"/>
        <v>79.362755095330314</v>
      </c>
      <c r="H74">
        <f t="shared" si="9"/>
        <v>6.6505102035192998</v>
      </c>
      <c r="J74">
        <f t="shared" si="11"/>
        <v>117.11805750143118</v>
      </c>
      <c r="K74">
        <f t="shared" si="12"/>
        <v>-1.6338413270712393E-2</v>
      </c>
      <c r="L74">
        <f t="shared" si="13"/>
        <v>0.98366158672928761</v>
      </c>
      <c r="O74">
        <f t="shared" si="10"/>
        <v>0.55420918362660831</v>
      </c>
      <c r="P74">
        <f t="shared" si="14"/>
        <v>-1.7702715055357809E-2</v>
      </c>
      <c r="Q74">
        <f t="shared" si="15"/>
        <v>0.98229728494464219</v>
      </c>
    </row>
    <row r="75" spans="1:17" x14ac:dyDescent="0.25">
      <c r="A75" s="25">
        <v>1877.01</v>
      </c>
      <c r="B75" s="6">
        <v>3.55</v>
      </c>
      <c r="C75" s="7">
        <v>0.2908</v>
      </c>
      <c r="D75" s="6">
        <v>10.9417405</v>
      </c>
      <c r="G75">
        <f t="shared" si="8"/>
        <v>77.329347191152991</v>
      </c>
      <c r="H75">
        <f t="shared" si="9"/>
        <v>6.3344715952640263</v>
      </c>
      <c r="J75">
        <f t="shared" si="11"/>
        <v>114.89629281778883</v>
      </c>
      <c r="K75">
        <f t="shared" si="12"/>
        <v>-1.8970299977996152E-2</v>
      </c>
      <c r="L75">
        <f t="shared" si="13"/>
        <v>0.98102970002200385</v>
      </c>
      <c r="O75">
        <f t="shared" si="10"/>
        <v>0.52787263293866882</v>
      </c>
      <c r="P75">
        <f t="shared" si="14"/>
        <v>-4.7520956826445193E-2</v>
      </c>
      <c r="Q75">
        <f t="shared" si="15"/>
        <v>0.95247904317355481</v>
      </c>
    </row>
    <row r="76" spans="1:17" x14ac:dyDescent="0.25">
      <c r="A76" s="25">
        <v>1877.02</v>
      </c>
      <c r="B76" s="6">
        <v>3.34</v>
      </c>
      <c r="C76" s="7">
        <v>0.28170000000000001</v>
      </c>
      <c r="D76" s="6">
        <v>10.65632562</v>
      </c>
      <c r="G76">
        <f t="shared" si="8"/>
        <v>74.703574983287709</v>
      </c>
      <c r="H76">
        <f t="shared" si="9"/>
        <v>6.3005979259856737</v>
      </c>
      <c r="J76">
        <f t="shared" si="11"/>
        <v>111.77503003012907</v>
      </c>
      <c r="K76">
        <f t="shared" si="12"/>
        <v>-2.7165913808983255E-2</v>
      </c>
      <c r="L76">
        <f t="shared" si="13"/>
        <v>0.97283408619101674</v>
      </c>
      <c r="O76">
        <f t="shared" si="10"/>
        <v>0.52504982716547277</v>
      </c>
      <c r="P76">
        <f t="shared" si="14"/>
        <v>-5.347513011768501E-3</v>
      </c>
      <c r="Q76">
        <f t="shared" si="15"/>
        <v>0.9946524869882315</v>
      </c>
    </row>
    <row r="77" spans="1:17" x14ac:dyDescent="0.25">
      <c r="A77" s="25">
        <v>1877.03</v>
      </c>
      <c r="B77" s="6">
        <v>3.17</v>
      </c>
      <c r="C77" s="7">
        <v>0.27250000000000002</v>
      </c>
      <c r="D77" s="6">
        <v>10.180580170000001</v>
      </c>
      <c r="G77">
        <f t="shared" si="8"/>
        <v>74.214563156865736</v>
      </c>
      <c r="H77">
        <f t="shared" si="9"/>
        <v>6.379643047396188</v>
      </c>
      <c r="J77">
        <f t="shared" si="11"/>
        <v>111.83880771660097</v>
      </c>
      <c r="K77">
        <f t="shared" si="12"/>
        <v>5.7058975027524106E-4</v>
      </c>
      <c r="L77">
        <f t="shared" si="13"/>
        <v>1.0005705897502752</v>
      </c>
      <c r="O77">
        <f t="shared" si="10"/>
        <v>0.53163692061634904</v>
      </c>
      <c r="P77">
        <f t="shared" si="14"/>
        <v>1.2545653974285198E-2</v>
      </c>
      <c r="Q77">
        <f t="shared" si="15"/>
        <v>1.0125456539742852</v>
      </c>
    </row>
    <row r="78" spans="1:17" x14ac:dyDescent="0.25">
      <c r="A78" s="25">
        <v>1877.04</v>
      </c>
      <c r="B78" s="6">
        <v>2.94</v>
      </c>
      <c r="C78" s="7">
        <v>0.26329999999999998</v>
      </c>
      <c r="D78" s="6">
        <v>10.465995039999999</v>
      </c>
      <c r="G78">
        <f t="shared" si="8"/>
        <v>66.952871401322582</v>
      </c>
      <c r="H78">
        <f t="shared" si="9"/>
        <v>5.9961534149551818</v>
      </c>
      <c r="J78">
        <f t="shared" si="11"/>
        <v>101.64868650980941</v>
      </c>
      <c r="K78">
        <f t="shared" si="12"/>
        <v>-9.1114358377400451E-2</v>
      </c>
      <c r="L78">
        <f t="shared" si="13"/>
        <v>0.90888564162259955</v>
      </c>
      <c r="O78">
        <f t="shared" si="10"/>
        <v>0.49967945124626517</v>
      </c>
      <c r="P78">
        <f t="shared" si="14"/>
        <v>-6.0111456015948361E-2</v>
      </c>
      <c r="Q78">
        <f t="shared" si="15"/>
        <v>0.93988854398405164</v>
      </c>
    </row>
    <row r="79" spans="1:17" x14ac:dyDescent="0.25">
      <c r="A79" s="25">
        <v>1877.05</v>
      </c>
      <c r="B79" s="6">
        <v>2.94</v>
      </c>
      <c r="C79" s="7">
        <v>0.25419999999999998</v>
      </c>
      <c r="D79" s="6">
        <v>10.65632562</v>
      </c>
      <c r="G79">
        <f t="shared" si="8"/>
        <v>65.757039057145462</v>
      </c>
      <c r="H79">
        <f t="shared" si="9"/>
        <v>5.6855235810633937</v>
      </c>
      <c r="J79">
        <f t="shared" si="11"/>
        <v>100.55247830856618</v>
      </c>
      <c r="K79">
        <f t="shared" si="12"/>
        <v>-1.0784282993538175E-2</v>
      </c>
      <c r="L79">
        <f t="shared" si="13"/>
        <v>0.98921571700646183</v>
      </c>
      <c r="O79">
        <f t="shared" si="10"/>
        <v>0.47379363175528283</v>
      </c>
      <c r="P79">
        <f t="shared" si="14"/>
        <v>-5.1804850942778979E-2</v>
      </c>
      <c r="Q79">
        <f t="shared" si="15"/>
        <v>0.94819514905722102</v>
      </c>
    </row>
    <row r="80" spans="1:17" x14ac:dyDescent="0.25">
      <c r="A80" s="25">
        <v>1877.06</v>
      </c>
      <c r="B80" s="6">
        <v>2.73</v>
      </c>
      <c r="C80" s="7">
        <v>0.245</v>
      </c>
      <c r="D80" s="6">
        <v>10.08541488</v>
      </c>
      <c r="G80">
        <f t="shared" si="8"/>
        <v>64.516571478911729</v>
      </c>
      <c r="H80">
        <f t="shared" si="9"/>
        <v>5.7899487224664368</v>
      </c>
      <c r="J80">
        <f t="shared" si="11"/>
        <v>99.393424475921748</v>
      </c>
      <c r="K80">
        <f t="shared" si="12"/>
        <v>-1.1526854953168186E-2</v>
      </c>
      <c r="L80">
        <f t="shared" si="13"/>
        <v>0.98847314504683181</v>
      </c>
      <c r="O80">
        <f t="shared" si="10"/>
        <v>0.48249572687220305</v>
      </c>
      <c r="P80">
        <f t="shared" si="14"/>
        <v>1.836684694279489E-2</v>
      </c>
      <c r="Q80">
        <f t="shared" si="15"/>
        <v>1.0183668469427949</v>
      </c>
    </row>
    <row r="81" spans="1:17" x14ac:dyDescent="0.25">
      <c r="A81" s="25">
        <v>1877.07</v>
      </c>
      <c r="B81" s="6">
        <v>2.85</v>
      </c>
      <c r="C81" s="7">
        <v>0.23580000000000001</v>
      </c>
      <c r="D81" s="6">
        <v>10.180580170000001</v>
      </c>
      <c r="G81">
        <f t="shared" si="8"/>
        <v>66.722872238822518</v>
      </c>
      <c r="H81">
        <f t="shared" si="9"/>
        <v>5.5204397452331042</v>
      </c>
      <c r="J81">
        <f t="shared" si="11"/>
        <v>103.50115059109969</v>
      </c>
      <c r="K81">
        <f t="shared" si="12"/>
        <v>4.1327946358997281E-2</v>
      </c>
      <c r="L81">
        <f t="shared" si="13"/>
        <v>1.0413279463589973</v>
      </c>
      <c r="O81">
        <f t="shared" si="10"/>
        <v>0.46003664543609202</v>
      </c>
      <c r="P81">
        <f t="shared" si="14"/>
        <v>-4.6547731275679682E-2</v>
      </c>
      <c r="Q81">
        <f t="shared" si="15"/>
        <v>0.95345226872432032</v>
      </c>
    </row>
    <row r="82" spans="1:17" x14ac:dyDescent="0.25">
      <c r="A82" s="25">
        <v>1877.08</v>
      </c>
      <c r="B82" s="6">
        <v>3.05</v>
      </c>
      <c r="C82" s="7">
        <v>0.22670000000000001</v>
      </c>
      <c r="D82" s="6">
        <v>9.8000000000000007</v>
      </c>
      <c r="G82">
        <f t="shared" si="8"/>
        <v>74.178178571428546</v>
      </c>
      <c r="H82">
        <f t="shared" si="9"/>
        <v>5.5135059285714281</v>
      </c>
      <c r="J82">
        <f t="shared" si="11"/>
        <v>115.77860917808719</v>
      </c>
      <c r="K82">
        <f t="shared" si="12"/>
        <v>0.11862146958628372</v>
      </c>
      <c r="L82">
        <f t="shared" si="13"/>
        <v>1.1186214695862837</v>
      </c>
      <c r="O82">
        <f t="shared" si="10"/>
        <v>0.45945882738095234</v>
      </c>
      <c r="P82">
        <f t="shared" si="14"/>
        <v>-1.2560261467691181E-3</v>
      </c>
      <c r="Q82">
        <f t="shared" si="15"/>
        <v>0.99874397385323088</v>
      </c>
    </row>
    <row r="83" spans="1:17" x14ac:dyDescent="0.25">
      <c r="A83" s="25">
        <v>1877.09</v>
      </c>
      <c r="B83" s="6">
        <v>3.24</v>
      </c>
      <c r="C83" s="7">
        <v>0.2175</v>
      </c>
      <c r="D83" s="6">
        <v>9.7048347110000002</v>
      </c>
      <c r="G83">
        <f t="shared" si="8"/>
        <v>79.571815800707043</v>
      </c>
      <c r="H83">
        <f t="shared" si="9"/>
        <v>5.3416265236585749</v>
      </c>
      <c r="J83">
        <f t="shared" si="11"/>
        <v>124.89186868343126</v>
      </c>
      <c r="K83">
        <f t="shared" si="12"/>
        <v>7.8712808609803897E-2</v>
      </c>
      <c r="L83">
        <f t="shared" si="13"/>
        <v>1.0787128086098039</v>
      </c>
      <c r="O83">
        <f t="shared" si="10"/>
        <v>0.44513554363821456</v>
      </c>
      <c r="P83">
        <f t="shared" si="14"/>
        <v>-3.1174248679440186E-2</v>
      </c>
      <c r="Q83">
        <f t="shared" si="15"/>
        <v>0.96882575132055981</v>
      </c>
    </row>
    <row r="84" spans="1:17" x14ac:dyDescent="0.25">
      <c r="A84" s="25">
        <v>1877.1</v>
      </c>
      <c r="B84" s="6">
        <v>3.31</v>
      </c>
      <c r="C84" s="7">
        <v>0.20830000000000001</v>
      </c>
      <c r="D84" s="6">
        <v>9.7048347110000002</v>
      </c>
      <c r="G84">
        <f t="shared" si="8"/>
        <v>81.290959969240831</v>
      </c>
      <c r="H84">
        <f t="shared" si="9"/>
        <v>5.1156818615084187</v>
      </c>
      <c r="J84">
        <f t="shared" si="11"/>
        <v>128.2592592683294</v>
      </c>
      <c r="K84">
        <f t="shared" si="12"/>
        <v>2.6962448559670671E-2</v>
      </c>
      <c r="L84">
        <f t="shared" si="13"/>
        <v>1.0269624485596707</v>
      </c>
      <c r="O84">
        <f t="shared" si="10"/>
        <v>0.42630682179236823</v>
      </c>
      <c r="P84">
        <f t="shared" si="14"/>
        <v>-4.2298850574712721E-2</v>
      </c>
      <c r="Q84">
        <f t="shared" si="15"/>
        <v>0.95770114942528728</v>
      </c>
    </row>
    <row r="85" spans="1:17" x14ac:dyDescent="0.25">
      <c r="A85" s="25">
        <v>1877.11</v>
      </c>
      <c r="B85" s="6">
        <v>3.26</v>
      </c>
      <c r="C85" s="7">
        <v>0.19919999999999999</v>
      </c>
      <c r="D85" s="6">
        <v>9.5145851239999999</v>
      </c>
      <c r="G85">
        <f t="shared" si="8"/>
        <v>81.663905453961021</v>
      </c>
      <c r="H85">
        <f t="shared" si="9"/>
        <v>4.9900153271254704</v>
      </c>
      <c r="J85">
        <f t="shared" si="11"/>
        <v>129.50378080908686</v>
      </c>
      <c r="K85">
        <f t="shared" si="12"/>
        <v>9.7031711227477668E-3</v>
      </c>
      <c r="L85">
        <f t="shared" si="13"/>
        <v>1.0097031711227478</v>
      </c>
      <c r="O85">
        <f t="shared" si="10"/>
        <v>0.41583461059378918</v>
      </c>
      <c r="P85">
        <f t="shared" si="14"/>
        <v>-2.4564962752764763E-2</v>
      </c>
      <c r="Q85">
        <f t="shared" si="15"/>
        <v>0.97543503724723524</v>
      </c>
    </row>
    <row r="86" spans="1:17" x14ac:dyDescent="0.25">
      <c r="A86" s="25">
        <v>1877.12</v>
      </c>
      <c r="B86" s="6">
        <v>3.25</v>
      </c>
      <c r="C86" s="7">
        <v>0.19</v>
      </c>
      <c r="D86" s="6">
        <v>9.5145851239999999</v>
      </c>
      <c r="G86">
        <f t="shared" si="8"/>
        <v>81.413402676494883</v>
      </c>
      <c r="H86">
        <f t="shared" si="9"/>
        <v>4.7595527718566242</v>
      </c>
      <c r="J86">
        <f t="shared" si="11"/>
        <v>129.73551047822377</v>
      </c>
      <c r="K86">
        <f t="shared" si="12"/>
        <v>1.7893660531698163E-3</v>
      </c>
      <c r="L86">
        <f t="shared" si="13"/>
        <v>1.0017893660531698</v>
      </c>
      <c r="O86">
        <f t="shared" si="10"/>
        <v>0.39662939765471866</v>
      </c>
      <c r="P86">
        <f t="shared" si="14"/>
        <v>-4.618473895582309E-2</v>
      </c>
      <c r="Q86">
        <f t="shared" si="15"/>
        <v>0.95381526104417691</v>
      </c>
    </row>
    <row r="87" spans="1:17" x14ac:dyDescent="0.25">
      <c r="A87" s="25">
        <v>1878.01</v>
      </c>
      <c r="B87" s="6">
        <v>3.25</v>
      </c>
      <c r="C87" s="7">
        <v>0.18920000000000001</v>
      </c>
      <c r="D87" s="6">
        <v>9.229089256</v>
      </c>
      <c r="G87">
        <f t="shared" si="8"/>
        <v>83.931873288191326</v>
      </c>
      <c r="H87">
        <f t="shared" si="9"/>
        <v>4.8861262849617848</v>
      </c>
      <c r="J87">
        <f t="shared" si="11"/>
        <v>134.39764716098162</v>
      </c>
      <c r="K87">
        <f t="shared" si="12"/>
        <v>3.5935702303652617E-2</v>
      </c>
      <c r="L87">
        <f t="shared" si="13"/>
        <v>1.0359357023036526</v>
      </c>
      <c r="O87">
        <f t="shared" si="10"/>
        <v>0.40717719041348205</v>
      </c>
      <c r="P87">
        <f t="shared" si="14"/>
        <v>2.6593572793980558E-2</v>
      </c>
      <c r="Q87">
        <f t="shared" si="15"/>
        <v>1.0265935727939806</v>
      </c>
    </row>
    <row r="88" spans="1:17" x14ac:dyDescent="0.25">
      <c r="A88" s="25">
        <v>1878.02</v>
      </c>
      <c r="B88" s="6">
        <v>3.18</v>
      </c>
      <c r="C88" s="7">
        <v>0.1883</v>
      </c>
      <c r="D88" s="6">
        <v>9.1340049590000003</v>
      </c>
      <c r="G88">
        <f t="shared" si="8"/>
        <v>82.97901560182413</v>
      </c>
      <c r="H88">
        <f t="shared" si="9"/>
        <v>4.9135058609507807</v>
      </c>
      <c r="J88">
        <f t="shared" si="11"/>
        <v>133.52751849574514</v>
      </c>
      <c r="K88">
        <f t="shared" si="12"/>
        <v>-6.4742849567466232E-3</v>
      </c>
      <c r="L88">
        <f t="shared" si="13"/>
        <v>0.99352571504325338</v>
      </c>
      <c r="O88">
        <f t="shared" si="10"/>
        <v>0.40945882174589837</v>
      </c>
      <c r="P88">
        <f t="shared" si="14"/>
        <v>5.6035342502838148E-3</v>
      </c>
      <c r="Q88">
        <f t="shared" si="15"/>
        <v>1.0056035342502838</v>
      </c>
    </row>
    <row r="89" spans="1:17" x14ac:dyDescent="0.25">
      <c r="A89" s="25">
        <v>1878.03</v>
      </c>
      <c r="B89" s="6">
        <v>3.24</v>
      </c>
      <c r="C89" s="7">
        <v>0.1875</v>
      </c>
      <c r="D89" s="6">
        <v>8.9436743799999991</v>
      </c>
      <c r="G89">
        <f t="shared" si="8"/>
        <v>86.343854571324414</v>
      </c>
      <c r="H89">
        <f t="shared" si="9"/>
        <v>4.9967508432479404</v>
      </c>
      <c r="J89">
        <f t="shared" si="11"/>
        <v>139.61217623473246</v>
      </c>
      <c r="K89">
        <f t="shared" si="12"/>
        <v>4.5568567494806089E-2</v>
      </c>
      <c r="L89">
        <f t="shared" si="13"/>
        <v>1.0455685674948061</v>
      </c>
      <c r="O89">
        <f t="shared" si="10"/>
        <v>0.41639590360399503</v>
      </c>
      <c r="P89">
        <f t="shared" si="14"/>
        <v>1.694207448875451E-2</v>
      </c>
      <c r="Q89">
        <f t="shared" si="15"/>
        <v>1.0169420744887545</v>
      </c>
    </row>
    <row r="90" spans="1:17" x14ac:dyDescent="0.25">
      <c r="A90" s="25">
        <v>1878.04</v>
      </c>
      <c r="B90" s="6">
        <v>3.33</v>
      </c>
      <c r="C90" s="7">
        <v>0.1867</v>
      </c>
      <c r="D90" s="6">
        <v>8.8485090910000004</v>
      </c>
      <c r="G90">
        <f t="shared" si="8"/>
        <v>89.69671408342343</v>
      </c>
      <c r="H90">
        <f t="shared" si="9"/>
        <v>5.0289418977102569</v>
      </c>
      <c r="J90">
        <f t="shared" si="11"/>
        <v>145.71114501387788</v>
      </c>
      <c r="K90">
        <f t="shared" si="12"/>
        <v>4.3685077789283433E-2</v>
      </c>
      <c r="L90">
        <f t="shared" si="13"/>
        <v>1.0436850777892834</v>
      </c>
      <c r="O90">
        <f t="shared" si="10"/>
        <v>0.41907849147585474</v>
      </c>
      <c r="P90">
        <f t="shared" si="14"/>
        <v>6.4423973642424581E-3</v>
      </c>
      <c r="Q90">
        <f t="shared" si="15"/>
        <v>1.0064423973642425</v>
      </c>
    </row>
    <row r="91" spans="1:17" x14ac:dyDescent="0.25">
      <c r="A91" s="25">
        <v>1878.05</v>
      </c>
      <c r="B91" s="6">
        <v>3.34</v>
      </c>
      <c r="C91" s="7">
        <v>0.18579999999999999</v>
      </c>
      <c r="D91" s="6">
        <v>8.5630942149999996</v>
      </c>
      <c r="G91">
        <f t="shared" si="8"/>
        <v>92.964715792280927</v>
      </c>
      <c r="H91">
        <f t="shared" si="9"/>
        <v>5.1715102377861673</v>
      </c>
      <c r="J91">
        <f t="shared" si="11"/>
        <v>151.72005886238543</v>
      </c>
      <c r="K91">
        <f t="shared" si="12"/>
        <v>4.1238532906561431E-2</v>
      </c>
      <c r="L91">
        <f t="shared" si="13"/>
        <v>1.0412385329065614</v>
      </c>
      <c r="O91">
        <f t="shared" si="10"/>
        <v>0.43095918648218062</v>
      </c>
      <c r="P91">
        <f t="shared" si="14"/>
        <v>2.8349569944489561E-2</v>
      </c>
      <c r="Q91">
        <f t="shared" si="15"/>
        <v>1.0283495699444896</v>
      </c>
    </row>
    <row r="92" spans="1:17" x14ac:dyDescent="0.25">
      <c r="A92" s="25">
        <v>1878.06</v>
      </c>
      <c r="B92" s="6">
        <v>3.41</v>
      </c>
      <c r="C92" s="7">
        <v>0.185</v>
      </c>
      <c r="D92" s="6">
        <v>8.3728446279999993</v>
      </c>
      <c r="G92">
        <f t="shared" si="8"/>
        <v>97.06971359316141</v>
      </c>
      <c r="H92">
        <f t="shared" si="9"/>
        <v>5.2662454588665275</v>
      </c>
      <c r="J92">
        <f t="shared" si="11"/>
        <v>159.13570494582532</v>
      </c>
      <c r="K92">
        <f t="shared" si="12"/>
        <v>4.8877163237631693E-2</v>
      </c>
      <c r="L92">
        <f t="shared" si="13"/>
        <v>1.0488771632376317</v>
      </c>
      <c r="O92">
        <f t="shared" si="10"/>
        <v>0.43885378823887727</v>
      </c>
      <c r="P92">
        <f t="shared" si="14"/>
        <v>1.8318676116730215E-2</v>
      </c>
      <c r="Q92">
        <f t="shared" si="15"/>
        <v>1.0183186761167302</v>
      </c>
    </row>
    <row r="93" spans="1:17" x14ac:dyDescent="0.25">
      <c r="A93" s="25">
        <v>1878.07</v>
      </c>
      <c r="B93" s="6">
        <v>3.48</v>
      </c>
      <c r="C93" s="7">
        <v>0.1842</v>
      </c>
      <c r="D93" s="6">
        <v>8.4679289260000008</v>
      </c>
      <c r="G93">
        <f t="shared" si="8"/>
        <v>97.950000200556701</v>
      </c>
      <c r="H93">
        <f t="shared" si="9"/>
        <v>5.1845948382018809</v>
      </c>
      <c r="J93">
        <f t="shared" si="11"/>
        <v>161.28714368981042</v>
      </c>
      <c r="K93">
        <f t="shared" si="12"/>
        <v>1.351952250261812E-2</v>
      </c>
      <c r="L93">
        <f t="shared" si="13"/>
        <v>1.0135195225026181</v>
      </c>
      <c r="O93">
        <f t="shared" si="10"/>
        <v>0.43204956985015674</v>
      </c>
      <c r="P93">
        <f t="shared" si="14"/>
        <v>-1.5504522396914688E-2</v>
      </c>
      <c r="Q93">
        <f t="shared" si="15"/>
        <v>0.98449547760308531</v>
      </c>
    </row>
    <row r="94" spans="1:17" x14ac:dyDescent="0.25">
      <c r="A94" s="25">
        <v>1878.08</v>
      </c>
      <c r="B94" s="6">
        <v>3.45</v>
      </c>
      <c r="C94" s="7">
        <v>0.18329999999999999</v>
      </c>
      <c r="D94" s="6">
        <v>8.5630942149999996</v>
      </c>
      <c r="G94">
        <f t="shared" si="8"/>
        <v>96.026427989032712</v>
      </c>
      <c r="H94">
        <f t="shared" si="9"/>
        <v>5.1019258696781717</v>
      </c>
      <c r="J94">
        <f t="shared" si="11"/>
        <v>158.81981805142522</v>
      </c>
      <c r="K94">
        <f t="shared" si="12"/>
        <v>-1.5297720462645215E-2</v>
      </c>
      <c r="L94">
        <f t="shared" si="13"/>
        <v>0.98470227953735479</v>
      </c>
      <c r="O94">
        <f t="shared" si="10"/>
        <v>0.42516048913984766</v>
      </c>
      <c r="P94">
        <f t="shared" si="14"/>
        <v>-1.5945116465914677E-2</v>
      </c>
      <c r="Q94">
        <f t="shared" si="15"/>
        <v>0.98405488353408532</v>
      </c>
    </row>
    <row r="95" spans="1:17" x14ac:dyDescent="0.25">
      <c r="A95" s="25">
        <v>1878.09</v>
      </c>
      <c r="B95" s="6">
        <v>3.52</v>
      </c>
      <c r="C95" s="7">
        <v>0.1825</v>
      </c>
      <c r="D95" s="6">
        <v>8.5630942149999996</v>
      </c>
      <c r="G95">
        <f t="shared" si="8"/>
        <v>97.974790296056554</v>
      </c>
      <c r="H95">
        <f t="shared" si="9"/>
        <v>5.0796588718836135</v>
      </c>
      <c r="J95">
        <f t="shared" si="11"/>
        <v>162.74236065909625</v>
      </c>
      <c r="K95">
        <f t="shared" si="12"/>
        <v>2.4698067632850096E-2</v>
      </c>
      <c r="L95">
        <f t="shared" si="13"/>
        <v>1.0246980676328501</v>
      </c>
      <c r="O95">
        <f t="shared" si="10"/>
        <v>0.42330490599030113</v>
      </c>
      <c r="P95">
        <f t="shared" si="14"/>
        <v>-4.3644298963447792E-3</v>
      </c>
      <c r="Q95">
        <f t="shared" si="15"/>
        <v>0.99563557010365522</v>
      </c>
    </row>
    <row r="96" spans="1:17" x14ac:dyDescent="0.25">
      <c r="A96" s="25">
        <v>1878.1</v>
      </c>
      <c r="B96" s="6">
        <v>3.48</v>
      </c>
      <c r="C96" s="7">
        <v>0.1817</v>
      </c>
      <c r="D96" s="6">
        <v>8.4679289260000008</v>
      </c>
      <c r="G96">
        <f t="shared" si="8"/>
        <v>97.950000200556701</v>
      </c>
      <c r="H96">
        <f t="shared" si="9"/>
        <v>5.1142284587474576</v>
      </c>
      <c r="J96">
        <f t="shared" si="11"/>
        <v>163.40910430645565</v>
      </c>
      <c r="K96">
        <f t="shared" si="12"/>
        <v>4.0969274665743072E-3</v>
      </c>
      <c r="L96">
        <f t="shared" si="13"/>
        <v>1.0040969274665743</v>
      </c>
      <c r="O96">
        <f t="shared" si="10"/>
        <v>0.42618570489562146</v>
      </c>
      <c r="P96">
        <f t="shared" si="14"/>
        <v>6.805493781322669E-3</v>
      </c>
      <c r="Q96">
        <f t="shared" si="15"/>
        <v>1.0068054937813227</v>
      </c>
    </row>
    <row r="97" spans="1:17" x14ac:dyDescent="0.25">
      <c r="A97" s="25">
        <v>1878.11</v>
      </c>
      <c r="B97" s="6">
        <v>3.47</v>
      </c>
      <c r="C97" s="7">
        <v>0.18079999999999999</v>
      </c>
      <c r="D97" s="6">
        <v>8.3728446279999993</v>
      </c>
      <c r="G97">
        <f t="shared" si="8"/>
        <v>98.777685093334341</v>
      </c>
      <c r="H97">
        <f t="shared" si="9"/>
        <v>5.1466874538544225</v>
      </c>
      <c r="J97">
        <f t="shared" si="11"/>
        <v>165.50543793386402</v>
      </c>
      <c r="K97">
        <f t="shared" si="12"/>
        <v>1.2828744373244438E-2</v>
      </c>
      <c r="L97">
        <f t="shared" si="13"/>
        <v>1.0128287443732444</v>
      </c>
      <c r="O97">
        <f t="shared" si="10"/>
        <v>0.42889062115453519</v>
      </c>
      <c r="P97">
        <f t="shared" si="14"/>
        <v>6.3468019406616172E-3</v>
      </c>
      <c r="Q97">
        <f t="shared" si="15"/>
        <v>1.0063468019406616</v>
      </c>
    </row>
    <row r="98" spans="1:17" x14ac:dyDescent="0.25">
      <c r="A98" s="25">
        <v>1878.12</v>
      </c>
      <c r="B98" s="6">
        <v>3.45</v>
      </c>
      <c r="C98" s="7">
        <v>0.18</v>
      </c>
      <c r="D98" s="6">
        <v>8.18251405</v>
      </c>
      <c r="G98">
        <f t="shared" si="8"/>
        <v>100.4927513690001</v>
      </c>
      <c r="H98">
        <f t="shared" si="9"/>
        <v>5.2431000714260918</v>
      </c>
      <c r="J98">
        <f t="shared" si="11"/>
        <v>169.11117397796644</v>
      </c>
      <c r="K98">
        <f t="shared" si="12"/>
        <v>2.1786208895101522E-2</v>
      </c>
      <c r="L98">
        <f t="shared" si="13"/>
        <v>1.0217862088951015</v>
      </c>
      <c r="O98">
        <f t="shared" si="10"/>
        <v>0.43692500595217432</v>
      </c>
      <c r="P98">
        <f t="shared" si="14"/>
        <v>1.8732945887255159E-2</v>
      </c>
      <c r="Q98">
        <f t="shared" si="15"/>
        <v>1.0187329458872552</v>
      </c>
    </row>
    <row r="99" spans="1:17" x14ac:dyDescent="0.25">
      <c r="A99" s="25">
        <v>1879.01</v>
      </c>
      <c r="B99" s="6">
        <v>3.58</v>
      </c>
      <c r="C99" s="7">
        <v>0.1817</v>
      </c>
      <c r="D99" s="6">
        <v>8.2776793390000005</v>
      </c>
      <c r="G99">
        <f t="shared" si="8"/>
        <v>103.08057428364705</v>
      </c>
      <c r="H99">
        <f t="shared" si="9"/>
        <v>5.2317710467426446</v>
      </c>
      <c r="J99">
        <f t="shared" si="11"/>
        <v>174.19969040810759</v>
      </c>
      <c r="K99">
        <f t="shared" si="12"/>
        <v>3.0089770595549847E-2</v>
      </c>
      <c r="L99">
        <f t="shared" si="13"/>
        <v>1.0300897705955498</v>
      </c>
      <c r="O99">
        <f t="shared" si="10"/>
        <v>0.43598092056188703</v>
      </c>
      <c r="P99">
        <f t="shared" si="14"/>
        <v>-2.1607492760225E-3</v>
      </c>
      <c r="Q99">
        <f t="shared" si="15"/>
        <v>0.9978392507239775</v>
      </c>
    </row>
    <row r="100" spans="1:17" x14ac:dyDescent="0.25">
      <c r="A100" s="25">
        <v>1879.02</v>
      </c>
      <c r="B100" s="6">
        <v>3.71</v>
      </c>
      <c r="C100" s="7">
        <v>0.18329999999999999</v>
      </c>
      <c r="D100" s="6">
        <v>8.3728446279999993</v>
      </c>
      <c r="G100">
        <f t="shared" si="8"/>
        <v>105.60957109402605</v>
      </c>
      <c r="H100">
        <f t="shared" si="9"/>
        <v>5.2178529330282943</v>
      </c>
      <c r="J100">
        <f t="shared" si="11"/>
        <v>179.20835631947321</v>
      </c>
      <c r="K100">
        <f t="shared" si="12"/>
        <v>2.875243865033017E-2</v>
      </c>
      <c r="L100">
        <f t="shared" si="13"/>
        <v>1.0287524386503302</v>
      </c>
      <c r="O100">
        <f t="shared" si="10"/>
        <v>0.43482107775235784</v>
      </c>
      <c r="P100">
        <f t="shared" si="14"/>
        <v>-2.6603063455951093E-3</v>
      </c>
      <c r="Q100">
        <f t="shared" si="15"/>
        <v>0.99733969365440489</v>
      </c>
    </row>
    <row r="101" spans="1:17" x14ac:dyDescent="0.25">
      <c r="A101" s="25">
        <v>1879.03</v>
      </c>
      <c r="B101" s="6">
        <v>3.65</v>
      </c>
      <c r="C101" s="7">
        <v>0.185</v>
      </c>
      <c r="D101" s="6">
        <v>8.2776793390000005</v>
      </c>
      <c r="G101">
        <f t="shared" si="8"/>
        <v>105.09611623891388</v>
      </c>
      <c r="H101">
        <f t="shared" si="9"/>
        <v>5.3267894532052251</v>
      </c>
      <c r="J101">
        <f t="shared" si="11"/>
        <v>179.09032754011437</v>
      </c>
      <c r="K101">
        <f t="shared" si="12"/>
        <v>-6.5861203005745939E-4</v>
      </c>
      <c r="L101">
        <f t="shared" si="13"/>
        <v>0.99934138796994254</v>
      </c>
      <c r="O101">
        <f t="shared" si="10"/>
        <v>0.44389912110043545</v>
      </c>
      <c r="P101">
        <f t="shared" si="14"/>
        <v>2.0877652470306041E-2</v>
      </c>
      <c r="Q101">
        <f t="shared" si="15"/>
        <v>1.020877652470306</v>
      </c>
    </row>
    <row r="102" spans="1:17" x14ac:dyDescent="0.25">
      <c r="A102" s="25">
        <v>1879.04</v>
      </c>
      <c r="B102" s="6">
        <v>3.77</v>
      </c>
      <c r="C102" s="7">
        <v>0.1867</v>
      </c>
      <c r="D102" s="6">
        <v>8.18251405</v>
      </c>
      <c r="G102">
        <f t="shared" si="8"/>
        <v>109.81381816264647</v>
      </c>
      <c r="H102">
        <f t="shared" si="9"/>
        <v>5.4382599074180629</v>
      </c>
      <c r="J102">
        <f t="shared" si="11"/>
        <v>187.90184657213089</v>
      </c>
      <c r="K102">
        <f t="shared" si="12"/>
        <v>4.9201535074767433E-2</v>
      </c>
      <c r="L102">
        <f t="shared" si="13"/>
        <v>1.0492015350747674</v>
      </c>
      <c r="O102">
        <f t="shared" si="10"/>
        <v>0.45318832561817191</v>
      </c>
      <c r="P102">
        <f t="shared" si="14"/>
        <v>2.0926386370642813E-2</v>
      </c>
      <c r="Q102">
        <f t="shared" si="15"/>
        <v>1.0209263863706428</v>
      </c>
    </row>
    <row r="103" spans="1:17" x14ac:dyDescent="0.25">
      <c r="A103" s="25">
        <v>1879.05</v>
      </c>
      <c r="B103" s="6">
        <v>3.94</v>
      </c>
      <c r="C103" s="7">
        <v>0.1883</v>
      </c>
      <c r="D103" s="6">
        <v>8.18251405</v>
      </c>
      <c r="G103">
        <f t="shared" si="8"/>
        <v>114.76563489677112</v>
      </c>
      <c r="H103">
        <f t="shared" si="9"/>
        <v>5.4848652413862951</v>
      </c>
      <c r="J103">
        <f t="shared" si="11"/>
        <v>197.15696780813178</v>
      </c>
      <c r="K103">
        <f t="shared" si="12"/>
        <v>4.9255083996463389E-2</v>
      </c>
      <c r="L103">
        <f t="shared" si="13"/>
        <v>1.0492550839964634</v>
      </c>
      <c r="O103">
        <f t="shared" si="10"/>
        <v>0.4570721034488579</v>
      </c>
      <c r="P103">
        <f t="shared" si="14"/>
        <v>8.5698982324584616E-3</v>
      </c>
      <c r="Q103">
        <f t="shared" si="15"/>
        <v>1.0085698982324585</v>
      </c>
    </row>
    <row r="104" spans="1:17" x14ac:dyDescent="0.25">
      <c r="A104" s="25">
        <v>1879.06</v>
      </c>
      <c r="B104" s="6">
        <v>3.96</v>
      </c>
      <c r="C104" s="7">
        <v>0.19</v>
      </c>
      <c r="D104" s="6">
        <v>8.0873811569999994</v>
      </c>
      <c r="G104">
        <f t="shared" si="8"/>
        <v>116.70505713497435</v>
      </c>
      <c r="H104">
        <f t="shared" si="9"/>
        <v>5.599485064556851</v>
      </c>
      <c r="J104">
        <f t="shared" si="11"/>
        <v>201.29033693843292</v>
      </c>
      <c r="K104">
        <f t="shared" si="12"/>
        <v>2.0964864575943487E-2</v>
      </c>
      <c r="L104">
        <f t="shared" si="13"/>
        <v>1.0209648645759435</v>
      </c>
      <c r="O104">
        <f t="shared" si="10"/>
        <v>0.4666237553797376</v>
      </c>
      <c r="P104">
        <f t="shared" si="14"/>
        <v>2.0897472978130383E-2</v>
      </c>
      <c r="Q104">
        <f t="shared" si="15"/>
        <v>1.0208974729781304</v>
      </c>
    </row>
    <row r="105" spans="1:17" x14ac:dyDescent="0.25">
      <c r="A105" s="25">
        <v>1879.07</v>
      </c>
      <c r="B105" s="6">
        <v>4.04</v>
      </c>
      <c r="C105" s="7">
        <v>0.19170000000000001</v>
      </c>
      <c r="D105" s="6">
        <v>8.18251405</v>
      </c>
      <c r="G105">
        <f t="shared" si="8"/>
        <v>117.67846826978561</v>
      </c>
      <c r="H105">
        <f t="shared" si="9"/>
        <v>5.5839015760687882</v>
      </c>
      <c r="J105">
        <f t="shared" si="11"/>
        <v>203.77183786811418</v>
      </c>
      <c r="K105">
        <f t="shared" si="12"/>
        <v>1.2327968482859886E-2</v>
      </c>
      <c r="L105">
        <f t="shared" si="13"/>
        <v>1.0123279684828599</v>
      </c>
      <c r="O105">
        <f t="shared" si="10"/>
        <v>0.46532513133906567</v>
      </c>
      <c r="P105">
        <f t="shared" si="14"/>
        <v>-2.7830217079606312E-3</v>
      </c>
      <c r="Q105">
        <f t="shared" si="15"/>
        <v>0.99721697829203937</v>
      </c>
    </row>
    <row r="106" spans="1:17" x14ac:dyDescent="0.25">
      <c r="A106" s="25">
        <v>1879.08</v>
      </c>
      <c r="B106" s="6">
        <v>4.07</v>
      </c>
      <c r="C106" s="7">
        <v>0.1933</v>
      </c>
      <c r="D106" s="6">
        <v>8.18251405</v>
      </c>
      <c r="G106">
        <f t="shared" si="8"/>
        <v>118.55231828168996</v>
      </c>
      <c r="H106">
        <f t="shared" si="9"/>
        <v>5.6305069100370195</v>
      </c>
      <c r="J106">
        <f t="shared" si="11"/>
        <v>206.09747643850253</v>
      </c>
      <c r="K106">
        <f t="shared" si="12"/>
        <v>1.1412953795379543E-2</v>
      </c>
      <c r="L106">
        <f t="shared" si="13"/>
        <v>1.0114129537953795</v>
      </c>
      <c r="O106">
        <f t="shared" si="10"/>
        <v>0.46920890916975161</v>
      </c>
      <c r="P106">
        <f t="shared" si="14"/>
        <v>8.3463745435574666E-3</v>
      </c>
      <c r="Q106">
        <f t="shared" si="15"/>
        <v>1.0083463745435575</v>
      </c>
    </row>
    <row r="107" spans="1:17" x14ac:dyDescent="0.25">
      <c r="A107" s="25">
        <v>1879.09</v>
      </c>
      <c r="B107" s="6">
        <v>4.22</v>
      </c>
      <c r="C107" s="7">
        <v>0.19500000000000001</v>
      </c>
      <c r="D107" s="6">
        <v>8.4679289260000008</v>
      </c>
      <c r="G107">
        <f t="shared" si="8"/>
        <v>118.77844851906588</v>
      </c>
      <c r="H107">
        <f t="shared" si="9"/>
        <v>5.488577597444988</v>
      </c>
      <c r="J107">
        <f t="shared" si="11"/>
        <v>207.28572850575233</v>
      </c>
      <c r="K107">
        <f t="shared" si="12"/>
        <v>5.7654857681110894E-3</v>
      </c>
      <c r="L107">
        <f t="shared" si="13"/>
        <v>1.0057654857681111</v>
      </c>
      <c r="O107">
        <f t="shared" si="10"/>
        <v>0.457381466453749</v>
      </c>
      <c r="P107">
        <f t="shared" si="14"/>
        <v>-2.5207199788535251E-2</v>
      </c>
      <c r="Q107">
        <f t="shared" si="15"/>
        <v>0.97479280021146475</v>
      </c>
    </row>
    <row r="108" spans="1:17" x14ac:dyDescent="0.25">
      <c r="A108" s="25">
        <v>1879.1</v>
      </c>
      <c r="B108" s="6">
        <v>4.68</v>
      </c>
      <c r="C108" s="7">
        <v>0.19670000000000001</v>
      </c>
      <c r="D108" s="6">
        <v>8.9436743799999991</v>
      </c>
      <c r="G108">
        <f t="shared" si="8"/>
        <v>124.71890104746858</v>
      </c>
      <c r="H108">
        <f t="shared" si="9"/>
        <v>5.2419247512899725</v>
      </c>
      <c r="J108">
        <f t="shared" si="11"/>
        <v>218.41501216275535</v>
      </c>
      <c r="K108">
        <f t="shared" si="12"/>
        <v>5.36905446276017E-2</v>
      </c>
      <c r="L108">
        <f t="shared" si="13"/>
        <v>1.0536905446276017</v>
      </c>
      <c r="O108">
        <f t="shared" si="10"/>
        <v>0.43682706260749771</v>
      </c>
      <c r="P108">
        <f t="shared" si="14"/>
        <v>-4.493930199143692E-2</v>
      </c>
      <c r="Q108">
        <f t="shared" si="15"/>
        <v>0.95506069800856308</v>
      </c>
    </row>
    <row r="109" spans="1:17" x14ac:dyDescent="0.25">
      <c r="A109" s="25">
        <v>1879.11</v>
      </c>
      <c r="B109" s="6">
        <v>4.93</v>
      </c>
      <c r="C109" s="7">
        <v>0.1983</v>
      </c>
      <c r="D109" s="6">
        <v>9.4194198349999994</v>
      </c>
      <c r="G109">
        <f t="shared" si="8"/>
        <v>124.74557993836359</v>
      </c>
      <c r="H109">
        <f t="shared" si="9"/>
        <v>5.0176568969122712</v>
      </c>
      <c r="J109">
        <f t="shared" si="11"/>
        <v>219.19400157128916</v>
      </c>
      <c r="K109">
        <f t="shared" si="12"/>
        <v>3.5665561667224122E-3</v>
      </c>
      <c r="L109">
        <f t="shared" si="13"/>
        <v>1.0035665561667224</v>
      </c>
      <c r="O109">
        <f t="shared" si="10"/>
        <v>0.41813807474268927</v>
      </c>
      <c r="P109">
        <f t="shared" si="14"/>
        <v>-4.2783493662802319E-2</v>
      </c>
      <c r="Q109">
        <f t="shared" si="15"/>
        <v>0.95721650633719768</v>
      </c>
    </row>
    <row r="110" spans="1:17" x14ac:dyDescent="0.25">
      <c r="A110" s="25">
        <v>1879.12</v>
      </c>
      <c r="B110" s="6">
        <v>4.92</v>
      </c>
      <c r="C110" s="7">
        <v>0.2</v>
      </c>
      <c r="D110" s="6">
        <v>9.7048347110000002</v>
      </c>
      <c r="G110">
        <f t="shared" si="8"/>
        <v>120.83127584551809</v>
      </c>
      <c r="H110">
        <f t="shared" si="9"/>
        <v>4.9118404815251262</v>
      </c>
      <c r="J110">
        <f t="shared" si="11"/>
        <v>213.03529454264336</v>
      </c>
      <c r="K110">
        <f t="shared" si="12"/>
        <v>-2.809706006778101E-2</v>
      </c>
      <c r="L110">
        <f t="shared" si="13"/>
        <v>0.97190293993221899</v>
      </c>
      <c r="O110">
        <f t="shared" si="10"/>
        <v>0.40932004012709383</v>
      </c>
      <c r="P110">
        <f t="shared" si="14"/>
        <v>-2.1088810486875165E-2</v>
      </c>
      <c r="Q110">
        <f t="shared" si="15"/>
        <v>0.97891118951312484</v>
      </c>
    </row>
    <row r="111" spans="1:17" x14ac:dyDescent="0.25">
      <c r="A111" s="25">
        <v>1880.01</v>
      </c>
      <c r="B111" s="6">
        <v>5.1100000000000003</v>
      </c>
      <c r="C111" s="7">
        <v>0.20499999999999999</v>
      </c>
      <c r="D111" s="6">
        <v>9.9903305790000001</v>
      </c>
      <c r="G111">
        <f t="shared" si="8"/>
        <v>121.91115402728857</v>
      </c>
      <c r="H111">
        <f t="shared" si="9"/>
        <v>4.8907605823080536</v>
      </c>
      <c r="J111">
        <f t="shared" si="11"/>
        <v>215.65777410685735</v>
      </c>
      <c r="K111">
        <f t="shared" si="12"/>
        <v>1.2310070825794828E-2</v>
      </c>
      <c r="L111">
        <f t="shared" si="13"/>
        <v>1.0123100708257948</v>
      </c>
      <c r="O111">
        <f t="shared" si="10"/>
        <v>0.40756338185900448</v>
      </c>
      <c r="P111">
        <f t="shared" si="14"/>
        <v>-4.291649799369468E-3</v>
      </c>
      <c r="Q111">
        <f t="shared" si="15"/>
        <v>0.99570835020063053</v>
      </c>
    </row>
    <row r="112" spans="1:17" x14ac:dyDescent="0.25">
      <c r="A112" s="25">
        <v>1880.02</v>
      </c>
      <c r="B112" s="6">
        <v>5.2</v>
      </c>
      <c r="C112" s="7">
        <v>0.21</v>
      </c>
      <c r="D112" s="6">
        <v>9.9903305790000001</v>
      </c>
      <c r="G112">
        <f t="shared" si="8"/>
        <v>124.05831720976526</v>
      </c>
      <c r="H112">
        <f t="shared" si="9"/>
        <v>5.010047425778982</v>
      </c>
      <c r="J112">
        <f t="shared" si="11"/>
        <v>220.1946059496141</v>
      </c>
      <c r="K112">
        <f t="shared" si="12"/>
        <v>2.1037181996085952E-2</v>
      </c>
      <c r="L112">
        <f t="shared" si="13"/>
        <v>1.021037181996086</v>
      </c>
      <c r="O112">
        <f t="shared" si="10"/>
        <v>0.41750395214824848</v>
      </c>
      <c r="P112">
        <f t="shared" si="14"/>
        <v>2.4390243902439046E-2</v>
      </c>
      <c r="Q112">
        <f t="shared" si="15"/>
        <v>1.024390243902439</v>
      </c>
    </row>
    <row r="113" spans="1:17" x14ac:dyDescent="0.25">
      <c r="A113" s="25">
        <v>1880.03</v>
      </c>
      <c r="B113" s="6">
        <v>5.3</v>
      </c>
      <c r="C113" s="7">
        <v>0.215</v>
      </c>
      <c r="D113" s="6">
        <v>10.08541488</v>
      </c>
      <c r="G113">
        <f t="shared" si="8"/>
        <v>125.25195195539639</v>
      </c>
      <c r="H113">
        <f t="shared" si="9"/>
        <v>5.0809754095113631</v>
      </c>
      <c r="J113">
        <f t="shared" si="11"/>
        <v>223.06475246872827</v>
      </c>
      <c r="K113">
        <f t="shared" si="12"/>
        <v>1.303459050114486E-2</v>
      </c>
      <c r="L113">
        <f t="shared" si="13"/>
        <v>1.0130345905011449</v>
      </c>
      <c r="O113">
        <f t="shared" si="10"/>
        <v>0.42341461745928027</v>
      </c>
      <c r="P113">
        <f t="shared" si="14"/>
        <v>1.4157148167385447E-2</v>
      </c>
      <c r="Q113">
        <f t="shared" si="15"/>
        <v>1.0141571481673854</v>
      </c>
    </row>
    <row r="114" spans="1:17" x14ac:dyDescent="0.25">
      <c r="A114" s="25">
        <v>1880.04</v>
      </c>
      <c r="B114" s="6">
        <v>5.18</v>
      </c>
      <c r="C114" s="7">
        <v>0.22</v>
      </c>
      <c r="D114" s="6">
        <v>9.7048347110000002</v>
      </c>
      <c r="G114">
        <f t="shared" si="8"/>
        <v>127.21666847150077</v>
      </c>
      <c r="H114">
        <f t="shared" si="9"/>
        <v>5.4030245296776389</v>
      </c>
      <c r="J114">
        <f t="shared" si="11"/>
        <v>227.36563844855286</v>
      </c>
      <c r="K114">
        <f t="shared" si="12"/>
        <v>1.9280885627268818E-2</v>
      </c>
      <c r="L114">
        <f t="shared" si="13"/>
        <v>1.0192808856272688</v>
      </c>
      <c r="O114">
        <f t="shared" si="10"/>
        <v>0.45025204413980324</v>
      </c>
      <c r="P114">
        <f t="shared" si="14"/>
        <v>6.3383325879399877E-2</v>
      </c>
      <c r="Q114">
        <f t="shared" si="15"/>
        <v>1.0633833258793999</v>
      </c>
    </row>
    <row r="115" spans="1:17" x14ac:dyDescent="0.25">
      <c r="A115" s="25">
        <v>1880.05</v>
      </c>
      <c r="B115" s="6">
        <v>4.7699999999999996</v>
      </c>
      <c r="C115" s="7">
        <v>0.22500000000000001</v>
      </c>
      <c r="D115" s="6">
        <v>9.4194198349999994</v>
      </c>
      <c r="G115">
        <f t="shared" si="8"/>
        <v>120.69704184705766</v>
      </c>
      <c r="H115">
        <f t="shared" si="9"/>
        <v>5.6932566908989468</v>
      </c>
      <c r="J115">
        <f t="shared" si="11"/>
        <v>216.56148695989955</v>
      </c>
      <c r="K115">
        <f t="shared" si="12"/>
        <v>-4.7518840412193675E-2</v>
      </c>
      <c r="L115">
        <f t="shared" si="13"/>
        <v>0.95248115958780633</v>
      </c>
      <c r="O115">
        <f t="shared" si="10"/>
        <v>0.47443805757491225</v>
      </c>
      <c r="P115">
        <f t="shared" si="14"/>
        <v>5.3716609951912409E-2</v>
      </c>
      <c r="Q115">
        <f t="shared" si="15"/>
        <v>1.0537166099519124</v>
      </c>
    </row>
    <row r="116" spans="1:17" x14ac:dyDescent="0.25">
      <c r="A116" s="25">
        <v>1880.06</v>
      </c>
      <c r="B116" s="6">
        <v>4.79</v>
      </c>
      <c r="C116" s="7">
        <v>0.23</v>
      </c>
      <c r="D116" s="6">
        <v>9.229089256</v>
      </c>
      <c r="G116">
        <f t="shared" si="8"/>
        <v>123.70266863090352</v>
      </c>
      <c r="H116">
        <f t="shared" si="9"/>
        <v>5.939794109625848</v>
      </c>
      <c r="J116">
        <f t="shared" si="11"/>
        <v>222.84247955374849</v>
      </c>
      <c r="K116">
        <f t="shared" si="12"/>
        <v>2.9003276076562834E-2</v>
      </c>
      <c r="L116">
        <f t="shared" si="13"/>
        <v>1.0290032760765628</v>
      </c>
      <c r="O116">
        <f t="shared" si="10"/>
        <v>0.49498284246882068</v>
      </c>
      <c r="P116">
        <f t="shared" si="14"/>
        <v>4.3303408244530273E-2</v>
      </c>
      <c r="Q116">
        <f t="shared" si="15"/>
        <v>1.0433034082445303</v>
      </c>
    </row>
    <row r="117" spans="1:17" x14ac:dyDescent="0.25">
      <c r="A117" s="25">
        <v>1880.07</v>
      </c>
      <c r="B117" s="6">
        <v>5.01</v>
      </c>
      <c r="C117" s="7">
        <v>0.23499999999999999</v>
      </c>
      <c r="D117" s="6">
        <v>9.229089256</v>
      </c>
      <c r="G117">
        <f t="shared" si="8"/>
        <v>129.38421082271955</v>
      </c>
      <c r="H117">
        <f t="shared" si="9"/>
        <v>6.0689200685307565</v>
      </c>
      <c r="J117">
        <f t="shared" si="11"/>
        <v>233.98848040129593</v>
      </c>
      <c r="K117">
        <f t="shared" si="12"/>
        <v>5.0017397355601956E-2</v>
      </c>
      <c r="L117">
        <f t="shared" si="13"/>
        <v>1.050017397355602</v>
      </c>
      <c r="O117">
        <f t="shared" si="10"/>
        <v>0.50574333904422974</v>
      </c>
      <c r="P117">
        <f t="shared" si="14"/>
        <v>2.1739130434782483E-2</v>
      </c>
      <c r="Q117">
        <f t="shared" si="15"/>
        <v>1.0217391304347825</v>
      </c>
    </row>
    <row r="118" spans="1:17" x14ac:dyDescent="0.25">
      <c r="A118" s="25">
        <v>1880.08</v>
      </c>
      <c r="B118" s="6">
        <v>5.19</v>
      </c>
      <c r="C118" s="7">
        <v>0.24</v>
      </c>
      <c r="D118" s="6">
        <v>9.229089256</v>
      </c>
      <c r="G118">
        <f t="shared" si="8"/>
        <v>134.03274534329631</v>
      </c>
      <c r="H118">
        <f t="shared" si="9"/>
        <v>6.1980460274356668</v>
      </c>
      <c r="J118">
        <f t="shared" si="11"/>
        <v>243.32933790234566</v>
      </c>
      <c r="K118">
        <f t="shared" si="12"/>
        <v>3.9920159680638667E-2</v>
      </c>
      <c r="L118">
        <f t="shared" si="13"/>
        <v>1.0399201596806387</v>
      </c>
      <c r="O118">
        <f t="shared" si="10"/>
        <v>0.51650383561963886</v>
      </c>
      <c r="P118">
        <f t="shared" si="14"/>
        <v>2.1276595744680771E-2</v>
      </c>
      <c r="Q118">
        <f t="shared" si="15"/>
        <v>1.0212765957446808</v>
      </c>
    </row>
    <row r="119" spans="1:17" x14ac:dyDescent="0.25">
      <c r="A119" s="25">
        <v>1880.09</v>
      </c>
      <c r="B119" s="6">
        <v>5.18</v>
      </c>
      <c r="C119" s="7">
        <v>0.245</v>
      </c>
      <c r="D119" s="6">
        <v>9.3242545450000005</v>
      </c>
      <c r="G119">
        <f t="shared" si="8"/>
        <v>132.40916301046775</v>
      </c>
      <c r="H119">
        <f t="shared" si="9"/>
        <v>6.2625955477923938</v>
      </c>
      <c r="J119">
        <f t="shared" si="11"/>
        <v>241.32926114716449</v>
      </c>
      <c r="K119">
        <f t="shared" si="12"/>
        <v>-8.2196284772856343E-3</v>
      </c>
      <c r="L119">
        <f t="shared" si="13"/>
        <v>0.99178037152271437</v>
      </c>
      <c r="O119">
        <f t="shared" si="10"/>
        <v>0.52188296231603282</v>
      </c>
      <c r="P119">
        <f t="shared" si="14"/>
        <v>1.0414495160410153E-2</v>
      </c>
      <c r="Q119">
        <f t="shared" si="15"/>
        <v>1.0104144951604102</v>
      </c>
    </row>
    <row r="120" spans="1:17" x14ac:dyDescent="0.25">
      <c r="A120" s="25">
        <v>1880.1</v>
      </c>
      <c r="B120" s="6">
        <v>5.33</v>
      </c>
      <c r="C120" s="7">
        <v>0.25</v>
      </c>
      <c r="D120" s="6">
        <v>9.3242545450000005</v>
      </c>
      <c r="G120">
        <f t="shared" si="8"/>
        <v>136.24340518258555</v>
      </c>
      <c r="H120">
        <f t="shared" si="9"/>
        <v>6.3904036201963201</v>
      </c>
      <c r="J120">
        <f t="shared" si="11"/>
        <v>249.28815730790595</v>
      </c>
      <c r="K120">
        <f t="shared" si="12"/>
        <v>3.2979407979408126E-2</v>
      </c>
      <c r="L120">
        <f t="shared" si="13"/>
        <v>1.0329794079794081</v>
      </c>
      <c r="O120">
        <f t="shared" si="10"/>
        <v>0.53253363501635997</v>
      </c>
      <c r="P120">
        <f t="shared" si="14"/>
        <v>2.0408163265306145E-2</v>
      </c>
      <c r="Q120">
        <f t="shared" si="15"/>
        <v>1.0204081632653061</v>
      </c>
    </row>
    <row r="121" spans="1:17" x14ac:dyDescent="0.25">
      <c r="A121" s="25">
        <v>1880.11</v>
      </c>
      <c r="B121" s="6">
        <v>5.61</v>
      </c>
      <c r="C121" s="7">
        <v>0.255</v>
      </c>
      <c r="D121" s="6">
        <v>9.4194198349999994</v>
      </c>
      <c r="G121">
        <f t="shared" si="8"/>
        <v>141.95186682641372</v>
      </c>
      <c r="H121">
        <f t="shared" si="9"/>
        <v>6.4523575830188067</v>
      </c>
      <c r="J121">
        <f t="shared" si="11"/>
        <v>260.71691779124529</v>
      </c>
      <c r="K121">
        <f t="shared" si="12"/>
        <v>4.5845581301414251E-2</v>
      </c>
      <c r="L121">
        <f t="shared" si="13"/>
        <v>1.0458455813014143</v>
      </c>
      <c r="O121">
        <f t="shared" si="10"/>
        <v>0.53769646525156722</v>
      </c>
      <c r="P121">
        <f t="shared" si="14"/>
        <v>9.6948434722787802E-3</v>
      </c>
      <c r="Q121">
        <f t="shared" si="15"/>
        <v>1.0096948434722788</v>
      </c>
    </row>
    <row r="122" spans="1:17" x14ac:dyDescent="0.25">
      <c r="A122" s="25">
        <v>1880.12</v>
      </c>
      <c r="B122" s="6">
        <v>5.84</v>
      </c>
      <c r="C122" s="7">
        <v>0.26</v>
      </c>
      <c r="D122" s="6">
        <v>9.5145851239999999</v>
      </c>
      <c r="G122">
        <f t="shared" si="8"/>
        <v>146.29362204022465</v>
      </c>
      <c r="H122">
        <f t="shared" si="9"/>
        <v>6.5130722141195907</v>
      </c>
      <c r="J122">
        <f t="shared" si="11"/>
        <v>269.68809049720824</v>
      </c>
      <c r="K122">
        <f t="shared" si="12"/>
        <v>3.4409630115166179E-2</v>
      </c>
      <c r="L122">
        <f t="shared" si="13"/>
        <v>1.0344096301151662</v>
      </c>
      <c r="O122">
        <f t="shared" si="10"/>
        <v>0.54275601784329919</v>
      </c>
      <c r="P122">
        <f t="shared" si="14"/>
        <v>9.4096817046487313E-3</v>
      </c>
      <c r="Q122">
        <f t="shared" si="15"/>
        <v>1.0094096817046487</v>
      </c>
    </row>
    <row r="123" spans="1:17" x14ac:dyDescent="0.25">
      <c r="A123" s="25">
        <v>1881.01</v>
      </c>
      <c r="B123" s="6">
        <v>6.19</v>
      </c>
      <c r="C123" s="7">
        <v>0.26500000000000001</v>
      </c>
      <c r="D123" s="6">
        <v>9.4194198349999994</v>
      </c>
      <c r="G123">
        <f t="shared" si="8"/>
        <v>156.62781740739771</v>
      </c>
      <c r="H123">
        <f t="shared" si="9"/>
        <v>6.7053912137254263</v>
      </c>
      <c r="J123">
        <f t="shared" si="11"/>
        <v>289.76898252198686</v>
      </c>
      <c r="K123">
        <f t="shared" si="12"/>
        <v>7.4459691519030979E-2</v>
      </c>
      <c r="L123">
        <f t="shared" si="13"/>
        <v>1.074459691519031</v>
      </c>
      <c r="O123">
        <f t="shared" si="10"/>
        <v>0.55878260114378553</v>
      </c>
      <c r="P123">
        <f t="shared" si="14"/>
        <v>2.9528154039027976E-2</v>
      </c>
      <c r="Q123">
        <f t="shared" si="15"/>
        <v>1.029528154039028</v>
      </c>
    </row>
    <row r="124" spans="1:17" x14ac:dyDescent="0.25">
      <c r="A124" s="25">
        <v>1881.02</v>
      </c>
      <c r="B124" s="6">
        <v>6.17</v>
      </c>
      <c r="C124" s="7">
        <v>0.27</v>
      </c>
      <c r="D124" s="6">
        <v>9.5145851239999999</v>
      </c>
      <c r="G124">
        <f t="shared" si="8"/>
        <v>154.56021369660721</v>
      </c>
      <c r="H124">
        <f t="shared" si="9"/>
        <v>6.7635749915857284</v>
      </c>
      <c r="J124">
        <f t="shared" si="11"/>
        <v>286.98656125658687</v>
      </c>
      <c r="K124">
        <f t="shared" si="12"/>
        <v>-9.6022053195043977E-3</v>
      </c>
      <c r="L124">
        <f t="shared" si="13"/>
        <v>0.9903977946804956</v>
      </c>
      <c r="O124">
        <f t="shared" si="10"/>
        <v>0.5636312492988107</v>
      </c>
      <c r="P124">
        <f t="shared" si="14"/>
        <v>8.6771637933971135E-3</v>
      </c>
      <c r="Q124">
        <f t="shared" si="15"/>
        <v>1.0086771637933971</v>
      </c>
    </row>
    <row r="125" spans="1:17" x14ac:dyDescent="0.25">
      <c r="A125" s="25">
        <v>1881.03</v>
      </c>
      <c r="B125" s="6">
        <v>6.24</v>
      </c>
      <c r="C125" s="7">
        <v>0.27500000000000002</v>
      </c>
      <c r="D125" s="6">
        <v>9.5145851239999999</v>
      </c>
      <c r="G125">
        <f t="shared" si="8"/>
        <v>156.31373313887019</v>
      </c>
      <c r="H125">
        <f t="shared" si="9"/>
        <v>6.8888263803187977</v>
      </c>
      <c r="J125">
        <f t="shared" si="11"/>
        <v>291.30841452240395</v>
      </c>
      <c r="K125">
        <f t="shared" si="12"/>
        <v>1.5059427336574949E-2</v>
      </c>
      <c r="L125">
        <f t="shared" si="13"/>
        <v>1.0150594273365749</v>
      </c>
      <c r="O125">
        <f t="shared" si="10"/>
        <v>0.57406886502656651</v>
      </c>
      <c r="P125">
        <f t="shared" si="14"/>
        <v>1.8518518518518601E-2</v>
      </c>
      <c r="Q125">
        <f t="shared" si="15"/>
        <v>1.0185185185185186</v>
      </c>
    </row>
    <row r="126" spans="1:17" x14ac:dyDescent="0.25">
      <c r="A126" s="25">
        <v>1881.04</v>
      </c>
      <c r="B126" s="6">
        <v>6.22</v>
      </c>
      <c r="C126" s="7">
        <v>0.28000000000000003</v>
      </c>
      <c r="D126" s="6">
        <v>9.6096694209999995</v>
      </c>
      <c r="G126">
        <f t="shared" si="8"/>
        <v>154.27101547950323</v>
      </c>
      <c r="H126">
        <f t="shared" si="9"/>
        <v>6.9446759379840692</v>
      </c>
      <c r="J126">
        <f t="shared" si="11"/>
        <v>288.58009400934924</v>
      </c>
      <c r="K126">
        <f t="shared" si="12"/>
        <v>-9.3657456394720118E-3</v>
      </c>
      <c r="L126">
        <f t="shared" si="13"/>
        <v>0.99063425436052799</v>
      </c>
      <c r="O126">
        <f t="shared" si="10"/>
        <v>0.57872299483200573</v>
      </c>
      <c r="P126">
        <f t="shared" si="14"/>
        <v>8.1072674185593829E-3</v>
      </c>
      <c r="Q126">
        <f t="shared" si="15"/>
        <v>1.0081072674185594</v>
      </c>
    </row>
    <row r="127" spans="1:17" x14ac:dyDescent="0.25">
      <c r="A127" s="25">
        <v>1881.05</v>
      </c>
      <c r="B127" s="6">
        <v>6.5</v>
      </c>
      <c r="C127" s="7">
        <v>0.28499999999999998</v>
      </c>
      <c r="D127" s="6">
        <v>9.5145851239999999</v>
      </c>
      <c r="G127">
        <f t="shared" si="8"/>
        <v>162.82680535298977</v>
      </c>
      <c r="H127">
        <f t="shared" si="9"/>
        <v>7.1393291577849354</v>
      </c>
      <c r="J127">
        <f t="shared" si="11"/>
        <v>305.69750041975135</v>
      </c>
      <c r="K127">
        <f t="shared" si="12"/>
        <v>5.9315963802574423E-2</v>
      </c>
      <c r="L127">
        <f t="shared" si="13"/>
        <v>1.0593159638025744</v>
      </c>
      <c r="O127">
        <f t="shared" si="10"/>
        <v>0.59494409648207791</v>
      </c>
      <c r="P127">
        <f t="shared" si="14"/>
        <v>2.8029129298345667E-2</v>
      </c>
      <c r="Q127">
        <f t="shared" si="15"/>
        <v>1.0280291292983457</v>
      </c>
    </row>
    <row r="128" spans="1:17" x14ac:dyDescent="0.25">
      <c r="A128" s="25">
        <v>1881.06</v>
      </c>
      <c r="B128" s="6">
        <v>6.58</v>
      </c>
      <c r="C128" s="7">
        <v>0.28999999999999998</v>
      </c>
      <c r="D128" s="6">
        <v>9.5145851239999999</v>
      </c>
      <c r="G128">
        <f t="shared" si="8"/>
        <v>164.83082757271887</v>
      </c>
      <c r="H128">
        <f t="shared" si="9"/>
        <v>7.2645805465180047</v>
      </c>
      <c r="J128">
        <f t="shared" si="11"/>
        <v>310.59649882391403</v>
      </c>
      <c r="K128">
        <f t="shared" si="12"/>
        <v>1.6025641025640969E-2</v>
      </c>
      <c r="L128">
        <f t="shared" si="13"/>
        <v>1.016025641025641</v>
      </c>
      <c r="O128">
        <f t="shared" si="10"/>
        <v>0.60538171220983372</v>
      </c>
      <c r="P128">
        <f t="shared" si="14"/>
        <v>1.7543859649122862E-2</v>
      </c>
      <c r="Q128">
        <f t="shared" si="15"/>
        <v>1.0175438596491229</v>
      </c>
    </row>
    <row r="129" spans="1:17" x14ac:dyDescent="0.25">
      <c r="A129" s="25">
        <v>1881.07</v>
      </c>
      <c r="B129" s="6">
        <v>6.35</v>
      </c>
      <c r="C129" s="7">
        <v>0.29499999999999998</v>
      </c>
      <c r="D129" s="6">
        <v>9.6096694209999995</v>
      </c>
      <c r="G129">
        <f t="shared" si="8"/>
        <v>157.49532930785298</v>
      </c>
      <c r="H129">
        <f t="shared" si="9"/>
        <v>7.3167121489475013</v>
      </c>
      <c r="J129">
        <f t="shared" si="11"/>
        <v>297.92289071151464</v>
      </c>
      <c r="K129">
        <f t="shared" si="12"/>
        <v>-4.0804091998424052E-2</v>
      </c>
      <c r="L129">
        <f t="shared" si="13"/>
        <v>0.95919590800157595</v>
      </c>
      <c r="O129">
        <f t="shared" si="10"/>
        <v>0.60972601241229174</v>
      </c>
      <c r="P129">
        <f t="shared" si="14"/>
        <v>7.1761338587517098E-3</v>
      </c>
      <c r="Q129">
        <f t="shared" si="15"/>
        <v>1.0071761338587517</v>
      </c>
    </row>
    <row r="130" spans="1:17" x14ac:dyDescent="0.25">
      <c r="A130" s="25">
        <v>1881.08</v>
      </c>
      <c r="B130" s="6">
        <v>6.2</v>
      </c>
      <c r="C130" s="7">
        <v>0.3</v>
      </c>
      <c r="D130" s="6">
        <v>9.8000000000000007</v>
      </c>
      <c r="G130">
        <f t="shared" si="8"/>
        <v>150.78842857142857</v>
      </c>
      <c r="H130">
        <f t="shared" si="9"/>
        <v>7.2962142857142851</v>
      </c>
      <c r="J130">
        <f t="shared" si="11"/>
        <v>286.38606085445343</v>
      </c>
      <c r="K130">
        <f t="shared" si="12"/>
        <v>-3.8724214274063917E-2</v>
      </c>
      <c r="L130">
        <f t="shared" si="13"/>
        <v>0.96127578572593608</v>
      </c>
      <c r="O130">
        <f t="shared" si="10"/>
        <v>0.60801785714285705</v>
      </c>
      <c r="P130">
        <f t="shared" si="14"/>
        <v>-2.8015128675199508E-3</v>
      </c>
      <c r="Q130">
        <f t="shared" si="15"/>
        <v>0.99719848713248005</v>
      </c>
    </row>
    <row r="131" spans="1:17" x14ac:dyDescent="0.25">
      <c r="A131" s="25">
        <v>1881.09</v>
      </c>
      <c r="B131" s="6">
        <v>6.25</v>
      </c>
      <c r="C131" s="7">
        <v>0.30499999999999999</v>
      </c>
      <c r="D131" s="6">
        <v>10.180580170000001</v>
      </c>
      <c r="G131">
        <f t="shared" ref="G131:G194" si="16">B131*$D$1724/D131</f>
        <v>146.32208824303183</v>
      </c>
      <c r="H131">
        <f t="shared" ref="H131:H194" si="17">C131*$D$1724/D131</f>
        <v>7.1405179062599524</v>
      </c>
      <c r="J131">
        <f t="shared" si="11"/>
        <v>279.03347049134828</v>
      </c>
      <c r="K131">
        <f t="shared" si="12"/>
        <v>-2.5673701929375237E-2</v>
      </c>
      <c r="L131">
        <f t="shared" si="13"/>
        <v>0.97432629807062476</v>
      </c>
      <c r="O131">
        <f t="shared" si="10"/>
        <v>0.59504315885499603</v>
      </c>
      <c r="P131">
        <f t="shared" si="14"/>
        <v>-2.1339337546483539E-2</v>
      </c>
      <c r="Q131">
        <f t="shared" si="15"/>
        <v>0.97866066245351646</v>
      </c>
    </row>
    <row r="132" spans="1:17" x14ac:dyDescent="0.25">
      <c r="A132" s="25">
        <v>1881.1</v>
      </c>
      <c r="B132" s="6">
        <v>6.15</v>
      </c>
      <c r="C132" s="7">
        <v>0.31</v>
      </c>
      <c r="D132" s="6">
        <v>10.275745450000001</v>
      </c>
      <c r="G132">
        <f t="shared" si="16"/>
        <v>142.64750495546772</v>
      </c>
      <c r="H132">
        <f t="shared" si="17"/>
        <v>7.1903620384056905</v>
      </c>
      <c r="J132">
        <f t="shared" si="11"/>
        <v>273.1687663661055</v>
      </c>
      <c r="K132">
        <f t="shared" si="12"/>
        <v>-2.1017923458844012E-2</v>
      </c>
      <c r="L132">
        <f t="shared" si="13"/>
        <v>0.97898207654115599</v>
      </c>
      <c r="O132">
        <f t="shared" ref="O132:O195" si="18">H132/12</f>
        <v>0.59919683653380751</v>
      </c>
      <c r="P132">
        <f t="shared" si="14"/>
        <v>6.9804645545443744E-3</v>
      </c>
      <c r="Q132">
        <f t="shared" si="15"/>
        <v>1.0069804645545444</v>
      </c>
    </row>
    <row r="133" spans="1:17" x14ac:dyDescent="0.25">
      <c r="A133" s="25">
        <v>1881.11</v>
      </c>
      <c r="B133" s="6">
        <v>6.19</v>
      </c>
      <c r="C133" s="7">
        <v>0.315</v>
      </c>
      <c r="D133" s="6">
        <v>10.180580170000001</v>
      </c>
      <c r="G133">
        <f t="shared" si="16"/>
        <v>144.91739619589873</v>
      </c>
      <c r="H133">
        <f t="shared" si="17"/>
        <v>7.3746332474488039</v>
      </c>
      <c r="J133">
        <f t="shared" ref="J133:J196" si="19">J132*((G133 + H133/12)/G132)</f>
        <v>278.69245226861807</v>
      </c>
      <c r="K133">
        <f t="shared" ref="K133:K196" si="20">J133/J132 - 1</f>
        <v>2.0220781372602525E-2</v>
      </c>
      <c r="L133">
        <f t="shared" ref="L133:L196" si="21">K133+1</f>
        <v>1.0202207813726025</v>
      </c>
      <c r="O133">
        <f t="shared" si="18"/>
        <v>0.61455277062073366</v>
      </c>
      <c r="P133">
        <f t="shared" ref="P133:P196" si="22">O133/O132 -1</f>
        <v>2.5627528636092523E-2</v>
      </c>
      <c r="Q133">
        <f t="shared" ref="Q133:Q196" si="23">P133+1</f>
        <v>1.0256275286360925</v>
      </c>
    </row>
    <row r="134" spans="1:17" x14ac:dyDescent="0.25">
      <c r="A134" s="25">
        <v>1881.12</v>
      </c>
      <c r="B134" s="6">
        <v>6.01</v>
      </c>
      <c r="C134" s="7">
        <v>0.32</v>
      </c>
      <c r="D134" s="6">
        <v>10.180580170000001</v>
      </c>
      <c r="G134">
        <f t="shared" si="16"/>
        <v>140.70332005449939</v>
      </c>
      <c r="H134">
        <f t="shared" si="17"/>
        <v>7.4916909180432301</v>
      </c>
      <c r="J134">
        <f t="shared" si="19"/>
        <v>271.78892356406419</v>
      </c>
      <c r="K134">
        <f t="shared" si="20"/>
        <v>-2.4771136241249603E-2</v>
      </c>
      <c r="L134">
        <f t="shared" si="21"/>
        <v>0.9752288637587504</v>
      </c>
      <c r="O134">
        <f t="shared" si="18"/>
        <v>0.62430757650360247</v>
      </c>
      <c r="P134">
        <f t="shared" si="22"/>
        <v>1.5873015873015817E-2</v>
      </c>
      <c r="Q134">
        <f t="shared" si="23"/>
        <v>1.0158730158730158</v>
      </c>
    </row>
    <row r="135" spans="1:17" x14ac:dyDescent="0.25">
      <c r="A135" s="25">
        <v>1882.01</v>
      </c>
      <c r="B135" s="6">
        <v>5.92</v>
      </c>
      <c r="C135" s="7">
        <v>0.32</v>
      </c>
      <c r="D135" s="6">
        <v>10.180580170000001</v>
      </c>
      <c r="G135">
        <f t="shared" si="16"/>
        <v>138.59628198379974</v>
      </c>
      <c r="H135">
        <f t="shared" si="17"/>
        <v>7.4916909180432301</v>
      </c>
      <c r="J135">
        <f t="shared" si="19"/>
        <v>268.92481399794264</v>
      </c>
      <c r="K135">
        <f t="shared" si="20"/>
        <v>-1.0537992235163496E-2</v>
      </c>
      <c r="L135">
        <f t="shared" si="21"/>
        <v>0.9894620077648365</v>
      </c>
      <c r="O135">
        <f t="shared" si="18"/>
        <v>0.62430757650360247</v>
      </c>
      <c r="P135">
        <f t="shared" si="22"/>
        <v>0</v>
      </c>
      <c r="Q135">
        <f t="shared" si="23"/>
        <v>1</v>
      </c>
    </row>
    <row r="136" spans="1:17" x14ac:dyDescent="0.25">
      <c r="A136" s="25">
        <v>1882.02</v>
      </c>
      <c r="B136" s="6">
        <v>5.79</v>
      </c>
      <c r="C136" s="7">
        <v>0.32</v>
      </c>
      <c r="D136" s="6">
        <v>10.275745450000001</v>
      </c>
      <c r="G136">
        <f t="shared" si="16"/>
        <v>134.29740710441595</v>
      </c>
      <c r="H136">
        <f t="shared" si="17"/>
        <v>7.4223092009349063</v>
      </c>
      <c r="J136">
        <f t="shared" si="19"/>
        <v>261.78366138982517</v>
      </c>
      <c r="K136">
        <f t="shared" si="20"/>
        <v>-2.6554457738407478E-2</v>
      </c>
      <c r="L136">
        <f t="shared" si="21"/>
        <v>0.97344554226159252</v>
      </c>
      <c r="O136">
        <f t="shared" si="18"/>
        <v>0.61852576674457549</v>
      </c>
      <c r="P136">
        <f t="shared" si="22"/>
        <v>-9.261155841496671E-3</v>
      </c>
      <c r="Q136">
        <f t="shared" si="23"/>
        <v>0.99073884415850333</v>
      </c>
    </row>
    <row r="137" spans="1:17" x14ac:dyDescent="0.25">
      <c r="A137" s="25">
        <v>1882.03</v>
      </c>
      <c r="B137" s="6">
        <v>5.78</v>
      </c>
      <c r="C137" s="7">
        <v>0.32</v>
      </c>
      <c r="D137" s="6">
        <v>10.275745450000001</v>
      </c>
      <c r="G137">
        <f t="shared" si="16"/>
        <v>134.06545994188676</v>
      </c>
      <c r="H137">
        <f t="shared" si="17"/>
        <v>7.4223092009349063</v>
      </c>
      <c r="J137">
        <f t="shared" si="19"/>
        <v>262.53721251645106</v>
      </c>
      <c r="K137">
        <f t="shared" si="20"/>
        <v>2.8785261945885043E-3</v>
      </c>
      <c r="L137">
        <f t="shared" si="21"/>
        <v>1.0028785261945885</v>
      </c>
      <c r="O137">
        <f t="shared" si="18"/>
        <v>0.61852576674457549</v>
      </c>
      <c r="P137">
        <f t="shared" si="22"/>
        <v>0</v>
      </c>
      <c r="Q137">
        <f t="shared" si="23"/>
        <v>1</v>
      </c>
    </row>
    <row r="138" spans="1:17" x14ac:dyDescent="0.25">
      <c r="A138" s="25">
        <v>1882.04</v>
      </c>
      <c r="B138" s="6">
        <v>5.78</v>
      </c>
      <c r="C138" s="7">
        <v>0.32</v>
      </c>
      <c r="D138" s="6">
        <v>10.370910739999999</v>
      </c>
      <c r="G138">
        <f t="shared" si="16"/>
        <v>132.83525184404394</v>
      </c>
      <c r="H138">
        <f t="shared" si="17"/>
        <v>7.3542007941339209</v>
      </c>
      <c r="J138">
        <f t="shared" si="19"/>
        <v>261.32825491597572</v>
      </c>
      <c r="K138">
        <f t="shared" si="20"/>
        <v>-4.6048999640369015E-3</v>
      </c>
      <c r="L138">
        <f t="shared" si="21"/>
        <v>0.9953951000359631</v>
      </c>
      <c r="O138">
        <f t="shared" si="18"/>
        <v>0.61285006617782678</v>
      </c>
      <c r="P138">
        <f t="shared" si="22"/>
        <v>-9.1761748206886651E-3</v>
      </c>
      <c r="Q138">
        <f t="shared" si="23"/>
        <v>0.99082382517931133</v>
      </c>
    </row>
    <row r="139" spans="1:17" x14ac:dyDescent="0.25">
      <c r="A139" s="25">
        <v>1882.05</v>
      </c>
      <c r="B139" s="6">
        <v>5.71</v>
      </c>
      <c r="C139" s="7">
        <v>0.32</v>
      </c>
      <c r="D139" s="6">
        <v>10.465995039999999</v>
      </c>
      <c r="G139">
        <f t="shared" si="16"/>
        <v>130.034318265834</v>
      </c>
      <c r="H139">
        <f t="shared" si="17"/>
        <v>7.2873873634092616</v>
      </c>
      <c r="J139">
        <f t="shared" si="19"/>
        <v>257.01266054156849</v>
      </c>
      <c r="K139">
        <f t="shared" si="20"/>
        <v>-1.6514074897086117E-2</v>
      </c>
      <c r="L139">
        <f t="shared" si="21"/>
        <v>0.98348592510291388</v>
      </c>
      <c r="O139">
        <f t="shared" si="18"/>
        <v>0.60728228028410514</v>
      </c>
      <c r="P139">
        <f t="shared" si="22"/>
        <v>-9.0850702333220568E-3</v>
      </c>
      <c r="Q139">
        <f t="shared" si="23"/>
        <v>0.99091492976667794</v>
      </c>
    </row>
    <row r="140" spans="1:17" x14ac:dyDescent="0.25">
      <c r="A140" s="25">
        <v>1882.06</v>
      </c>
      <c r="B140" s="6">
        <v>5.68</v>
      </c>
      <c r="C140" s="7">
        <v>0.32</v>
      </c>
      <c r="D140" s="6">
        <v>10.56116033</v>
      </c>
      <c r="G140">
        <f t="shared" si="16"/>
        <v>128.18555894416573</v>
      </c>
      <c r="H140">
        <f t="shared" si="17"/>
        <v>7.2217216306572256</v>
      </c>
      <c r="J140">
        <f t="shared" si="19"/>
        <v>254.5480671013789</v>
      </c>
      <c r="K140">
        <f t="shared" si="20"/>
        <v>-9.5893853438825394E-3</v>
      </c>
      <c r="L140">
        <f t="shared" si="21"/>
        <v>0.99041061465611746</v>
      </c>
      <c r="O140">
        <f t="shared" si="18"/>
        <v>0.60181013588810217</v>
      </c>
      <c r="P140">
        <f t="shared" si="22"/>
        <v>-9.0108744708357058E-3</v>
      </c>
      <c r="Q140">
        <f t="shared" si="23"/>
        <v>0.99098912552916429</v>
      </c>
    </row>
    <row r="141" spans="1:17" x14ac:dyDescent="0.25">
      <c r="A141" s="25">
        <v>1882.07</v>
      </c>
      <c r="B141" s="6">
        <v>6</v>
      </c>
      <c r="C141" s="7">
        <v>0.32</v>
      </c>
      <c r="D141" s="6">
        <v>10.465995039999999</v>
      </c>
      <c r="G141">
        <f t="shared" si="16"/>
        <v>136.63851306392365</v>
      </c>
      <c r="H141">
        <f t="shared" si="17"/>
        <v>7.2873873634092616</v>
      </c>
      <c r="J141">
        <f t="shared" si="19"/>
        <v>272.53968551852677</v>
      </c>
      <c r="K141">
        <f t="shared" si="20"/>
        <v>7.0680632628737694E-2</v>
      </c>
      <c r="L141">
        <f t="shared" si="21"/>
        <v>1.0706806326287377</v>
      </c>
      <c r="O141">
        <f t="shared" si="18"/>
        <v>0.60728228028410514</v>
      </c>
      <c r="P141">
        <f t="shared" si="22"/>
        <v>9.0928086279697951E-3</v>
      </c>
      <c r="Q141">
        <f t="shared" si="23"/>
        <v>1.0090928086279698</v>
      </c>
    </row>
    <row r="142" spans="1:17" x14ac:dyDescent="0.25">
      <c r="A142" s="25">
        <v>1882.08</v>
      </c>
      <c r="B142" s="6">
        <v>6.18</v>
      </c>
      <c r="C142" s="7">
        <v>0.32</v>
      </c>
      <c r="D142" s="6">
        <v>10.56116033</v>
      </c>
      <c r="G142">
        <f t="shared" si="16"/>
        <v>139.46949899206766</v>
      </c>
      <c r="H142">
        <f t="shared" si="17"/>
        <v>7.2217216306572256</v>
      </c>
      <c r="J142">
        <f t="shared" si="19"/>
        <v>279.38675329438041</v>
      </c>
      <c r="K142">
        <f t="shared" si="20"/>
        <v>2.5123195408502053E-2</v>
      </c>
      <c r="L142">
        <f t="shared" si="21"/>
        <v>1.0251231954085021</v>
      </c>
      <c r="O142">
        <f t="shared" si="18"/>
        <v>0.60181013588810217</v>
      </c>
      <c r="P142">
        <f t="shared" si="22"/>
        <v>-9.0108744708357058E-3</v>
      </c>
      <c r="Q142">
        <f t="shared" si="23"/>
        <v>0.99098912552916429</v>
      </c>
    </row>
    <row r="143" spans="1:17" x14ac:dyDescent="0.25">
      <c r="A143" s="25">
        <v>1882.09</v>
      </c>
      <c r="B143" s="6">
        <v>6.24</v>
      </c>
      <c r="C143" s="7">
        <v>0.32</v>
      </c>
      <c r="D143" s="6">
        <v>10.275745450000001</v>
      </c>
      <c r="G143">
        <f t="shared" si="16"/>
        <v>144.73502941823068</v>
      </c>
      <c r="H143">
        <f t="shared" si="17"/>
        <v>7.4223092009349063</v>
      </c>
      <c r="J143">
        <f t="shared" si="19"/>
        <v>291.17375595674491</v>
      </c>
      <c r="K143">
        <f t="shared" si="20"/>
        <v>4.2188838673911322E-2</v>
      </c>
      <c r="L143">
        <f t="shared" si="21"/>
        <v>1.0421888386739113</v>
      </c>
      <c r="O143">
        <f t="shared" si="18"/>
        <v>0.61852576674457549</v>
      </c>
      <c r="P143">
        <f t="shared" si="22"/>
        <v>2.7775588777357196E-2</v>
      </c>
      <c r="Q143">
        <f t="shared" si="23"/>
        <v>1.0277755887773572</v>
      </c>
    </row>
    <row r="144" spans="1:17" x14ac:dyDescent="0.25">
      <c r="A144" s="25">
        <v>1882.1</v>
      </c>
      <c r="B144" s="6">
        <v>6.07</v>
      </c>
      <c r="C144" s="7">
        <v>0.32</v>
      </c>
      <c r="D144" s="6">
        <v>10.180580170000001</v>
      </c>
      <c r="G144">
        <f t="shared" si="16"/>
        <v>142.10801210163251</v>
      </c>
      <c r="H144">
        <f t="shared" si="17"/>
        <v>7.4916909180432301</v>
      </c>
      <c r="J144">
        <f t="shared" si="19"/>
        <v>287.14476228839499</v>
      </c>
      <c r="K144">
        <f t="shared" si="20"/>
        <v>-1.3837076954656746E-2</v>
      </c>
      <c r="L144">
        <f t="shared" si="21"/>
        <v>0.98616292304534325</v>
      </c>
      <c r="O144">
        <f t="shared" si="18"/>
        <v>0.62430757650360247</v>
      </c>
      <c r="P144">
        <f t="shared" si="22"/>
        <v>9.3477265942496501E-3</v>
      </c>
      <c r="Q144">
        <f t="shared" si="23"/>
        <v>1.0093477265942497</v>
      </c>
    </row>
    <row r="145" spans="1:17" x14ac:dyDescent="0.25">
      <c r="A145" s="25">
        <v>1882.11</v>
      </c>
      <c r="B145" s="6">
        <v>5.81</v>
      </c>
      <c r="C145" s="7">
        <v>0.32</v>
      </c>
      <c r="D145" s="6">
        <v>10.08541488</v>
      </c>
      <c r="G145">
        <f t="shared" si="16"/>
        <v>137.30449827563265</v>
      </c>
      <c r="H145">
        <f t="shared" si="17"/>
        <v>7.5623820048541228</v>
      </c>
      <c r="J145">
        <f t="shared" si="19"/>
        <v>278.71212278130258</v>
      </c>
      <c r="K145">
        <f t="shared" si="20"/>
        <v>-2.9367206421905934E-2</v>
      </c>
      <c r="L145">
        <f t="shared" si="21"/>
        <v>0.97063279357809407</v>
      </c>
      <c r="O145">
        <f t="shared" si="18"/>
        <v>0.6301985004045102</v>
      </c>
      <c r="P145">
        <f t="shared" si="22"/>
        <v>9.4359320992059015E-3</v>
      </c>
      <c r="Q145">
        <f t="shared" si="23"/>
        <v>1.0094359320992059</v>
      </c>
    </row>
    <row r="146" spans="1:17" x14ac:dyDescent="0.25">
      <c r="A146" s="25">
        <v>1882.12</v>
      </c>
      <c r="B146" s="6">
        <v>5.84</v>
      </c>
      <c r="C146" s="7">
        <v>0.32</v>
      </c>
      <c r="D146" s="6">
        <v>9.9903305790000001</v>
      </c>
      <c r="G146">
        <f t="shared" si="16"/>
        <v>139.32703317404406</v>
      </c>
      <c r="H146">
        <f t="shared" si="17"/>
        <v>7.6343579821394023</v>
      </c>
      <c r="J146">
        <f t="shared" si="19"/>
        <v>284.10903752807332</v>
      </c>
      <c r="K146">
        <f t="shared" si="20"/>
        <v>1.9363760330602942E-2</v>
      </c>
      <c r="L146">
        <f t="shared" si="21"/>
        <v>1.0193637603306029</v>
      </c>
      <c r="O146">
        <f t="shared" si="18"/>
        <v>0.63619649851161686</v>
      </c>
      <c r="P146">
        <f t="shared" si="22"/>
        <v>9.5176331001369796E-3</v>
      </c>
      <c r="Q146">
        <f t="shared" si="23"/>
        <v>1.009517633100137</v>
      </c>
    </row>
    <row r="147" spans="1:17" x14ac:dyDescent="0.25">
      <c r="A147" s="25">
        <v>1883.01</v>
      </c>
      <c r="B147" s="6">
        <v>5.81</v>
      </c>
      <c r="C147" s="7">
        <v>0.32079999999999997</v>
      </c>
      <c r="D147" s="6">
        <v>9.9903305790000001</v>
      </c>
      <c r="G147">
        <f t="shared" si="16"/>
        <v>138.6113121132185</v>
      </c>
      <c r="H147">
        <f t="shared" si="17"/>
        <v>7.6534438770947499</v>
      </c>
      <c r="J147">
        <f t="shared" si="19"/>
        <v>283.95011808927342</v>
      </c>
      <c r="K147">
        <f t="shared" si="20"/>
        <v>-5.5936073059337232E-4</v>
      </c>
      <c r="L147">
        <f t="shared" si="21"/>
        <v>0.99944063926940663</v>
      </c>
      <c r="O147">
        <f t="shared" si="18"/>
        <v>0.63778698975789583</v>
      </c>
      <c r="P147">
        <f t="shared" si="22"/>
        <v>2.4999999999999467E-3</v>
      </c>
      <c r="Q147">
        <f t="shared" si="23"/>
        <v>1.0024999999999999</v>
      </c>
    </row>
    <row r="148" spans="1:17" x14ac:dyDescent="0.25">
      <c r="A148" s="25">
        <v>1883.02</v>
      </c>
      <c r="B148" s="6">
        <v>5.68</v>
      </c>
      <c r="C148" s="7">
        <v>0.32169999999999999</v>
      </c>
      <c r="D148" s="6">
        <v>10.08541488</v>
      </c>
      <c r="G148">
        <f t="shared" si="16"/>
        <v>134.23228058616067</v>
      </c>
      <c r="H148">
        <f t="shared" si="17"/>
        <v>7.6025571592549097</v>
      </c>
      <c r="J148">
        <f t="shared" si="19"/>
        <v>276.27736094258313</v>
      </c>
      <c r="K148">
        <f t="shared" si="20"/>
        <v>-2.7021496586516647E-2</v>
      </c>
      <c r="L148">
        <f t="shared" si="21"/>
        <v>0.97297850341348335</v>
      </c>
      <c r="O148">
        <f t="shared" si="18"/>
        <v>0.63354642993790911</v>
      </c>
      <c r="P148">
        <f t="shared" si="22"/>
        <v>-6.6488653548678611E-3</v>
      </c>
      <c r="Q148">
        <f t="shared" si="23"/>
        <v>0.99335113464513214</v>
      </c>
    </row>
    <row r="149" spans="1:17" x14ac:dyDescent="0.25">
      <c r="A149" s="25">
        <v>1883.03</v>
      </c>
      <c r="B149" s="6">
        <v>5.75</v>
      </c>
      <c r="C149" s="7">
        <v>0.32250000000000001</v>
      </c>
      <c r="D149" s="6">
        <v>9.9903305790000001</v>
      </c>
      <c r="G149">
        <f t="shared" si="16"/>
        <v>137.17986999156739</v>
      </c>
      <c r="H149">
        <f t="shared" si="17"/>
        <v>7.6940014038748652</v>
      </c>
      <c r="J149">
        <f t="shared" si="19"/>
        <v>283.66375179172212</v>
      </c>
      <c r="K149">
        <f t="shared" si="20"/>
        <v>2.6735418435801739E-2</v>
      </c>
      <c r="L149">
        <f t="shared" si="21"/>
        <v>1.0267354184358017</v>
      </c>
      <c r="O149">
        <f t="shared" si="18"/>
        <v>0.6411667836562388</v>
      </c>
      <c r="P149">
        <f t="shared" si="22"/>
        <v>1.2028090378595424E-2</v>
      </c>
      <c r="Q149">
        <f t="shared" si="23"/>
        <v>1.0120280903785954</v>
      </c>
    </row>
    <row r="150" spans="1:17" x14ac:dyDescent="0.25">
      <c r="A150" s="25">
        <v>1883.04</v>
      </c>
      <c r="B150" s="6">
        <v>5.87</v>
      </c>
      <c r="C150" s="7">
        <v>0.32329999999999998</v>
      </c>
      <c r="D150" s="6">
        <v>9.8951652889999995</v>
      </c>
      <c r="G150">
        <f t="shared" si="16"/>
        <v>141.38959473019472</v>
      </c>
      <c r="H150">
        <f t="shared" si="17"/>
        <v>7.7872667761962431</v>
      </c>
      <c r="J150">
        <f t="shared" si="19"/>
        <v>293.71061038656609</v>
      </c>
      <c r="K150">
        <f t="shared" si="20"/>
        <v>3.5418196831228599E-2</v>
      </c>
      <c r="L150">
        <f t="shared" si="21"/>
        <v>1.0354181968312286</v>
      </c>
      <c r="O150">
        <f t="shared" si="18"/>
        <v>0.64893889801635363</v>
      </c>
      <c r="P150">
        <f t="shared" si="22"/>
        <v>1.2121829387034877E-2</v>
      </c>
      <c r="Q150">
        <f t="shared" si="23"/>
        <v>1.0121218293870349</v>
      </c>
    </row>
    <row r="151" spans="1:17" x14ac:dyDescent="0.25">
      <c r="A151" s="25">
        <v>1883.05</v>
      </c>
      <c r="B151" s="6">
        <v>5.77</v>
      </c>
      <c r="C151" s="7">
        <v>0.32419999999999999</v>
      </c>
      <c r="D151" s="6">
        <v>9.8000000000000007</v>
      </c>
      <c r="G151">
        <f t="shared" si="16"/>
        <v>140.33052142857139</v>
      </c>
      <c r="H151">
        <f t="shared" si="17"/>
        <v>7.8847755714285697</v>
      </c>
      <c r="J151">
        <f t="shared" si="19"/>
        <v>292.87551207350589</v>
      </c>
      <c r="K151">
        <f t="shared" si="20"/>
        <v>-2.8432691347483052E-3</v>
      </c>
      <c r="L151">
        <f t="shared" si="21"/>
        <v>0.99715673086525169</v>
      </c>
      <c r="O151">
        <f t="shared" si="18"/>
        <v>0.65706463095238077</v>
      </c>
      <c r="P151">
        <f t="shared" si="22"/>
        <v>1.2521568611259859E-2</v>
      </c>
      <c r="Q151">
        <f t="shared" si="23"/>
        <v>1.0125215686112599</v>
      </c>
    </row>
    <row r="152" spans="1:17" x14ac:dyDescent="0.25">
      <c r="A152" s="25">
        <v>1883.06</v>
      </c>
      <c r="B152" s="6">
        <v>5.82</v>
      </c>
      <c r="C152" s="7">
        <v>0.32500000000000001</v>
      </c>
      <c r="D152" s="6">
        <v>9.5145851239999999</v>
      </c>
      <c r="G152">
        <f t="shared" si="16"/>
        <v>145.79261648529237</v>
      </c>
      <c r="H152">
        <f t="shared" si="17"/>
        <v>8.1413402676494879</v>
      </c>
      <c r="J152">
        <f t="shared" si="19"/>
        <v>305.69106924342464</v>
      </c>
      <c r="K152">
        <f t="shared" si="20"/>
        <v>4.3757694452454921E-2</v>
      </c>
      <c r="L152">
        <f t="shared" si="21"/>
        <v>1.0437576944524549</v>
      </c>
      <c r="O152">
        <f t="shared" si="18"/>
        <v>0.67844502230412396</v>
      </c>
      <c r="P152">
        <f t="shared" si="22"/>
        <v>3.2539251611753084E-2</v>
      </c>
      <c r="Q152">
        <f t="shared" si="23"/>
        <v>1.0325392516117531</v>
      </c>
    </row>
    <row r="153" spans="1:17" x14ac:dyDescent="0.25">
      <c r="A153" s="25">
        <v>1883.07</v>
      </c>
      <c r="B153" s="6">
        <v>5.73</v>
      </c>
      <c r="C153" s="7">
        <v>0.32579999999999998</v>
      </c>
      <c r="D153" s="6">
        <v>9.3242545450000005</v>
      </c>
      <c r="G153">
        <f t="shared" si="16"/>
        <v>146.46805097489968</v>
      </c>
      <c r="H153">
        <f t="shared" si="17"/>
        <v>8.3279739978398428</v>
      </c>
      <c r="J153">
        <f t="shared" si="19"/>
        <v>308.56243022927697</v>
      </c>
      <c r="K153">
        <f t="shared" si="20"/>
        <v>9.3930156119996777E-3</v>
      </c>
      <c r="L153">
        <f t="shared" si="21"/>
        <v>1.0093930156119997</v>
      </c>
      <c r="O153">
        <f t="shared" si="18"/>
        <v>0.6939978331533202</v>
      </c>
      <c r="P153">
        <f t="shared" si="22"/>
        <v>2.2924202165086394E-2</v>
      </c>
      <c r="Q153">
        <f t="shared" si="23"/>
        <v>1.0229242021650864</v>
      </c>
    </row>
    <row r="154" spans="1:17" x14ac:dyDescent="0.25">
      <c r="A154" s="25">
        <v>1883.08</v>
      </c>
      <c r="B154" s="6">
        <v>5.47</v>
      </c>
      <c r="C154" s="7">
        <v>0.32669999999999999</v>
      </c>
      <c r="D154" s="6">
        <v>9.3242545450000005</v>
      </c>
      <c r="G154">
        <f t="shared" si="16"/>
        <v>139.82203120989547</v>
      </c>
      <c r="H154">
        <f t="shared" si="17"/>
        <v>8.3509794508725506</v>
      </c>
      <c r="J154">
        <f t="shared" si="19"/>
        <v>296.02741806581793</v>
      </c>
      <c r="K154">
        <f t="shared" si="20"/>
        <v>-4.0623909249563939E-2</v>
      </c>
      <c r="L154">
        <f t="shared" si="21"/>
        <v>0.95937609075043606</v>
      </c>
      <c r="O154">
        <f t="shared" si="18"/>
        <v>0.69591495423937921</v>
      </c>
      <c r="P154">
        <f t="shared" si="22"/>
        <v>2.7624309392266788E-3</v>
      </c>
      <c r="Q154">
        <f t="shared" si="23"/>
        <v>1.0027624309392267</v>
      </c>
    </row>
    <row r="155" spans="1:17" x14ac:dyDescent="0.25">
      <c r="A155" s="25">
        <v>1883.09</v>
      </c>
      <c r="B155" s="6">
        <v>5.53</v>
      </c>
      <c r="C155" s="7">
        <v>0.32750000000000001</v>
      </c>
      <c r="D155" s="6">
        <v>9.229089256</v>
      </c>
      <c r="G155">
        <f t="shared" si="16"/>
        <v>142.81331054883017</v>
      </c>
      <c r="H155">
        <f t="shared" si="17"/>
        <v>8.4577503082715886</v>
      </c>
      <c r="J155">
        <f t="shared" si="19"/>
        <v>303.85268367060826</v>
      </c>
      <c r="K155">
        <f t="shared" si="20"/>
        <v>2.6434259555817574E-2</v>
      </c>
      <c r="L155">
        <f t="shared" si="21"/>
        <v>1.0264342595558176</v>
      </c>
      <c r="O155">
        <f t="shared" si="18"/>
        <v>0.70481252568929909</v>
      </c>
      <c r="P155">
        <f t="shared" si="22"/>
        <v>1.2785429305287366E-2</v>
      </c>
      <c r="Q155">
        <f t="shared" si="23"/>
        <v>1.0127854293052874</v>
      </c>
    </row>
    <row r="156" spans="1:17" x14ac:dyDescent="0.25">
      <c r="A156" s="25">
        <v>1883.1</v>
      </c>
      <c r="B156" s="6">
        <v>5.38</v>
      </c>
      <c r="C156" s="7">
        <v>0.32829999999999998</v>
      </c>
      <c r="D156" s="6">
        <v>9.229089256</v>
      </c>
      <c r="G156">
        <f t="shared" si="16"/>
        <v>138.93953178168286</v>
      </c>
      <c r="H156">
        <f t="shared" si="17"/>
        <v>8.478410461696372</v>
      </c>
      <c r="J156">
        <f t="shared" si="19"/>
        <v>297.11398574176502</v>
      </c>
      <c r="K156">
        <f t="shared" si="20"/>
        <v>-2.2177516576250889E-2</v>
      </c>
      <c r="L156">
        <f t="shared" si="21"/>
        <v>0.97782248342374911</v>
      </c>
      <c r="O156">
        <f t="shared" si="18"/>
        <v>0.70653420514136434</v>
      </c>
      <c r="P156">
        <f t="shared" si="22"/>
        <v>2.44274809160272E-3</v>
      </c>
      <c r="Q156">
        <f t="shared" si="23"/>
        <v>1.0024427480916027</v>
      </c>
    </row>
    <row r="157" spans="1:17" x14ac:dyDescent="0.25">
      <c r="A157" s="25">
        <v>1883.11</v>
      </c>
      <c r="B157" s="6">
        <v>5.46</v>
      </c>
      <c r="C157" s="7">
        <v>0.32919999999999999</v>
      </c>
      <c r="D157" s="6">
        <v>9.1340049590000003</v>
      </c>
      <c r="G157">
        <f t="shared" si="16"/>
        <v>142.47340414652822</v>
      </c>
      <c r="H157">
        <f t="shared" si="17"/>
        <v>8.5901546968932383</v>
      </c>
      <c r="J157">
        <f t="shared" si="19"/>
        <v>306.2017580427177</v>
      </c>
      <c r="K157">
        <f t="shared" si="20"/>
        <v>3.0586821008322662E-2</v>
      </c>
      <c r="L157">
        <f t="shared" si="21"/>
        <v>1.0305868210083227</v>
      </c>
      <c r="O157">
        <f t="shared" si="18"/>
        <v>0.71584622474110315</v>
      </c>
      <c r="P157">
        <f t="shared" si="22"/>
        <v>1.3179856731601047E-2</v>
      </c>
      <c r="Q157">
        <f t="shared" si="23"/>
        <v>1.013179856731601</v>
      </c>
    </row>
    <row r="158" spans="1:17" x14ac:dyDescent="0.25">
      <c r="A158" s="25">
        <v>1883.12</v>
      </c>
      <c r="B158" s="6">
        <v>5.34</v>
      </c>
      <c r="C158" s="7">
        <v>0.33</v>
      </c>
      <c r="D158" s="6">
        <v>9.229089256</v>
      </c>
      <c r="G158">
        <f t="shared" si="16"/>
        <v>137.9065241104436</v>
      </c>
      <c r="H158">
        <f t="shared" si="17"/>
        <v>8.5223132877240424</v>
      </c>
      <c r="J158">
        <f t="shared" si="19"/>
        <v>297.91302214177881</v>
      </c>
      <c r="K158">
        <f t="shared" si="20"/>
        <v>-2.7069524204960782E-2</v>
      </c>
      <c r="L158">
        <f t="shared" si="21"/>
        <v>0.97293047579503922</v>
      </c>
      <c r="O158">
        <f t="shared" si="18"/>
        <v>0.71019277397700353</v>
      </c>
      <c r="P158">
        <f t="shared" si="22"/>
        <v>-7.8975771174099041E-3</v>
      </c>
      <c r="Q158">
        <f t="shared" si="23"/>
        <v>0.9921024228825901</v>
      </c>
    </row>
    <row r="159" spans="1:17" x14ac:dyDescent="0.25">
      <c r="A159" s="25">
        <v>1884.01</v>
      </c>
      <c r="B159" s="6">
        <v>5.18</v>
      </c>
      <c r="C159" s="7">
        <v>0.32829999999999998</v>
      </c>
      <c r="D159" s="6">
        <v>9.229089256</v>
      </c>
      <c r="G159">
        <f t="shared" si="16"/>
        <v>133.7744934254865</v>
      </c>
      <c r="H159">
        <f t="shared" si="17"/>
        <v>8.478410461696372</v>
      </c>
      <c r="J159">
        <f t="shared" si="19"/>
        <v>290.5130821083352</v>
      </c>
      <c r="K159">
        <f t="shared" si="20"/>
        <v>-2.4839263420723956E-2</v>
      </c>
      <c r="L159">
        <f t="shared" si="21"/>
        <v>0.97516073657927604</v>
      </c>
      <c r="O159">
        <f t="shared" si="18"/>
        <v>0.70653420514136434</v>
      </c>
      <c r="P159">
        <f t="shared" si="22"/>
        <v>-5.1515151515152402E-3</v>
      </c>
      <c r="Q159">
        <f t="shared" si="23"/>
        <v>0.99484848484848476</v>
      </c>
    </row>
    <row r="160" spans="1:17" x14ac:dyDescent="0.25">
      <c r="A160" s="25">
        <v>1884.02</v>
      </c>
      <c r="B160" s="6">
        <v>5.32</v>
      </c>
      <c r="C160" s="7">
        <v>0.32669999999999999</v>
      </c>
      <c r="D160" s="6">
        <v>9.229089256</v>
      </c>
      <c r="G160">
        <f t="shared" si="16"/>
        <v>137.39002027482397</v>
      </c>
      <c r="H160">
        <f t="shared" si="17"/>
        <v>8.4370901548468016</v>
      </c>
      <c r="J160">
        <f t="shared" si="19"/>
        <v>299.89166321944839</v>
      </c>
      <c r="K160">
        <f t="shared" si="20"/>
        <v>3.2282818532818558E-2</v>
      </c>
      <c r="L160">
        <f t="shared" si="21"/>
        <v>1.0322828185328186</v>
      </c>
      <c r="O160">
        <f t="shared" si="18"/>
        <v>0.7030908462372335</v>
      </c>
      <c r="P160">
        <f t="shared" si="22"/>
        <v>-4.8735912275356119E-3</v>
      </c>
      <c r="Q160">
        <f t="shared" si="23"/>
        <v>0.99512640877246439</v>
      </c>
    </row>
    <row r="161" spans="1:17" x14ac:dyDescent="0.25">
      <c r="A161" s="25">
        <v>1884.03</v>
      </c>
      <c r="B161" s="6">
        <v>5.3</v>
      </c>
      <c r="C161" s="7">
        <v>0.32500000000000001</v>
      </c>
      <c r="D161" s="6">
        <v>9.229089256</v>
      </c>
      <c r="G161">
        <f t="shared" si="16"/>
        <v>136.87351643920431</v>
      </c>
      <c r="H161">
        <f t="shared" si="17"/>
        <v>8.393187328819133</v>
      </c>
      <c r="J161">
        <f t="shared" si="19"/>
        <v>300.29095506427376</v>
      </c>
      <c r="K161">
        <f t="shared" si="20"/>
        <v>1.3314536340851557E-3</v>
      </c>
      <c r="L161">
        <f t="shared" si="21"/>
        <v>1.0013314536340852</v>
      </c>
      <c r="O161">
        <f t="shared" si="18"/>
        <v>0.69943227740159442</v>
      </c>
      <c r="P161">
        <f t="shared" si="22"/>
        <v>-5.2035506580960789E-3</v>
      </c>
      <c r="Q161">
        <f t="shared" si="23"/>
        <v>0.99479644934190392</v>
      </c>
    </row>
    <row r="162" spans="1:17" x14ac:dyDescent="0.25">
      <c r="A162" s="25">
        <v>1884.04</v>
      </c>
      <c r="B162" s="6">
        <v>5.0599999999999996</v>
      </c>
      <c r="C162" s="7">
        <v>0.32329999999999998</v>
      </c>
      <c r="D162" s="6">
        <v>9.0388396689999997</v>
      </c>
      <c r="G162">
        <f t="shared" si="16"/>
        <v>133.42592900903017</v>
      </c>
      <c r="H162">
        <f t="shared" si="17"/>
        <v>8.5250203258141219</v>
      </c>
      <c r="J162">
        <f t="shared" si="19"/>
        <v>294.28579690444394</v>
      </c>
      <c r="K162">
        <f t="shared" si="20"/>
        <v>-1.999779899645826E-2</v>
      </c>
      <c r="L162">
        <f t="shared" si="21"/>
        <v>0.98000220100354174</v>
      </c>
      <c r="O162">
        <f t="shared" si="18"/>
        <v>0.71041836048451013</v>
      </c>
      <c r="P162">
        <f t="shared" si="22"/>
        <v>1.5707143404547041E-2</v>
      </c>
      <c r="Q162">
        <f t="shared" si="23"/>
        <v>1.015707143404547</v>
      </c>
    </row>
    <row r="163" spans="1:17" x14ac:dyDescent="0.25">
      <c r="A163" s="25">
        <v>1884.05</v>
      </c>
      <c r="B163" s="6">
        <v>4.6500000000000004</v>
      </c>
      <c r="C163" s="7">
        <v>0.32169999999999999</v>
      </c>
      <c r="D163" s="6">
        <v>8.8485090910000004</v>
      </c>
      <c r="G163">
        <f t="shared" si="16"/>
        <v>125.25216831469038</v>
      </c>
      <c r="H163">
        <f t="shared" si="17"/>
        <v>8.6652951713625566</v>
      </c>
      <c r="J163">
        <f t="shared" si="19"/>
        <v>277.85034400546601</v>
      </c>
      <c r="K163">
        <f t="shared" si="20"/>
        <v>-5.5848610676629384E-2</v>
      </c>
      <c r="L163">
        <f t="shared" si="21"/>
        <v>0.94415138932337062</v>
      </c>
      <c r="O163">
        <f t="shared" si="18"/>
        <v>0.72210793094687975</v>
      </c>
      <c r="P163">
        <f t="shared" si="22"/>
        <v>1.6454488105286602E-2</v>
      </c>
      <c r="Q163">
        <f t="shared" si="23"/>
        <v>1.0164544881052866</v>
      </c>
    </row>
    <row r="164" spans="1:17" x14ac:dyDescent="0.25">
      <c r="A164" s="25">
        <v>1884.06</v>
      </c>
      <c r="B164" s="6">
        <v>4.46</v>
      </c>
      <c r="C164" s="7">
        <v>0.32</v>
      </c>
      <c r="D164" s="6">
        <v>8.8485090910000004</v>
      </c>
      <c r="G164">
        <f t="shared" si="16"/>
        <v>120.13433778140194</v>
      </c>
      <c r="H164">
        <f t="shared" si="17"/>
        <v>8.6195040560647147</v>
      </c>
      <c r="J164">
        <f t="shared" si="19"/>
        <v>268.09072618735286</v>
      </c>
      <c r="K164">
        <f t="shared" si="20"/>
        <v>-3.51254480286739E-2</v>
      </c>
      <c r="L164">
        <f t="shared" si="21"/>
        <v>0.9648745519713261</v>
      </c>
      <c r="O164">
        <f t="shared" si="18"/>
        <v>0.71829200467205956</v>
      </c>
      <c r="P164">
        <f t="shared" si="22"/>
        <v>-5.2844264843019406E-3</v>
      </c>
      <c r="Q164">
        <f t="shared" si="23"/>
        <v>0.99471557351569806</v>
      </c>
    </row>
    <row r="165" spans="1:17" x14ac:dyDescent="0.25">
      <c r="A165" s="25">
        <v>1884.07</v>
      </c>
      <c r="B165" s="6">
        <v>4.46</v>
      </c>
      <c r="C165" s="7">
        <v>0.31830000000000003</v>
      </c>
      <c r="D165" s="6">
        <v>8.7534247930000006</v>
      </c>
      <c r="G165">
        <f t="shared" si="16"/>
        <v>121.43930006116862</v>
      </c>
      <c r="H165">
        <f t="shared" si="17"/>
        <v>8.6668451142309362</v>
      </c>
      <c r="J165">
        <f t="shared" si="19"/>
        <v>272.6146063865425</v>
      </c>
      <c r="K165">
        <f t="shared" si="20"/>
        <v>1.6874437484376781E-2</v>
      </c>
      <c r="L165">
        <f t="shared" si="21"/>
        <v>1.0168744374843768</v>
      </c>
      <c r="O165">
        <f t="shared" si="18"/>
        <v>0.72223709285257798</v>
      </c>
      <c r="P165">
        <f t="shared" si="22"/>
        <v>5.4923181030248625E-3</v>
      </c>
      <c r="Q165">
        <f t="shared" si="23"/>
        <v>1.0054923181030249</v>
      </c>
    </row>
    <row r="166" spans="1:17" x14ac:dyDescent="0.25">
      <c r="A166" s="25">
        <v>1884.08</v>
      </c>
      <c r="B166" s="6">
        <v>4.74</v>
      </c>
      <c r="C166" s="7">
        <v>0.31669999999999998</v>
      </c>
      <c r="D166" s="6">
        <v>8.7534247930000006</v>
      </c>
      <c r="G166">
        <f t="shared" si="16"/>
        <v>129.06329199325995</v>
      </c>
      <c r="H166">
        <f t="shared" si="17"/>
        <v>8.6232794460475564</v>
      </c>
      <c r="J166">
        <f t="shared" si="19"/>
        <v>291.34259822700227</v>
      </c>
      <c r="K166">
        <f t="shared" si="20"/>
        <v>6.869768310911839E-2</v>
      </c>
      <c r="L166">
        <f t="shared" si="21"/>
        <v>1.0686976831091184</v>
      </c>
      <c r="O166">
        <f t="shared" si="18"/>
        <v>0.71860662050396307</v>
      </c>
      <c r="P166">
        <f t="shared" si="22"/>
        <v>-5.0267043669494083E-3</v>
      </c>
      <c r="Q166">
        <f t="shared" si="23"/>
        <v>0.99497329563305059</v>
      </c>
    </row>
    <row r="167" spans="1:17" x14ac:dyDescent="0.25">
      <c r="A167" s="25">
        <v>1884.09</v>
      </c>
      <c r="B167" s="6">
        <v>4.59</v>
      </c>
      <c r="C167" s="7">
        <v>0.315</v>
      </c>
      <c r="D167" s="6">
        <v>8.6582595040000001</v>
      </c>
      <c r="G167">
        <f t="shared" si="16"/>
        <v>126.35268895493247</v>
      </c>
      <c r="H167">
        <f t="shared" si="17"/>
        <v>8.6712629674953661</v>
      </c>
      <c r="J167">
        <f t="shared" si="19"/>
        <v>286.8549671371315</v>
      </c>
      <c r="K167">
        <f t="shared" si="20"/>
        <v>-1.5403278192687053E-2</v>
      </c>
      <c r="L167">
        <f t="shared" si="21"/>
        <v>0.98459672180731295</v>
      </c>
      <c r="O167">
        <f t="shared" si="18"/>
        <v>0.72260524729128051</v>
      </c>
      <c r="P167">
        <f t="shared" si="22"/>
        <v>5.5644168495319057E-3</v>
      </c>
      <c r="Q167">
        <f t="shared" si="23"/>
        <v>1.0055644168495319</v>
      </c>
    </row>
    <row r="168" spans="1:17" x14ac:dyDescent="0.25">
      <c r="A168" s="25">
        <v>1884.1</v>
      </c>
      <c r="B168" s="6">
        <v>4.4400000000000004</v>
      </c>
      <c r="C168" s="7">
        <v>0.31330000000000002</v>
      </c>
      <c r="D168" s="6">
        <v>8.5630942149999996</v>
      </c>
      <c r="G168">
        <f t="shared" si="16"/>
        <v>123.58183775979863</v>
      </c>
      <c r="H168">
        <f t="shared" si="17"/>
        <v>8.7203130112938982</v>
      </c>
      <c r="J168">
        <f t="shared" si="19"/>
        <v>282.21417153411011</v>
      </c>
      <c r="K168">
        <f t="shared" si="20"/>
        <v>-1.6178195027743203E-2</v>
      </c>
      <c r="L168">
        <f t="shared" si="21"/>
        <v>0.9838218049722568</v>
      </c>
      <c r="O168">
        <f t="shared" si="18"/>
        <v>0.72669275094115815</v>
      </c>
      <c r="P168">
        <f t="shared" si="22"/>
        <v>5.656620492585418E-3</v>
      </c>
      <c r="Q168">
        <f t="shared" si="23"/>
        <v>1.0056566204925854</v>
      </c>
    </row>
    <row r="169" spans="1:17" x14ac:dyDescent="0.25">
      <c r="A169" s="25">
        <v>1884.11</v>
      </c>
      <c r="B169" s="6">
        <v>4.3499999999999996</v>
      </c>
      <c r="C169" s="7">
        <v>0.31169999999999998</v>
      </c>
      <c r="D169" s="6">
        <v>8.3728446279999993</v>
      </c>
      <c r="G169">
        <f t="shared" si="16"/>
        <v>123.82793376253726</v>
      </c>
      <c r="H169">
        <f t="shared" si="17"/>
        <v>8.8729119433983588</v>
      </c>
      <c r="J169">
        <f t="shared" si="19"/>
        <v>284.46469293492811</v>
      </c>
      <c r="K169">
        <f t="shared" si="20"/>
        <v>7.9745159096165086E-3</v>
      </c>
      <c r="L169">
        <f t="shared" si="21"/>
        <v>1.0079745159096165</v>
      </c>
      <c r="O169">
        <f t="shared" si="18"/>
        <v>0.73940932861652986</v>
      </c>
      <c r="P169">
        <f t="shared" si="22"/>
        <v>1.7499249385523941E-2</v>
      </c>
      <c r="Q169">
        <f t="shared" si="23"/>
        <v>1.0174992493855239</v>
      </c>
    </row>
    <row r="170" spans="1:17" x14ac:dyDescent="0.25">
      <c r="A170" s="25">
        <v>1884.12</v>
      </c>
      <c r="B170" s="6">
        <v>4.34</v>
      </c>
      <c r="C170" s="7">
        <v>0.31</v>
      </c>
      <c r="D170" s="6">
        <v>8.2776793390000005</v>
      </c>
      <c r="G170">
        <f t="shared" si="16"/>
        <v>124.96360122654418</v>
      </c>
      <c r="H170">
        <f t="shared" si="17"/>
        <v>8.925971516181729</v>
      </c>
      <c r="J170">
        <f t="shared" si="19"/>
        <v>288.78238544356344</v>
      </c>
      <c r="K170">
        <f t="shared" si="20"/>
        <v>1.5178307241183742E-2</v>
      </c>
      <c r="L170">
        <f t="shared" si="21"/>
        <v>1.0151783072411837</v>
      </c>
      <c r="O170">
        <f t="shared" si="18"/>
        <v>0.74383095968181079</v>
      </c>
      <c r="P170">
        <f t="shared" si="22"/>
        <v>5.9799503389468267E-3</v>
      </c>
      <c r="Q170">
        <f t="shared" si="23"/>
        <v>1.0059799503389468</v>
      </c>
    </row>
    <row r="171" spans="1:17" x14ac:dyDescent="0.25">
      <c r="A171" s="25">
        <v>1885.01</v>
      </c>
      <c r="B171" s="6">
        <v>4.24</v>
      </c>
      <c r="C171" s="7">
        <v>0.30420000000000003</v>
      </c>
      <c r="D171" s="6">
        <v>8.2776793390000005</v>
      </c>
      <c r="G171">
        <f t="shared" si="16"/>
        <v>122.084255576163</v>
      </c>
      <c r="H171">
        <f t="shared" si="17"/>
        <v>8.75896946845962</v>
      </c>
      <c r="J171">
        <f t="shared" si="19"/>
        <v>283.81519533449392</v>
      </c>
      <c r="K171">
        <f t="shared" si="20"/>
        <v>-1.7200460829492892E-2</v>
      </c>
      <c r="L171">
        <f t="shared" si="21"/>
        <v>0.98279953917050711</v>
      </c>
      <c r="O171">
        <f t="shared" si="18"/>
        <v>0.729914122371635</v>
      </c>
      <c r="P171">
        <f t="shared" si="22"/>
        <v>-1.8709677419354809E-2</v>
      </c>
      <c r="Q171">
        <f t="shared" si="23"/>
        <v>0.98129032258064519</v>
      </c>
    </row>
    <row r="172" spans="1:17" x14ac:dyDescent="0.25">
      <c r="A172" s="25">
        <v>1885.02</v>
      </c>
      <c r="B172" s="6">
        <v>4.37</v>
      </c>
      <c r="C172" s="7">
        <v>0.29830000000000001</v>
      </c>
      <c r="D172" s="6">
        <v>8.3728446279999993</v>
      </c>
      <c r="G172">
        <f t="shared" si="16"/>
        <v>124.39725759592825</v>
      </c>
      <c r="H172">
        <f t="shared" si="17"/>
        <v>8.4914649750264068</v>
      </c>
      <c r="J172">
        <f t="shared" si="19"/>
        <v>290.83738681378355</v>
      </c>
      <c r="K172">
        <f t="shared" si="20"/>
        <v>2.4742126548275678E-2</v>
      </c>
      <c r="L172">
        <f t="shared" si="21"/>
        <v>1.0247421265482757</v>
      </c>
      <c r="O172">
        <f t="shared" si="18"/>
        <v>0.70762208125220061</v>
      </c>
      <c r="P172">
        <f t="shared" si="22"/>
        <v>-3.0540635447637521E-2</v>
      </c>
      <c r="Q172">
        <f t="shared" si="23"/>
        <v>0.96945936455236248</v>
      </c>
    </row>
    <row r="173" spans="1:17" x14ac:dyDescent="0.25">
      <c r="A173" s="25">
        <v>1885.03</v>
      </c>
      <c r="B173" s="6">
        <v>4.38</v>
      </c>
      <c r="C173" s="7">
        <v>0.29249999999999998</v>
      </c>
      <c r="D173" s="6">
        <v>8.18251405</v>
      </c>
      <c r="G173">
        <f t="shared" si="16"/>
        <v>127.58210173803488</v>
      </c>
      <c r="H173">
        <f t="shared" si="17"/>
        <v>8.5200376160673983</v>
      </c>
      <c r="J173">
        <f t="shared" si="19"/>
        <v>299.94343324847796</v>
      </c>
      <c r="K173">
        <f t="shared" si="20"/>
        <v>3.1309751935451047E-2</v>
      </c>
      <c r="L173">
        <f t="shared" si="21"/>
        <v>1.031309751935451</v>
      </c>
      <c r="O173">
        <f t="shared" si="18"/>
        <v>0.71000313467228315</v>
      </c>
      <c r="P173">
        <f t="shared" si="22"/>
        <v>3.3648659124219105E-3</v>
      </c>
      <c r="Q173">
        <f t="shared" si="23"/>
        <v>1.0033648659124219</v>
      </c>
    </row>
    <row r="174" spans="1:17" x14ac:dyDescent="0.25">
      <c r="A174" s="25">
        <v>1885.04</v>
      </c>
      <c r="B174" s="6">
        <v>4.37</v>
      </c>
      <c r="C174" s="7">
        <v>0.28670000000000001</v>
      </c>
      <c r="D174" s="6">
        <v>8.2776793390000005</v>
      </c>
      <c r="G174">
        <f t="shared" si="16"/>
        <v>125.82740492165856</v>
      </c>
      <c r="H174">
        <f t="shared" si="17"/>
        <v>8.2550839796429063</v>
      </c>
      <c r="J174">
        <f t="shared" si="19"/>
        <v>297.43546702773773</v>
      </c>
      <c r="K174">
        <f t="shared" si="20"/>
        <v>-8.361464005323227E-3</v>
      </c>
      <c r="L174">
        <f t="shared" si="21"/>
        <v>0.99163853599467677</v>
      </c>
      <c r="O174">
        <f t="shared" si="18"/>
        <v>0.68792366497024215</v>
      </c>
      <c r="P174">
        <f t="shared" si="22"/>
        <v>-3.1097707353408E-2</v>
      </c>
      <c r="Q174">
        <f t="shared" si="23"/>
        <v>0.968902292646592</v>
      </c>
    </row>
    <row r="175" spans="1:17" x14ac:dyDescent="0.25">
      <c r="A175" s="25">
        <v>1885.05</v>
      </c>
      <c r="B175" s="6">
        <v>4.32</v>
      </c>
      <c r="C175" s="7">
        <v>0.28079999999999999</v>
      </c>
      <c r="D175" s="6">
        <v>8.0873811569999994</v>
      </c>
      <c r="G175">
        <f t="shared" si="16"/>
        <v>127.31460778360839</v>
      </c>
      <c r="H175">
        <f t="shared" si="17"/>
        <v>8.2754495059345459</v>
      </c>
      <c r="J175">
        <f t="shared" si="19"/>
        <v>302.58112317951696</v>
      </c>
      <c r="K175">
        <f t="shared" si="20"/>
        <v>1.7300075889400857E-2</v>
      </c>
      <c r="L175">
        <f t="shared" si="21"/>
        <v>1.0173000758894009</v>
      </c>
      <c r="O175">
        <f t="shared" si="18"/>
        <v>0.68962079216121219</v>
      </c>
      <c r="P175">
        <f t="shared" si="22"/>
        <v>2.4670283599612652E-3</v>
      </c>
      <c r="Q175">
        <f t="shared" si="23"/>
        <v>1.0024670283599613</v>
      </c>
    </row>
    <row r="176" spans="1:17" x14ac:dyDescent="0.25">
      <c r="A176" s="25">
        <v>1885.06</v>
      </c>
      <c r="B176" s="6">
        <v>4.3</v>
      </c>
      <c r="C176" s="7">
        <v>0.27500000000000002</v>
      </c>
      <c r="D176" s="6">
        <v>7.8970910740000004</v>
      </c>
      <c r="G176">
        <f t="shared" si="16"/>
        <v>129.77878694779758</v>
      </c>
      <c r="H176">
        <f t="shared" si="17"/>
        <v>8.2998061420103095</v>
      </c>
      <c r="J176">
        <f t="shared" si="19"/>
        <v>310.08139753575892</v>
      </c>
      <c r="K176">
        <f t="shared" si="20"/>
        <v>2.4787647945216262E-2</v>
      </c>
      <c r="L176">
        <f t="shared" si="21"/>
        <v>1.0247876479452163</v>
      </c>
      <c r="O176">
        <f t="shared" si="18"/>
        <v>0.69165051183419246</v>
      </c>
      <c r="P176">
        <f t="shared" si="22"/>
        <v>2.9432402503690724E-3</v>
      </c>
      <c r="Q176">
        <f t="shared" si="23"/>
        <v>1.0029432402503691</v>
      </c>
    </row>
    <row r="177" spans="1:17" x14ac:dyDescent="0.25">
      <c r="A177" s="25">
        <v>1885.07</v>
      </c>
      <c r="B177" s="6">
        <v>4.46</v>
      </c>
      <c r="C177" s="7">
        <v>0.26919999999999999</v>
      </c>
      <c r="D177" s="6">
        <v>7.9922320659999997</v>
      </c>
      <c r="G177">
        <f t="shared" si="16"/>
        <v>133.00536961660342</v>
      </c>
      <c r="H177">
        <f t="shared" si="17"/>
        <v>8.0280371078003672</v>
      </c>
      <c r="J177">
        <f t="shared" si="19"/>
        <v>319.38914886737808</v>
      </c>
      <c r="K177">
        <f t="shared" si="20"/>
        <v>3.0017122618733572E-2</v>
      </c>
      <c r="L177">
        <f t="shared" si="21"/>
        <v>1.0300171226187336</v>
      </c>
      <c r="O177">
        <f t="shared" si="18"/>
        <v>0.6690030923166973</v>
      </c>
      <c r="P177">
        <f t="shared" si="22"/>
        <v>-3.2744021915687371E-2</v>
      </c>
      <c r="Q177">
        <f t="shared" si="23"/>
        <v>0.96725597808431263</v>
      </c>
    </row>
    <row r="178" spans="1:17" x14ac:dyDescent="0.25">
      <c r="A178" s="25">
        <v>1885.08</v>
      </c>
      <c r="B178" s="6">
        <v>4.71</v>
      </c>
      <c r="C178" s="7">
        <v>0.26329999999999998</v>
      </c>
      <c r="D178" s="6">
        <v>7.9922320659999997</v>
      </c>
      <c r="G178">
        <f t="shared" si="16"/>
        <v>140.46082755475385</v>
      </c>
      <c r="H178">
        <f t="shared" si="17"/>
        <v>7.8520883004600179</v>
      </c>
      <c r="J178">
        <f t="shared" si="19"/>
        <v>338.86341287146843</v>
      </c>
      <c r="K178">
        <f t="shared" si="20"/>
        <v>6.0973467862481368E-2</v>
      </c>
      <c r="L178">
        <f t="shared" si="21"/>
        <v>1.0609734678624814</v>
      </c>
      <c r="O178">
        <f t="shared" si="18"/>
        <v>0.65434069170500153</v>
      </c>
      <c r="P178">
        <f t="shared" si="22"/>
        <v>-2.1916790490341675E-2</v>
      </c>
      <c r="Q178">
        <f t="shared" si="23"/>
        <v>0.97808320950965832</v>
      </c>
    </row>
    <row r="179" spans="1:17" x14ac:dyDescent="0.25">
      <c r="A179" s="25">
        <v>1885.09</v>
      </c>
      <c r="B179" s="6">
        <v>4.6500000000000004</v>
      </c>
      <c r="C179" s="7">
        <v>0.25750000000000001</v>
      </c>
      <c r="D179" s="6">
        <v>7.8970910740000004</v>
      </c>
      <c r="G179">
        <f t="shared" si="16"/>
        <v>140.34217658308341</v>
      </c>
      <c r="H179">
        <f t="shared" si="17"/>
        <v>7.7716366602460178</v>
      </c>
      <c r="J179">
        <f t="shared" si="19"/>
        <v>340.13959646498103</v>
      </c>
      <c r="K179">
        <f t="shared" si="20"/>
        <v>3.7660707678601746E-3</v>
      </c>
      <c r="L179">
        <f t="shared" si="21"/>
        <v>1.0037660707678602</v>
      </c>
      <c r="O179">
        <f t="shared" si="18"/>
        <v>0.64763638835383486</v>
      </c>
      <c r="P179">
        <f t="shared" si="22"/>
        <v>-1.0245890919143963E-2</v>
      </c>
      <c r="Q179">
        <f t="shared" si="23"/>
        <v>0.98975410908085604</v>
      </c>
    </row>
    <row r="180" spans="1:17" x14ac:dyDescent="0.25">
      <c r="A180" s="25">
        <v>1885.1</v>
      </c>
      <c r="B180" s="6">
        <v>4.92</v>
      </c>
      <c r="C180" s="7">
        <v>0.25169999999999998</v>
      </c>
      <c r="D180" s="6">
        <v>7.8970910740000004</v>
      </c>
      <c r="G180">
        <f t="shared" si="16"/>
        <v>148.49107715887536</v>
      </c>
      <c r="H180">
        <f t="shared" si="17"/>
        <v>7.5965862034327083</v>
      </c>
      <c r="J180">
        <f t="shared" si="19"/>
        <v>361.42392314915259</v>
      </c>
      <c r="K180">
        <f t="shared" si="20"/>
        <v>6.2575268817204321E-2</v>
      </c>
      <c r="L180">
        <f t="shared" si="21"/>
        <v>1.0625752688172043</v>
      </c>
      <c r="O180">
        <f t="shared" si="18"/>
        <v>0.63304885028605906</v>
      </c>
      <c r="P180">
        <f t="shared" si="22"/>
        <v>-2.2524271844660326E-2</v>
      </c>
      <c r="Q180">
        <f t="shared" si="23"/>
        <v>0.97747572815533967</v>
      </c>
    </row>
    <row r="181" spans="1:17" x14ac:dyDescent="0.25">
      <c r="A181" s="25">
        <v>1885.11</v>
      </c>
      <c r="B181" s="6">
        <v>5.24</v>
      </c>
      <c r="C181" s="7">
        <v>0.24579999999999999</v>
      </c>
      <c r="D181" s="6">
        <v>7.9922320659999997</v>
      </c>
      <c r="G181">
        <f t="shared" si="16"/>
        <v>156.26639838363272</v>
      </c>
      <c r="H181">
        <f t="shared" si="17"/>
        <v>7.3302062447894887</v>
      </c>
      <c r="J181">
        <f t="shared" si="19"/>
        <v>381.83567549366626</v>
      </c>
      <c r="K181">
        <f t="shared" si="20"/>
        <v>5.6475930443846467E-2</v>
      </c>
      <c r="L181">
        <f t="shared" si="21"/>
        <v>1.0564759304438465</v>
      </c>
      <c r="O181">
        <f t="shared" si="18"/>
        <v>0.61085052039912402</v>
      </c>
      <c r="P181">
        <f t="shared" si="22"/>
        <v>-3.5065745521698943E-2</v>
      </c>
      <c r="Q181">
        <f t="shared" si="23"/>
        <v>0.96493425447830106</v>
      </c>
    </row>
    <row r="182" spans="1:17" x14ac:dyDescent="0.25">
      <c r="A182" s="25">
        <v>1885.12</v>
      </c>
      <c r="B182" s="6">
        <v>5.2</v>
      </c>
      <c r="C182" s="7">
        <v>0.24</v>
      </c>
      <c r="D182" s="6">
        <v>8.18251405</v>
      </c>
      <c r="G182">
        <f t="shared" si="16"/>
        <v>151.46733539675375</v>
      </c>
      <c r="H182">
        <f t="shared" si="17"/>
        <v>6.9908000952347882</v>
      </c>
      <c r="J182">
        <f t="shared" si="19"/>
        <v>371.53270099455528</v>
      </c>
      <c r="K182">
        <f t="shared" si="20"/>
        <v>-2.6982744568826655E-2</v>
      </c>
      <c r="L182">
        <f t="shared" si="21"/>
        <v>0.97301725543117334</v>
      </c>
      <c r="O182">
        <f t="shared" si="18"/>
        <v>0.58256667460289902</v>
      </c>
      <c r="P182">
        <f t="shared" si="22"/>
        <v>-4.6302401081273703E-2</v>
      </c>
      <c r="Q182">
        <f t="shared" si="23"/>
        <v>0.9536975989187263</v>
      </c>
    </row>
    <row r="183" spans="1:17" x14ac:dyDescent="0.25">
      <c r="A183" s="25">
        <v>1886.01</v>
      </c>
      <c r="B183" s="6">
        <v>5.2</v>
      </c>
      <c r="C183" s="7">
        <v>0.23830000000000001</v>
      </c>
      <c r="D183" s="6">
        <v>7.9922320659999997</v>
      </c>
      <c r="G183">
        <f t="shared" si="16"/>
        <v>155.07352511352863</v>
      </c>
      <c r="H183">
        <f t="shared" si="17"/>
        <v>7.1065425066449768</v>
      </c>
      <c r="J183">
        <f t="shared" si="19"/>
        <v>381.83091796240404</v>
      </c>
      <c r="K183">
        <f t="shared" si="20"/>
        <v>2.7718197995173721E-2</v>
      </c>
      <c r="L183">
        <f t="shared" si="21"/>
        <v>1.0277181979951737</v>
      </c>
      <c r="O183">
        <f t="shared" si="18"/>
        <v>0.5922118755537481</v>
      </c>
      <c r="P183">
        <f t="shared" si="22"/>
        <v>1.6556389802804272E-2</v>
      </c>
      <c r="Q183">
        <f t="shared" si="23"/>
        <v>1.0165563898028043</v>
      </c>
    </row>
    <row r="184" spans="1:17" x14ac:dyDescent="0.25">
      <c r="A184" s="25">
        <v>1886.02</v>
      </c>
      <c r="B184" s="6">
        <v>5.3</v>
      </c>
      <c r="C184" s="7">
        <v>0.23669999999999999</v>
      </c>
      <c r="D184" s="6">
        <v>7.9922320659999997</v>
      </c>
      <c r="G184">
        <f t="shared" si="16"/>
        <v>158.05570828878882</v>
      </c>
      <c r="H184">
        <f t="shared" si="17"/>
        <v>7.0588275758408132</v>
      </c>
      <c r="J184">
        <f t="shared" si="19"/>
        <v>390.62220770337501</v>
      </c>
      <c r="K184">
        <f t="shared" si="20"/>
        <v>2.3024038461538554E-2</v>
      </c>
      <c r="L184">
        <f t="shared" si="21"/>
        <v>1.0230240384615386</v>
      </c>
      <c r="O184">
        <f t="shared" si="18"/>
        <v>0.58823563132006773</v>
      </c>
      <c r="P184">
        <f t="shared" si="22"/>
        <v>-6.7142257658415749E-3</v>
      </c>
      <c r="Q184">
        <f t="shared" si="23"/>
        <v>0.99328577423415843</v>
      </c>
    </row>
    <row r="185" spans="1:17" x14ac:dyDescent="0.25">
      <c r="A185" s="25">
        <v>1886.03</v>
      </c>
      <c r="B185" s="6">
        <v>5.19</v>
      </c>
      <c r="C185" s="7">
        <v>0.23499999999999999</v>
      </c>
      <c r="D185" s="6">
        <v>7.8970910740000004</v>
      </c>
      <c r="G185">
        <f t="shared" si="16"/>
        <v>156.6399777346673</v>
      </c>
      <c r="H185">
        <f t="shared" si="17"/>
        <v>7.0925616122633546</v>
      </c>
      <c r="J185">
        <f t="shared" si="19"/>
        <v>388.58406689985361</v>
      </c>
      <c r="K185">
        <f t="shared" si="20"/>
        <v>-5.2176777544329367E-3</v>
      </c>
      <c r="L185">
        <f t="shared" si="21"/>
        <v>0.99478232224556706</v>
      </c>
      <c r="O185">
        <f t="shared" si="18"/>
        <v>0.59104680102194618</v>
      </c>
      <c r="P185">
        <f t="shared" si="22"/>
        <v>4.7789857536679747E-3</v>
      </c>
      <c r="Q185">
        <f t="shared" si="23"/>
        <v>1.004778985753668</v>
      </c>
    </row>
    <row r="186" spans="1:17" x14ac:dyDescent="0.25">
      <c r="A186" s="25">
        <v>1886.04</v>
      </c>
      <c r="B186" s="6">
        <v>5.12</v>
      </c>
      <c r="C186" s="7">
        <v>0.23330000000000001</v>
      </c>
      <c r="D186" s="6">
        <v>7.8019419829999999</v>
      </c>
      <c r="G186">
        <f t="shared" si="16"/>
        <v>156.41184754500887</v>
      </c>
      <c r="H186">
        <f t="shared" si="17"/>
        <v>7.1271257875489376</v>
      </c>
      <c r="J186">
        <f t="shared" si="19"/>
        <v>389.49151640387947</v>
      </c>
      <c r="K186">
        <f t="shared" si="20"/>
        <v>2.3352720333222887E-3</v>
      </c>
      <c r="L186">
        <f t="shared" si="21"/>
        <v>1.0023352720333223</v>
      </c>
      <c r="O186">
        <f t="shared" si="18"/>
        <v>0.5939271489624115</v>
      </c>
      <c r="P186">
        <f t="shared" si="22"/>
        <v>4.8732992640938555E-3</v>
      </c>
      <c r="Q186">
        <f t="shared" si="23"/>
        <v>1.0048732992640939</v>
      </c>
    </row>
    <row r="187" spans="1:17" x14ac:dyDescent="0.25">
      <c r="A187" s="25">
        <v>1886.05</v>
      </c>
      <c r="B187" s="6">
        <v>5.0199999999999996</v>
      </c>
      <c r="C187" s="7">
        <v>0.23169999999999999</v>
      </c>
      <c r="D187" s="6">
        <v>7.6116519010000001</v>
      </c>
      <c r="G187">
        <f t="shared" si="16"/>
        <v>157.19082737385941</v>
      </c>
      <c r="H187">
        <f t="shared" si="17"/>
        <v>7.2552021319767386</v>
      </c>
      <c r="J187">
        <f t="shared" si="19"/>
        <v>392.93686075126755</v>
      </c>
      <c r="K187">
        <f t="shared" si="20"/>
        <v>8.8457493996234593E-3</v>
      </c>
      <c r="L187">
        <f t="shared" si="21"/>
        <v>1.0088457493996235</v>
      </c>
      <c r="O187">
        <f t="shared" si="18"/>
        <v>0.60460017766472818</v>
      </c>
      <c r="P187">
        <f t="shared" si="22"/>
        <v>1.797026574885896E-2</v>
      </c>
      <c r="Q187">
        <f t="shared" si="23"/>
        <v>1.017970265748859</v>
      </c>
    </row>
    <row r="188" spans="1:17" x14ac:dyDescent="0.25">
      <c r="A188" s="25">
        <v>1886.06</v>
      </c>
      <c r="B188" s="6">
        <v>5.25</v>
      </c>
      <c r="C188" s="7">
        <v>0.23</v>
      </c>
      <c r="D188" s="6">
        <v>7.5165028100000004</v>
      </c>
      <c r="G188">
        <f t="shared" si="16"/>
        <v>166.47379527820596</v>
      </c>
      <c r="H188">
        <f t="shared" si="17"/>
        <v>7.293137697902357</v>
      </c>
      <c r="J188">
        <f t="shared" si="19"/>
        <v>417.66115425949283</v>
      </c>
      <c r="K188">
        <f t="shared" si="20"/>
        <v>6.2921797311034089E-2</v>
      </c>
      <c r="L188">
        <f t="shared" si="21"/>
        <v>1.0629217973110341</v>
      </c>
      <c r="O188">
        <f t="shared" si="18"/>
        <v>0.60776147482519638</v>
      </c>
      <c r="P188">
        <f t="shared" si="22"/>
        <v>5.2287400454937849E-3</v>
      </c>
      <c r="Q188">
        <f t="shared" si="23"/>
        <v>1.0052287400454938</v>
      </c>
    </row>
    <row r="189" spans="1:17" x14ac:dyDescent="0.25">
      <c r="A189" s="25">
        <v>1886.07</v>
      </c>
      <c r="B189" s="6">
        <v>5.33</v>
      </c>
      <c r="C189" s="7">
        <v>0.2283</v>
      </c>
      <c r="D189" s="6">
        <v>7.6116519010000001</v>
      </c>
      <c r="G189">
        <f t="shared" si="16"/>
        <v>166.89783065790255</v>
      </c>
      <c r="H189">
        <f t="shared" si="17"/>
        <v>7.1487382249904599</v>
      </c>
      <c r="J189">
        <f t="shared" si="19"/>
        <v>420.21960874156235</v>
      </c>
      <c r="K189">
        <f t="shared" si="20"/>
        <v>6.1256701897633992E-3</v>
      </c>
      <c r="L189">
        <f t="shared" si="21"/>
        <v>1.0061256701897634</v>
      </c>
      <c r="O189">
        <f t="shared" si="18"/>
        <v>0.59572818541587169</v>
      </c>
      <c r="P189">
        <f t="shared" si="22"/>
        <v>-1.9799361933537596E-2</v>
      </c>
      <c r="Q189">
        <f t="shared" si="23"/>
        <v>0.9802006380664624</v>
      </c>
    </row>
    <row r="190" spans="1:17" x14ac:dyDescent="0.25">
      <c r="A190" s="25">
        <v>1886.08</v>
      </c>
      <c r="B190" s="6">
        <v>5.37</v>
      </c>
      <c r="C190" s="7">
        <v>0.22670000000000001</v>
      </c>
      <c r="D190" s="6">
        <v>7.7067928930000003</v>
      </c>
      <c r="G190">
        <f t="shared" si="16"/>
        <v>166.07451734722514</v>
      </c>
      <c r="H190">
        <f t="shared" si="17"/>
        <v>7.0110042984387233</v>
      </c>
      <c r="J190">
        <f t="shared" si="19"/>
        <v>419.61768995114255</v>
      </c>
      <c r="K190">
        <f t="shared" si="20"/>
        <v>-1.4323910115056071E-3</v>
      </c>
      <c r="L190">
        <f t="shared" si="21"/>
        <v>0.99856760898849439</v>
      </c>
      <c r="O190">
        <f t="shared" si="18"/>
        <v>0.5842503582032269</v>
      </c>
      <c r="P190">
        <f t="shared" si="22"/>
        <v>-1.926688629753559E-2</v>
      </c>
      <c r="Q190">
        <f t="shared" si="23"/>
        <v>0.98073311370246441</v>
      </c>
    </row>
    <row r="191" spans="1:17" x14ac:dyDescent="0.25">
      <c r="A191" s="25">
        <v>1886.09</v>
      </c>
      <c r="B191" s="6">
        <v>5.51</v>
      </c>
      <c r="C191" s="7">
        <v>0.22500000000000001</v>
      </c>
      <c r="D191" s="6">
        <v>7.7067928930000003</v>
      </c>
      <c r="G191">
        <f t="shared" si="16"/>
        <v>170.40420681251592</v>
      </c>
      <c r="H191">
        <f t="shared" si="17"/>
        <v>6.9584294977887629</v>
      </c>
      <c r="J191">
        <f t="shared" si="19"/>
        <v>432.02258907213763</v>
      </c>
      <c r="K191">
        <f t="shared" si="20"/>
        <v>2.9562383612662835E-2</v>
      </c>
      <c r="L191">
        <f t="shared" si="21"/>
        <v>1.0295623836126628</v>
      </c>
      <c r="O191">
        <f t="shared" si="18"/>
        <v>0.57986912481573027</v>
      </c>
      <c r="P191">
        <f t="shared" si="22"/>
        <v>-7.4988972209969473E-3</v>
      </c>
      <c r="Q191">
        <f t="shared" si="23"/>
        <v>0.99250110277900305</v>
      </c>
    </row>
    <row r="192" spans="1:17" x14ac:dyDescent="0.25">
      <c r="A192" s="25">
        <v>1886.1</v>
      </c>
      <c r="B192" s="6">
        <v>5.65</v>
      </c>
      <c r="C192" s="7">
        <v>0.2233</v>
      </c>
      <c r="D192" s="6">
        <v>7.7067928930000003</v>
      </c>
      <c r="G192">
        <f t="shared" si="16"/>
        <v>174.73389627780674</v>
      </c>
      <c r="H192">
        <f t="shared" si="17"/>
        <v>6.9058546971388033</v>
      </c>
      <c r="J192">
        <f t="shared" si="19"/>
        <v>444.45859321280619</v>
      </c>
      <c r="K192">
        <f t="shared" si="20"/>
        <v>2.8785541439806606E-2</v>
      </c>
      <c r="L192">
        <f t="shared" si="21"/>
        <v>1.0287855414398066</v>
      </c>
      <c r="O192">
        <f t="shared" si="18"/>
        <v>0.57548789142823364</v>
      </c>
      <c r="P192">
        <f t="shared" si="22"/>
        <v>-7.5555555555555376E-3</v>
      </c>
      <c r="Q192">
        <f t="shared" si="23"/>
        <v>0.99244444444444446</v>
      </c>
    </row>
    <row r="193" spans="1:17" x14ac:dyDescent="0.25">
      <c r="A193" s="25">
        <v>1886.11</v>
      </c>
      <c r="B193" s="6">
        <v>5.79</v>
      </c>
      <c r="C193" s="7">
        <v>0.22170000000000001</v>
      </c>
      <c r="D193" s="6">
        <v>7.7067928930000003</v>
      </c>
      <c r="G193">
        <f t="shared" si="16"/>
        <v>179.06358574309749</v>
      </c>
      <c r="H193">
        <f t="shared" si="17"/>
        <v>6.8563725318211945</v>
      </c>
      <c r="J193">
        <f t="shared" si="19"/>
        <v>456.9250667631423</v>
      </c>
      <c r="K193">
        <f t="shared" si="20"/>
        <v>2.8048672566371557E-2</v>
      </c>
      <c r="L193">
        <f t="shared" si="21"/>
        <v>1.0280486725663716</v>
      </c>
      <c r="O193">
        <f t="shared" si="18"/>
        <v>0.57136437765176618</v>
      </c>
      <c r="P193">
        <f t="shared" si="22"/>
        <v>-7.1652485445590219E-3</v>
      </c>
      <c r="Q193">
        <f t="shared" si="23"/>
        <v>0.99283475145544098</v>
      </c>
    </row>
    <row r="194" spans="1:17" x14ac:dyDescent="0.25">
      <c r="A194" s="25">
        <v>1886.12</v>
      </c>
      <c r="B194" s="6">
        <v>5.64</v>
      </c>
      <c r="C194" s="7">
        <v>0.22</v>
      </c>
      <c r="D194" s="6">
        <v>7.8019419829999999</v>
      </c>
      <c r="G194">
        <f t="shared" si="16"/>
        <v>172.29742581129881</v>
      </c>
      <c r="H194">
        <f t="shared" si="17"/>
        <v>6.7208215741995989</v>
      </c>
      <c r="J194">
        <f t="shared" si="19"/>
        <v>441.08868804740263</v>
      </c>
      <c r="K194">
        <f t="shared" si="20"/>
        <v>-3.465859036345853E-2</v>
      </c>
      <c r="L194">
        <f t="shared" si="21"/>
        <v>0.96534140963654147</v>
      </c>
      <c r="O194">
        <f t="shared" si="18"/>
        <v>0.56006846451663328</v>
      </c>
      <c r="P194">
        <f t="shared" si="22"/>
        <v>-1.9770068938420038E-2</v>
      </c>
      <c r="Q194">
        <f t="shared" si="23"/>
        <v>0.98022993106157996</v>
      </c>
    </row>
    <row r="195" spans="1:17" x14ac:dyDescent="0.25">
      <c r="A195" s="25">
        <v>1887.01</v>
      </c>
      <c r="B195" s="6">
        <v>5.58</v>
      </c>
      <c r="C195" s="7">
        <v>0.2225</v>
      </c>
      <c r="D195" s="6">
        <v>7.9922320659999997</v>
      </c>
      <c r="G195">
        <f t="shared" ref="G195:G258" si="24">B195*$D$1724/D195</f>
        <v>166.40582117951729</v>
      </c>
      <c r="H195">
        <f t="shared" ref="H195:H258" si="25">C195*$D$1724/D195</f>
        <v>6.6353575649538703</v>
      </c>
      <c r="J195">
        <f t="shared" si="19"/>
        <v>427.42149762836942</v>
      </c>
      <c r="K195">
        <f t="shared" si="20"/>
        <v>-3.098513017763993E-2</v>
      </c>
      <c r="L195">
        <f t="shared" si="21"/>
        <v>0.96901486982236007</v>
      </c>
      <c r="O195">
        <f t="shared" si="18"/>
        <v>0.55294646374615586</v>
      </c>
      <c r="P195">
        <f t="shared" si="22"/>
        <v>-1.2716303848001931E-2</v>
      </c>
      <c r="Q195">
        <f t="shared" si="23"/>
        <v>0.98728369615199807</v>
      </c>
    </row>
    <row r="196" spans="1:17" x14ac:dyDescent="0.25">
      <c r="A196" s="25">
        <v>1887.02</v>
      </c>
      <c r="B196" s="6">
        <v>5.54</v>
      </c>
      <c r="C196" s="7">
        <v>0.22500000000000001</v>
      </c>
      <c r="D196" s="6">
        <v>8.0873811569999994</v>
      </c>
      <c r="G196">
        <f t="shared" si="24"/>
        <v>163.26919609286819</v>
      </c>
      <c r="H196">
        <f t="shared" si="25"/>
        <v>6.6309691553962704</v>
      </c>
      <c r="J196">
        <f t="shared" si="19"/>
        <v>420.78425328832805</v>
      </c>
      <c r="K196">
        <f t="shared" si="20"/>
        <v>-1.5528569285516491E-2</v>
      </c>
      <c r="L196">
        <f t="shared" si="21"/>
        <v>0.98447143071448351</v>
      </c>
      <c r="O196">
        <f t="shared" ref="O196:O259" si="26">H196/12</f>
        <v>0.55258076294968916</v>
      </c>
      <c r="P196">
        <f t="shared" si="22"/>
        <v>-6.6136745678613273E-4</v>
      </c>
      <c r="Q196">
        <f t="shared" si="23"/>
        <v>0.99933863254321387</v>
      </c>
    </row>
    <row r="197" spans="1:17" x14ac:dyDescent="0.25">
      <c r="A197" s="25">
        <v>1887.03</v>
      </c>
      <c r="B197" s="6">
        <v>5.67</v>
      </c>
      <c r="C197" s="7">
        <v>0.22750000000000001</v>
      </c>
      <c r="D197" s="6">
        <v>8.0873811569999994</v>
      </c>
      <c r="G197">
        <f t="shared" si="24"/>
        <v>167.10042271598601</v>
      </c>
      <c r="H197">
        <f t="shared" si="25"/>
        <v>6.7046465904562291</v>
      </c>
      <c r="J197">
        <f t="shared" ref="J197:J260" si="27">J196*((G197 + H197/12)/G196)</f>
        <v>432.09821015885876</v>
      </c>
      <c r="K197">
        <f t="shared" ref="K197:K260" si="28">J197/J196 - 1</f>
        <v>2.6887785800240538E-2</v>
      </c>
      <c r="L197">
        <f t="shared" ref="L197:L260" si="29">K197+1</f>
        <v>1.0268877858002405</v>
      </c>
      <c r="O197">
        <f t="shared" si="26"/>
        <v>0.55872054920468572</v>
      </c>
      <c r="P197">
        <f t="shared" ref="P197:P260" si="30">O197/O196 -1</f>
        <v>1.1111111111111072E-2</v>
      </c>
      <c r="Q197">
        <f t="shared" ref="Q197:Q260" si="31">P197+1</f>
        <v>1.0111111111111111</v>
      </c>
    </row>
    <row r="198" spans="1:17" x14ac:dyDescent="0.25">
      <c r="A198" s="25">
        <v>1887.04</v>
      </c>
      <c r="B198" s="6">
        <v>5.8</v>
      </c>
      <c r="C198" s="7">
        <v>0.23</v>
      </c>
      <c r="D198" s="6">
        <v>8.0873811569999994</v>
      </c>
      <c r="G198">
        <f t="shared" si="24"/>
        <v>170.93164933910384</v>
      </c>
      <c r="H198">
        <f t="shared" si="25"/>
        <v>6.7783240255161878</v>
      </c>
      <c r="J198">
        <f t="shared" si="27"/>
        <v>443.46587324210913</v>
      </c>
      <c r="K198">
        <f t="shared" si="28"/>
        <v>2.6308054085831811E-2</v>
      </c>
      <c r="L198">
        <f t="shared" si="29"/>
        <v>1.0263080540858318</v>
      </c>
      <c r="O198">
        <f t="shared" si="26"/>
        <v>0.56486033545968228</v>
      </c>
      <c r="P198">
        <f t="shared" si="30"/>
        <v>1.098901098901095E-2</v>
      </c>
      <c r="Q198">
        <f t="shared" si="31"/>
        <v>1.0109890109890109</v>
      </c>
    </row>
    <row r="199" spans="1:17" x14ac:dyDescent="0.25">
      <c r="A199" s="25">
        <v>1887.05</v>
      </c>
      <c r="B199" s="6">
        <v>5.9</v>
      </c>
      <c r="C199" s="7">
        <v>0.23250000000000001</v>
      </c>
      <c r="D199" s="6">
        <v>8.0873811569999994</v>
      </c>
      <c r="G199">
        <f t="shared" si="24"/>
        <v>173.8787467415022</v>
      </c>
      <c r="H199">
        <f t="shared" si="25"/>
        <v>6.8520014605761457</v>
      </c>
      <c r="J199">
        <f t="shared" si="27"/>
        <v>452.59324196939832</v>
      </c>
      <c r="K199">
        <f t="shared" si="28"/>
        <v>2.0581896551724377E-2</v>
      </c>
      <c r="L199">
        <f t="shared" si="29"/>
        <v>1.0205818965517244</v>
      </c>
      <c r="O199">
        <f t="shared" si="26"/>
        <v>0.57100012171467884</v>
      </c>
      <c r="P199">
        <f t="shared" si="30"/>
        <v>1.0869565217391353E-2</v>
      </c>
      <c r="Q199">
        <f t="shared" si="31"/>
        <v>1.0108695652173914</v>
      </c>
    </row>
    <row r="200" spans="1:17" x14ac:dyDescent="0.25">
      <c r="A200" s="25">
        <v>1887.06</v>
      </c>
      <c r="B200" s="6">
        <v>5.73</v>
      </c>
      <c r="C200" s="7">
        <v>0.23499999999999999</v>
      </c>
      <c r="D200" s="6">
        <v>7.9922320659999997</v>
      </c>
      <c r="G200">
        <f t="shared" si="24"/>
        <v>170.87909594240756</v>
      </c>
      <c r="H200">
        <f t="shared" si="25"/>
        <v>7.0081304618613904</v>
      </c>
      <c r="J200">
        <f t="shared" si="27"/>
        <v>446.30551373001487</v>
      </c>
      <c r="K200">
        <f t="shared" si="28"/>
        <v>-1.3892669302845162E-2</v>
      </c>
      <c r="L200">
        <f t="shared" si="29"/>
        <v>0.98610733069715484</v>
      </c>
      <c r="O200">
        <f t="shared" si="26"/>
        <v>0.58401087182178257</v>
      </c>
      <c r="P200">
        <f t="shared" si="30"/>
        <v>2.2785897256962562E-2</v>
      </c>
      <c r="Q200">
        <f t="shared" si="31"/>
        <v>1.0227858972569626</v>
      </c>
    </row>
    <row r="201" spans="1:17" x14ac:dyDescent="0.25">
      <c r="A201" s="25">
        <v>1887.07</v>
      </c>
      <c r="B201" s="6">
        <v>5.59</v>
      </c>
      <c r="C201" s="7">
        <v>0.23749999999999999</v>
      </c>
      <c r="D201" s="6">
        <v>7.8970910740000004</v>
      </c>
      <c r="G201">
        <f t="shared" si="24"/>
        <v>168.71242303213685</v>
      </c>
      <c r="H201">
        <f t="shared" si="25"/>
        <v>7.1680143953725395</v>
      </c>
      <c r="J201">
        <f t="shared" si="27"/>
        <v>442.20668369557092</v>
      </c>
      <c r="K201">
        <f t="shared" si="28"/>
        <v>-9.1839108152346194E-3</v>
      </c>
      <c r="L201">
        <f t="shared" si="29"/>
        <v>0.99081608918476538</v>
      </c>
      <c r="O201">
        <f t="shared" si="26"/>
        <v>0.59733453294771166</v>
      </c>
      <c r="P201">
        <f t="shared" si="30"/>
        <v>2.2814063519685623E-2</v>
      </c>
      <c r="Q201">
        <f t="shared" si="31"/>
        <v>1.0228140635196856</v>
      </c>
    </row>
    <row r="202" spans="1:17" x14ac:dyDescent="0.25">
      <c r="A202" s="25">
        <v>1887.08</v>
      </c>
      <c r="B202" s="6">
        <v>5.45</v>
      </c>
      <c r="C202" s="7">
        <v>0.24</v>
      </c>
      <c r="D202" s="6">
        <v>7.9922320659999997</v>
      </c>
      <c r="G202">
        <f t="shared" si="24"/>
        <v>162.52898305167909</v>
      </c>
      <c r="H202">
        <f t="shared" si="25"/>
        <v>7.1572396206243987</v>
      </c>
      <c r="J202">
        <f t="shared" si="27"/>
        <v>427.56276965079832</v>
      </c>
      <c r="K202">
        <f t="shared" si="28"/>
        <v>-3.3115542086319838E-2</v>
      </c>
      <c r="L202">
        <f t="shared" si="29"/>
        <v>0.96688445791368016</v>
      </c>
      <c r="O202">
        <f t="shared" si="26"/>
        <v>0.59643663505203326</v>
      </c>
      <c r="P202">
        <f t="shared" si="30"/>
        <v>-1.5031742619122657E-3</v>
      </c>
      <c r="Q202">
        <f t="shared" si="31"/>
        <v>0.99849682573808773</v>
      </c>
    </row>
    <row r="203" spans="1:17" x14ac:dyDescent="0.25">
      <c r="A203" s="25">
        <v>1887.09</v>
      </c>
      <c r="B203" s="6">
        <v>5.38</v>
      </c>
      <c r="C203" s="7">
        <v>0.24249999999999999</v>
      </c>
      <c r="D203" s="6">
        <v>7.8970910740000004</v>
      </c>
      <c r="G203">
        <f t="shared" si="24"/>
        <v>162.37438925096532</v>
      </c>
      <c r="H203">
        <f t="shared" si="25"/>
        <v>7.3189199615909093</v>
      </c>
      <c r="J203">
        <f t="shared" si="27"/>
        <v>428.76056373164408</v>
      </c>
      <c r="K203">
        <f t="shared" si="28"/>
        <v>2.801446163855692E-3</v>
      </c>
      <c r="L203">
        <f t="shared" si="29"/>
        <v>1.0028014461638557</v>
      </c>
      <c r="O203">
        <f t="shared" si="26"/>
        <v>0.6099099967992424</v>
      </c>
      <c r="P203">
        <f t="shared" si="30"/>
        <v>2.2589762189966223E-2</v>
      </c>
      <c r="Q203">
        <f t="shared" si="31"/>
        <v>1.0225897621899662</v>
      </c>
    </row>
    <row r="204" spans="1:17" x14ac:dyDescent="0.25">
      <c r="A204" s="25">
        <v>1887.1</v>
      </c>
      <c r="B204" s="6">
        <v>5.2</v>
      </c>
      <c r="C204" s="7">
        <v>0.245</v>
      </c>
      <c r="D204" s="6">
        <v>7.9922320659999997</v>
      </c>
      <c r="G204">
        <f t="shared" si="24"/>
        <v>155.07352511352863</v>
      </c>
      <c r="H204">
        <f t="shared" si="25"/>
        <v>7.3063487793874078</v>
      </c>
      <c r="J204">
        <f t="shared" si="27"/>
        <v>411.08988024880585</v>
      </c>
      <c r="K204">
        <f t="shared" si="28"/>
        <v>-4.1213406683311637E-2</v>
      </c>
      <c r="L204">
        <f t="shared" si="29"/>
        <v>0.95878659331668836</v>
      </c>
      <c r="O204">
        <f t="shared" si="26"/>
        <v>0.60886239828228395</v>
      </c>
      <c r="P204">
        <f t="shared" si="30"/>
        <v>-1.7176280475089678E-3</v>
      </c>
      <c r="Q204">
        <f t="shared" si="31"/>
        <v>0.99828237195249103</v>
      </c>
    </row>
    <row r="205" spans="1:17" x14ac:dyDescent="0.25">
      <c r="A205" s="25">
        <v>1887.11</v>
      </c>
      <c r="B205" s="6">
        <v>5.3</v>
      </c>
      <c r="C205" s="7">
        <v>0.2475</v>
      </c>
      <c r="D205" s="6">
        <v>8.0873811569999994</v>
      </c>
      <c r="G205">
        <f t="shared" si="24"/>
        <v>156.19616232711215</v>
      </c>
      <c r="H205">
        <f t="shared" si="25"/>
        <v>7.2940660709358971</v>
      </c>
      <c r="J205">
        <f t="shared" si="27"/>
        <v>415.67726028553204</v>
      </c>
      <c r="K205">
        <f t="shared" si="28"/>
        <v>1.1159068264949168E-2</v>
      </c>
      <c r="L205">
        <f t="shared" si="29"/>
        <v>1.0111590682649492</v>
      </c>
      <c r="O205">
        <f t="shared" si="26"/>
        <v>0.60783883924465809</v>
      </c>
      <c r="P205">
        <f t="shared" si="30"/>
        <v>-1.6811007552995916E-3</v>
      </c>
      <c r="Q205">
        <f t="shared" si="31"/>
        <v>0.99831889924470041</v>
      </c>
    </row>
    <row r="206" spans="1:17" x14ac:dyDescent="0.25">
      <c r="A206" s="25">
        <v>1887.12</v>
      </c>
      <c r="B206" s="6">
        <v>5.27</v>
      </c>
      <c r="C206" s="7">
        <v>0.25</v>
      </c>
      <c r="D206" s="6">
        <v>8.2776793390000005</v>
      </c>
      <c r="G206">
        <f t="shared" si="24"/>
        <v>151.74151577508937</v>
      </c>
      <c r="H206">
        <f t="shared" si="25"/>
        <v>7.198364125953006</v>
      </c>
      <c r="J206">
        <f t="shared" si="27"/>
        <v>405.41871384914964</v>
      </c>
      <c r="K206">
        <f t="shared" si="28"/>
        <v>-2.4679113861883484E-2</v>
      </c>
      <c r="L206">
        <f t="shared" si="29"/>
        <v>0.97532088613811652</v>
      </c>
      <c r="O206">
        <f t="shared" si="26"/>
        <v>0.59986367716275046</v>
      </c>
      <c r="P206">
        <f t="shared" si="30"/>
        <v>-1.3120520715356188E-2</v>
      </c>
      <c r="Q206">
        <f t="shared" si="31"/>
        <v>0.98687947928464381</v>
      </c>
    </row>
    <row r="207" spans="1:17" x14ac:dyDescent="0.25">
      <c r="A207" s="25">
        <v>1888.01</v>
      </c>
      <c r="B207" s="6">
        <v>5.31</v>
      </c>
      <c r="C207" s="7">
        <v>0.24829999999999999</v>
      </c>
      <c r="D207" s="6">
        <v>8.3728446279999993</v>
      </c>
      <c r="G207">
        <f t="shared" si="24"/>
        <v>151.15547776530411</v>
      </c>
      <c r="H207">
        <f t="shared" si="25"/>
        <v>7.0681553915489665</v>
      </c>
      <c r="J207">
        <f t="shared" si="27"/>
        <v>405.42666220885837</v>
      </c>
      <c r="K207">
        <f t="shared" si="28"/>
        <v>1.9605310354942063E-5</v>
      </c>
      <c r="L207">
        <f t="shared" si="29"/>
        <v>1.0000196053103549</v>
      </c>
      <c r="O207">
        <f t="shared" si="26"/>
        <v>0.58901294929574721</v>
      </c>
      <c r="P207">
        <f t="shared" si="30"/>
        <v>-1.8088656273247405E-2</v>
      </c>
      <c r="Q207">
        <f t="shared" si="31"/>
        <v>0.98191134372675259</v>
      </c>
    </row>
    <row r="208" spans="1:17" x14ac:dyDescent="0.25">
      <c r="A208" s="25">
        <v>1888.02</v>
      </c>
      <c r="B208" s="6">
        <v>5.28</v>
      </c>
      <c r="C208" s="7">
        <v>0.2467</v>
      </c>
      <c r="D208" s="6">
        <v>8.2776793390000005</v>
      </c>
      <c r="G208">
        <f t="shared" si="24"/>
        <v>152.02945034012748</v>
      </c>
      <c r="H208">
        <f t="shared" si="25"/>
        <v>7.1033457194904264</v>
      </c>
      <c r="J208">
        <f t="shared" si="27"/>
        <v>409.35852277690805</v>
      </c>
      <c r="K208">
        <f t="shared" si="28"/>
        <v>9.6980808973636812E-3</v>
      </c>
      <c r="L208">
        <f t="shared" si="29"/>
        <v>1.0096980808973637</v>
      </c>
      <c r="O208">
        <f t="shared" si="26"/>
        <v>0.59194547662420216</v>
      </c>
      <c r="P208">
        <f t="shared" si="30"/>
        <v>4.9787145290458579E-3</v>
      </c>
      <c r="Q208">
        <f t="shared" si="31"/>
        <v>1.0049787145290459</v>
      </c>
    </row>
    <row r="209" spans="1:17" x14ac:dyDescent="0.25">
      <c r="A209" s="25">
        <v>1888.03</v>
      </c>
      <c r="B209" s="6">
        <v>5.08</v>
      </c>
      <c r="C209" s="7">
        <v>0.245</v>
      </c>
      <c r="D209" s="6">
        <v>8.2776793390000005</v>
      </c>
      <c r="G209">
        <f t="shared" si="24"/>
        <v>146.27075903936509</v>
      </c>
      <c r="H209">
        <f t="shared" si="25"/>
        <v>7.0543968434339455</v>
      </c>
      <c r="J209">
        <f t="shared" si="27"/>
        <v>395.43542276768721</v>
      </c>
      <c r="K209">
        <f t="shared" si="28"/>
        <v>-3.4011994949494806E-2</v>
      </c>
      <c r="L209">
        <f t="shared" si="29"/>
        <v>0.96598800505050519</v>
      </c>
      <c r="O209">
        <f t="shared" si="26"/>
        <v>0.58786640361949549</v>
      </c>
      <c r="P209">
        <f t="shared" si="30"/>
        <v>-6.8909606809890445E-3</v>
      </c>
      <c r="Q209">
        <f t="shared" si="31"/>
        <v>0.99310903931901096</v>
      </c>
    </row>
    <row r="210" spans="1:17" x14ac:dyDescent="0.25">
      <c r="A210" s="25">
        <v>1888.04</v>
      </c>
      <c r="B210" s="6">
        <v>5.0999999999999996</v>
      </c>
      <c r="C210" s="7">
        <v>0.24329999999999999</v>
      </c>
      <c r="D210" s="6">
        <v>8.18251405</v>
      </c>
      <c r="G210">
        <f t="shared" si="24"/>
        <v>148.55450202373925</v>
      </c>
      <c r="H210">
        <f t="shared" si="25"/>
        <v>7.086923596544267</v>
      </c>
      <c r="J210">
        <f t="shared" si="27"/>
        <v>403.20599791449195</v>
      </c>
      <c r="K210">
        <f t="shared" si="28"/>
        <v>1.9650680488909611E-2</v>
      </c>
      <c r="L210">
        <f t="shared" si="29"/>
        <v>1.0196506804889096</v>
      </c>
      <c r="O210">
        <f t="shared" si="26"/>
        <v>0.59057696637868895</v>
      </c>
      <c r="P210">
        <f t="shared" si="30"/>
        <v>4.610848217391661E-3</v>
      </c>
      <c r="Q210">
        <f t="shared" si="31"/>
        <v>1.0046108482173917</v>
      </c>
    </row>
    <row r="211" spans="1:17" x14ac:dyDescent="0.25">
      <c r="A211" s="25">
        <v>1888.05</v>
      </c>
      <c r="B211" s="6">
        <v>5.17</v>
      </c>
      <c r="C211" s="7">
        <v>0.2417</v>
      </c>
      <c r="D211" s="6">
        <v>8.0873811569999994</v>
      </c>
      <c r="G211">
        <f t="shared" si="24"/>
        <v>152.36493570399429</v>
      </c>
      <c r="H211">
        <f t="shared" si="25"/>
        <v>7.1231344215967933</v>
      </c>
      <c r="J211">
        <f t="shared" si="27"/>
        <v>415.15939257597029</v>
      </c>
      <c r="K211">
        <f t="shared" si="28"/>
        <v>2.9645875119182374E-2</v>
      </c>
      <c r="L211">
        <f t="shared" si="29"/>
        <v>1.0296458751191824</v>
      </c>
      <c r="O211">
        <f t="shared" si="26"/>
        <v>0.59359453513306615</v>
      </c>
      <c r="P211">
        <f t="shared" si="30"/>
        <v>5.1095266598024658E-3</v>
      </c>
      <c r="Q211">
        <f t="shared" si="31"/>
        <v>1.0051095266598025</v>
      </c>
    </row>
    <row r="212" spans="1:17" x14ac:dyDescent="0.25">
      <c r="A212" s="25">
        <v>1888.06</v>
      </c>
      <c r="B212" s="6">
        <v>5.01</v>
      </c>
      <c r="C212" s="7">
        <v>0.24</v>
      </c>
      <c r="D212" s="6">
        <v>7.9922320659999997</v>
      </c>
      <c r="G212">
        <f t="shared" si="24"/>
        <v>149.40737708053433</v>
      </c>
      <c r="H212">
        <f t="shared" si="25"/>
        <v>7.1572396206243987</v>
      </c>
      <c r="J212">
        <f t="shared" si="27"/>
        <v>408.72587842144361</v>
      </c>
      <c r="K212">
        <f t="shared" si="28"/>
        <v>-1.5496491876549334E-2</v>
      </c>
      <c r="L212">
        <f t="shared" si="29"/>
        <v>0.98450350812345067</v>
      </c>
      <c r="O212">
        <f t="shared" si="26"/>
        <v>0.59643663505203326</v>
      </c>
      <c r="P212">
        <f t="shared" si="30"/>
        <v>4.7879482555039932E-3</v>
      </c>
      <c r="Q212">
        <f t="shared" si="31"/>
        <v>1.004787948255504</v>
      </c>
    </row>
    <row r="213" spans="1:17" x14ac:dyDescent="0.25">
      <c r="A213" s="25">
        <v>1888.07</v>
      </c>
      <c r="B213" s="6">
        <v>5.14</v>
      </c>
      <c r="C213" s="7">
        <v>0.23830000000000001</v>
      </c>
      <c r="D213" s="6">
        <v>8.0873811569999994</v>
      </c>
      <c r="G213">
        <f t="shared" si="24"/>
        <v>151.48080648327479</v>
      </c>
      <c r="H213">
        <f t="shared" si="25"/>
        <v>7.0229331099152503</v>
      </c>
      <c r="J213">
        <f t="shared" si="27"/>
        <v>415.99907213684696</v>
      </c>
      <c r="K213">
        <f t="shared" si="28"/>
        <v>1.779479621768365E-2</v>
      </c>
      <c r="L213">
        <f t="shared" si="29"/>
        <v>1.0177947962176837</v>
      </c>
      <c r="O213">
        <f t="shared" si="26"/>
        <v>0.5852444258262709</v>
      </c>
      <c r="P213">
        <f t="shared" si="30"/>
        <v>-1.8765127036145191E-2</v>
      </c>
      <c r="Q213">
        <f t="shared" si="31"/>
        <v>0.98123487296385481</v>
      </c>
    </row>
    <row r="214" spans="1:17" x14ac:dyDescent="0.25">
      <c r="A214" s="25">
        <v>1888.08</v>
      </c>
      <c r="B214" s="6">
        <v>5.25</v>
      </c>
      <c r="C214" s="7">
        <v>0.23669999999999999</v>
      </c>
      <c r="D214" s="6">
        <v>8.0873811569999994</v>
      </c>
      <c r="G214">
        <f t="shared" si="24"/>
        <v>154.72261362591297</v>
      </c>
      <c r="H214">
        <f t="shared" si="25"/>
        <v>6.9757795514768759</v>
      </c>
      <c r="J214">
        <f t="shared" si="27"/>
        <v>426.49819268800502</v>
      </c>
      <c r="K214">
        <f t="shared" si="28"/>
        <v>2.5238326848249004E-2</v>
      </c>
      <c r="L214">
        <f t="shared" si="29"/>
        <v>1.025238326848249</v>
      </c>
      <c r="O214">
        <f t="shared" si="26"/>
        <v>0.58131496262307303</v>
      </c>
      <c r="P214">
        <f t="shared" si="30"/>
        <v>-6.7142257658414639E-3</v>
      </c>
      <c r="Q214">
        <f t="shared" si="31"/>
        <v>0.99328577423415854</v>
      </c>
    </row>
    <row r="215" spans="1:17" x14ac:dyDescent="0.25">
      <c r="A215" s="25">
        <v>1888.09</v>
      </c>
      <c r="B215" s="6">
        <v>5.38</v>
      </c>
      <c r="C215" s="7">
        <v>0.23499999999999999</v>
      </c>
      <c r="D215" s="6">
        <v>8.0873811569999994</v>
      </c>
      <c r="G215">
        <f t="shared" si="24"/>
        <v>158.55384024903083</v>
      </c>
      <c r="H215">
        <f t="shared" si="25"/>
        <v>6.9256788956361035</v>
      </c>
      <c r="J215">
        <f t="shared" si="27"/>
        <v>438.65000627332205</v>
      </c>
      <c r="K215">
        <f t="shared" si="28"/>
        <v>2.8492063492063568E-2</v>
      </c>
      <c r="L215">
        <f t="shared" si="29"/>
        <v>1.0284920634920636</v>
      </c>
      <c r="O215">
        <f t="shared" si="26"/>
        <v>0.57713990796967529</v>
      </c>
      <c r="P215">
        <f t="shared" si="30"/>
        <v>-7.1820870299958983E-3</v>
      </c>
      <c r="Q215">
        <f t="shared" si="31"/>
        <v>0.9928179129700041</v>
      </c>
    </row>
    <row r="216" spans="1:17" x14ac:dyDescent="0.25">
      <c r="A216" s="25">
        <v>1888.1</v>
      </c>
      <c r="B216" s="6">
        <v>5.35</v>
      </c>
      <c r="C216" s="7">
        <v>0.23330000000000001</v>
      </c>
      <c r="D216" s="6">
        <v>8.18251405</v>
      </c>
      <c r="G216">
        <f t="shared" si="24"/>
        <v>155.83658545627549</v>
      </c>
      <c r="H216">
        <f t="shared" si="25"/>
        <v>6.7956402592428171</v>
      </c>
      <c r="J216">
        <f t="shared" si="27"/>
        <v>432.699252509107</v>
      </c>
      <c r="K216">
        <f t="shared" si="28"/>
        <v>-1.3566063328646405E-2</v>
      </c>
      <c r="L216">
        <f t="shared" si="29"/>
        <v>0.9864339366713536</v>
      </c>
      <c r="O216">
        <f t="shared" si="26"/>
        <v>0.56630335493690143</v>
      </c>
      <c r="P216">
        <f t="shared" si="30"/>
        <v>-1.8776301695884845E-2</v>
      </c>
      <c r="Q216">
        <f t="shared" si="31"/>
        <v>0.98122369830411516</v>
      </c>
    </row>
    <row r="217" spans="1:17" x14ac:dyDescent="0.25">
      <c r="A217" s="25">
        <v>1888.11</v>
      </c>
      <c r="B217" s="6">
        <v>5.24</v>
      </c>
      <c r="C217" s="7">
        <v>0.23169999999999999</v>
      </c>
      <c r="D217" s="6">
        <v>8.2776793390000005</v>
      </c>
      <c r="G217">
        <f t="shared" si="24"/>
        <v>150.87771207997503</v>
      </c>
      <c r="H217">
        <f t="shared" si="25"/>
        <v>6.6714438719332465</v>
      </c>
      <c r="J217">
        <f t="shared" si="27"/>
        <v>420.474009853437</v>
      </c>
      <c r="K217">
        <f t="shared" si="28"/>
        <v>-2.8253440662952656E-2</v>
      </c>
      <c r="L217">
        <f t="shared" si="29"/>
        <v>0.97174655933704734</v>
      </c>
      <c r="O217">
        <f t="shared" si="26"/>
        <v>0.55595365599443725</v>
      </c>
      <c r="P217">
        <f t="shared" si="30"/>
        <v>-1.8275891979515735E-2</v>
      </c>
      <c r="Q217">
        <f t="shared" si="31"/>
        <v>0.98172410802048427</v>
      </c>
    </row>
    <row r="218" spans="1:17" x14ac:dyDescent="0.25">
      <c r="A218" s="25">
        <v>1888.12</v>
      </c>
      <c r="B218" s="6">
        <v>5.14</v>
      </c>
      <c r="C218" s="7">
        <v>0.23</v>
      </c>
      <c r="D218" s="6">
        <v>8.2776793390000005</v>
      </c>
      <c r="G218">
        <f t="shared" si="24"/>
        <v>147.9983664295938</v>
      </c>
      <c r="H218">
        <f t="shared" si="25"/>
        <v>6.6224949958767665</v>
      </c>
      <c r="J218">
        <f t="shared" si="27"/>
        <v>413.98769004494727</v>
      </c>
      <c r="K218">
        <f t="shared" si="28"/>
        <v>-1.5426208651399542E-2</v>
      </c>
      <c r="L218">
        <f t="shared" si="29"/>
        <v>0.98457379134860046</v>
      </c>
      <c r="O218">
        <f t="shared" si="26"/>
        <v>0.55187458298973058</v>
      </c>
      <c r="P218">
        <f t="shared" si="30"/>
        <v>-7.3370738023305071E-3</v>
      </c>
      <c r="Q218">
        <f t="shared" si="31"/>
        <v>0.99266292619766949</v>
      </c>
    </row>
    <row r="219" spans="1:17" x14ac:dyDescent="0.25">
      <c r="A219" s="25">
        <v>1889.01</v>
      </c>
      <c r="B219" s="6">
        <v>5.24</v>
      </c>
      <c r="C219" s="7">
        <v>0.22919999999999999</v>
      </c>
      <c r="D219" s="6">
        <v>7.9922320659999997</v>
      </c>
      <c r="G219">
        <f t="shared" si="24"/>
        <v>156.26639838363272</v>
      </c>
      <c r="H219">
        <f t="shared" si="25"/>
        <v>6.8351638376963013</v>
      </c>
      <c r="J219">
        <f t="shared" si="27"/>
        <v>438.70870338328115</v>
      </c>
      <c r="K219">
        <f t="shared" si="28"/>
        <v>5.9714368163096498E-2</v>
      </c>
      <c r="L219">
        <f t="shared" si="29"/>
        <v>1.0597143681630965</v>
      </c>
      <c r="O219">
        <f t="shared" si="26"/>
        <v>0.56959698647469181</v>
      </c>
      <c r="P219">
        <f t="shared" si="30"/>
        <v>3.2113099662883116E-2</v>
      </c>
      <c r="Q219">
        <f t="shared" si="31"/>
        <v>1.0321130996628831</v>
      </c>
    </row>
    <row r="220" spans="1:17" x14ac:dyDescent="0.25">
      <c r="A220" s="25">
        <v>1889.02</v>
      </c>
      <c r="B220" s="6">
        <v>5.3</v>
      </c>
      <c r="C220" s="7">
        <v>0.2283</v>
      </c>
      <c r="D220" s="6">
        <v>7.8970910740000004</v>
      </c>
      <c r="G220">
        <f t="shared" si="24"/>
        <v>159.95990019147141</v>
      </c>
      <c r="H220">
        <f t="shared" si="25"/>
        <v>6.8903481535307414</v>
      </c>
      <c r="J220">
        <f t="shared" si="27"/>
        <v>450.69001254796075</v>
      </c>
      <c r="K220">
        <f t="shared" si="28"/>
        <v>2.7310397701893807E-2</v>
      </c>
      <c r="L220">
        <f t="shared" si="29"/>
        <v>1.0273103977018938</v>
      </c>
      <c r="O220">
        <f t="shared" si="26"/>
        <v>0.57419567946089511</v>
      </c>
      <c r="P220">
        <f t="shared" si="30"/>
        <v>8.0735907938438434E-3</v>
      </c>
      <c r="Q220">
        <f t="shared" si="31"/>
        <v>1.0080735907938438</v>
      </c>
    </row>
    <row r="221" spans="1:17" x14ac:dyDescent="0.25">
      <c r="A221" s="25">
        <v>1889.03</v>
      </c>
      <c r="B221" s="6">
        <v>5.19</v>
      </c>
      <c r="C221" s="7">
        <v>0.22750000000000001</v>
      </c>
      <c r="D221" s="6">
        <v>7.8019419829999999</v>
      </c>
      <c r="G221">
        <f t="shared" si="24"/>
        <v>158.55029077316328</v>
      </c>
      <c r="H221">
        <f t="shared" si="25"/>
        <v>6.9499404915018586</v>
      </c>
      <c r="J221">
        <f t="shared" si="27"/>
        <v>448.35021058071692</v>
      </c>
      <c r="K221">
        <f t="shared" si="28"/>
        <v>-5.1915993301379082E-3</v>
      </c>
      <c r="L221">
        <f t="shared" si="29"/>
        <v>0.99480840066986209</v>
      </c>
      <c r="O221">
        <f t="shared" si="26"/>
        <v>0.57916170762515484</v>
      </c>
      <c r="P221">
        <f t="shared" si="30"/>
        <v>8.6486686366611387E-3</v>
      </c>
      <c r="Q221">
        <f t="shared" si="31"/>
        <v>1.0086486686366611</v>
      </c>
    </row>
    <row r="222" spans="1:17" x14ac:dyDescent="0.25">
      <c r="A222" s="25">
        <v>1889.04</v>
      </c>
      <c r="B222" s="6">
        <v>5.18</v>
      </c>
      <c r="C222" s="7">
        <v>0.22670000000000001</v>
      </c>
      <c r="D222" s="6">
        <v>7.8019419829999999</v>
      </c>
      <c r="G222">
        <f t="shared" si="24"/>
        <v>158.24479888342691</v>
      </c>
      <c r="H222">
        <f t="shared" si="25"/>
        <v>6.9255011403229512</v>
      </c>
      <c r="J222">
        <f t="shared" si="27"/>
        <v>449.11833786827242</v>
      </c>
      <c r="K222">
        <f t="shared" si="28"/>
        <v>1.713230571611879E-3</v>
      </c>
      <c r="L222">
        <f t="shared" si="29"/>
        <v>1.0017132305716119</v>
      </c>
      <c r="O222">
        <f t="shared" si="26"/>
        <v>0.57712509502691256</v>
      </c>
      <c r="P222">
        <f t="shared" si="30"/>
        <v>-3.5164835164834818E-3</v>
      </c>
      <c r="Q222">
        <f t="shared" si="31"/>
        <v>0.99648351648351652</v>
      </c>
    </row>
    <row r="223" spans="1:17" x14ac:dyDescent="0.25">
      <c r="A223" s="25">
        <v>1889.05</v>
      </c>
      <c r="B223" s="6">
        <v>5.32</v>
      </c>
      <c r="C223" s="7">
        <v>0.2258</v>
      </c>
      <c r="D223" s="6">
        <v>7.6116519010000001</v>
      </c>
      <c r="G223">
        <f t="shared" si="24"/>
        <v>166.58470151970761</v>
      </c>
      <c r="H223">
        <f t="shared" si="25"/>
        <v>7.0704559404417253</v>
      </c>
      <c r="J223">
        <f t="shared" si="27"/>
        <v>474.46025025094929</v>
      </c>
      <c r="K223">
        <f t="shared" si="28"/>
        <v>5.6425913274798623E-2</v>
      </c>
      <c r="L223">
        <f t="shared" si="29"/>
        <v>1.0564259132747986</v>
      </c>
      <c r="O223">
        <f t="shared" si="26"/>
        <v>0.58920466170347707</v>
      </c>
      <c r="P223">
        <f t="shared" si="30"/>
        <v>2.0930586419918518E-2</v>
      </c>
      <c r="Q223">
        <f t="shared" si="31"/>
        <v>1.0209305864199185</v>
      </c>
    </row>
    <row r="224" spans="1:17" x14ac:dyDescent="0.25">
      <c r="A224" s="25">
        <v>1889.06</v>
      </c>
      <c r="B224" s="6">
        <v>5.41</v>
      </c>
      <c r="C224" s="7">
        <v>0.22500000000000001</v>
      </c>
      <c r="D224" s="6">
        <v>7.6116519010000001</v>
      </c>
      <c r="G224">
        <f t="shared" si="24"/>
        <v>169.40286376346205</v>
      </c>
      <c r="H224">
        <f t="shared" si="25"/>
        <v>7.0454056093861297</v>
      </c>
      <c r="J224">
        <f t="shared" si="27"/>
        <v>484.15903826124833</v>
      </c>
      <c r="K224">
        <f t="shared" si="28"/>
        <v>2.0441729323308344E-2</v>
      </c>
      <c r="L224">
        <f t="shared" si="29"/>
        <v>1.0204417293233083</v>
      </c>
      <c r="O224">
        <f t="shared" si="26"/>
        <v>0.58711713411551081</v>
      </c>
      <c r="P224">
        <f t="shared" si="30"/>
        <v>-3.5429583702391021E-3</v>
      </c>
      <c r="Q224">
        <f t="shared" si="31"/>
        <v>0.9964570416297609</v>
      </c>
    </row>
    <row r="225" spans="1:17" x14ac:dyDescent="0.25">
      <c r="A225" s="25">
        <v>1889.07</v>
      </c>
      <c r="B225" s="6">
        <v>5.3</v>
      </c>
      <c r="C225" s="7">
        <v>0.22420000000000001</v>
      </c>
      <c r="D225" s="6">
        <v>7.6116519010000001</v>
      </c>
      <c r="G225">
        <f t="shared" si="24"/>
        <v>165.9584432433177</v>
      </c>
      <c r="H225">
        <f t="shared" si="25"/>
        <v>7.020355278330535</v>
      </c>
      <c r="J225">
        <f t="shared" si="27"/>
        <v>475.98680360125633</v>
      </c>
      <c r="K225">
        <f t="shared" si="28"/>
        <v>-1.6879235982748098E-2</v>
      </c>
      <c r="L225">
        <f t="shared" si="29"/>
        <v>0.9831207640172519</v>
      </c>
      <c r="O225">
        <f t="shared" si="26"/>
        <v>0.58502960652754454</v>
      </c>
      <c r="P225">
        <f t="shared" si="30"/>
        <v>-3.555555555555534E-3</v>
      </c>
      <c r="Q225">
        <f t="shared" si="31"/>
        <v>0.99644444444444447</v>
      </c>
    </row>
    <row r="226" spans="1:17" x14ac:dyDescent="0.25">
      <c r="A226" s="25">
        <v>1889.08</v>
      </c>
      <c r="B226" s="6">
        <v>5.37</v>
      </c>
      <c r="C226" s="7">
        <v>0.2233</v>
      </c>
      <c r="D226" s="6">
        <v>7.6116519010000001</v>
      </c>
      <c r="G226">
        <f t="shared" si="24"/>
        <v>168.1503472106823</v>
      </c>
      <c r="H226">
        <f t="shared" si="25"/>
        <v>6.9921736558929899</v>
      </c>
      <c r="J226">
        <f t="shared" si="27"/>
        <v>483.94461442309944</v>
      </c>
      <c r="K226">
        <f t="shared" si="28"/>
        <v>1.6718553459119656E-2</v>
      </c>
      <c r="L226">
        <f t="shared" si="29"/>
        <v>1.0167185534591197</v>
      </c>
      <c r="O226">
        <f t="shared" si="26"/>
        <v>0.58268113799108245</v>
      </c>
      <c r="P226">
        <f t="shared" si="30"/>
        <v>-4.0142729705621161E-3</v>
      </c>
      <c r="Q226">
        <f t="shared" si="31"/>
        <v>0.99598572702943788</v>
      </c>
    </row>
    <row r="227" spans="1:17" x14ac:dyDescent="0.25">
      <c r="A227" s="25">
        <v>1889.09</v>
      </c>
      <c r="B227" s="6">
        <v>5.5</v>
      </c>
      <c r="C227" s="7">
        <v>0.2225</v>
      </c>
      <c r="D227" s="6">
        <v>7.7067928930000003</v>
      </c>
      <c r="G227">
        <f t="shared" si="24"/>
        <v>170.09494327928084</v>
      </c>
      <c r="H227">
        <f t="shared" si="25"/>
        <v>6.8811136144799994</v>
      </c>
      <c r="J227">
        <f t="shared" si="27"/>
        <v>491.19160085173803</v>
      </c>
      <c r="K227">
        <f t="shared" si="28"/>
        <v>1.4974826070288216E-2</v>
      </c>
      <c r="L227">
        <f t="shared" si="29"/>
        <v>1.0149748260702882</v>
      </c>
      <c r="O227">
        <f t="shared" si="26"/>
        <v>0.57342613453999991</v>
      </c>
      <c r="P227">
        <f t="shared" si="30"/>
        <v>-1.5883478711858023E-2</v>
      </c>
      <c r="Q227">
        <f t="shared" si="31"/>
        <v>0.98411652128814198</v>
      </c>
    </row>
    <row r="228" spans="1:17" x14ac:dyDescent="0.25">
      <c r="A228" s="25">
        <v>1889.1</v>
      </c>
      <c r="B228" s="6">
        <v>5.4</v>
      </c>
      <c r="C228" s="7">
        <v>0.22170000000000001</v>
      </c>
      <c r="D228" s="6">
        <v>7.7067928930000003</v>
      </c>
      <c r="G228">
        <f t="shared" si="24"/>
        <v>167.00230794693033</v>
      </c>
      <c r="H228">
        <f t="shared" si="25"/>
        <v>6.8563725318211945</v>
      </c>
      <c r="J228">
        <f t="shared" si="27"/>
        <v>483.9108017136586</v>
      </c>
      <c r="K228">
        <f t="shared" si="28"/>
        <v>-1.4822727272726821E-2</v>
      </c>
      <c r="L228">
        <f t="shared" si="29"/>
        <v>0.98517727272727318</v>
      </c>
      <c r="O228">
        <f t="shared" si="26"/>
        <v>0.57136437765176618</v>
      </c>
      <c r="P228">
        <f t="shared" si="30"/>
        <v>-3.5955056179776124E-3</v>
      </c>
      <c r="Q228">
        <f t="shared" si="31"/>
        <v>0.99640449438202239</v>
      </c>
    </row>
    <row r="229" spans="1:17" x14ac:dyDescent="0.25">
      <c r="A229" s="25">
        <v>1889.11</v>
      </c>
      <c r="B229" s="6">
        <v>5.35</v>
      </c>
      <c r="C229" s="7">
        <v>0.2208</v>
      </c>
      <c r="D229" s="6">
        <v>7.7067928930000003</v>
      </c>
      <c r="G229">
        <f t="shared" si="24"/>
        <v>165.455990280755</v>
      </c>
      <c r="H229">
        <f t="shared" si="25"/>
        <v>6.8285388138300389</v>
      </c>
      <c r="J229">
        <f t="shared" si="27"/>
        <v>481.07902739251921</v>
      </c>
      <c r="K229">
        <f t="shared" si="28"/>
        <v>-5.8518518518522189E-3</v>
      </c>
      <c r="L229">
        <f t="shared" si="29"/>
        <v>0.99414814814814778</v>
      </c>
      <c r="O229">
        <f t="shared" si="26"/>
        <v>0.56904490115250328</v>
      </c>
      <c r="P229">
        <f t="shared" si="30"/>
        <v>-4.0595399188091408E-3</v>
      </c>
      <c r="Q229">
        <f t="shared" si="31"/>
        <v>0.99594046008119086</v>
      </c>
    </row>
    <row r="230" spans="1:17" x14ac:dyDescent="0.25">
      <c r="A230" s="25">
        <v>1889.12</v>
      </c>
      <c r="B230" s="6">
        <v>5.32</v>
      </c>
      <c r="C230" s="7">
        <v>0.22</v>
      </c>
      <c r="D230" s="6">
        <v>7.8019419829999999</v>
      </c>
      <c r="G230">
        <f t="shared" si="24"/>
        <v>162.52168533973577</v>
      </c>
      <c r="H230">
        <f t="shared" si="25"/>
        <v>6.7208215741995989</v>
      </c>
      <c r="J230">
        <f t="shared" si="27"/>
        <v>474.17570903591229</v>
      </c>
      <c r="K230">
        <f t="shared" si="28"/>
        <v>-1.4349655594057764E-2</v>
      </c>
      <c r="L230">
        <f t="shared" si="29"/>
        <v>0.98565034440594224</v>
      </c>
      <c r="O230">
        <f t="shared" si="26"/>
        <v>0.56006846451663328</v>
      </c>
      <c r="P230">
        <f t="shared" si="30"/>
        <v>-1.5774566502027798E-2</v>
      </c>
      <c r="Q230">
        <f t="shared" si="31"/>
        <v>0.9842254334979722</v>
      </c>
    </row>
    <row r="231" spans="1:17" x14ac:dyDescent="0.25">
      <c r="A231" s="25">
        <v>1890.01</v>
      </c>
      <c r="B231" s="6">
        <v>5.38</v>
      </c>
      <c r="C231" s="7">
        <v>0.22</v>
      </c>
      <c r="D231" s="6">
        <v>7.6116519010000001</v>
      </c>
      <c r="G231">
        <f t="shared" si="24"/>
        <v>168.46347634887724</v>
      </c>
      <c r="H231">
        <f t="shared" si="25"/>
        <v>6.8888410402886606</v>
      </c>
      <c r="J231">
        <f t="shared" si="27"/>
        <v>493.18648318975579</v>
      </c>
      <c r="K231">
        <f t="shared" si="28"/>
        <v>4.0092256502333168E-2</v>
      </c>
      <c r="L231">
        <f t="shared" si="29"/>
        <v>1.0400922565023332</v>
      </c>
      <c r="O231">
        <f t="shared" si="26"/>
        <v>0.57407008669072168</v>
      </c>
      <c r="P231">
        <f t="shared" si="30"/>
        <v>2.4999840307331933E-2</v>
      </c>
      <c r="Q231">
        <f t="shared" si="31"/>
        <v>1.0249998403073319</v>
      </c>
    </row>
    <row r="232" spans="1:17" x14ac:dyDescent="0.25">
      <c r="A232" s="25">
        <v>1890.02</v>
      </c>
      <c r="B232" s="6">
        <v>5.32</v>
      </c>
      <c r="C232" s="7">
        <v>0.22</v>
      </c>
      <c r="D232" s="6">
        <v>7.6116519010000001</v>
      </c>
      <c r="G232">
        <f t="shared" si="24"/>
        <v>166.58470151970761</v>
      </c>
      <c r="H232">
        <f t="shared" si="25"/>
        <v>6.8888410402886606</v>
      </c>
      <c r="J232">
        <f t="shared" si="27"/>
        <v>489.36688527161954</v>
      </c>
      <c r="K232">
        <f t="shared" si="28"/>
        <v>-7.7447335811647866E-3</v>
      </c>
      <c r="L232">
        <f t="shared" si="29"/>
        <v>0.99225526641883521</v>
      </c>
      <c r="O232">
        <f t="shared" si="26"/>
        <v>0.57407008669072168</v>
      </c>
      <c r="P232">
        <f t="shared" si="30"/>
        <v>0</v>
      </c>
      <c r="Q232">
        <f t="shared" si="31"/>
        <v>1</v>
      </c>
    </row>
    <row r="233" spans="1:17" x14ac:dyDescent="0.25">
      <c r="A233" s="25">
        <v>1890.03</v>
      </c>
      <c r="B233" s="6">
        <v>5.28</v>
      </c>
      <c r="C233" s="7">
        <v>0.22</v>
      </c>
      <c r="D233" s="6">
        <v>7.6116519010000001</v>
      </c>
      <c r="G233">
        <f t="shared" si="24"/>
        <v>165.33218496692783</v>
      </c>
      <c r="H233">
        <f t="shared" si="25"/>
        <v>6.8888410402886606</v>
      </c>
      <c r="J233">
        <f t="shared" si="27"/>
        <v>487.37384971130268</v>
      </c>
      <c r="K233">
        <f t="shared" si="28"/>
        <v>-4.0726817042608943E-3</v>
      </c>
      <c r="L233">
        <f t="shared" si="29"/>
        <v>0.99592731829573911</v>
      </c>
      <c r="O233">
        <f t="shared" si="26"/>
        <v>0.57407008669072168</v>
      </c>
      <c r="P233">
        <f t="shared" si="30"/>
        <v>0</v>
      </c>
      <c r="Q233">
        <f t="shared" si="31"/>
        <v>1</v>
      </c>
    </row>
    <row r="234" spans="1:17" x14ac:dyDescent="0.25">
      <c r="A234" s="25">
        <v>1890.04</v>
      </c>
      <c r="B234" s="6">
        <v>5.39</v>
      </c>
      <c r="C234" s="7">
        <v>0.22</v>
      </c>
      <c r="D234" s="6">
        <v>7.6116519010000001</v>
      </c>
      <c r="G234">
        <f t="shared" si="24"/>
        <v>168.77660548707215</v>
      </c>
      <c r="H234">
        <f t="shared" si="25"/>
        <v>6.8888410402886606</v>
      </c>
      <c r="J234">
        <f t="shared" si="27"/>
        <v>499.21974189178565</v>
      </c>
      <c r="K234">
        <f t="shared" si="28"/>
        <v>2.4305555555555358E-2</v>
      </c>
      <c r="L234">
        <f t="shared" si="29"/>
        <v>1.0243055555555554</v>
      </c>
      <c r="O234">
        <f t="shared" si="26"/>
        <v>0.57407008669072168</v>
      </c>
      <c r="P234">
        <f t="shared" si="30"/>
        <v>0</v>
      </c>
      <c r="Q234">
        <f t="shared" si="31"/>
        <v>1</v>
      </c>
    </row>
    <row r="235" spans="1:17" x14ac:dyDescent="0.25">
      <c r="A235" s="25">
        <v>1890.05</v>
      </c>
      <c r="B235" s="6">
        <v>5.62</v>
      </c>
      <c r="C235" s="7">
        <v>0.22</v>
      </c>
      <c r="D235" s="6">
        <v>7.7067928930000003</v>
      </c>
      <c r="G235">
        <f t="shared" si="24"/>
        <v>173.80610567810155</v>
      </c>
      <c r="H235">
        <f t="shared" si="25"/>
        <v>6.803797731171235</v>
      </c>
      <c r="J235">
        <f t="shared" si="27"/>
        <v>515.77342809778645</v>
      </c>
      <c r="K235">
        <f t="shared" si="28"/>
        <v>3.3159117752977529E-2</v>
      </c>
      <c r="L235">
        <f t="shared" si="29"/>
        <v>1.0331591177529775</v>
      </c>
      <c r="O235">
        <f t="shared" si="26"/>
        <v>0.56698314426426955</v>
      </c>
      <c r="P235">
        <f t="shared" si="30"/>
        <v>-1.2345082230822091E-2</v>
      </c>
      <c r="Q235">
        <f t="shared" si="31"/>
        <v>0.98765491776917791</v>
      </c>
    </row>
    <row r="236" spans="1:17" x14ac:dyDescent="0.25">
      <c r="A236" s="25">
        <v>1890.06</v>
      </c>
      <c r="B236" s="6">
        <v>5.58</v>
      </c>
      <c r="C236" s="7">
        <v>0.22</v>
      </c>
      <c r="D236" s="6">
        <v>7.7067928930000003</v>
      </c>
      <c r="G236">
        <f t="shared" si="24"/>
        <v>172.5690515451613</v>
      </c>
      <c r="H236">
        <f t="shared" si="25"/>
        <v>6.803797731171235</v>
      </c>
      <c r="J236">
        <f t="shared" si="27"/>
        <v>513.78497775221365</v>
      </c>
      <c r="K236">
        <f t="shared" si="28"/>
        <v>-3.8552787663109767E-3</v>
      </c>
      <c r="L236">
        <f t="shared" si="29"/>
        <v>0.99614472123368902</v>
      </c>
      <c r="O236">
        <f t="shared" si="26"/>
        <v>0.56698314426426955</v>
      </c>
      <c r="P236">
        <f t="shared" si="30"/>
        <v>0</v>
      </c>
      <c r="Q236">
        <f t="shared" si="31"/>
        <v>1</v>
      </c>
    </row>
    <row r="237" spans="1:17" x14ac:dyDescent="0.25">
      <c r="A237" s="25">
        <v>1890.07</v>
      </c>
      <c r="B237" s="6">
        <v>5.54</v>
      </c>
      <c r="C237" s="7">
        <v>0.22</v>
      </c>
      <c r="D237" s="6">
        <v>7.7067928930000003</v>
      </c>
      <c r="G237">
        <f t="shared" si="24"/>
        <v>171.33199741222109</v>
      </c>
      <c r="H237">
        <f t="shared" si="25"/>
        <v>6.803797731171235</v>
      </c>
      <c r="J237">
        <f t="shared" si="27"/>
        <v>511.78999426631799</v>
      </c>
      <c r="K237">
        <f t="shared" si="28"/>
        <v>-3.8829151732376888E-3</v>
      </c>
      <c r="L237">
        <f t="shared" si="29"/>
        <v>0.99611708482676231</v>
      </c>
      <c r="O237">
        <f t="shared" si="26"/>
        <v>0.56698314426426955</v>
      </c>
      <c r="P237">
        <f t="shared" si="30"/>
        <v>0</v>
      </c>
      <c r="Q237">
        <f t="shared" si="31"/>
        <v>1</v>
      </c>
    </row>
    <row r="238" spans="1:17" x14ac:dyDescent="0.25">
      <c r="A238" s="25">
        <v>1890.08</v>
      </c>
      <c r="B238" s="6">
        <v>5.41</v>
      </c>
      <c r="C238" s="7">
        <v>0.22</v>
      </c>
      <c r="D238" s="6">
        <v>7.9922320659999997</v>
      </c>
      <c r="G238">
        <f t="shared" si="24"/>
        <v>161.336109781575</v>
      </c>
      <c r="H238">
        <f t="shared" si="25"/>
        <v>6.5608029855723666</v>
      </c>
      <c r="J238">
        <f t="shared" si="27"/>
        <v>483.56419541173625</v>
      </c>
      <c r="K238">
        <f t="shared" si="28"/>
        <v>-5.5151134588016237E-2</v>
      </c>
      <c r="L238">
        <f t="shared" si="29"/>
        <v>0.94484886541198376</v>
      </c>
      <c r="O238">
        <f t="shared" si="26"/>
        <v>0.54673358213103052</v>
      </c>
      <c r="P238">
        <f t="shared" si="30"/>
        <v>-3.5714575182857256E-2</v>
      </c>
      <c r="Q238">
        <f t="shared" si="31"/>
        <v>0.96428542481714274</v>
      </c>
    </row>
    <row r="239" spans="1:17" x14ac:dyDescent="0.25">
      <c r="A239" s="25">
        <v>1890.09</v>
      </c>
      <c r="B239" s="6">
        <v>5.32</v>
      </c>
      <c r="C239" s="7">
        <v>0.22</v>
      </c>
      <c r="D239" s="6">
        <v>8.0873811569999994</v>
      </c>
      <c r="G239">
        <f t="shared" si="24"/>
        <v>156.78558180759183</v>
      </c>
      <c r="H239">
        <f t="shared" si="25"/>
        <v>6.483614285276353</v>
      </c>
      <c r="J239">
        <f t="shared" si="27"/>
        <v>471.54455460951169</v>
      </c>
      <c r="K239">
        <f t="shared" si="28"/>
        <v>-2.4856349821331003E-2</v>
      </c>
      <c r="L239">
        <f t="shared" si="29"/>
        <v>0.975143650178669</v>
      </c>
      <c r="O239">
        <f t="shared" si="26"/>
        <v>0.54030119043969604</v>
      </c>
      <c r="P239">
        <f t="shared" si="30"/>
        <v>-1.1765130040599647E-2</v>
      </c>
      <c r="Q239">
        <f t="shared" si="31"/>
        <v>0.98823486995940035</v>
      </c>
    </row>
    <row r="240" spans="1:17" x14ac:dyDescent="0.25">
      <c r="A240" s="25">
        <v>1890.1</v>
      </c>
      <c r="B240" s="6">
        <v>5.08</v>
      </c>
      <c r="C240" s="7">
        <v>0.22</v>
      </c>
      <c r="D240" s="6">
        <v>8.0873811569999994</v>
      </c>
      <c r="G240">
        <f t="shared" si="24"/>
        <v>149.71254804183579</v>
      </c>
      <c r="H240">
        <f t="shared" si="25"/>
        <v>6.483614285276353</v>
      </c>
      <c r="J240">
        <f t="shared" si="27"/>
        <v>451.89686483411532</v>
      </c>
      <c r="K240">
        <f t="shared" si="28"/>
        <v>-4.1666666666666741E-2</v>
      </c>
      <c r="L240">
        <f t="shared" si="29"/>
        <v>0.95833333333333326</v>
      </c>
      <c r="O240">
        <f t="shared" si="26"/>
        <v>0.54030119043969604</v>
      </c>
      <c r="P240">
        <f t="shared" si="30"/>
        <v>0</v>
      </c>
      <c r="Q240">
        <f t="shared" si="31"/>
        <v>1</v>
      </c>
    </row>
    <row r="241" spans="1:17" x14ac:dyDescent="0.25">
      <c r="A241" s="25">
        <v>1890.11</v>
      </c>
      <c r="B241" s="6">
        <v>4.71</v>
      </c>
      <c r="C241" s="7">
        <v>0.22</v>
      </c>
      <c r="D241" s="6">
        <v>7.8970910740000004</v>
      </c>
      <c r="G241">
        <f t="shared" si="24"/>
        <v>142.15304337770385</v>
      </c>
      <c r="H241">
        <f t="shared" si="25"/>
        <v>6.6398449136082478</v>
      </c>
      <c r="J241">
        <f t="shared" si="27"/>
        <v>430.74918723097716</v>
      </c>
      <c r="K241">
        <f t="shared" si="28"/>
        <v>-4.6797575395662872E-2</v>
      </c>
      <c r="L241">
        <f t="shared" si="29"/>
        <v>0.95320242460433713</v>
      </c>
      <c r="O241">
        <f t="shared" si="26"/>
        <v>0.55332040946735395</v>
      </c>
      <c r="P241">
        <f t="shared" si="30"/>
        <v>2.4096224953831458E-2</v>
      </c>
      <c r="Q241">
        <f t="shared" si="31"/>
        <v>1.0240962249538315</v>
      </c>
    </row>
    <row r="242" spans="1:17" x14ac:dyDescent="0.25">
      <c r="A242" s="25">
        <v>1890.12</v>
      </c>
      <c r="B242" s="6">
        <v>4.5999999999999996</v>
      </c>
      <c r="C242" s="7">
        <v>0.22</v>
      </c>
      <c r="D242" s="6">
        <v>7.8970910740000004</v>
      </c>
      <c r="G242">
        <f t="shared" si="24"/>
        <v>138.83312092089972</v>
      </c>
      <c r="H242">
        <f t="shared" si="25"/>
        <v>6.6398449136082478</v>
      </c>
      <c r="J242">
        <f t="shared" si="27"/>
        <v>422.36588740871815</v>
      </c>
      <c r="K242">
        <f t="shared" si="28"/>
        <v>-1.9462137296532345E-2</v>
      </c>
      <c r="L242">
        <f t="shared" si="29"/>
        <v>0.98053786270346766</v>
      </c>
      <c r="O242">
        <f t="shared" si="26"/>
        <v>0.55332040946735395</v>
      </c>
      <c r="P242">
        <f t="shared" si="30"/>
        <v>0</v>
      </c>
      <c r="Q242">
        <f t="shared" si="31"/>
        <v>1</v>
      </c>
    </row>
    <row r="243" spans="1:17" x14ac:dyDescent="0.25">
      <c r="A243" s="25">
        <v>1891.01</v>
      </c>
      <c r="B243" s="6">
        <v>4.84</v>
      </c>
      <c r="C243" s="7">
        <v>0.22</v>
      </c>
      <c r="D243" s="6">
        <v>7.8019419829999999</v>
      </c>
      <c r="G243">
        <f t="shared" si="24"/>
        <v>147.85807463239115</v>
      </c>
      <c r="H243">
        <f t="shared" si="25"/>
        <v>6.7208215741995989</v>
      </c>
      <c r="J243">
        <f t="shared" si="27"/>
        <v>451.52597810140276</v>
      </c>
      <c r="K243">
        <f t="shared" si="28"/>
        <v>6.9039881207231035E-2</v>
      </c>
      <c r="L243">
        <f t="shared" si="29"/>
        <v>1.069039881207231</v>
      </c>
      <c r="O243">
        <f t="shared" si="26"/>
        <v>0.56006846451663328</v>
      </c>
      <c r="P243">
        <f t="shared" si="30"/>
        <v>1.2195565053845225E-2</v>
      </c>
      <c r="Q243">
        <f t="shared" si="31"/>
        <v>1.0121955650538452</v>
      </c>
    </row>
    <row r="244" spans="1:17" x14ac:dyDescent="0.25">
      <c r="A244" s="25">
        <v>1891.02</v>
      </c>
      <c r="B244" s="6">
        <v>4.9000000000000004</v>
      </c>
      <c r="C244" s="7">
        <v>0.22</v>
      </c>
      <c r="D244" s="6">
        <v>7.8970910740000004</v>
      </c>
      <c r="G244">
        <f t="shared" si="24"/>
        <v>147.88745489400188</v>
      </c>
      <c r="H244">
        <f t="shared" si="25"/>
        <v>6.6398449136082478</v>
      </c>
      <c r="J244">
        <f t="shared" si="27"/>
        <v>453.30541754766233</v>
      </c>
      <c r="K244">
        <f t="shared" si="28"/>
        <v>3.9409458869716918E-3</v>
      </c>
      <c r="L244">
        <f t="shared" si="29"/>
        <v>1.0039409458869717</v>
      </c>
      <c r="O244">
        <f t="shared" si="26"/>
        <v>0.55332040946735395</v>
      </c>
      <c r="P244">
        <f t="shared" si="30"/>
        <v>-1.2048625260669188E-2</v>
      </c>
      <c r="Q244">
        <f t="shared" si="31"/>
        <v>0.98795137473933081</v>
      </c>
    </row>
    <row r="245" spans="1:17" x14ac:dyDescent="0.25">
      <c r="A245" s="25">
        <v>1891.03</v>
      </c>
      <c r="B245" s="6">
        <v>4.8099999999999996</v>
      </c>
      <c r="C245" s="7">
        <v>0.22</v>
      </c>
      <c r="D245" s="6">
        <v>7.9922320659999997</v>
      </c>
      <c r="G245">
        <f t="shared" si="24"/>
        <v>143.44301073001398</v>
      </c>
      <c r="H245">
        <f t="shared" si="25"/>
        <v>6.5608029855723666</v>
      </c>
      <c r="J245">
        <f t="shared" si="27"/>
        <v>441.35813422971654</v>
      </c>
      <c r="K245">
        <f t="shared" si="28"/>
        <v>-2.6355924406505915E-2</v>
      </c>
      <c r="L245">
        <f t="shared" si="29"/>
        <v>0.97364407559349408</v>
      </c>
      <c r="O245">
        <f t="shared" si="26"/>
        <v>0.54673358213103052</v>
      </c>
      <c r="P245">
        <f t="shared" si="30"/>
        <v>-1.1904182863350599E-2</v>
      </c>
      <c r="Q245">
        <f t="shared" si="31"/>
        <v>0.9880958171366494</v>
      </c>
    </row>
    <row r="246" spans="1:17" x14ac:dyDescent="0.25">
      <c r="A246" s="25">
        <v>1891.04</v>
      </c>
      <c r="B246" s="6">
        <v>4.97</v>
      </c>
      <c r="C246" s="7">
        <v>0.22</v>
      </c>
      <c r="D246" s="6">
        <v>8.0873811569999994</v>
      </c>
      <c r="G246">
        <f t="shared" si="24"/>
        <v>146.47074089919761</v>
      </c>
      <c r="H246">
        <f t="shared" si="25"/>
        <v>6.483614285276353</v>
      </c>
      <c r="J246">
        <f t="shared" si="27"/>
        <v>452.33656849250877</v>
      </c>
      <c r="K246">
        <f t="shared" si="28"/>
        <v>2.4874208519918728E-2</v>
      </c>
      <c r="L246">
        <f t="shared" si="29"/>
        <v>1.0248742085199187</v>
      </c>
      <c r="O246">
        <f t="shared" si="26"/>
        <v>0.54030119043969604</v>
      </c>
      <c r="P246">
        <f t="shared" si="30"/>
        <v>-1.1765130040599647E-2</v>
      </c>
      <c r="Q246">
        <f t="shared" si="31"/>
        <v>0.98823486995940035</v>
      </c>
    </row>
    <row r="247" spans="1:17" x14ac:dyDescent="0.25">
      <c r="A247" s="25">
        <v>1891.05</v>
      </c>
      <c r="B247" s="6">
        <v>4.95</v>
      </c>
      <c r="C247" s="7">
        <v>0.22</v>
      </c>
      <c r="D247" s="6">
        <v>7.9922320659999997</v>
      </c>
      <c r="G247">
        <f t="shared" si="24"/>
        <v>147.61806717537823</v>
      </c>
      <c r="H247">
        <f t="shared" si="25"/>
        <v>6.5608029855723666</v>
      </c>
      <c r="J247">
        <f t="shared" si="27"/>
        <v>457.56822922164343</v>
      </c>
      <c r="K247">
        <f t="shared" si="28"/>
        <v>1.1565858463687961E-2</v>
      </c>
      <c r="L247">
        <f t="shared" si="29"/>
        <v>1.011565858463688</v>
      </c>
      <c r="O247">
        <f t="shared" si="26"/>
        <v>0.54673358213103052</v>
      </c>
      <c r="P247">
        <f t="shared" si="30"/>
        <v>1.1905196222314007E-2</v>
      </c>
      <c r="Q247">
        <f t="shared" si="31"/>
        <v>1.011905196222314</v>
      </c>
    </row>
    <row r="248" spans="1:17" x14ac:dyDescent="0.25">
      <c r="A248" s="25">
        <v>1891.06</v>
      </c>
      <c r="B248" s="6">
        <v>4.8499999999999996</v>
      </c>
      <c r="C248" s="7">
        <v>0.22</v>
      </c>
      <c r="D248" s="6">
        <v>7.8019419829999999</v>
      </c>
      <c r="G248">
        <f t="shared" si="24"/>
        <v>148.16356652212752</v>
      </c>
      <c r="H248">
        <f t="shared" si="25"/>
        <v>6.7208215741995989</v>
      </c>
      <c r="J248">
        <f t="shared" si="27"/>
        <v>460.99513160131215</v>
      </c>
      <c r="K248">
        <f t="shared" si="28"/>
        <v>7.489380076711516E-3</v>
      </c>
      <c r="L248">
        <f t="shared" si="29"/>
        <v>1.0074893800767115</v>
      </c>
      <c r="O248">
        <f t="shared" si="26"/>
        <v>0.56006846451663328</v>
      </c>
      <c r="P248">
        <f t="shared" si="30"/>
        <v>2.4390092032808175E-2</v>
      </c>
      <c r="Q248">
        <f t="shared" si="31"/>
        <v>1.0243900920328082</v>
      </c>
    </row>
    <row r="249" spans="1:17" x14ac:dyDescent="0.25">
      <c r="A249" s="25">
        <v>1891.07</v>
      </c>
      <c r="B249" s="6">
        <v>4.7699999999999996</v>
      </c>
      <c r="C249" s="7">
        <v>0.22</v>
      </c>
      <c r="D249" s="6">
        <v>7.7067928930000003</v>
      </c>
      <c r="G249">
        <f t="shared" si="24"/>
        <v>147.51870535312176</v>
      </c>
      <c r="H249">
        <f t="shared" si="25"/>
        <v>6.803797731171235</v>
      </c>
      <c r="J249">
        <f t="shared" si="27"/>
        <v>460.75282243511646</v>
      </c>
      <c r="K249">
        <f t="shared" si="28"/>
        <v>-5.2562196341210399E-4</v>
      </c>
      <c r="L249">
        <f t="shared" si="29"/>
        <v>0.9994743780365879</v>
      </c>
      <c r="O249">
        <f t="shared" si="26"/>
        <v>0.56698314426426955</v>
      </c>
      <c r="P249">
        <f t="shared" si="30"/>
        <v>1.2346132992158365E-2</v>
      </c>
      <c r="Q249">
        <f t="shared" si="31"/>
        <v>1.0123461329921584</v>
      </c>
    </row>
    <row r="250" spans="1:17" x14ac:dyDescent="0.25">
      <c r="A250" s="25">
        <v>1891.08</v>
      </c>
      <c r="B250" s="6">
        <v>4.93</v>
      </c>
      <c r="C250" s="7">
        <v>0.22</v>
      </c>
      <c r="D250" s="6">
        <v>7.7067928930000003</v>
      </c>
      <c r="G250">
        <f t="shared" si="24"/>
        <v>152.46692188488268</v>
      </c>
      <c r="H250">
        <f t="shared" si="25"/>
        <v>6.803797731171235</v>
      </c>
      <c r="J250">
        <f t="shared" si="27"/>
        <v>477.97873158974875</v>
      </c>
      <c r="K250">
        <f t="shared" si="28"/>
        <v>3.7386443046820483E-2</v>
      </c>
      <c r="L250">
        <f t="shared" si="29"/>
        <v>1.0373864430468205</v>
      </c>
      <c r="O250">
        <f t="shared" si="26"/>
        <v>0.56698314426426955</v>
      </c>
      <c r="P250">
        <f t="shared" si="30"/>
        <v>0</v>
      </c>
      <c r="Q250">
        <f t="shared" si="31"/>
        <v>1</v>
      </c>
    </row>
    <row r="251" spans="1:17" x14ac:dyDescent="0.25">
      <c r="A251" s="25">
        <v>1891.09</v>
      </c>
      <c r="B251" s="6">
        <v>5.33</v>
      </c>
      <c r="C251" s="7">
        <v>0.22</v>
      </c>
      <c r="D251" s="6">
        <v>7.6116519010000001</v>
      </c>
      <c r="G251">
        <f t="shared" si="24"/>
        <v>166.89783065790255</v>
      </c>
      <c r="H251">
        <f t="shared" si="25"/>
        <v>6.8888410402886606</v>
      </c>
      <c r="J251">
        <f t="shared" si="27"/>
        <v>525.01884149837917</v>
      </c>
      <c r="K251">
        <f t="shared" si="28"/>
        <v>9.8414650694134131E-2</v>
      </c>
      <c r="L251">
        <f t="shared" si="29"/>
        <v>1.0984146506941341</v>
      </c>
      <c r="O251">
        <f t="shared" si="26"/>
        <v>0.57407008669072168</v>
      </c>
      <c r="P251">
        <f t="shared" si="30"/>
        <v>1.2499388206060891E-2</v>
      </c>
      <c r="Q251">
        <f t="shared" si="31"/>
        <v>1.0124993882060609</v>
      </c>
    </row>
    <row r="252" spans="1:17" x14ac:dyDescent="0.25">
      <c r="A252" s="25">
        <v>1891.1</v>
      </c>
      <c r="B252" s="6">
        <v>5.33</v>
      </c>
      <c r="C252" s="7">
        <v>0.22</v>
      </c>
      <c r="D252" s="6">
        <v>7.6116519010000001</v>
      </c>
      <c r="G252">
        <f t="shared" si="24"/>
        <v>166.89783065790255</v>
      </c>
      <c r="H252">
        <f t="shared" si="25"/>
        <v>6.8888410402886606</v>
      </c>
      <c r="J252">
        <f t="shared" si="27"/>
        <v>526.82472244161931</v>
      </c>
      <c r="K252">
        <f t="shared" si="28"/>
        <v>3.4396497811131077E-3</v>
      </c>
      <c r="L252">
        <f t="shared" si="29"/>
        <v>1.0034396497811131</v>
      </c>
      <c r="O252">
        <f t="shared" si="26"/>
        <v>0.57407008669072168</v>
      </c>
      <c r="P252">
        <f t="shared" si="30"/>
        <v>0</v>
      </c>
      <c r="Q252">
        <f t="shared" si="31"/>
        <v>1</v>
      </c>
    </row>
    <row r="253" spans="1:17" x14ac:dyDescent="0.25">
      <c r="A253" s="25">
        <v>1891.11</v>
      </c>
      <c r="B253" s="6">
        <v>5.25</v>
      </c>
      <c r="C253" s="7">
        <v>0.22</v>
      </c>
      <c r="D253" s="6">
        <v>7.5165028100000004</v>
      </c>
      <c r="G253">
        <f t="shared" si="24"/>
        <v>166.47379527820596</v>
      </c>
      <c r="H253">
        <f t="shared" si="25"/>
        <v>6.9760447545152982</v>
      </c>
      <c r="J253">
        <f t="shared" si="27"/>
        <v>527.32125625068124</v>
      </c>
      <c r="K253">
        <f t="shared" si="28"/>
        <v>9.4250286273722672E-4</v>
      </c>
      <c r="L253">
        <f t="shared" si="29"/>
        <v>1.0009425028627372</v>
      </c>
      <c r="O253">
        <f t="shared" si="26"/>
        <v>0.58133706287627485</v>
      </c>
      <c r="P253">
        <f t="shared" si="30"/>
        <v>1.2658691602351668E-2</v>
      </c>
      <c r="Q253">
        <f t="shared" si="31"/>
        <v>1.0126586916023517</v>
      </c>
    </row>
    <row r="254" spans="1:17" x14ac:dyDescent="0.25">
      <c r="A254" s="25">
        <v>1891.12</v>
      </c>
      <c r="B254" s="6">
        <v>5.41</v>
      </c>
      <c r="C254" s="7">
        <v>0.22</v>
      </c>
      <c r="D254" s="6">
        <v>7.5165028100000004</v>
      </c>
      <c r="G254">
        <f t="shared" si="24"/>
        <v>171.54728237239891</v>
      </c>
      <c r="H254">
        <f t="shared" si="25"/>
        <v>6.9760447545152982</v>
      </c>
      <c r="J254">
        <f t="shared" si="27"/>
        <v>545.23343860586328</v>
      </c>
      <c r="K254">
        <f t="shared" si="28"/>
        <v>3.3968253968254203E-2</v>
      </c>
      <c r="L254">
        <f t="shared" si="29"/>
        <v>1.0339682539682542</v>
      </c>
      <c r="O254">
        <f t="shared" si="26"/>
        <v>0.58133706287627485</v>
      </c>
      <c r="P254">
        <f t="shared" si="30"/>
        <v>0</v>
      </c>
      <c r="Q254">
        <f t="shared" si="31"/>
        <v>1</v>
      </c>
    </row>
    <row r="255" spans="1:17" x14ac:dyDescent="0.25">
      <c r="A255" s="25">
        <v>1892.01</v>
      </c>
      <c r="B255" s="6">
        <v>5.51</v>
      </c>
      <c r="C255" s="7">
        <v>0.22170000000000001</v>
      </c>
      <c r="D255" s="6">
        <v>7.3262127269999997</v>
      </c>
      <c r="G255">
        <f t="shared" si="24"/>
        <v>179.25631959335269</v>
      </c>
      <c r="H255">
        <f t="shared" si="25"/>
        <v>7.2125455633114877</v>
      </c>
      <c r="J255">
        <f t="shared" si="27"/>
        <v>571.64560261419479</v>
      </c>
      <c r="K255">
        <f t="shared" si="28"/>
        <v>4.8441937229430021E-2</v>
      </c>
      <c r="L255">
        <f t="shared" si="29"/>
        <v>1.04844193722943</v>
      </c>
      <c r="O255">
        <f t="shared" si="26"/>
        <v>0.60104546360929068</v>
      </c>
      <c r="P255">
        <f t="shared" si="30"/>
        <v>3.3901847983861089E-2</v>
      </c>
      <c r="Q255">
        <f t="shared" si="31"/>
        <v>1.0339018479838611</v>
      </c>
    </row>
    <row r="256" spans="1:17" x14ac:dyDescent="0.25">
      <c r="A256" s="25">
        <v>1892.02</v>
      </c>
      <c r="B256" s="6">
        <v>5.52</v>
      </c>
      <c r="C256" s="7">
        <v>0.2233</v>
      </c>
      <c r="D256" s="6">
        <v>7.3262127269999997</v>
      </c>
      <c r="G256">
        <f t="shared" si="24"/>
        <v>179.58164866702484</v>
      </c>
      <c r="H256">
        <f t="shared" si="25"/>
        <v>7.2645982150990305</v>
      </c>
      <c r="J256">
        <f t="shared" si="27"/>
        <v>574.61362946503345</v>
      </c>
      <c r="K256">
        <f t="shared" si="28"/>
        <v>5.1920750151239758E-3</v>
      </c>
      <c r="L256">
        <f t="shared" si="29"/>
        <v>1.005192075015124</v>
      </c>
      <c r="O256">
        <f t="shared" si="26"/>
        <v>0.60538318459158591</v>
      </c>
      <c r="P256">
        <f t="shared" si="30"/>
        <v>7.2169598556606207E-3</v>
      </c>
      <c r="Q256">
        <f t="shared" si="31"/>
        <v>1.0072169598556606</v>
      </c>
    </row>
    <row r="257" spans="1:17" x14ac:dyDescent="0.25">
      <c r="A257" s="25">
        <v>1892.03</v>
      </c>
      <c r="B257" s="6">
        <v>5.58</v>
      </c>
      <c r="C257" s="7">
        <v>0.22500000000000001</v>
      </c>
      <c r="D257" s="6">
        <v>7.135922645</v>
      </c>
      <c r="G257">
        <f t="shared" si="24"/>
        <v>186.37448948971894</v>
      </c>
      <c r="H257">
        <f t="shared" si="25"/>
        <v>7.5151003826499583</v>
      </c>
      <c r="J257">
        <f t="shared" si="27"/>
        <v>598.35277844474581</v>
      </c>
      <c r="K257">
        <f t="shared" si="28"/>
        <v>4.1313236864592984E-2</v>
      </c>
      <c r="L257">
        <f t="shared" si="29"/>
        <v>1.041313236864593</v>
      </c>
      <c r="O257">
        <f t="shared" si="26"/>
        <v>0.62625836522082989</v>
      </c>
      <c r="P257">
        <f t="shared" si="30"/>
        <v>3.4482590796318879E-2</v>
      </c>
      <c r="Q257">
        <f t="shared" si="31"/>
        <v>1.0344825907963189</v>
      </c>
    </row>
    <row r="258" spans="1:17" x14ac:dyDescent="0.25">
      <c r="A258" s="25">
        <v>1892.04</v>
      </c>
      <c r="B258" s="6">
        <v>5.57</v>
      </c>
      <c r="C258" s="7">
        <v>0.22670000000000001</v>
      </c>
      <c r="D258" s="6">
        <v>7.0407735540000003</v>
      </c>
      <c r="G258">
        <f t="shared" si="24"/>
        <v>188.55463818258738</v>
      </c>
      <c r="H258">
        <f t="shared" si="25"/>
        <v>7.674207625851448</v>
      </c>
      <c r="J258">
        <f t="shared" si="27"/>
        <v>607.40527799566246</v>
      </c>
      <c r="K258">
        <f t="shared" si="28"/>
        <v>1.5129034036486244E-2</v>
      </c>
      <c r="L258">
        <f t="shared" si="29"/>
        <v>1.0151290340364862</v>
      </c>
      <c r="O258">
        <f t="shared" si="26"/>
        <v>0.63951730215428737</v>
      </c>
      <c r="P258">
        <f t="shared" si="30"/>
        <v>2.1171672379629136E-2</v>
      </c>
      <c r="Q258">
        <f t="shared" si="31"/>
        <v>1.0211716723796291</v>
      </c>
    </row>
    <row r="259" spans="1:17" x14ac:dyDescent="0.25">
      <c r="A259" s="25">
        <v>1892.05</v>
      </c>
      <c r="B259" s="6">
        <v>5.57</v>
      </c>
      <c r="C259" s="7">
        <v>0.2283</v>
      </c>
      <c r="D259" s="6">
        <v>7.0407735540000003</v>
      </c>
      <c r="G259">
        <f t="shared" ref="G259:G322" si="32">B259*$D$1724/D259</f>
        <v>188.55463818258738</v>
      </c>
      <c r="H259">
        <f t="shared" ref="H259:H322" si="33">C259*$D$1724/D259</f>
        <v>7.7283705380762484</v>
      </c>
      <c r="J259">
        <f t="shared" si="27"/>
        <v>609.47994324052195</v>
      </c>
      <c r="K259">
        <f t="shared" si="28"/>
        <v>3.4156193895871212E-3</v>
      </c>
      <c r="L259">
        <f t="shared" si="29"/>
        <v>1.0034156193895871</v>
      </c>
      <c r="O259">
        <f t="shared" si="26"/>
        <v>0.64403087817302074</v>
      </c>
      <c r="P259">
        <f t="shared" si="30"/>
        <v>7.0577856197617805E-3</v>
      </c>
      <c r="Q259">
        <f t="shared" si="31"/>
        <v>1.0070577856197618</v>
      </c>
    </row>
    <row r="260" spans="1:17" x14ac:dyDescent="0.25">
      <c r="A260" s="25">
        <v>1892.06</v>
      </c>
      <c r="B260" s="6">
        <v>5.54</v>
      </c>
      <c r="C260" s="7">
        <v>0.23</v>
      </c>
      <c r="D260" s="6">
        <v>7.0407735540000003</v>
      </c>
      <c r="G260">
        <f t="shared" si="32"/>
        <v>187.53908357837238</v>
      </c>
      <c r="H260">
        <f t="shared" si="33"/>
        <v>7.7859186323150995</v>
      </c>
      <c r="J260">
        <f t="shared" si="27"/>
        <v>608.29453940118526</v>
      </c>
      <c r="K260">
        <f t="shared" si="28"/>
        <v>-1.9449431478155699E-3</v>
      </c>
      <c r="L260">
        <f t="shared" si="29"/>
        <v>0.99805505685218443</v>
      </c>
      <c r="O260">
        <f t="shared" ref="O260:O323" si="34">H260/12</f>
        <v>0.648826552692925</v>
      </c>
      <c r="P260">
        <f t="shared" si="30"/>
        <v>7.4463425317565779E-3</v>
      </c>
      <c r="Q260">
        <f t="shared" si="31"/>
        <v>1.0074463425317566</v>
      </c>
    </row>
    <row r="261" spans="1:17" x14ac:dyDescent="0.25">
      <c r="A261" s="25">
        <v>1892.07</v>
      </c>
      <c r="B261" s="6">
        <v>5.54</v>
      </c>
      <c r="C261" s="7">
        <v>0.23169999999999999</v>
      </c>
      <c r="D261" s="6">
        <v>7.2310717359999996</v>
      </c>
      <c r="G261">
        <f t="shared" si="32"/>
        <v>182.60366764531847</v>
      </c>
      <c r="H261">
        <f t="shared" si="33"/>
        <v>7.6370523092816409</v>
      </c>
      <c r="J261">
        <f t="shared" ref="J261:J324" si="35">J260*((G261 + H261/12)/G260)</f>
        <v>594.35048530261986</v>
      </c>
      <c r="K261">
        <f t="shared" ref="K261:K324" si="36">J261/J260 - 1</f>
        <v>-2.292319459630876E-2</v>
      </c>
      <c r="L261">
        <f t="shared" ref="L261:L324" si="37">K261+1</f>
        <v>0.97707680540369124</v>
      </c>
      <c r="O261">
        <f t="shared" si="34"/>
        <v>0.63642102577347004</v>
      </c>
      <c r="P261">
        <f t="shared" ref="P261:P324" si="38">O261/O260 -1</f>
        <v>-1.9119943331490363E-2</v>
      </c>
      <c r="Q261">
        <f t="shared" ref="Q261:Q324" si="39">P261+1</f>
        <v>0.98088005666850964</v>
      </c>
    </row>
    <row r="262" spans="1:17" x14ac:dyDescent="0.25">
      <c r="A262" s="25">
        <v>1892.08</v>
      </c>
      <c r="B262" s="6">
        <v>5.62</v>
      </c>
      <c r="C262" s="7">
        <v>0.23330000000000001</v>
      </c>
      <c r="D262" s="6">
        <v>7.3262127269999997</v>
      </c>
      <c r="G262">
        <f t="shared" si="32"/>
        <v>182.83493940374632</v>
      </c>
      <c r="H262">
        <f t="shared" si="33"/>
        <v>7.5899272887711771</v>
      </c>
      <c r="J262">
        <f t="shared" si="35"/>
        <v>597.161926984503</v>
      </c>
      <c r="K262">
        <f t="shared" si="36"/>
        <v>4.7302757403346885E-3</v>
      </c>
      <c r="L262">
        <f t="shared" si="37"/>
        <v>1.0047302757403347</v>
      </c>
      <c r="O262">
        <f t="shared" si="34"/>
        <v>0.63249394073093146</v>
      </c>
      <c r="P262">
        <f t="shared" si="38"/>
        <v>-6.170577154904322E-3</v>
      </c>
      <c r="Q262">
        <f t="shared" si="39"/>
        <v>0.99382942284509568</v>
      </c>
    </row>
    <row r="263" spans="1:17" x14ac:dyDescent="0.25">
      <c r="A263" s="25">
        <v>1892.09</v>
      </c>
      <c r="B263" s="6">
        <v>5.48</v>
      </c>
      <c r="C263" s="7">
        <v>0.23499999999999999</v>
      </c>
      <c r="D263" s="6">
        <v>7.3262127269999997</v>
      </c>
      <c r="G263">
        <f t="shared" si="32"/>
        <v>178.28033237233629</v>
      </c>
      <c r="H263">
        <f t="shared" si="33"/>
        <v>7.6452332312954407</v>
      </c>
      <c r="J263">
        <f t="shared" si="35"/>
        <v>584.36686493686659</v>
      </c>
      <c r="K263">
        <f t="shared" si="36"/>
        <v>-2.1426453143534752E-2</v>
      </c>
      <c r="L263">
        <f t="shared" si="37"/>
        <v>0.97857354685646525</v>
      </c>
      <c r="O263">
        <f t="shared" si="34"/>
        <v>0.63710276927462006</v>
      </c>
      <c r="P263">
        <f t="shared" si="38"/>
        <v>7.2867552507498434E-3</v>
      </c>
      <c r="Q263">
        <f t="shared" si="39"/>
        <v>1.0072867552507498</v>
      </c>
    </row>
    <row r="264" spans="1:17" x14ac:dyDescent="0.25">
      <c r="A264" s="25">
        <v>1892.1</v>
      </c>
      <c r="B264" s="6">
        <v>5.59</v>
      </c>
      <c r="C264" s="7">
        <v>0.23669999999999999</v>
      </c>
      <c r="D264" s="6">
        <v>7.3262127269999997</v>
      </c>
      <c r="G264">
        <f t="shared" si="32"/>
        <v>181.85895218272987</v>
      </c>
      <c r="H264">
        <f t="shared" si="33"/>
        <v>7.7005391738197062</v>
      </c>
      <c r="J264">
        <f t="shared" si="35"/>
        <v>598.2002575561977</v>
      </c>
      <c r="K264">
        <f t="shared" si="36"/>
        <v>2.3672445255474184E-2</v>
      </c>
      <c r="L264">
        <f t="shared" si="37"/>
        <v>1.0236724452554742</v>
      </c>
      <c r="O264">
        <f t="shared" si="34"/>
        <v>0.64171159781830889</v>
      </c>
      <c r="P264">
        <f t="shared" si="38"/>
        <v>7.2340425531915997E-3</v>
      </c>
      <c r="Q264">
        <f t="shared" si="39"/>
        <v>1.0072340425531916</v>
      </c>
    </row>
    <row r="265" spans="1:17" x14ac:dyDescent="0.25">
      <c r="A265" s="25">
        <v>1892.11</v>
      </c>
      <c r="B265" s="6">
        <v>5.57</v>
      </c>
      <c r="C265" s="7">
        <v>0.23830000000000001</v>
      </c>
      <c r="D265" s="6">
        <v>7.5165028100000004</v>
      </c>
      <c r="G265">
        <f t="shared" si="32"/>
        <v>176.62076946659187</v>
      </c>
      <c r="H265">
        <f t="shared" si="33"/>
        <v>7.5563248409136152</v>
      </c>
      <c r="J265">
        <f t="shared" si="35"/>
        <v>583.04126064495904</v>
      </c>
      <c r="K265">
        <f t="shared" si="36"/>
        <v>-2.5341006995160953E-2</v>
      </c>
      <c r="L265">
        <f t="shared" si="37"/>
        <v>0.97465899300483905</v>
      </c>
      <c r="O265">
        <f t="shared" si="34"/>
        <v>0.62969373674280127</v>
      </c>
      <c r="P265">
        <f t="shared" si="38"/>
        <v>-1.8727822773292435E-2</v>
      </c>
      <c r="Q265">
        <f t="shared" si="39"/>
        <v>0.98127217722670756</v>
      </c>
    </row>
    <row r="266" spans="1:17" x14ac:dyDescent="0.25">
      <c r="A266" s="25">
        <v>1892.12</v>
      </c>
      <c r="B266" s="6">
        <v>5.51</v>
      </c>
      <c r="C266" s="7">
        <v>0.24</v>
      </c>
      <c r="D266" s="6">
        <v>7.6116519010000001</v>
      </c>
      <c r="G266">
        <f t="shared" si="32"/>
        <v>172.53415514541143</v>
      </c>
      <c r="H266">
        <f t="shared" si="33"/>
        <v>7.5150993166785378</v>
      </c>
      <c r="J266">
        <f t="shared" si="35"/>
        <v>571.61830989727412</v>
      </c>
      <c r="K266">
        <f t="shared" si="36"/>
        <v>-1.9592010923976222E-2</v>
      </c>
      <c r="L266">
        <f t="shared" si="37"/>
        <v>0.98040798907602378</v>
      </c>
      <c r="O266">
        <f t="shared" si="34"/>
        <v>0.62625827638987819</v>
      </c>
      <c r="P266">
        <f t="shared" si="38"/>
        <v>-5.4557638935612829E-3</v>
      </c>
      <c r="Q266">
        <f t="shared" si="39"/>
        <v>0.99454423610643872</v>
      </c>
    </row>
    <row r="267" spans="1:17" x14ac:dyDescent="0.25">
      <c r="A267" s="25">
        <v>1893.01</v>
      </c>
      <c r="B267" s="6">
        <v>5.61</v>
      </c>
      <c r="C267" s="7">
        <v>0.24079999999999999</v>
      </c>
      <c r="D267" s="6">
        <v>7.8970910740000004</v>
      </c>
      <c r="G267">
        <f t="shared" si="32"/>
        <v>169.31604529701031</v>
      </c>
      <c r="H267">
        <f t="shared" si="33"/>
        <v>7.2676120690766632</v>
      </c>
      <c r="J267">
        <f t="shared" si="35"/>
        <v>562.96298693225299</v>
      </c>
      <c r="K267">
        <f t="shared" si="36"/>
        <v>-1.5141787474541535E-2</v>
      </c>
      <c r="L267">
        <f t="shared" si="37"/>
        <v>0.98485821252545847</v>
      </c>
      <c r="O267">
        <f t="shared" si="34"/>
        <v>0.60563433908972197</v>
      </c>
      <c r="P267">
        <f t="shared" si="38"/>
        <v>-3.2931999588164729E-2</v>
      </c>
      <c r="Q267">
        <f t="shared" si="39"/>
        <v>0.96706800041183527</v>
      </c>
    </row>
    <row r="268" spans="1:17" x14ac:dyDescent="0.25">
      <c r="A268" s="25">
        <v>1893.02</v>
      </c>
      <c r="B268" s="6">
        <v>5.51</v>
      </c>
      <c r="C268" s="7">
        <v>0.2417</v>
      </c>
      <c r="D268" s="6">
        <v>7.9922320659999997</v>
      </c>
      <c r="G268">
        <f t="shared" si="32"/>
        <v>164.31829295683517</v>
      </c>
      <c r="H268">
        <f t="shared" si="33"/>
        <v>7.2079367346038223</v>
      </c>
      <c r="J268">
        <f t="shared" si="35"/>
        <v>548.34299360427622</v>
      </c>
      <c r="K268">
        <f t="shared" si="36"/>
        <v>-2.5969723884771367E-2</v>
      </c>
      <c r="L268">
        <f t="shared" si="37"/>
        <v>0.97403027611522863</v>
      </c>
      <c r="O268">
        <f t="shared" si="34"/>
        <v>0.60066139455031853</v>
      </c>
      <c r="P268">
        <f t="shared" si="38"/>
        <v>-8.2111337129230355E-3</v>
      </c>
      <c r="Q268">
        <f t="shared" si="39"/>
        <v>0.99178886628707696</v>
      </c>
    </row>
    <row r="269" spans="1:17" x14ac:dyDescent="0.25">
      <c r="A269" s="25">
        <v>1893.03</v>
      </c>
      <c r="B269" s="6">
        <v>5.31</v>
      </c>
      <c r="C269" s="7">
        <v>0.24249999999999999</v>
      </c>
      <c r="D269" s="6">
        <v>7.8019419829999999</v>
      </c>
      <c r="G269">
        <f t="shared" si="32"/>
        <v>162.21619344999939</v>
      </c>
      <c r="H269">
        <f t="shared" si="33"/>
        <v>7.4081783261063752</v>
      </c>
      <c r="J269">
        <f t="shared" si="35"/>
        <v>543.38826236240129</v>
      </c>
      <c r="K269">
        <f t="shared" si="36"/>
        <v>-9.0358248389521556E-3</v>
      </c>
      <c r="L269">
        <f t="shared" si="37"/>
        <v>0.99096417516104784</v>
      </c>
      <c r="O269">
        <f t="shared" si="34"/>
        <v>0.61734819384219797</v>
      </c>
      <c r="P269">
        <f t="shared" si="38"/>
        <v>2.7780708804120646E-2</v>
      </c>
      <c r="Q269">
        <f t="shared" si="39"/>
        <v>1.0277807088041206</v>
      </c>
    </row>
    <row r="270" spans="1:17" x14ac:dyDescent="0.25">
      <c r="A270" s="25">
        <v>1893.04</v>
      </c>
      <c r="B270" s="6">
        <v>5.31</v>
      </c>
      <c r="C270" s="7">
        <v>0.24329999999999999</v>
      </c>
      <c r="D270" s="6">
        <v>7.7067928930000003</v>
      </c>
      <c r="G270">
        <f t="shared" si="32"/>
        <v>164.21893614781482</v>
      </c>
      <c r="H270">
        <f t="shared" si="33"/>
        <v>7.5243817636089148</v>
      </c>
      <c r="J270">
        <f t="shared" si="35"/>
        <v>552.19742359217662</v>
      </c>
      <c r="K270">
        <f t="shared" si="36"/>
        <v>1.6211541249487427E-2</v>
      </c>
      <c r="L270">
        <f t="shared" si="37"/>
        <v>1.0162115412494874</v>
      </c>
      <c r="O270">
        <f t="shared" si="34"/>
        <v>0.62703181363407623</v>
      </c>
      <c r="P270">
        <f t="shared" si="38"/>
        <v>1.5685831575225295E-2</v>
      </c>
      <c r="Q270">
        <f t="shared" si="39"/>
        <v>1.0156858315752253</v>
      </c>
    </row>
    <row r="271" spans="1:17" x14ac:dyDescent="0.25">
      <c r="A271" s="25">
        <v>1893.05</v>
      </c>
      <c r="B271" s="6">
        <v>4.84</v>
      </c>
      <c r="C271" s="7">
        <v>0.2442</v>
      </c>
      <c r="D271" s="6">
        <v>7.6116519010000001</v>
      </c>
      <c r="G271">
        <f t="shared" si="32"/>
        <v>151.55450288635052</v>
      </c>
      <c r="H271">
        <f t="shared" si="33"/>
        <v>7.6466135547204122</v>
      </c>
      <c r="J271">
        <f t="shared" si="35"/>
        <v>511.75508759437059</v>
      </c>
      <c r="K271">
        <f t="shared" si="36"/>
        <v>-7.3238907444947765E-2</v>
      </c>
      <c r="L271">
        <f t="shared" si="37"/>
        <v>0.92676109255505223</v>
      </c>
      <c r="O271">
        <f t="shared" si="34"/>
        <v>0.63721779622670105</v>
      </c>
      <c r="P271">
        <f t="shared" si="38"/>
        <v>1.6244762021866421E-2</v>
      </c>
      <c r="Q271">
        <f t="shared" si="39"/>
        <v>1.0162447620218664</v>
      </c>
    </row>
    <row r="272" spans="1:17" x14ac:dyDescent="0.25">
      <c r="A272" s="25">
        <v>1893.06</v>
      </c>
      <c r="B272" s="6">
        <v>4.6100000000000003</v>
      </c>
      <c r="C272" s="7">
        <v>0.245</v>
      </c>
      <c r="D272" s="6">
        <v>7.4213618180000003</v>
      </c>
      <c r="G272">
        <f t="shared" si="32"/>
        <v>148.05385547097711</v>
      </c>
      <c r="H272">
        <f t="shared" si="33"/>
        <v>7.8683719285009524</v>
      </c>
      <c r="J272">
        <f t="shared" si="35"/>
        <v>502.14852702921246</v>
      </c>
      <c r="K272">
        <f t="shared" si="36"/>
        <v>-1.8771792988548697E-2</v>
      </c>
      <c r="L272">
        <f t="shared" si="37"/>
        <v>0.9812282070114513</v>
      </c>
      <c r="O272">
        <f t="shared" si="34"/>
        <v>0.65569766070841273</v>
      </c>
      <c r="P272">
        <f t="shared" si="38"/>
        <v>2.900086060235707E-2</v>
      </c>
      <c r="Q272">
        <f t="shared" si="39"/>
        <v>1.0290008606023571</v>
      </c>
    </row>
    <row r="273" spans="1:17" x14ac:dyDescent="0.25">
      <c r="A273" s="25">
        <v>1893.07</v>
      </c>
      <c r="B273" s="6">
        <v>4.18</v>
      </c>
      <c r="C273" s="7">
        <v>0.24579999999999999</v>
      </c>
      <c r="D273" s="6">
        <v>7.2310717359999996</v>
      </c>
      <c r="G273">
        <f t="shared" si="32"/>
        <v>137.77677450495148</v>
      </c>
      <c r="H273">
        <f t="shared" si="33"/>
        <v>8.1018017161045623</v>
      </c>
      <c r="J273">
        <f t="shared" si="35"/>
        <v>469.58203016848387</v>
      </c>
      <c r="K273">
        <f t="shared" si="36"/>
        <v>-6.4854311240136409E-2</v>
      </c>
      <c r="L273">
        <f t="shared" si="37"/>
        <v>0.93514568875986359</v>
      </c>
      <c r="O273">
        <f t="shared" si="34"/>
        <v>0.67515014300871357</v>
      </c>
      <c r="P273">
        <f t="shared" si="38"/>
        <v>2.9666847185766176E-2</v>
      </c>
      <c r="Q273">
        <f t="shared" si="39"/>
        <v>1.0296668471857662</v>
      </c>
    </row>
    <row r="274" spans="1:17" x14ac:dyDescent="0.25">
      <c r="A274" s="25">
        <v>1893.08</v>
      </c>
      <c r="B274" s="6">
        <v>4.08</v>
      </c>
      <c r="C274" s="7">
        <v>0.2467</v>
      </c>
      <c r="D274" s="6">
        <v>6.9456325620000001</v>
      </c>
      <c r="G274">
        <f t="shared" si="32"/>
        <v>140.00732565674124</v>
      </c>
      <c r="H274">
        <f t="shared" si="33"/>
        <v>8.4656390292936425</v>
      </c>
      <c r="J274">
        <f t="shared" si="35"/>
        <v>479.58881643593259</v>
      </c>
      <c r="K274">
        <f t="shared" si="36"/>
        <v>2.1309985528744191E-2</v>
      </c>
      <c r="L274">
        <f t="shared" si="37"/>
        <v>1.0213099855287442</v>
      </c>
      <c r="O274">
        <f t="shared" si="34"/>
        <v>0.70546991910780354</v>
      </c>
      <c r="P274">
        <f t="shared" si="38"/>
        <v>4.4908197699513375E-2</v>
      </c>
      <c r="Q274">
        <f t="shared" si="39"/>
        <v>1.0449081976995134</v>
      </c>
    </row>
    <row r="275" spans="1:17" x14ac:dyDescent="0.25">
      <c r="A275" s="25">
        <v>1893.09</v>
      </c>
      <c r="B275" s="6">
        <v>4.37</v>
      </c>
      <c r="C275" s="7">
        <v>0.2475</v>
      </c>
      <c r="D275" s="6">
        <v>7.2310717359999996</v>
      </c>
      <c r="G275">
        <f t="shared" si="32"/>
        <v>144.03935516426745</v>
      </c>
      <c r="H275">
        <f t="shared" si="33"/>
        <v>8.1578353325300217</v>
      </c>
      <c r="J275">
        <f t="shared" si="35"/>
        <v>495.72904432329426</v>
      </c>
      <c r="K275">
        <f t="shared" si="36"/>
        <v>3.3654304133503121E-2</v>
      </c>
      <c r="L275">
        <f t="shared" si="37"/>
        <v>1.0336543041335031</v>
      </c>
      <c r="O275">
        <f t="shared" si="34"/>
        <v>0.67981961104416844</v>
      </c>
      <c r="P275">
        <f t="shared" si="38"/>
        <v>-3.6359180411369874E-2</v>
      </c>
      <c r="Q275">
        <f t="shared" si="39"/>
        <v>0.96364081958863013</v>
      </c>
    </row>
    <row r="276" spans="1:17" x14ac:dyDescent="0.25">
      <c r="A276" s="25">
        <v>1893.1</v>
      </c>
      <c r="B276" s="6">
        <v>4.5</v>
      </c>
      <c r="C276" s="7">
        <v>0.24829999999999999</v>
      </c>
      <c r="D276" s="6">
        <v>7.3262127269999997</v>
      </c>
      <c r="G276">
        <f t="shared" si="32"/>
        <v>146.39808315246592</v>
      </c>
      <c r="H276">
        <f t="shared" si="33"/>
        <v>8.0779208992793965</v>
      </c>
      <c r="J276">
        <f t="shared" si="35"/>
        <v>506.16365762964193</v>
      </c>
      <c r="K276">
        <f t="shared" si="36"/>
        <v>2.1049025522786646E-2</v>
      </c>
      <c r="L276">
        <f t="shared" si="37"/>
        <v>1.0210490255227866</v>
      </c>
      <c r="O276">
        <f t="shared" si="34"/>
        <v>0.67316007493994967</v>
      </c>
      <c r="P276">
        <f t="shared" si="38"/>
        <v>-9.7960341185069355E-3</v>
      </c>
      <c r="Q276">
        <f t="shared" si="39"/>
        <v>0.99020396588149306</v>
      </c>
    </row>
    <row r="277" spans="1:17" x14ac:dyDescent="0.25">
      <c r="A277" s="25">
        <v>1893.11</v>
      </c>
      <c r="B277" s="6">
        <v>4.57</v>
      </c>
      <c r="C277" s="7">
        <v>0.2492</v>
      </c>
      <c r="D277" s="6">
        <v>7.135922645</v>
      </c>
      <c r="G277">
        <f t="shared" si="32"/>
        <v>152.6400388831569</v>
      </c>
      <c r="H277">
        <f t="shared" si="33"/>
        <v>8.3233911793616429</v>
      </c>
      <c r="J277">
        <f t="shared" si="35"/>
        <v>530.14303116207043</v>
      </c>
      <c r="K277">
        <f t="shared" si="36"/>
        <v>4.7374743664378549E-2</v>
      </c>
      <c r="L277">
        <f t="shared" si="37"/>
        <v>1.0473747436643785</v>
      </c>
      <c r="O277">
        <f t="shared" si="34"/>
        <v>0.69361593161347024</v>
      </c>
      <c r="P277">
        <f t="shared" si="38"/>
        <v>3.0387804379731431E-2</v>
      </c>
      <c r="Q277">
        <f t="shared" si="39"/>
        <v>1.0303878043797314</v>
      </c>
    </row>
    <row r="278" spans="1:17" x14ac:dyDescent="0.25">
      <c r="A278" s="25">
        <v>1893.12</v>
      </c>
      <c r="B278" s="6">
        <v>4.41</v>
      </c>
      <c r="C278" s="7">
        <v>0.25</v>
      </c>
      <c r="D278" s="6">
        <v>7.0407735540000003</v>
      </c>
      <c r="G278">
        <f t="shared" si="32"/>
        <v>149.28652681960691</v>
      </c>
      <c r="H278">
        <f t="shared" si="33"/>
        <v>8.4629550351251073</v>
      </c>
      <c r="J278">
        <f t="shared" si="35"/>
        <v>520.94518455223556</v>
      </c>
      <c r="K278">
        <f t="shared" si="36"/>
        <v>-1.7349745387906457E-2</v>
      </c>
      <c r="L278">
        <f t="shared" si="37"/>
        <v>0.98265025461209354</v>
      </c>
      <c r="O278">
        <f t="shared" si="34"/>
        <v>0.70524625292709231</v>
      </c>
      <c r="P278">
        <f t="shared" si="38"/>
        <v>1.6767667499458794E-2</v>
      </c>
      <c r="Q278">
        <f t="shared" si="39"/>
        <v>1.0167676674994588</v>
      </c>
    </row>
    <row r="279" spans="1:17" x14ac:dyDescent="0.25">
      <c r="A279" s="25">
        <v>1894.01</v>
      </c>
      <c r="B279" s="6">
        <v>4.32</v>
      </c>
      <c r="C279" s="7">
        <v>0.2467</v>
      </c>
      <c r="D279" s="6">
        <v>6.8504834710000004</v>
      </c>
      <c r="G279">
        <f t="shared" si="32"/>
        <v>150.3020574181019</v>
      </c>
      <c r="H279">
        <f t="shared" si="33"/>
        <v>8.5832216585754022</v>
      </c>
      <c r="J279">
        <f t="shared" si="35"/>
        <v>526.98492209704352</v>
      </c>
      <c r="K279">
        <f t="shared" si="36"/>
        <v>1.1593806265815187E-2</v>
      </c>
      <c r="L279">
        <f t="shared" si="37"/>
        <v>1.0115938062658152</v>
      </c>
      <c r="O279">
        <f t="shared" si="34"/>
        <v>0.71526847154795015</v>
      </c>
      <c r="P279">
        <f t="shared" si="38"/>
        <v>1.4210949124878081E-2</v>
      </c>
      <c r="Q279">
        <f t="shared" si="39"/>
        <v>1.0142109491248781</v>
      </c>
    </row>
    <row r="280" spans="1:17" x14ac:dyDescent="0.25">
      <c r="A280" s="25">
        <v>1894.02</v>
      </c>
      <c r="B280" s="6">
        <v>4.38</v>
      </c>
      <c r="C280" s="7">
        <v>0.24329999999999999</v>
      </c>
      <c r="D280" s="6">
        <v>6.7553424790000003</v>
      </c>
      <c r="G280">
        <f t="shared" si="32"/>
        <v>154.53581269125169</v>
      </c>
      <c r="H280">
        <f t="shared" si="33"/>
        <v>8.5841468556578846</v>
      </c>
      <c r="J280">
        <f t="shared" si="35"/>
        <v>544.33732277450235</v>
      </c>
      <c r="K280">
        <f t="shared" si="36"/>
        <v>3.292769859222533E-2</v>
      </c>
      <c r="L280">
        <f t="shared" si="37"/>
        <v>1.0329276985922253</v>
      </c>
      <c r="O280">
        <f t="shared" si="34"/>
        <v>0.71534557130482368</v>
      </c>
      <c r="P280">
        <f t="shared" si="38"/>
        <v>1.0779135379279658E-4</v>
      </c>
      <c r="Q280">
        <f t="shared" si="39"/>
        <v>1.0001077913537928</v>
      </c>
    </row>
    <row r="281" spans="1:17" x14ac:dyDescent="0.25">
      <c r="A281" s="25">
        <v>1894.03</v>
      </c>
      <c r="B281" s="6">
        <v>4.51</v>
      </c>
      <c r="C281" s="7">
        <v>0.24</v>
      </c>
      <c r="D281" s="6">
        <v>6.5650523969999997</v>
      </c>
      <c r="G281">
        <f t="shared" si="32"/>
        <v>163.73470689909558</v>
      </c>
      <c r="H281">
        <f t="shared" si="33"/>
        <v>8.7131551343199423</v>
      </c>
      <c r="J281">
        <f t="shared" si="35"/>
        <v>579.2971333607511</v>
      </c>
      <c r="K281">
        <f t="shared" si="36"/>
        <v>6.4224533434631415E-2</v>
      </c>
      <c r="L281">
        <f t="shared" si="37"/>
        <v>1.0642245334346314</v>
      </c>
      <c r="O281">
        <f t="shared" si="34"/>
        <v>0.72609626119332848</v>
      </c>
      <c r="P281">
        <f t="shared" si="38"/>
        <v>1.50286663114374E-2</v>
      </c>
      <c r="Q281">
        <f t="shared" si="39"/>
        <v>1.0150286663114374</v>
      </c>
    </row>
    <row r="282" spans="1:17" x14ac:dyDescent="0.25">
      <c r="A282" s="25">
        <v>1894.04</v>
      </c>
      <c r="B282" s="6">
        <v>4.57</v>
      </c>
      <c r="C282" s="7">
        <v>0.23669999999999999</v>
      </c>
      <c r="D282" s="6">
        <v>6.5650523969999997</v>
      </c>
      <c r="G282">
        <f t="shared" si="32"/>
        <v>165.91299568267559</v>
      </c>
      <c r="H282">
        <f t="shared" si="33"/>
        <v>8.593349251223044</v>
      </c>
      <c r="J282">
        <f t="shared" si="35"/>
        <v>589.53759100092532</v>
      </c>
      <c r="K282">
        <f t="shared" si="36"/>
        <v>1.7677383592017648E-2</v>
      </c>
      <c r="L282">
        <f t="shared" si="37"/>
        <v>1.0176773835920176</v>
      </c>
      <c r="O282">
        <f t="shared" si="34"/>
        <v>0.71611243760192034</v>
      </c>
      <c r="P282">
        <f t="shared" si="38"/>
        <v>-1.3749999999999818E-2</v>
      </c>
      <c r="Q282">
        <f t="shared" si="39"/>
        <v>0.98625000000000018</v>
      </c>
    </row>
    <row r="283" spans="1:17" x14ac:dyDescent="0.25">
      <c r="A283" s="25">
        <v>1894.05</v>
      </c>
      <c r="B283" s="6">
        <v>4.4000000000000004</v>
      </c>
      <c r="C283" s="7">
        <v>0.23330000000000001</v>
      </c>
      <c r="D283" s="6">
        <v>6.5650523969999997</v>
      </c>
      <c r="G283">
        <f t="shared" si="32"/>
        <v>159.74117746253231</v>
      </c>
      <c r="H283">
        <f t="shared" si="33"/>
        <v>8.4699128868201772</v>
      </c>
      <c r="J283">
        <f t="shared" si="35"/>
        <v>570.11531591592586</v>
      </c>
      <c r="K283">
        <f t="shared" si="36"/>
        <v>-3.2944930707512698E-2</v>
      </c>
      <c r="L283">
        <f t="shared" si="37"/>
        <v>0.9670550692924873</v>
      </c>
      <c r="O283">
        <f t="shared" si="34"/>
        <v>0.70582607390168139</v>
      </c>
      <c r="P283">
        <f t="shared" si="38"/>
        <v>-1.4364174059991686E-2</v>
      </c>
      <c r="Q283">
        <f t="shared" si="39"/>
        <v>0.98563582594000831</v>
      </c>
    </row>
    <row r="284" spans="1:17" x14ac:dyDescent="0.25">
      <c r="A284" s="25">
        <v>1894.06</v>
      </c>
      <c r="B284" s="6">
        <v>4.34</v>
      </c>
      <c r="C284" s="7">
        <v>0.23</v>
      </c>
      <c r="D284" s="6">
        <v>6.5650523969999997</v>
      </c>
      <c r="G284">
        <f t="shared" si="32"/>
        <v>157.56288867895231</v>
      </c>
      <c r="H284">
        <f t="shared" si="33"/>
        <v>8.350107003723279</v>
      </c>
      <c r="J284">
        <f t="shared" si="35"/>
        <v>564.8244730220091</v>
      </c>
      <c r="K284">
        <f t="shared" si="36"/>
        <v>-9.2803030303030276E-3</v>
      </c>
      <c r="L284">
        <f t="shared" si="37"/>
        <v>0.99071969696969697</v>
      </c>
      <c r="O284">
        <f t="shared" si="34"/>
        <v>0.69584225031027325</v>
      </c>
      <c r="P284">
        <f t="shared" si="38"/>
        <v>-1.4144877839691206E-2</v>
      </c>
      <c r="Q284">
        <f t="shared" si="39"/>
        <v>0.98585512216030879</v>
      </c>
    </row>
    <row r="285" spans="1:17" x14ac:dyDescent="0.25">
      <c r="A285" s="25">
        <v>1894.07</v>
      </c>
      <c r="B285" s="6">
        <v>4.25</v>
      </c>
      <c r="C285" s="7">
        <v>0.22670000000000001</v>
      </c>
      <c r="D285" s="6">
        <v>6.5650523969999997</v>
      </c>
      <c r="G285">
        <f t="shared" si="32"/>
        <v>154.29545550358233</v>
      </c>
      <c r="H285">
        <f t="shared" si="33"/>
        <v>8.2303011206263808</v>
      </c>
      <c r="J285">
        <f t="shared" si="35"/>
        <v>555.57015806752213</v>
      </c>
      <c r="K285">
        <f t="shared" si="36"/>
        <v>-1.6384408602150624E-2</v>
      </c>
      <c r="L285">
        <f t="shared" si="37"/>
        <v>0.98361559139784938</v>
      </c>
      <c r="O285">
        <f t="shared" si="34"/>
        <v>0.6858584267188651</v>
      </c>
      <c r="P285">
        <f t="shared" si="38"/>
        <v>-1.4347826086956394E-2</v>
      </c>
      <c r="Q285">
        <f t="shared" si="39"/>
        <v>0.98565217391304361</v>
      </c>
    </row>
    <row r="286" spans="1:17" x14ac:dyDescent="0.25">
      <c r="A286" s="25">
        <v>1894.08</v>
      </c>
      <c r="B286" s="6">
        <v>4.41</v>
      </c>
      <c r="C286" s="7">
        <v>0.2233</v>
      </c>
      <c r="D286" s="6">
        <v>6.7553424790000003</v>
      </c>
      <c r="G286">
        <f t="shared" si="32"/>
        <v>155.59427716173974</v>
      </c>
      <c r="H286">
        <f t="shared" si="33"/>
        <v>7.8785038753325356</v>
      </c>
      <c r="J286">
        <f t="shared" si="35"/>
        <v>562.61081708968618</v>
      </c>
      <c r="K286">
        <f t="shared" si="36"/>
        <v>1.2672853140013984E-2</v>
      </c>
      <c r="L286">
        <f t="shared" si="37"/>
        <v>1.012672853140014</v>
      </c>
      <c r="O286">
        <f t="shared" si="34"/>
        <v>0.6565419896110446</v>
      </c>
      <c r="P286">
        <f t="shared" si="38"/>
        <v>-4.2744152387351741E-2</v>
      </c>
      <c r="Q286">
        <f t="shared" si="39"/>
        <v>0.95725584761264826</v>
      </c>
    </row>
    <row r="287" spans="1:17" x14ac:dyDescent="0.25">
      <c r="A287" s="25">
        <v>1894.09</v>
      </c>
      <c r="B287" s="6">
        <v>4.4800000000000004</v>
      </c>
      <c r="C287" s="7">
        <v>0.22</v>
      </c>
      <c r="D287" s="6">
        <v>6.8504834710000004</v>
      </c>
      <c r="G287">
        <f t="shared" si="32"/>
        <v>155.86880028543899</v>
      </c>
      <c r="H287">
        <f t="shared" si="33"/>
        <v>7.6542714425885219</v>
      </c>
      <c r="J287">
        <f t="shared" si="35"/>
        <v>565.90987376136957</v>
      </c>
      <c r="K287">
        <f t="shared" si="36"/>
        <v>5.8638344153227884E-3</v>
      </c>
      <c r="L287">
        <f t="shared" si="37"/>
        <v>1.0058638344153228</v>
      </c>
      <c r="O287">
        <f t="shared" si="34"/>
        <v>0.63785595354904345</v>
      </c>
      <c r="P287">
        <f t="shared" si="38"/>
        <v>-2.8461296242562217E-2</v>
      </c>
      <c r="Q287">
        <f t="shared" si="39"/>
        <v>0.97153870375743778</v>
      </c>
    </row>
    <row r="288" spans="1:17" x14ac:dyDescent="0.25">
      <c r="A288" s="25">
        <v>1894.1</v>
      </c>
      <c r="B288" s="6">
        <v>4.34</v>
      </c>
      <c r="C288" s="7">
        <v>0.2167</v>
      </c>
      <c r="D288" s="6">
        <v>6.6601933879999997</v>
      </c>
      <c r="G288">
        <f t="shared" si="32"/>
        <v>155.31209977532262</v>
      </c>
      <c r="H288">
        <f t="shared" si="33"/>
        <v>7.754869129334657</v>
      </c>
      <c r="J288">
        <f t="shared" si="35"/>
        <v>566.23495978674805</v>
      </c>
      <c r="K288">
        <f t="shared" si="36"/>
        <v>5.7444840680687115E-4</v>
      </c>
      <c r="L288">
        <f t="shared" si="37"/>
        <v>1.0005744484068069</v>
      </c>
      <c r="O288">
        <f t="shared" si="34"/>
        <v>0.64623909411122138</v>
      </c>
      <c r="P288">
        <f t="shared" si="38"/>
        <v>1.314268608066449E-2</v>
      </c>
      <c r="Q288">
        <f t="shared" si="39"/>
        <v>1.0131426860806645</v>
      </c>
    </row>
    <row r="289" spans="1:17" x14ac:dyDescent="0.25">
      <c r="A289" s="25">
        <v>1894.11</v>
      </c>
      <c r="B289" s="6">
        <v>4.34</v>
      </c>
      <c r="C289" s="7">
        <v>0.21329999999999999</v>
      </c>
      <c r="D289" s="6">
        <v>6.6601933879999997</v>
      </c>
      <c r="G289">
        <f t="shared" si="32"/>
        <v>155.31209977532262</v>
      </c>
      <c r="H289">
        <f t="shared" si="33"/>
        <v>7.6331960557779519</v>
      </c>
      <c r="J289">
        <f t="shared" si="35"/>
        <v>568.55404421306355</v>
      </c>
      <c r="K289">
        <f t="shared" si="36"/>
        <v>4.0956221198156229E-3</v>
      </c>
      <c r="L289">
        <f t="shared" si="37"/>
        <v>1.0040956221198156</v>
      </c>
      <c r="O289">
        <f t="shared" si="34"/>
        <v>0.63609967131482936</v>
      </c>
      <c r="P289">
        <f t="shared" si="38"/>
        <v>-1.5689893862482651E-2</v>
      </c>
      <c r="Q289">
        <f t="shared" si="39"/>
        <v>0.98431010613751735</v>
      </c>
    </row>
    <row r="290" spans="1:17" x14ac:dyDescent="0.25">
      <c r="A290" s="25">
        <v>1894.12</v>
      </c>
      <c r="B290" s="6">
        <v>4.3</v>
      </c>
      <c r="C290" s="7">
        <v>0.21</v>
      </c>
      <c r="D290" s="6">
        <v>6.5650523969999997</v>
      </c>
      <c r="G290">
        <f t="shared" si="32"/>
        <v>156.11069615656567</v>
      </c>
      <c r="H290">
        <f t="shared" si="33"/>
        <v>7.6240107425299497</v>
      </c>
      <c r="J290">
        <f t="shared" si="35"/>
        <v>573.80326206856091</v>
      </c>
      <c r="K290">
        <f t="shared" si="36"/>
        <v>9.232575001313803E-3</v>
      </c>
      <c r="L290">
        <f t="shared" si="37"/>
        <v>1.0092325750013138</v>
      </c>
      <c r="O290">
        <f t="shared" si="34"/>
        <v>0.63533422854416244</v>
      </c>
      <c r="P290">
        <f t="shared" si="38"/>
        <v>-1.2033377868042594E-3</v>
      </c>
      <c r="Q290">
        <f t="shared" si="39"/>
        <v>0.99879666221319574</v>
      </c>
    </row>
    <row r="291" spans="1:17" x14ac:dyDescent="0.25">
      <c r="A291" s="25">
        <v>1895.01</v>
      </c>
      <c r="B291" s="6">
        <v>4.25</v>
      </c>
      <c r="C291" s="7">
        <v>0.20830000000000001</v>
      </c>
      <c r="D291" s="6">
        <v>6.5650523969999997</v>
      </c>
      <c r="G291">
        <f t="shared" si="32"/>
        <v>154.29545550358233</v>
      </c>
      <c r="H291">
        <f t="shared" si="33"/>
        <v>7.562292560328518</v>
      </c>
      <c r="J291">
        <f t="shared" si="35"/>
        <v>569.44747257723805</v>
      </c>
      <c r="K291">
        <f t="shared" si="36"/>
        <v>-7.591085271318021E-3</v>
      </c>
      <c r="L291">
        <f t="shared" si="37"/>
        <v>0.99240891472868198</v>
      </c>
      <c r="O291">
        <f t="shared" si="34"/>
        <v>0.63019104669404313</v>
      </c>
      <c r="P291">
        <f t="shared" si="38"/>
        <v>-8.0952380952379333E-3</v>
      </c>
      <c r="Q291">
        <f t="shared" si="39"/>
        <v>0.99190476190476207</v>
      </c>
    </row>
    <row r="292" spans="1:17" x14ac:dyDescent="0.25">
      <c r="A292" s="25">
        <v>1895.02</v>
      </c>
      <c r="B292" s="6">
        <v>4.1900000000000004</v>
      </c>
      <c r="C292" s="7">
        <v>0.20669999999999999</v>
      </c>
      <c r="D292" s="6">
        <v>6.5650523969999997</v>
      </c>
      <c r="G292">
        <f t="shared" si="32"/>
        <v>152.11716672000236</v>
      </c>
      <c r="H292">
        <f t="shared" si="33"/>
        <v>7.5042048594330506</v>
      </c>
      <c r="J292">
        <f t="shared" si="35"/>
        <v>563.71615125029894</v>
      </c>
      <c r="K292">
        <f t="shared" si="36"/>
        <v>-1.0064705882352865E-2</v>
      </c>
      <c r="L292">
        <f t="shared" si="37"/>
        <v>0.98993529411764714</v>
      </c>
      <c r="O292">
        <f t="shared" si="34"/>
        <v>0.62535040495275418</v>
      </c>
      <c r="P292">
        <f t="shared" si="38"/>
        <v>-7.6812289966395886E-3</v>
      </c>
      <c r="Q292">
        <f t="shared" si="39"/>
        <v>0.99231877100336041</v>
      </c>
    </row>
    <row r="293" spans="1:17" x14ac:dyDescent="0.25">
      <c r="A293" s="25">
        <v>1895.03</v>
      </c>
      <c r="B293" s="6">
        <v>4.1900000000000004</v>
      </c>
      <c r="C293" s="7">
        <v>0.20499999999999999</v>
      </c>
      <c r="D293" s="6">
        <v>6.5650523969999997</v>
      </c>
      <c r="G293">
        <f t="shared" si="32"/>
        <v>152.11716672000236</v>
      </c>
      <c r="H293">
        <f t="shared" si="33"/>
        <v>7.4424866772316172</v>
      </c>
      <c r="J293">
        <f t="shared" si="35"/>
        <v>566.01451662433055</v>
      </c>
      <c r="K293">
        <f t="shared" si="36"/>
        <v>4.0771678599840211E-3</v>
      </c>
      <c r="L293">
        <f t="shared" si="37"/>
        <v>1.004077167859984</v>
      </c>
      <c r="O293">
        <f t="shared" si="34"/>
        <v>0.62020722310263476</v>
      </c>
      <c r="P293">
        <f t="shared" si="38"/>
        <v>-8.2244799225931198E-3</v>
      </c>
      <c r="Q293">
        <f t="shared" si="39"/>
        <v>0.99177552007740688</v>
      </c>
    </row>
    <row r="294" spans="1:17" x14ac:dyDescent="0.25">
      <c r="A294" s="25">
        <v>1895.04</v>
      </c>
      <c r="B294" s="6">
        <v>4.37</v>
      </c>
      <c r="C294" s="7">
        <v>0.20330000000000001</v>
      </c>
      <c r="D294" s="6">
        <v>6.8504834710000004</v>
      </c>
      <c r="G294">
        <f t="shared" si="32"/>
        <v>152.04166456414472</v>
      </c>
      <c r="H294">
        <f t="shared" si="33"/>
        <v>7.0732426558102111</v>
      </c>
      <c r="J294">
        <f t="shared" si="35"/>
        <v>567.92682228485148</v>
      </c>
      <c r="K294">
        <f t="shared" si="36"/>
        <v>3.3785452569763397E-3</v>
      </c>
      <c r="L294">
        <f t="shared" si="37"/>
        <v>1.0033785452569763</v>
      </c>
      <c r="O294">
        <f t="shared" si="34"/>
        <v>0.58943688798418425</v>
      </c>
      <c r="P294">
        <f t="shared" si="38"/>
        <v>-4.9612990581630934E-2</v>
      </c>
      <c r="Q294">
        <f t="shared" si="39"/>
        <v>0.95038700941836907</v>
      </c>
    </row>
    <row r="295" spans="1:17" x14ac:dyDescent="0.25">
      <c r="A295" s="25">
        <v>1895.05</v>
      </c>
      <c r="B295" s="6">
        <v>4.6100000000000003</v>
      </c>
      <c r="C295" s="7">
        <v>0.20169999999999999</v>
      </c>
      <c r="D295" s="6">
        <v>6.9456325620000001</v>
      </c>
      <c r="G295">
        <f t="shared" si="32"/>
        <v>158.1945517837199</v>
      </c>
      <c r="H295">
        <f t="shared" si="33"/>
        <v>6.9214405845501723</v>
      </c>
      <c r="J295">
        <f t="shared" si="35"/>
        <v>593.06442087565995</v>
      </c>
      <c r="K295">
        <f t="shared" si="36"/>
        <v>4.4262038002847337E-2</v>
      </c>
      <c r="L295">
        <f t="shared" si="37"/>
        <v>1.0442620380028473</v>
      </c>
      <c r="O295">
        <f t="shared" si="34"/>
        <v>0.57678671537918103</v>
      </c>
      <c r="P295">
        <f t="shared" si="38"/>
        <v>-2.1461453911148287E-2</v>
      </c>
      <c r="Q295">
        <f t="shared" si="39"/>
        <v>0.97853854608885171</v>
      </c>
    </row>
    <row r="296" spans="1:17" x14ac:dyDescent="0.25">
      <c r="A296" s="25">
        <v>1895.06</v>
      </c>
      <c r="B296" s="6">
        <v>4.7</v>
      </c>
      <c r="C296" s="7">
        <v>0.2</v>
      </c>
      <c r="D296" s="6">
        <v>7.0407735540000003</v>
      </c>
      <c r="G296">
        <f t="shared" si="32"/>
        <v>159.10355466035202</v>
      </c>
      <c r="H296">
        <f t="shared" si="33"/>
        <v>6.7703640281000856</v>
      </c>
      <c r="J296">
        <f t="shared" si="35"/>
        <v>598.58738246445216</v>
      </c>
      <c r="K296">
        <f t="shared" si="36"/>
        <v>9.3125829073299471E-3</v>
      </c>
      <c r="L296">
        <f t="shared" si="37"/>
        <v>1.0093125829073299</v>
      </c>
      <c r="O296">
        <f t="shared" si="34"/>
        <v>0.5641970023416738</v>
      </c>
      <c r="P296">
        <f t="shared" si="38"/>
        <v>-2.1827328372552302E-2</v>
      </c>
      <c r="Q296">
        <f t="shared" si="39"/>
        <v>0.9781726716274477</v>
      </c>
    </row>
    <row r="297" spans="1:17" x14ac:dyDescent="0.25">
      <c r="A297" s="25">
        <v>1895.07</v>
      </c>
      <c r="B297" s="6">
        <v>4.72</v>
      </c>
      <c r="C297" s="7">
        <v>0.1983</v>
      </c>
      <c r="D297" s="6">
        <v>6.9456325620000001</v>
      </c>
      <c r="G297">
        <f t="shared" si="32"/>
        <v>161.9692590930928</v>
      </c>
      <c r="H297">
        <f t="shared" si="33"/>
        <v>6.8047678131695548</v>
      </c>
      <c r="J297">
        <f t="shared" si="35"/>
        <v>611.5023161743112</v>
      </c>
      <c r="K297">
        <f t="shared" si="36"/>
        <v>2.1575686504929026E-2</v>
      </c>
      <c r="L297">
        <f t="shared" si="37"/>
        <v>1.021575686504929</v>
      </c>
      <c r="O297">
        <f t="shared" si="34"/>
        <v>0.5670639844307962</v>
      </c>
      <c r="P297">
        <f t="shared" si="38"/>
        <v>5.0815266249610858E-3</v>
      </c>
      <c r="Q297">
        <f t="shared" si="39"/>
        <v>1.0050815266249611</v>
      </c>
    </row>
    <row r="298" spans="1:17" x14ac:dyDescent="0.25">
      <c r="A298" s="25">
        <v>1895.08</v>
      </c>
      <c r="B298" s="6">
        <v>4.79</v>
      </c>
      <c r="C298" s="7">
        <v>0.19670000000000001</v>
      </c>
      <c r="D298" s="6">
        <v>6.8504834710000004</v>
      </c>
      <c r="G298">
        <f t="shared" si="32"/>
        <v>166.65436459090463</v>
      </c>
      <c r="H298">
        <f t="shared" si="33"/>
        <v>6.8436145125325556</v>
      </c>
      <c r="J298">
        <f t="shared" si="35"/>
        <v>631.34369466723444</v>
      </c>
      <c r="K298">
        <f t="shared" si="36"/>
        <v>3.2446939231653538E-2</v>
      </c>
      <c r="L298">
        <f t="shared" si="37"/>
        <v>1.0324469392316535</v>
      </c>
      <c r="O298">
        <f t="shared" si="34"/>
        <v>0.570301209377713</v>
      </c>
      <c r="P298">
        <f t="shared" si="38"/>
        <v>5.7087472239421011E-3</v>
      </c>
      <c r="Q298">
        <f t="shared" si="39"/>
        <v>1.0057087472239421</v>
      </c>
    </row>
    <row r="299" spans="1:17" x14ac:dyDescent="0.25">
      <c r="A299" s="25">
        <v>1895.09</v>
      </c>
      <c r="B299" s="6">
        <v>4.82</v>
      </c>
      <c r="C299" s="7">
        <v>0.19500000000000001</v>
      </c>
      <c r="D299" s="6">
        <v>6.8504834710000004</v>
      </c>
      <c r="G299">
        <f t="shared" si="32"/>
        <v>167.69812887853035</v>
      </c>
      <c r="H299">
        <f t="shared" si="33"/>
        <v>6.7844678695670995</v>
      </c>
      <c r="J299">
        <f t="shared" si="35"/>
        <v>637.43965414079594</v>
      </c>
      <c r="K299">
        <f t="shared" si="36"/>
        <v>9.6555323590814535E-3</v>
      </c>
      <c r="L299">
        <f t="shared" si="37"/>
        <v>1.0096555323590815</v>
      </c>
      <c r="O299">
        <f t="shared" si="34"/>
        <v>0.56537232246392499</v>
      </c>
      <c r="P299">
        <f t="shared" si="38"/>
        <v>-8.6426029486527112E-3</v>
      </c>
      <c r="Q299">
        <f t="shared" si="39"/>
        <v>0.99135739705134729</v>
      </c>
    </row>
    <row r="300" spans="1:17" x14ac:dyDescent="0.25">
      <c r="A300" s="25">
        <v>1895.1</v>
      </c>
      <c r="B300" s="6">
        <v>4.75</v>
      </c>
      <c r="C300" s="7">
        <v>0.1933</v>
      </c>
      <c r="D300" s="6">
        <v>6.8504834710000004</v>
      </c>
      <c r="G300">
        <f t="shared" si="32"/>
        <v>165.26267887407036</v>
      </c>
      <c r="H300">
        <f t="shared" si="33"/>
        <v>6.7253212266016424</v>
      </c>
      <c r="J300">
        <f t="shared" si="35"/>
        <v>630.31254099534544</v>
      </c>
      <c r="K300">
        <f t="shared" si="36"/>
        <v>-1.118084370677741E-2</v>
      </c>
      <c r="L300">
        <f t="shared" si="37"/>
        <v>0.98881915629322259</v>
      </c>
      <c r="O300">
        <f t="shared" si="34"/>
        <v>0.56044343555013687</v>
      </c>
      <c r="P300">
        <f t="shared" si="38"/>
        <v>-8.7179487179488424E-3</v>
      </c>
      <c r="Q300">
        <f t="shared" si="39"/>
        <v>0.99128205128205116</v>
      </c>
    </row>
    <row r="301" spans="1:17" x14ac:dyDescent="0.25">
      <c r="A301" s="25">
        <v>1895.11</v>
      </c>
      <c r="B301" s="6">
        <v>4.59</v>
      </c>
      <c r="C301" s="7">
        <v>0.19170000000000001</v>
      </c>
      <c r="D301" s="6">
        <v>6.8504834710000004</v>
      </c>
      <c r="G301">
        <f t="shared" si="32"/>
        <v>159.69593600673323</v>
      </c>
      <c r="H301">
        <f t="shared" si="33"/>
        <v>6.6696537979282722</v>
      </c>
      <c r="J301">
        <f t="shared" si="35"/>
        <v>611.20080126548123</v>
      </c>
      <c r="K301">
        <f t="shared" si="36"/>
        <v>-3.0321052631579026E-2</v>
      </c>
      <c r="L301">
        <f t="shared" si="37"/>
        <v>0.96967894736842097</v>
      </c>
      <c r="O301">
        <f t="shared" si="34"/>
        <v>0.55580448316068931</v>
      </c>
      <c r="P301">
        <f t="shared" si="38"/>
        <v>-8.2772891877909149E-3</v>
      </c>
      <c r="Q301">
        <f t="shared" si="39"/>
        <v>0.99172271081220909</v>
      </c>
    </row>
    <row r="302" spans="1:17" x14ac:dyDescent="0.25">
      <c r="A302" s="25">
        <v>1895.12</v>
      </c>
      <c r="B302" s="6">
        <v>4.32</v>
      </c>
      <c r="C302" s="7">
        <v>0.19</v>
      </c>
      <c r="D302" s="6">
        <v>6.7553424790000003</v>
      </c>
      <c r="G302">
        <f t="shared" si="32"/>
        <v>152.41888375027565</v>
      </c>
      <c r="H302">
        <f t="shared" si="33"/>
        <v>6.7036083130908279</v>
      </c>
      <c r="J302">
        <f t="shared" si="35"/>
        <v>585.48754450819217</v>
      </c>
      <c r="K302">
        <f t="shared" si="36"/>
        <v>-4.2070063887433062E-2</v>
      </c>
      <c r="L302">
        <f t="shared" si="37"/>
        <v>0.95792993611256694</v>
      </c>
      <c r="O302">
        <f t="shared" si="34"/>
        <v>0.55863402609090229</v>
      </c>
      <c r="P302">
        <f t="shared" si="38"/>
        <v>5.0908961981059875E-3</v>
      </c>
      <c r="Q302">
        <f t="shared" si="39"/>
        <v>1.005090896198106</v>
      </c>
    </row>
    <row r="303" spans="1:17" x14ac:dyDescent="0.25">
      <c r="A303" s="25">
        <v>1896.01</v>
      </c>
      <c r="B303" s="6">
        <v>4.2699999999999996</v>
      </c>
      <c r="C303" s="7">
        <v>0.18920000000000001</v>
      </c>
      <c r="D303" s="6">
        <v>6.6601933879999997</v>
      </c>
      <c r="G303">
        <f t="shared" si="32"/>
        <v>152.80706590797868</v>
      </c>
      <c r="H303">
        <f t="shared" si="33"/>
        <v>6.7707486814495486</v>
      </c>
      <c r="J303">
        <f t="shared" si="35"/>
        <v>589.14604724495098</v>
      </c>
      <c r="K303">
        <f t="shared" si="36"/>
        <v>6.2486431540262899E-3</v>
      </c>
      <c r="L303">
        <f t="shared" si="37"/>
        <v>1.0062486431540263</v>
      </c>
      <c r="O303">
        <f t="shared" si="34"/>
        <v>0.56422905678746238</v>
      </c>
      <c r="P303">
        <f t="shared" si="38"/>
        <v>1.0015556581312923E-2</v>
      </c>
      <c r="Q303">
        <f t="shared" si="39"/>
        <v>1.0100155565813129</v>
      </c>
    </row>
    <row r="304" spans="1:17" x14ac:dyDescent="0.25">
      <c r="A304" s="25">
        <v>1896.02</v>
      </c>
      <c r="B304" s="6">
        <v>4.45</v>
      </c>
      <c r="C304" s="7">
        <v>0.1883</v>
      </c>
      <c r="D304" s="6">
        <v>6.5650523969999997</v>
      </c>
      <c r="G304">
        <f t="shared" si="32"/>
        <v>161.55641811551561</v>
      </c>
      <c r="H304">
        <f t="shared" si="33"/>
        <v>6.8361962991351888</v>
      </c>
      <c r="J304">
        <f t="shared" si="35"/>
        <v>625.07549028948529</v>
      </c>
      <c r="K304">
        <f t="shared" si="36"/>
        <v>6.0985630324692286E-2</v>
      </c>
      <c r="L304">
        <f t="shared" si="37"/>
        <v>1.0609856303246923</v>
      </c>
      <c r="O304">
        <f t="shared" si="34"/>
        <v>0.56968302492793244</v>
      </c>
      <c r="P304">
        <f t="shared" si="38"/>
        <v>9.6662305403467652E-3</v>
      </c>
      <c r="Q304">
        <f t="shared" si="39"/>
        <v>1.0096662305403468</v>
      </c>
    </row>
    <row r="305" spans="1:17" x14ac:dyDescent="0.25">
      <c r="A305" s="25">
        <v>1896.03</v>
      </c>
      <c r="B305" s="6">
        <v>4.38</v>
      </c>
      <c r="C305" s="7">
        <v>0.1875</v>
      </c>
      <c r="D305" s="6">
        <v>6.5650523969999997</v>
      </c>
      <c r="G305">
        <f t="shared" si="32"/>
        <v>159.01508120133894</v>
      </c>
      <c r="H305">
        <f t="shared" si="33"/>
        <v>6.8071524486874555</v>
      </c>
      <c r="J305">
        <f t="shared" si="35"/>
        <v>617.43762966375698</v>
      </c>
      <c r="K305">
        <f t="shared" si="36"/>
        <v>-1.2219101123595588E-2</v>
      </c>
      <c r="L305">
        <f t="shared" si="37"/>
        <v>0.98778089887640441</v>
      </c>
      <c r="O305">
        <f t="shared" si="34"/>
        <v>0.56726270405728796</v>
      </c>
      <c r="P305">
        <f t="shared" si="38"/>
        <v>-4.2485395645247559E-3</v>
      </c>
      <c r="Q305">
        <f t="shared" si="39"/>
        <v>0.99575146043547524</v>
      </c>
    </row>
    <row r="306" spans="1:17" x14ac:dyDescent="0.25">
      <c r="A306" s="25">
        <v>1896.04</v>
      </c>
      <c r="B306" s="6">
        <v>4.42</v>
      </c>
      <c r="C306" s="7">
        <v>0.1867</v>
      </c>
      <c r="D306" s="6">
        <v>6.469903306</v>
      </c>
      <c r="G306">
        <f t="shared" si="32"/>
        <v>162.82717224275004</v>
      </c>
      <c r="H306">
        <f t="shared" si="33"/>
        <v>6.8777902845523613</v>
      </c>
      <c r="J306">
        <f t="shared" si="35"/>
        <v>634.46502300133955</v>
      </c>
      <c r="K306">
        <f t="shared" si="36"/>
        <v>2.7577511508094066E-2</v>
      </c>
      <c r="L306">
        <f t="shared" si="37"/>
        <v>1.0275775115080941</v>
      </c>
      <c r="O306">
        <f t="shared" si="34"/>
        <v>0.5731491903793634</v>
      </c>
      <c r="P306">
        <f t="shared" si="38"/>
        <v>1.0377002189590367E-2</v>
      </c>
      <c r="Q306">
        <f t="shared" si="39"/>
        <v>1.0103770021895904</v>
      </c>
    </row>
    <row r="307" spans="1:17" x14ac:dyDescent="0.25">
      <c r="A307" s="25">
        <v>1896.05</v>
      </c>
      <c r="B307" s="6">
        <v>4.4000000000000004</v>
      </c>
      <c r="C307" s="7">
        <v>0.18579999999999999</v>
      </c>
      <c r="D307" s="6">
        <v>6.3747542150000003</v>
      </c>
      <c r="G307">
        <f t="shared" si="32"/>
        <v>164.50974651420344</v>
      </c>
      <c r="H307">
        <f t="shared" si="33"/>
        <v>6.9467979323497726</v>
      </c>
      <c r="J307">
        <f t="shared" si="35"/>
        <v>643.27698108284778</v>
      </c>
      <c r="K307">
        <f t="shared" si="36"/>
        <v>1.3888800425629899E-2</v>
      </c>
      <c r="L307">
        <f t="shared" si="37"/>
        <v>1.0138888004256299</v>
      </c>
      <c r="O307">
        <f t="shared" si="34"/>
        <v>0.57889982769581438</v>
      </c>
      <c r="P307">
        <f t="shared" si="38"/>
        <v>1.0033403890258752E-2</v>
      </c>
      <c r="Q307">
        <f t="shared" si="39"/>
        <v>1.0100334038902588</v>
      </c>
    </row>
    <row r="308" spans="1:17" x14ac:dyDescent="0.25">
      <c r="A308" s="25">
        <v>1896.06</v>
      </c>
      <c r="B308" s="6">
        <v>4.32</v>
      </c>
      <c r="C308" s="7">
        <v>0.185</v>
      </c>
      <c r="D308" s="6">
        <v>6.2796132230000001</v>
      </c>
      <c r="G308">
        <f t="shared" si="32"/>
        <v>163.96579270659325</v>
      </c>
      <c r="H308">
        <f t="shared" si="33"/>
        <v>7.0216832524814237</v>
      </c>
      <c r="J308">
        <f t="shared" si="35"/>
        <v>643.43803113865351</v>
      </c>
      <c r="K308">
        <f t="shared" si="36"/>
        <v>2.5035880428148083E-4</v>
      </c>
      <c r="L308">
        <f t="shared" si="37"/>
        <v>1.0002503588042815</v>
      </c>
      <c r="O308">
        <f t="shared" si="34"/>
        <v>0.58514027104011868</v>
      </c>
      <c r="P308">
        <f t="shared" si="38"/>
        <v>1.0779832789280741E-2</v>
      </c>
      <c r="Q308">
        <f t="shared" si="39"/>
        <v>1.0107798327892807</v>
      </c>
    </row>
    <row r="309" spans="1:17" x14ac:dyDescent="0.25">
      <c r="A309" s="25">
        <v>1896.07</v>
      </c>
      <c r="B309" s="6">
        <v>4.04</v>
      </c>
      <c r="C309" s="7">
        <v>0.1842</v>
      </c>
      <c r="D309" s="6">
        <v>6.2796132230000001</v>
      </c>
      <c r="G309">
        <f t="shared" si="32"/>
        <v>153.33838021635108</v>
      </c>
      <c r="H309">
        <f t="shared" si="33"/>
        <v>6.9913192167950182</v>
      </c>
      <c r="J309">
        <f t="shared" si="35"/>
        <v>604.0200045319765</v>
      </c>
      <c r="K309">
        <f t="shared" si="36"/>
        <v>-6.1261574074074066E-2</v>
      </c>
      <c r="L309">
        <f t="shared" si="37"/>
        <v>0.93873842592592593</v>
      </c>
      <c r="O309">
        <f t="shared" si="34"/>
        <v>0.58260993473291822</v>
      </c>
      <c r="P309">
        <f t="shared" si="38"/>
        <v>-4.3243243243241691E-3</v>
      </c>
      <c r="Q309">
        <f t="shared" si="39"/>
        <v>0.99567567567567583</v>
      </c>
    </row>
    <row r="310" spans="1:17" x14ac:dyDescent="0.25">
      <c r="A310" s="25">
        <v>1896.08</v>
      </c>
      <c r="B310" s="6">
        <v>3.81</v>
      </c>
      <c r="C310" s="7">
        <v>0.18329999999999999</v>
      </c>
      <c r="D310" s="6">
        <v>6.2796132230000001</v>
      </c>
      <c r="G310">
        <f t="shared" si="32"/>
        <v>144.60871995650933</v>
      </c>
      <c r="H310">
        <f t="shared" si="33"/>
        <v>6.9571596766478105</v>
      </c>
      <c r="J310">
        <f t="shared" si="35"/>
        <v>571.91649080100422</v>
      </c>
      <c r="K310">
        <f t="shared" si="36"/>
        <v>-5.3149752475247225E-2</v>
      </c>
      <c r="L310">
        <f t="shared" si="37"/>
        <v>0.94685024752475277</v>
      </c>
      <c r="O310">
        <f t="shared" si="34"/>
        <v>0.57976330638731755</v>
      </c>
      <c r="P310">
        <f t="shared" si="38"/>
        <v>-4.8859934853422438E-3</v>
      </c>
      <c r="Q310">
        <f t="shared" si="39"/>
        <v>0.99511400651465776</v>
      </c>
    </row>
    <row r="311" spans="1:17" x14ac:dyDescent="0.25">
      <c r="A311" s="25">
        <v>1896.09</v>
      </c>
      <c r="B311" s="6">
        <v>4.01</v>
      </c>
      <c r="C311" s="7">
        <v>0.1825</v>
      </c>
      <c r="D311" s="6">
        <v>6.2796132230000001</v>
      </c>
      <c r="G311">
        <f t="shared" si="32"/>
        <v>152.19972887811085</v>
      </c>
      <c r="H311">
        <f t="shared" si="33"/>
        <v>6.9267956409614042</v>
      </c>
      <c r="J311">
        <f t="shared" si="35"/>
        <v>604.22126633673452</v>
      </c>
      <c r="K311">
        <f t="shared" si="36"/>
        <v>5.648512685914242E-2</v>
      </c>
      <c r="L311">
        <f t="shared" si="37"/>
        <v>1.0564851268591424</v>
      </c>
      <c r="O311">
        <f t="shared" si="34"/>
        <v>0.57723297008011698</v>
      </c>
      <c r="P311">
        <f t="shared" si="38"/>
        <v>-4.3644298963448902E-3</v>
      </c>
      <c r="Q311">
        <f t="shared" si="39"/>
        <v>0.99563557010365511</v>
      </c>
    </row>
    <row r="312" spans="1:17" x14ac:dyDescent="0.25">
      <c r="A312" s="25">
        <v>1896.1</v>
      </c>
      <c r="B312" s="6">
        <v>4.0999999999999996</v>
      </c>
      <c r="C312" s="7">
        <v>0.1817</v>
      </c>
      <c r="D312" s="6">
        <v>6.469903306</v>
      </c>
      <c r="G312">
        <f t="shared" si="32"/>
        <v>151.03877968218893</v>
      </c>
      <c r="H312">
        <f t="shared" si="33"/>
        <v>6.6935966507935936</v>
      </c>
      <c r="J312">
        <f t="shared" si="35"/>
        <v>601.82680911742978</v>
      </c>
      <c r="K312">
        <f t="shared" si="36"/>
        <v>-3.9628814024071923E-3</v>
      </c>
      <c r="L312">
        <f t="shared" si="37"/>
        <v>0.99603711859759281</v>
      </c>
      <c r="O312">
        <f t="shared" si="34"/>
        <v>0.55779972089946617</v>
      </c>
      <c r="P312">
        <f t="shared" si="38"/>
        <v>-3.3666214835153307E-2</v>
      </c>
      <c r="Q312">
        <f t="shared" si="39"/>
        <v>0.96633378516484669</v>
      </c>
    </row>
    <row r="313" spans="1:17" x14ac:dyDescent="0.25">
      <c r="A313" s="25">
        <v>1896.11</v>
      </c>
      <c r="B313" s="6">
        <v>4.38</v>
      </c>
      <c r="C313" s="7">
        <v>0.18079999999999999</v>
      </c>
      <c r="D313" s="6">
        <v>6.6601933879999997</v>
      </c>
      <c r="G313">
        <f t="shared" si="32"/>
        <v>156.74354769951913</v>
      </c>
      <c r="H313">
        <f t="shared" si="33"/>
        <v>6.4701446173682786</v>
      </c>
      <c r="J313">
        <f t="shared" si="35"/>
        <v>626.7063436846355</v>
      </c>
      <c r="K313">
        <f t="shared" si="36"/>
        <v>4.1340023724917074E-2</v>
      </c>
      <c r="L313">
        <f t="shared" si="37"/>
        <v>1.0413400237249171</v>
      </c>
      <c r="O313">
        <f t="shared" si="34"/>
        <v>0.53917871811402318</v>
      </c>
      <c r="P313">
        <f t="shared" si="38"/>
        <v>-3.3382954647980356E-2</v>
      </c>
      <c r="Q313">
        <f t="shared" si="39"/>
        <v>0.96661704535201964</v>
      </c>
    </row>
    <row r="314" spans="1:17" x14ac:dyDescent="0.25">
      <c r="A314" s="25">
        <v>1896.12</v>
      </c>
      <c r="B314" s="6">
        <v>4.22</v>
      </c>
      <c r="C314" s="7">
        <v>0.18</v>
      </c>
      <c r="D314" s="6">
        <v>6.6601933879999997</v>
      </c>
      <c r="G314">
        <f t="shared" si="32"/>
        <v>151.01775600273305</v>
      </c>
      <c r="H314">
        <f t="shared" si="33"/>
        <v>6.4415156588843479</v>
      </c>
      <c r="J314">
        <f t="shared" si="35"/>
        <v>605.95921586859174</v>
      </c>
      <c r="K314">
        <f t="shared" si="36"/>
        <v>-3.3105022831050102E-2</v>
      </c>
      <c r="L314">
        <f t="shared" si="37"/>
        <v>0.9668949771689499</v>
      </c>
      <c r="O314">
        <f t="shared" si="34"/>
        <v>0.53679297157369565</v>
      </c>
      <c r="P314">
        <f t="shared" si="38"/>
        <v>-4.4247787610619538E-3</v>
      </c>
      <c r="Q314">
        <f t="shared" si="39"/>
        <v>0.99557522123893805</v>
      </c>
    </row>
    <row r="315" spans="1:17" x14ac:dyDescent="0.25">
      <c r="A315" s="25">
        <v>1897.01</v>
      </c>
      <c r="B315" s="6">
        <v>4.22</v>
      </c>
      <c r="C315" s="7">
        <v>0.18</v>
      </c>
      <c r="D315" s="6">
        <v>6.469903306</v>
      </c>
      <c r="G315">
        <f t="shared" si="32"/>
        <v>155.45942689239936</v>
      </c>
      <c r="H315">
        <f t="shared" si="33"/>
        <v>6.6309708153156128</v>
      </c>
      <c r="J315">
        <f t="shared" si="35"/>
        <v>625.99866671988866</v>
      </c>
      <c r="K315">
        <f t="shared" si="36"/>
        <v>3.3070626415957705E-2</v>
      </c>
      <c r="L315">
        <f t="shared" si="37"/>
        <v>1.0330706264159577</v>
      </c>
      <c r="O315">
        <f t="shared" si="34"/>
        <v>0.55258090127630111</v>
      </c>
      <c r="P315">
        <f t="shared" si="38"/>
        <v>2.9411580513657887E-2</v>
      </c>
      <c r="Q315">
        <f t="shared" si="39"/>
        <v>1.0294115805136579</v>
      </c>
    </row>
    <row r="316" spans="1:17" x14ac:dyDescent="0.25">
      <c r="A316" s="25">
        <v>1897.02</v>
      </c>
      <c r="B316" s="6">
        <v>4.18</v>
      </c>
      <c r="C316" s="7">
        <v>0.18</v>
      </c>
      <c r="D316" s="6">
        <v>6.469903306</v>
      </c>
      <c r="G316">
        <f t="shared" si="32"/>
        <v>153.9858778223292</v>
      </c>
      <c r="H316">
        <f t="shared" si="33"/>
        <v>6.6309708153156128</v>
      </c>
      <c r="J316">
        <f t="shared" si="35"/>
        <v>622.29014381278023</v>
      </c>
      <c r="K316">
        <f t="shared" si="36"/>
        <v>-5.924170616113833E-3</v>
      </c>
      <c r="L316">
        <f t="shared" si="37"/>
        <v>0.99407582938388617</v>
      </c>
      <c r="O316">
        <f t="shared" si="34"/>
        <v>0.55258090127630111</v>
      </c>
      <c r="P316">
        <f t="shared" si="38"/>
        <v>0</v>
      </c>
      <c r="Q316">
        <f t="shared" si="39"/>
        <v>1</v>
      </c>
    </row>
    <row r="317" spans="1:17" x14ac:dyDescent="0.25">
      <c r="A317" s="25">
        <v>1897.03</v>
      </c>
      <c r="B317" s="6">
        <v>4.1900000000000004</v>
      </c>
      <c r="C317" s="7">
        <v>0.18</v>
      </c>
      <c r="D317" s="6">
        <v>6.469903306</v>
      </c>
      <c r="G317">
        <f t="shared" si="32"/>
        <v>154.35426508984679</v>
      </c>
      <c r="H317">
        <f t="shared" si="33"/>
        <v>6.6309708153156128</v>
      </c>
      <c r="J317">
        <f t="shared" si="35"/>
        <v>626.01197481644544</v>
      </c>
      <c r="K317">
        <f t="shared" si="36"/>
        <v>5.9808612440195308E-3</v>
      </c>
      <c r="L317">
        <f t="shared" si="37"/>
        <v>1.0059808612440195</v>
      </c>
      <c r="O317">
        <f t="shared" si="34"/>
        <v>0.55258090127630111</v>
      </c>
      <c r="P317">
        <f t="shared" si="38"/>
        <v>0</v>
      </c>
      <c r="Q317">
        <f t="shared" si="39"/>
        <v>1</v>
      </c>
    </row>
    <row r="318" spans="1:17" x14ac:dyDescent="0.25">
      <c r="A318" s="25">
        <v>1897.04</v>
      </c>
      <c r="B318" s="6">
        <v>4.0599999999999996</v>
      </c>
      <c r="C318" s="7">
        <v>0.18</v>
      </c>
      <c r="D318" s="6">
        <v>6.3747542150000003</v>
      </c>
      <c r="G318">
        <f t="shared" si="32"/>
        <v>151.79762973810588</v>
      </c>
      <c r="H318">
        <f t="shared" si="33"/>
        <v>6.7299441755810498</v>
      </c>
      <c r="J318">
        <f t="shared" si="35"/>
        <v>617.91761555537619</v>
      </c>
      <c r="K318">
        <f t="shared" si="36"/>
        <v>-1.2930039019529382E-2</v>
      </c>
      <c r="L318">
        <f t="shared" si="37"/>
        <v>0.98706996098047062</v>
      </c>
      <c r="O318">
        <f t="shared" si="34"/>
        <v>0.56082868129842078</v>
      </c>
      <c r="P318">
        <f t="shared" si="38"/>
        <v>1.4925923069490254E-2</v>
      </c>
      <c r="Q318">
        <f t="shared" si="39"/>
        <v>1.0149259230694903</v>
      </c>
    </row>
    <row r="319" spans="1:17" x14ac:dyDescent="0.25">
      <c r="A319" s="25">
        <v>1897.05</v>
      </c>
      <c r="B319" s="6">
        <v>4.08</v>
      </c>
      <c r="C319" s="7">
        <v>0.18</v>
      </c>
      <c r="D319" s="6">
        <v>6.2796132230000001</v>
      </c>
      <c r="G319">
        <f t="shared" si="32"/>
        <v>154.85658200067141</v>
      </c>
      <c r="H319">
        <f t="shared" si="33"/>
        <v>6.8319080294413848</v>
      </c>
      <c r="J319">
        <f t="shared" si="35"/>
        <v>632.68712712144884</v>
      </c>
      <c r="K319">
        <f t="shared" si="36"/>
        <v>2.3902072370599159E-2</v>
      </c>
      <c r="L319">
        <f t="shared" si="37"/>
        <v>1.0239020723705992</v>
      </c>
      <c r="O319">
        <f t="shared" si="34"/>
        <v>0.5693256691201154</v>
      </c>
      <c r="P319">
        <f t="shared" si="38"/>
        <v>1.5150772606747909E-2</v>
      </c>
      <c r="Q319">
        <f t="shared" si="39"/>
        <v>1.0151507726067479</v>
      </c>
    </row>
    <row r="320" spans="1:17" x14ac:dyDescent="0.25">
      <c r="A320" s="25">
        <v>1897.06</v>
      </c>
      <c r="B320" s="6">
        <v>4.2699999999999996</v>
      </c>
      <c r="C320" s="7">
        <v>0.18</v>
      </c>
      <c r="D320" s="6">
        <v>6.2796132230000001</v>
      </c>
      <c r="G320">
        <f t="shared" si="32"/>
        <v>162.06804047619286</v>
      </c>
      <c r="H320">
        <f t="shared" si="33"/>
        <v>6.8319080294413848</v>
      </c>
      <c r="J320">
        <f t="shared" si="35"/>
        <v>664.47655385181565</v>
      </c>
      <c r="K320">
        <f t="shared" si="36"/>
        <v>5.0245098039215508E-2</v>
      </c>
      <c r="L320">
        <f t="shared" si="37"/>
        <v>1.0502450980392155</v>
      </c>
      <c r="O320">
        <f t="shared" si="34"/>
        <v>0.5693256691201154</v>
      </c>
      <c r="P320">
        <f t="shared" si="38"/>
        <v>0</v>
      </c>
      <c r="Q320">
        <f t="shared" si="39"/>
        <v>1</v>
      </c>
    </row>
    <row r="321" spans="1:17" x14ac:dyDescent="0.25">
      <c r="A321" s="25">
        <v>1897.07</v>
      </c>
      <c r="B321" s="6">
        <v>4.46</v>
      </c>
      <c r="C321" s="7">
        <v>0.18</v>
      </c>
      <c r="D321" s="6">
        <v>6.2796132230000001</v>
      </c>
      <c r="G321">
        <f t="shared" si="32"/>
        <v>169.27949895171432</v>
      </c>
      <c r="H321">
        <f t="shared" si="33"/>
        <v>6.8319080294413848</v>
      </c>
      <c r="J321">
        <f t="shared" si="35"/>
        <v>696.37765304142272</v>
      </c>
      <c r="K321">
        <f t="shared" si="36"/>
        <v>4.8009367681498771E-2</v>
      </c>
      <c r="L321">
        <f t="shared" si="37"/>
        <v>1.0480093676814988</v>
      </c>
      <c r="O321">
        <f t="shared" si="34"/>
        <v>0.5693256691201154</v>
      </c>
      <c r="P321">
        <f t="shared" si="38"/>
        <v>0</v>
      </c>
      <c r="Q321">
        <f t="shared" si="39"/>
        <v>1</v>
      </c>
    </row>
    <row r="322" spans="1:17" x14ac:dyDescent="0.25">
      <c r="A322" s="25">
        <v>1897.08</v>
      </c>
      <c r="B322" s="6">
        <v>4.75</v>
      </c>
      <c r="C322" s="7">
        <v>0.18</v>
      </c>
      <c r="D322" s="6">
        <v>6.5650523969999997</v>
      </c>
      <c r="G322">
        <f t="shared" si="32"/>
        <v>172.44786203341553</v>
      </c>
      <c r="H322">
        <f t="shared" si="33"/>
        <v>6.5348663507399571</v>
      </c>
      <c r="J322">
        <f t="shared" si="35"/>
        <v>711.65183078012615</v>
      </c>
      <c r="K322">
        <f t="shared" si="36"/>
        <v>2.1933756305926311E-2</v>
      </c>
      <c r="L322">
        <f t="shared" si="37"/>
        <v>1.0219337563059263</v>
      </c>
      <c r="O322">
        <f t="shared" si="34"/>
        <v>0.54457219589499639</v>
      </c>
      <c r="P322">
        <f t="shared" si="38"/>
        <v>-4.3478582765072105E-2</v>
      </c>
      <c r="Q322">
        <f t="shared" si="39"/>
        <v>0.9565214172349279</v>
      </c>
    </row>
    <row r="323" spans="1:17" x14ac:dyDescent="0.25">
      <c r="A323" s="25">
        <v>1897.09</v>
      </c>
      <c r="B323" s="6">
        <v>4.9800000000000004</v>
      </c>
      <c r="C323" s="7">
        <v>0.18</v>
      </c>
      <c r="D323" s="6">
        <v>6.7553424790000003</v>
      </c>
      <c r="G323">
        <f t="shared" ref="G323:G386" si="40">B323*$D$1724/D323</f>
        <v>175.70510210101222</v>
      </c>
      <c r="H323">
        <f t="shared" ref="H323:H386" si="41">C323*$D$1724/D323</f>
        <v>6.3507868229281517</v>
      </c>
      <c r="J323">
        <f t="shared" si="35"/>
        <v>727.27771279884712</v>
      </c>
      <c r="K323">
        <f t="shared" si="36"/>
        <v>2.1957200618161199E-2</v>
      </c>
      <c r="L323">
        <f t="shared" si="37"/>
        <v>1.0219572006181612</v>
      </c>
      <c r="O323">
        <f t="shared" si="34"/>
        <v>0.52923223524401264</v>
      </c>
      <c r="P323">
        <f t="shared" si="38"/>
        <v>-2.8168828240987875E-2</v>
      </c>
      <c r="Q323">
        <f t="shared" si="39"/>
        <v>0.97183117175901212</v>
      </c>
    </row>
    <row r="324" spans="1:17" x14ac:dyDescent="0.25">
      <c r="A324" s="25">
        <v>1897.1</v>
      </c>
      <c r="B324" s="6">
        <v>4.82</v>
      </c>
      <c r="C324" s="7">
        <v>0.18</v>
      </c>
      <c r="D324" s="6">
        <v>6.6601933879999997</v>
      </c>
      <c r="G324">
        <f t="shared" si="40"/>
        <v>172.4894748656809</v>
      </c>
      <c r="H324">
        <f t="shared" si="41"/>
        <v>6.4415156588843479</v>
      </c>
      <c r="J324">
        <f t="shared" si="35"/>
        <v>716.18949490980276</v>
      </c>
      <c r="K324">
        <f t="shared" si="36"/>
        <v>-1.5246195083268299E-2</v>
      </c>
      <c r="L324">
        <f t="shared" si="37"/>
        <v>0.9847538049167317</v>
      </c>
      <c r="O324">
        <f t="shared" ref="O324:O387" si="42">H324/12</f>
        <v>0.53679297157369565</v>
      </c>
      <c r="P324">
        <f t="shared" si="38"/>
        <v>1.428623546749197E-2</v>
      </c>
      <c r="Q324">
        <f t="shared" si="39"/>
        <v>1.014286235467492</v>
      </c>
    </row>
    <row r="325" spans="1:17" x14ac:dyDescent="0.25">
      <c r="A325" s="25">
        <v>1897.11</v>
      </c>
      <c r="B325" s="6">
        <v>4.6500000000000004</v>
      </c>
      <c r="C325" s="7">
        <v>0.18</v>
      </c>
      <c r="D325" s="6">
        <v>6.6601933879999997</v>
      </c>
      <c r="G325">
        <f t="shared" si="40"/>
        <v>166.40582118784567</v>
      </c>
      <c r="H325">
        <f t="shared" si="41"/>
        <v>6.4415156588843479</v>
      </c>
      <c r="J325">
        <f t="shared" ref="J325:J388" si="43">J324*((G325 + H325/12)/G324)</f>
        <v>693.15850492826348</v>
      </c>
      <c r="K325">
        <f t="shared" ref="K325:K388" si="44">J325/J324 - 1</f>
        <v>-3.2157676348547715E-2</v>
      </c>
      <c r="L325">
        <f t="shared" ref="L325:L388" si="45">K325+1</f>
        <v>0.96784232365145229</v>
      </c>
      <c r="O325">
        <f t="shared" si="42"/>
        <v>0.53679297157369565</v>
      </c>
      <c r="P325">
        <f t="shared" ref="P325:P388" si="46">O325/O324 -1</f>
        <v>0</v>
      </c>
      <c r="Q325">
        <f t="shared" ref="Q325:Q388" si="47">P325+1</f>
        <v>1</v>
      </c>
    </row>
    <row r="326" spans="1:17" x14ac:dyDescent="0.25">
      <c r="A326" s="25">
        <v>1897.12</v>
      </c>
      <c r="B326" s="6">
        <v>4.75</v>
      </c>
      <c r="C326" s="7">
        <v>0.18</v>
      </c>
      <c r="D326" s="6">
        <v>6.6601933879999997</v>
      </c>
      <c r="G326">
        <f t="shared" si="40"/>
        <v>169.98444099833696</v>
      </c>
      <c r="H326">
        <f t="shared" si="41"/>
        <v>6.4415156588843479</v>
      </c>
      <c r="J326">
        <f t="shared" si="43"/>
        <v>710.30113462003771</v>
      </c>
      <c r="K326">
        <f t="shared" si="44"/>
        <v>2.4731182795698858E-2</v>
      </c>
      <c r="L326">
        <f t="shared" si="45"/>
        <v>1.0247311827956989</v>
      </c>
      <c r="O326">
        <f t="shared" si="42"/>
        <v>0.53679297157369565</v>
      </c>
      <c r="P326">
        <f t="shared" si="46"/>
        <v>0</v>
      </c>
      <c r="Q326">
        <f t="shared" si="47"/>
        <v>1</v>
      </c>
    </row>
    <row r="327" spans="1:17" x14ac:dyDescent="0.25">
      <c r="A327" s="25">
        <v>1898.01</v>
      </c>
      <c r="B327" s="6">
        <v>4.88</v>
      </c>
      <c r="C327" s="7">
        <v>0.1817</v>
      </c>
      <c r="D327" s="6">
        <v>6.6601933879999997</v>
      </c>
      <c r="G327">
        <f t="shared" si="40"/>
        <v>174.63664675197566</v>
      </c>
      <c r="H327">
        <f t="shared" si="41"/>
        <v>6.5023521956627004</v>
      </c>
      <c r="J327">
        <f t="shared" si="43"/>
        <v>732.00519578087494</v>
      </c>
      <c r="K327">
        <f t="shared" si="44"/>
        <v>3.055614035087717E-2</v>
      </c>
      <c r="L327">
        <f t="shared" si="45"/>
        <v>1.0305561403508772</v>
      </c>
      <c r="O327">
        <f t="shared" si="42"/>
        <v>0.54186268297189166</v>
      </c>
      <c r="P327">
        <f t="shared" si="46"/>
        <v>9.4444444444443665E-3</v>
      </c>
      <c r="Q327">
        <f t="shared" si="47"/>
        <v>1.0094444444444444</v>
      </c>
    </row>
    <row r="328" spans="1:17" x14ac:dyDescent="0.25">
      <c r="A328" s="25">
        <v>1898.02</v>
      </c>
      <c r="B328" s="6">
        <v>4.87</v>
      </c>
      <c r="C328" s="7">
        <v>0.18329999999999999</v>
      </c>
      <c r="D328" s="6">
        <v>6.7553424790000003</v>
      </c>
      <c r="G328">
        <f t="shared" si="40"/>
        <v>171.82406570922277</v>
      </c>
      <c r="H328">
        <f t="shared" si="41"/>
        <v>6.4672179146818349</v>
      </c>
      <c r="J328">
        <f t="shared" si="43"/>
        <v>722.47500337955853</v>
      </c>
      <c r="K328">
        <f t="shared" si="44"/>
        <v>-1.30192961146266E-2</v>
      </c>
      <c r="L328">
        <f t="shared" si="45"/>
        <v>0.9869807038853734</v>
      </c>
      <c r="O328">
        <f t="shared" si="42"/>
        <v>0.53893482622348621</v>
      </c>
      <c r="P328">
        <f t="shared" si="46"/>
        <v>-5.403318664329082E-3</v>
      </c>
      <c r="Q328">
        <f t="shared" si="47"/>
        <v>0.99459668133567092</v>
      </c>
    </row>
    <row r="329" spans="1:17" x14ac:dyDescent="0.25">
      <c r="A329" s="25">
        <v>1898.03</v>
      </c>
      <c r="B329" s="6">
        <v>4.6500000000000004</v>
      </c>
      <c r="C329" s="7">
        <v>0.185</v>
      </c>
      <c r="D329" s="6">
        <v>6.7553424790000003</v>
      </c>
      <c r="G329">
        <f t="shared" si="40"/>
        <v>164.06199292564392</v>
      </c>
      <c r="H329">
        <f t="shared" si="41"/>
        <v>6.5271975680094894</v>
      </c>
      <c r="J329">
        <f t="shared" si="43"/>
        <v>692.12462464415785</v>
      </c>
      <c r="K329">
        <f t="shared" si="44"/>
        <v>-4.2008898015058138E-2</v>
      </c>
      <c r="L329">
        <f t="shared" si="45"/>
        <v>0.95799110198494186</v>
      </c>
      <c r="O329">
        <f t="shared" si="42"/>
        <v>0.54393313066745741</v>
      </c>
      <c r="P329">
        <f t="shared" si="46"/>
        <v>9.2744135297326835E-3</v>
      </c>
      <c r="Q329">
        <f t="shared" si="47"/>
        <v>1.0092744135297327</v>
      </c>
    </row>
    <row r="330" spans="1:17" x14ac:dyDescent="0.25">
      <c r="A330" s="25">
        <v>1898.04</v>
      </c>
      <c r="B330" s="6">
        <v>4.57</v>
      </c>
      <c r="C330" s="7">
        <v>0.1867</v>
      </c>
      <c r="D330" s="6">
        <v>6.7553424790000003</v>
      </c>
      <c r="G330">
        <f t="shared" si="40"/>
        <v>161.23942100434252</v>
      </c>
      <c r="H330">
        <f t="shared" si="41"/>
        <v>6.5871772213371447</v>
      </c>
      <c r="J330">
        <f t="shared" si="43"/>
        <v>682.53286886929527</v>
      </c>
      <c r="K330">
        <f t="shared" si="44"/>
        <v>-1.3858422939068249E-2</v>
      </c>
      <c r="L330">
        <f t="shared" si="45"/>
        <v>0.98614157706093175</v>
      </c>
      <c r="O330">
        <f t="shared" si="42"/>
        <v>0.54893143511142872</v>
      </c>
      <c r="P330">
        <f t="shared" si="46"/>
        <v>9.1891891891893174E-3</v>
      </c>
      <c r="Q330">
        <f t="shared" si="47"/>
        <v>1.0091891891891893</v>
      </c>
    </row>
    <row r="331" spans="1:17" x14ac:dyDescent="0.25">
      <c r="A331" s="25">
        <v>1898.05</v>
      </c>
      <c r="B331" s="6">
        <v>4.87</v>
      </c>
      <c r="C331" s="7">
        <v>0.1883</v>
      </c>
      <c r="D331" s="6">
        <v>7.2310717359999996</v>
      </c>
      <c r="G331">
        <f t="shared" si="40"/>
        <v>160.51983058352002</v>
      </c>
      <c r="H331">
        <f t="shared" si="41"/>
        <v>6.2065470428905174</v>
      </c>
      <c r="J331">
        <f t="shared" si="43"/>
        <v>681.67619405473636</v>
      </c>
      <c r="K331">
        <f t="shared" si="44"/>
        <v>-1.255140746522776E-3</v>
      </c>
      <c r="L331">
        <f t="shared" si="45"/>
        <v>0.99874485925347722</v>
      </c>
      <c r="O331">
        <f t="shared" si="42"/>
        <v>0.51721225357420975</v>
      </c>
      <c r="P331">
        <f t="shared" si="46"/>
        <v>-5.7783503564120431E-2</v>
      </c>
      <c r="Q331">
        <f t="shared" si="47"/>
        <v>0.94221649643587957</v>
      </c>
    </row>
    <row r="332" spans="1:17" x14ac:dyDescent="0.25">
      <c r="A332" s="25">
        <v>1898.06</v>
      </c>
      <c r="B332" s="6">
        <v>5.0599999999999996</v>
      </c>
      <c r="C332" s="7">
        <v>0.19</v>
      </c>
      <c r="D332" s="6">
        <v>6.7553424790000003</v>
      </c>
      <c r="G332">
        <f t="shared" si="40"/>
        <v>178.52767402231359</v>
      </c>
      <c r="H332">
        <f t="shared" si="41"/>
        <v>6.7036083130908279</v>
      </c>
      <c r="J332">
        <f t="shared" si="43"/>
        <v>760.52206405881839</v>
      </c>
      <c r="K332">
        <f t="shared" si="44"/>
        <v>0.11566469636425492</v>
      </c>
      <c r="L332">
        <f t="shared" si="45"/>
        <v>1.1156646963642549</v>
      </c>
      <c r="O332">
        <f t="shared" si="42"/>
        <v>0.55863402609090229</v>
      </c>
      <c r="P332">
        <f t="shared" si="46"/>
        <v>8.0086603189398975E-2</v>
      </c>
      <c r="Q332">
        <f t="shared" si="47"/>
        <v>1.080086603189399</v>
      </c>
    </row>
    <row r="333" spans="1:17" x14ac:dyDescent="0.25">
      <c r="A333" s="25">
        <v>1898.07</v>
      </c>
      <c r="B333" s="6">
        <v>5.08</v>
      </c>
      <c r="C333" s="7">
        <v>0.19170000000000001</v>
      </c>
      <c r="D333" s="6">
        <v>6.6601933879999997</v>
      </c>
      <c r="G333">
        <f t="shared" si="40"/>
        <v>181.79388637295827</v>
      </c>
      <c r="H333">
        <f t="shared" si="41"/>
        <v>6.8602141767118319</v>
      </c>
      <c r="J333">
        <f t="shared" si="43"/>
        <v>776.87137943348546</v>
      </c>
      <c r="K333">
        <f t="shared" si="44"/>
        <v>2.1497489878745446E-2</v>
      </c>
      <c r="L333">
        <f t="shared" si="45"/>
        <v>1.0214974898787454</v>
      </c>
      <c r="O333">
        <f t="shared" si="42"/>
        <v>0.57168451472598603</v>
      </c>
      <c r="P333">
        <f t="shared" si="46"/>
        <v>2.336142810062225E-2</v>
      </c>
      <c r="Q333">
        <f t="shared" si="47"/>
        <v>1.0233614281006223</v>
      </c>
    </row>
    <row r="334" spans="1:17" x14ac:dyDescent="0.25">
      <c r="A334" s="25">
        <v>1898.08</v>
      </c>
      <c r="B334" s="6">
        <v>5.27</v>
      </c>
      <c r="C334" s="7">
        <v>0.1933</v>
      </c>
      <c r="D334" s="6">
        <v>6.6601933879999997</v>
      </c>
      <c r="G334">
        <f t="shared" si="40"/>
        <v>188.59326401289172</v>
      </c>
      <c r="H334">
        <f t="shared" si="41"/>
        <v>6.9174720936796925</v>
      </c>
      <c r="J334">
        <f t="shared" si="43"/>
        <v>808.39099857313181</v>
      </c>
      <c r="K334">
        <f t="shared" si="44"/>
        <v>4.0572506561679766E-2</v>
      </c>
      <c r="L334">
        <f t="shared" si="45"/>
        <v>1.0405725065616798</v>
      </c>
      <c r="O334">
        <f t="shared" si="42"/>
        <v>0.57645600780664108</v>
      </c>
      <c r="P334">
        <f t="shared" si="46"/>
        <v>8.3463745435576886E-3</v>
      </c>
      <c r="Q334">
        <f t="shared" si="47"/>
        <v>1.0083463745435577</v>
      </c>
    </row>
    <row r="335" spans="1:17" x14ac:dyDescent="0.25">
      <c r="A335" s="25">
        <v>1898.09</v>
      </c>
      <c r="B335" s="6">
        <v>5.26</v>
      </c>
      <c r="C335" s="7">
        <v>0.19500000000000001</v>
      </c>
      <c r="D335" s="6">
        <v>6.6601933879999997</v>
      </c>
      <c r="G335">
        <f t="shared" si="40"/>
        <v>188.23540203184263</v>
      </c>
      <c r="H335">
        <f t="shared" si="41"/>
        <v>6.9783086304580451</v>
      </c>
      <c r="J335">
        <f t="shared" si="43"/>
        <v>809.349716550567</v>
      </c>
      <c r="K335">
        <f t="shared" si="44"/>
        <v>1.1859582542697034E-3</v>
      </c>
      <c r="L335">
        <f t="shared" si="45"/>
        <v>1.0011859582542697</v>
      </c>
      <c r="O335">
        <f t="shared" si="42"/>
        <v>0.58152571920483709</v>
      </c>
      <c r="P335">
        <f t="shared" si="46"/>
        <v>8.7946197620278888E-3</v>
      </c>
      <c r="Q335">
        <f t="shared" si="47"/>
        <v>1.0087946197620279</v>
      </c>
    </row>
    <row r="336" spans="1:17" x14ac:dyDescent="0.25">
      <c r="A336" s="25">
        <v>1898.1</v>
      </c>
      <c r="B336" s="6">
        <v>5.15</v>
      </c>
      <c r="C336" s="7">
        <v>0.19670000000000001</v>
      </c>
      <c r="D336" s="6">
        <v>6.6601933879999997</v>
      </c>
      <c r="G336">
        <f t="shared" si="40"/>
        <v>184.29892024030221</v>
      </c>
      <c r="H336">
        <f t="shared" si="41"/>
        <v>7.0391451672363958</v>
      </c>
      <c r="J336">
        <f t="shared" si="43"/>
        <v>794.94631768172599</v>
      </c>
      <c r="K336">
        <f t="shared" si="44"/>
        <v>-1.779626108998722E-2</v>
      </c>
      <c r="L336">
        <f t="shared" si="45"/>
        <v>0.98220373891001278</v>
      </c>
      <c r="O336">
        <f t="shared" si="42"/>
        <v>0.58659543060303299</v>
      </c>
      <c r="P336">
        <f t="shared" si="46"/>
        <v>8.7179487179485093E-3</v>
      </c>
      <c r="Q336">
        <f t="shared" si="47"/>
        <v>1.0087179487179485</v>
      </c>
    </row>
    <row r="337" spans="1:17" x14ac:dyDescent="0.25">
      <c r="A337" s="25">
        <v>1898.11</v>
      </c>
      <c r="B337" s="6">
        <v>5.32</v>
      </c>
      <c r="C337" s="7">
        <v>0.1983</v>
      </c>
      <c r="D337" s="6">
        <v>6.6601933879999997</v>
      </c>
      <c r="G337">
        <f t="shared" si="40"/>
        <v>190.38257391813741</v>
      </c>
      <c r="H337">
        <f t="shared" si="41"/>
        <v>7.0964030842042565</v>
      </c>
      <c r="J337">
        <f t="shared" si="43"/>
        <v>823.73803844009183</v>
      </c>
      <c r="K337">
        <f t="shared" si="44"/>
        <v>3.6218446601941734E-2</v>
      </c>
      <c r="L337">
        <f t="shared" si="45"/>
        <v>1.0362184466019417</v>
      </c>
      <c r="O337">
        <f t="shared" si="42"/>
        <v>0.59136692368368804</v>
      </c>
      <c r="P337">
        <f t="shared" si="46"/>
        <v>8.1342145399083687E-3</v>
      </c>
      <c r="Q337">
        <f t="shared" si="47"/>
        <v>1.0081342145399084</v>
      </c>
    </row>
    <row r="338" spans="1:17" x14ac:dyDescent="0.25">
      <c r="A338" s="25">
        <v>1898.12</v>
      </c>
      <c r="B338" s="6">
        <v>5.65</v>
      </c>
      <c r="C338" s="7">
        <v>0.2</v>
      </c>
      <c r="D338" s="6">
        <v>6.7553424790000003</v>
      </c>
      <c r="G338">
        <f t="shared" si="40"/>
        <v>199.34414194191146</v>
      </c>
      <c r="H338">
        <f t="shared" si="41"/>
        <v>7.0564298032535024</v>
      </c>
      <c r="J338">
        <f t="shared" si="43"/>
        <v>865.056798732777</v>
      </c>
      <c r="K338">
        <f t="shared" si="44"/>
        <v>5.0160073184103871E-2</v>
      </c>
      <c r="L338">
        <f t="shared" si="45"/>
        <v>1.0501600731841039</v>
      </c>
      <c r="O338">
        <f t="shared" si="42"/>
        <v>0.58803581693779183</v>
      </c>
      <c r="P338">
        <f t="shared" si="46"/>
        <v>-5.6328932385097952E-3</v>
      </c>
      <c r="Q338">
        <f t="shared" si="47"/>
        <v>0.9943671067614902</v>
      </c>
    </row>
    <row r="339" spans="1:17" x14ac:dyDescent="0.25">
      <c r="A339" s="25">
        <v>1899.01</v>
      </c>
      <c r="B339" s="6">
        <v>6.08</v>
      </c>
      <c r="C339" s="7">
        <v>0.20080000000000001</v>
      </c>
      <c r="D339" s="6">
        <v>6.7553424790000003</v>
      </c>
      <c r="G339">
        <f t="shared" si="40"/>
        <v>214.51546601890649</v>
      </c>
      <c r="H339">
        <f t="shared" si="41"/>
        <v>7.084655522466516</v>
      </c>
      <c r="J339">
        <f t="shared" si="43"/>
        <v>933.45497700190185</v>
      </c>
      <c r="K339">
        <f t="shared" si="44"/>
        <v>7.9067846607669523E-2</v>
      </c>
      <c r="L339">
        <f t="shared" si="45"/>
        <v>1.0790678466076695</v>
      </c>
      <c r="O339">
        <f t="shared" si="42"/>
        <v>0.59038796020554296</v>
      </c>
      <c r="P339">
        <f t="shared" si="46"/>
        <v>4.0000000000000036E-3</v>
      </c>
      <c r="Q339">
        <f t="shared" si="47"/>
        <v>1.004</v>
      </c>
    </row>
    <row r="340" spans="1:17" x14ac:dyDescent="0.25">
      <c r="A340" s="25">
        <v>1899.02</v>
      </c>
      <c r="B340" s="6">
        <v>6.31</v>
      </c>
      <c r="C340" s="7">
        <v>0.20169999999999999</v>
      </c>
      <c r="D340" s="6">
        <v>6.9456325620000001</v>
      </c>
      <c r="G340">
        <f t="shared" si="40"/>
        <v>216.53093747402869</v>
      </c>
      <c r="H340">
        <f t="shared" si="41"/>
        <v>6.9214405845501723</v>
      </c>
      <c r="J340">
        <f t="shared" si="43"/>
        <v>944.73507878586872</v>
      </c>
      <c r="K340">
        <f t="shared" si="44"/>
        <v>1.2084248369639283E-2</v>
      </c>
      <c r="L340">
        <f t="shared" si="45"/>
        <v>1.0120842483696393</v>
      </c>
      <c r="O340">
        <f t="shared" si="42"/>
        <v>0.57678671537918103</v>
      </c>
      <c r="P340">
        <f t="shared" si="46"/>
        <v>-2.3037808598987519E-2</v>
      </c>
      <c r="Q340">
        <f t="shared" si="47"/>
        <v>0.97696219140101248</v>
      </c>
    </row>
    <row r="341" spans="1:17" x14ac:dyDescent="0.25">
      <c r="A341" s="25">
        <v>1899.03</v>
      </c>
      <c r="B341" s="6">
        <v>6.4</v>
      </c>
      <c r="C341" s="7">
        <v>0.20250000000000001</v>
      </c>
      <c r="D341" s="6">
        <v>6.9456325620000001</v>
      </c>
      <c r="G341">
        <f t="shared" si="40"/>
        <v>219.61933436351566</v>
      </c>
      <c r="H341">
        <f t="shared" si="41"/>
        <v>6.9488930013456125</v>
      </c>
      <c r="J341">
        <f t="shared" si="43"/>
        <v>960.73643560761843</v>
      </c>
      <c r="K341">
        <f t="shared" si="44"/>
        <v>1.6937400950871817E-2</v>
      </c>
      <c r="L341">
        <f t="shared" si="45"/>
        <v>1.0169374009508718</v>
      </c>
      <c r="O341">
        <f t="shared" si="42"/>
        <v>0.579074416778801</v>
      </c>
      <c r="P341">
        <f t="shared" si="46"/>
        <v>3.9662865642042799E-3</v>
      </c>
      <c r="Q341">
        <f t="shared" si="47"/>
        <v>1.0039662865642043</v>
      </c>
    </row>
    <row r="342" spans="1:17" x14ac:dyDescent="0.25">
      <c r="A342" s="25">
        <v>1899.04</v>
      </c>
      <c r="B342" s="6">
        <v>6.48</v>
      </c>
      <c r="C342" s="7">
        <v>0.20330000000000001</v>
      </c>
      <c r="D342" s="6">
        <v>7.0407735540000003</v>
      </c>
      <c r="G342">
        <f t="shared" si="40"/>
        <v>219.35979451044278</v>
      </c>
      <c r="H342">
        <f t="shared" si="41"/>
        <v>6.8820750345637371</v>
      </c>
      <c r="J342">
        <f t="shared" si="43"/>
        <v>962.10989828897004</v>
      </c>
      <c r="K342">
        <f t="shared" si="44"/>
        <v>1.4295936226078609E-3</v>
      </c>
      <c r="L342">
        <f t="shared" si="45"/>
        <v>1.0014295936226079</v>
      </c>
      <c r="O342">
        <f t="shared" si="42"/>
        <v>0.57350625288031143</v>
      </c>
      <c r="P342">
        <f t="shared" si="46"/>
        <v>-9.615627520662029E-3</v>
      </c>
      <c r="Q342">
        <f t="shared" si="47"/>
        <v>0.99038437247933797</v>
      </c>
    </row>
    <row r="343" spans="1:17" x14ac:dyDescent="0.25">
      <c r="A343" s="25">
        <v>1899.05</v>
      </c>
      <c r="B343" s="6">
        <v>6.21</v>
      </c>
      <c r="C343" s="7">
        <v>0.20419999999999999</v>
      </c>
      <c r="D343" s="6">
        <v>7.0407735540000003</v>
      </c>
      <c r="G343">
        <f t="shared" si="40"/>
        <v>210.21980307250763</v>
      </c>
      <c r="H343">
        <f t="shared" si="41"/>
        <v>6.9125416726901872</v>
      </c>
      <c r="J343">
        <f t="shared" si="43"/>
        <v>924.54851416826966</v>
      </c>
      <c r="K343">
        <f t="shared" si="44"/>
        <v>-3.9040637860082383E-2</v>
      </c>
      <c r="L343">
        <f t="shared" si="45"/>
        <v>0.96095936213991762</v>
      </c>
      <c r="O343">
        <f t="shared" si="42"/>
        <v>0.57604513939084889</v>
      </c>
      <c r="P343">
        <f t="shared" si="46"/>
        <v>4.4269552385636235E-3</v>
      </c>
      <c r="Q343">
        <f t="shared" si="47"/>
        <v>1.0044269552385636</v>
      </c>
    </row>
    <row r="344" spans="1:17" x14ac:dyDescent="0.25">
      <c r="A344" s="25">
        <v>1899.06</v>
      </c>
      <c r="B344" s="6">
        <v>6.07</v>
      </c>
      <c r="C344" s="7">
        <v>0.20499999999999999</v>
      </c>
      <c r="D344" s="6">
        <v>7.135922645</v>
      </c>
      <c r="G344">
        <f t="shared" si="40"/>
        <v>202.7407081008233</v>
      </c>
      <c r="H344">
        <f t="shared" si="41"/>
        <v>6.8470914597477384</v>
      </c>
      <c r="J344">
        <f t="shared" si="43"/>
        <v>894.16485368330848</v>
      </c>
      <c r="K344">
        <f t="shared" si="44"/>
        <v>-3.286324083522485E-2</v>
      </c>
      <c r="L344">
        <f t="shared" si="45"/>
        <v>0.96713675916477515</v>
      </c>
      <c r="O344">
        <f t="shared" si="42"/>
        <v>0.57059095497897816</v>
      </c>
      <c r="P344">
        <f t="shared" si="46"/>
        <v>-9.46832815504417E-3</v>
      </c>
      <c r="Q344">
        <f t="shared" si="47"/>
        <v>0.99053167184495583</v>
      </c>
    </row>
    <row r="345" spans="1:17" x14ac:dyDescent="0.25">
      <c r="A345" s="25">
        <v>1899.07</v>
      </c>
      <c r="B345" s="6">
        <v>6.28</v>
      </c>
      <c r="C345" s="7">
        <v>0.20580000000000001</v>
      </c>
      <c r="D345" s="6">
        <v>7.2310717359999996</v>
      </c>
      <c r="G345">
        <f t="shared" si="40"/>
        <v>206.99477126581226</v>
      </c>
      <c r="H345">
        <f t="shared" si="41"/>
        <v>6.7833636825643575</v>
      </c>
      <c r="J345">
        <f t="shared" si="43"/>
        <v>915.42002039719125</v>
      </c>
      <c r="K345">
        <f t="shared" si="44"/>
        <v>2.377097089683966E-2</v>
      </c>
      <c r="L345">
        <f t="shared" si="45"/>
        <v>1.0237709708968397</v>
      </c>
      <c r="O345">
        <f t="shared" si="42"/>
        <v>0.56528030688036313</v>
      </c>
      <c r="P345">
        <f t="shared" si="46"/>
        <v>-9.3072770471986921E-3</v>
      </c>
      <c r="Q345">
        <f t="shared" si="47"/>
        <v>0.99069272295280131</v>
      </c>
    </row>
    <row r="346" spans="1:17" x14ac:dyDescent="0.25">
      <c r="A346" s="25">
        <v>1899.08</v>
      </c>
      <c r="B346" s="6">
        <v>6.44</v>
      </c>
      <c r="C346" s="7">
        <v>0.20669999999999999</v>
      </c>
      <c r="D346" s="6">
        <v>7.3262127269999997</v>
      </c>
      <c r="G346">
        <f t="shared" si="40"/>
        <v>209.51192344486233</v>
      </c>
      <c r="H346">
        <f t="shared" si="41"/>
        <v>6.7245519528032665</v>
      </c>
      <c r="J346">
        <f t="shared" si="43"/>
        <v>929.03019005998362</v>
      </c>
      <c r="K346">
        <f t="shared" si="44"/>
        <v>1.4867677524560863E-2</v>
      </c>
      <c r="L346">
        <f t="shared" si="45"/>
        <v>1.0148676775245609</v>
      </c>
      <c r="O346">
        <f t="shared" si="42"/>
        <v>0.56037932940027224</v>
      </c>
      <c r="P346">
        <f t="shared" si="46"/>
        <v>-8.6699950810918969E-3</v>
      </c>
      <c r="Q346">
        <f t="shared" si="47"/>
        <v>0.9913300049189081</v>
      </c>
    </row>
    <row r="347" spans="1:17" x14ac:dyDescent="0.25">
      <c r="A347" s="25">
        <v>1899.09</v>
      </c>
      <c r="B347" s="6">
        <v>6.37</v>
      </c>
      <c r="C347" s="7">
        <v>0.20749999999999999</v>
      </c>
      <c r="D347" s="6">
        <v>7.6116519010000001</v>
      </c>
      <c r="G347">
        <f t="shared" si="40"/>
        <v>199.4632610301762</v>
      </c>
      <c r="H347">
        <f t="shared" si="41"/>
        <v>6.4974296175449853</v>
      </c>
      <c r="J347">
        <f t="shared" si="43"/>
        <v>886.87275616140721</v>
      </c>
      <c r="K347">
        <f t="shared" si="44"/>
        <v>-4.5377894442649391E-2</v>
      </c>
      <c r="L347">
        <f t="shared" si="45"/>
        <v>0.95462210555735061</v>
      </c>
      <c r="O347">
        <f t="shared" si="42"/>
        <v>0.54145246812874881</v>
      </c>
      <c r="P347">
        <f t="shared" si="46"/>
        <v>-3.3775088192098845E-2</v>
      </c>
      <c r="Q347">
        <f t="shared" si="47"/>
        <v>0.96622491180790115</v>
      </c>
    </row>
    <row r="348" spans="1:17" x14ac:dyDescent="0.25">
      <c r="A348" s="25">
        <v>1899.1</v>
      </c>
      <c r="B348" s="6">
        <v>6.34</v>
      </c>
      <c r="C348" s="7">
        <v>0.20830000000000001</v>
      </c>
      <c r="D348" s="6">
        <v>7.7067928930000003</v>
      </c>
      <c r="G348">
        <f t="shared" si="40"/>
        <v>196.07308007102557</v>
      </c>
      <c r="H348">
        <f t="shared" si="41"/>
        <v>6.4419593972862197</v>
      </c>
      <c r="J348">
        <f t="shared" si="43"/>
        <v>874.1859121736361</v>
      </c>
      <c r="K348">
        <f t="shared" si="44"/>
        <v>-1.4305145692695254E-2</v>
      </c>
      <c r="L348">
        <f t="shared" si="45"/>
        <v>0.98569485430730475</v>
      </c>
      <c r="O348">
        <f t="shared" si="42"/>
        <v>0.53682994977385168</v>
      </c>
      <c r="P348">
        <f t="shared" si="46"/>
        <v>-8.5372560418321974E-3</v>
      </c>
      <c r="Q348">
        <f t="shared" si="47"/>
        <v>0.9914627439581678</v>
      </c>
    </row>
    <row r="349" spans="1:17" x14ac:dyDescent="0.25">
      <c r="A349" s="25">
        <v>1899.11</v>
      </c>
      <c r="B349" s="6">
        <v>6.46</v>
      </c>
      <c r="C349" s="7">
        <v>0.2092</v>
      </c>
      <c r="D349" s="6">
        <v>7.8019419829999999</v>
      </c>
      <c r="G349">
        <f t="shared" si="40"/>
        <v>197.34776076967913</v>
      </c>
      <c r="H349">
        <f t="shared" si="41"/>
        <v>6.3908903332843456</v>
      </c>
      <c r="J349">
        <f t="shared" si="43"/>
        <v>882.24350359147513</v>
      </c>
      <c r="K349">
        <f t="shared" si="44"/>
        <v>9.2172515086683671E-3</v>
      </c>
      <c r="L349">
        <f t="shared" si="45"/>
        <v>1.0092172515086684</v>
      </c>
      <c r="O349">
        <f t="shared" si="42"/>
        <v>0.53257419444036214</v>
      </c>
      <c r="P349">
        <f t="shared" si="46"/>
        <v>-7.9275668864644544E-3</v>
      </c>
      <c r="Q349">
        <f t="shared" si="47"/>
        <v>0.99207243311353555</v>
      </c>
    </row>
    <row r="350" spans="1:17" x14ac:dyDescent="0.25">
      <c r="A350" s="25">
        <v>1899.12</v>
      </c>
      <c r="B350" s="6">
        <v>6.02</v>
      </c>
      <c r="C350" s="7">
        <v>0.21</v>
      </c>
      <c r="D350" s="6">
        <v>7.8970910740000004</v>
      </c>
      <c r="G350">
        <f t="shared" si="40"/>
        <v>181.6903017269166</v>
      </c>
      <c r="H350">
        <f t="shared" si="41"/>
        <v>6.3380337811715091</v>
      </c>
      <c r="J350">
        <f t="shared" si="43"/>
        <v>814.60798861482988</v>
      </c>
      <c r="K350">
        <f t="shared" si="44"/>
        <v>-7.6663092107010944E-2</v>
      </c>
      <c r="L350">
        <f t="shared" si="45"/>
        <v>0.92333690789298906</v>
      </c>
      <c r="O350">
        <f t="shared" si="42"/>
        <v>0.52816948176429246</v>
      </c>
      <c r="P350">
        <f t="shared" si="46"/>
        <v>-8.2706085312642674E-3</v>
      </c>
      <c r="Q350">
        <f t="shared" si="47"/>
        <v>0.99172939146873573</v>
      </c>
    </row>
    <row r="351" spans="1:17" x14ac:dyDescent="0.25">
      <c r="A351" s="25">
        <v>1900.01</v>
      </c>
      <c r="B351" s="6">
        <v>6.1</v>
      </c>
      <c r="C351" s="7">
        <v>0.2175</v>
      </c>
      <c r="D351" s="6">
        <v>7.8970910740000004</v>
      </c>
      <c r="G351">
        <f t="shared" si="40"/>
        <v>184.10479078641049</v>
      </c>
      <c r="H351">
        <f t="shared" si="41"/>
        <v>6.5643921304990629</v>
      </c>
      <c r="J351">
        <f t="shared" si="43"/>
        <v>827.8859635123099</v>
      </c>
      <c r="K351">
        <f t="shared" si="44"/>
        <v>1.6299833887043036E-2</v>
      </c>
      <c r="L351">
        <f t="shared" si="45"/>
        <v>1.016299833887043</v>
      </c>
      <c r="O351">
        <f t="shared" si="42"/>
        <v>0.54703267754158857</v>
      </c>
      <c r="P351">
        <f t="shared" si="46"/>
        <v>3.5714285714285587E-2</v>
      </c>
      <c r="Q351">
        <f t="shared" si="47"/>
        <v>1.0357142857142856</v>
      </c>
    </row>
    <row r="352" spans="1:17" x14ac:dyDescent="0.25">
      <c r="A352" s="25">
        <v>1900.02</v>
      </c>
      <c r="B352" s="6">
        <v>6.21</v>
      </c>
      <c r="C352" s="7">
        <v>0.22500000000000001</v>
      </c>
      <c r="D352" s="6">
        <v>7.9922320659999997</v>
      </c>
      <c r="G352">
        <f t="shared" si="40"/>
        <v>185.19357518365632</v>
      </c>
      <c r="H352">
        <f t="shared" si="41"/>
        <v>6.7099121443353749</v>
      </c>
      <c r="J352">
        <f t="shared" si="43"/>
        <v>835.296468623745</v>
      </c>
      <c r="K352">
        <f t="shared" si="44"/>
        <v>8.9511181950663321E-3</v>
      </c>
      <c r="L352">
        <f t="shared" si="45"/>
        <v>1.0089511181950663</v>
      </c>
      <c r="O352">
        <f t="shared" si="42"/>
        <v>0.5591593453612812</v>
      </c>
      <c r="P352">
        <f t="shared" si="46"/>
        <v>2.2168086693085565E-2</v>
      </c>
      <c r="Q352">
        <f t="shared" si="47"/>
        <v>1.0221680866930856</v>
      </c>
    </row>
    <row r="353" spans="1:17" x14ac:dyDescent="0.25">
      <c r="A353" s="25">
        <v>1900.03</v>
      </c>
      <c r="B353" s="6">
        <v>6.26</v>
      </c>
      <c r="C353" s="7">
        <v>0.23250000000000001</v>
      </c>
      <c r="D353" s="6">
        <v>7.9922320659999997</v>
      </c>
      <c r="G353">
        <f t="shared" si="40"/>
        <v>186.6846667712864</v>
      </c>
      <c r="H353">
        <f t="shared" si="41"/>
        <v>6.9335758824798868</v>
      </c>
      <c r="J353">
        <f t="shared" si="43"/>
        <v>844.62798110535073</v>
      </c>
      <c r="K353">
        <f t="shared" si="44"/>
        <v>1.1171497584540946E-2</v>
      </c>
      <c r="L353">
        <f t="shared" si="45"/>
        <v>1.0111714975845409</v>
      </c>
      <c r="O353">
        <f t="shared" si="42"/>
        <v>0.57779799020665723</v>
      </c>
      <c r="P353">
        <f t="shared" si="46"/>
        <v>3.3333333333333215E-2</v>
      </c>
      <c r="Q353">
        <f t="shared" si="47"/>
        <v>1.0333333333333332</v>
      </c>
    </row>
    <row r="354" spans="1:17" x14ac:dyDescent="0.25">
      <c r="A354" s="25">
        <v>1900.04</v>
      </c>
      <c r="B354" s="6">
        <v>6.34</v>
      </c>
      <c r="C354" s="7">
        <v>0.24</v>
      </c>
      <c r="D354" s="6">
        <v>7.9922320659999997</v>
      </c>
      <c r="G354">
        <f t="shared" si="40"/>
        <v>189.07041331149455</v>
      </c>
      <c r="H354">
        <f t="shared" si="41"/>
        <v>7.1572396206243987</v>
      </c>
      <c r="J354">
        <f t="shared" si="43"/>
        <v>858.12044086741707</v>
      </c>
      <c r="K354">
        <f t="shared" si="44"/>
        <v>1.5974440894568787E-2</v>
      </c>
      <c r="L354">
        <f t="shared" si="45"/>
        <v>1.0159744408945688</v>
      </c>
      <c r="O354">
        <f t="shared" si="42"/>
        <v>0.59643663505203326</v>
      </c>
      <c r="P354">
        <f t="shared" si="46"/>
        <v>3.2258064516129004E-2</v>
      </c>
      <c r="Q354">
        <f t="shared" si="47"/>
        <v>1.032258064516129</v>
      </c>
    </row>
    <row r="355" spans="1:17" x14ac:dyDescent="0.25">
      <c r="A355" s="25">
        <v>1900.05</v>
      </c>
      <c r="B355" s="6">
        <v>6.04</v>
      </c>
      <c r="C355" s="7">
        <v>0.2475</v>
      </c>
      <c r="D355" s="6">
        <v>7.8019419829999999</v>
      </c>
      <c r="G355">
        <f t="shared" si="40"/>
        <v>184.51710140075261</v>
      </c>
      <c r="H355">
        <f t="shared" si="41"/>
        <v>7.5609242709745486</v>
      </c>
      <c r="J355">
        <f t="shared" si="43"/>
        <v>840.31433364582654</v>
      </c>
      <c r="K355">
        <f t="shared" si="44"/>
        <v>-2.0750125942218034E-2</v>
      </c>
      <c r="L355">
        <f t="shared" si="45"/>
        <v>0.97924987405778197</v>
      </c>
      <c r="O355">
        <f t="shared" si="42"/>
        <v>0.63007702258121234</v>
      </c>
      <c r="P355">
        <f t="shared" si="46"/>
        <v>5.6402282408833493E-2</v>
      </c>
      <c r="Q355">
        <f t="shared" si="47"/>
        <v>1.0564022824088335</v>
      </c>
    </row>
    <row r="356" spans="1:17" x14ac:dyDescent="0.25">
      <c r="A356" s="25">
        <v>1900.06</v>
      </c>
      <c r="B356" s="6">
        <v>5.86</v>
      </c>
      <c r="C356" s="7">
        <v>0.255</v>
      </c>
      <c r="D356" s="6">
        <v>7.7067928930000003</v>
      </c>
      <c r="G356">
        <f t="shared" si="40"/>
        <v>181.2284304757429</v>
      </c>
      <c r="H356">
        <f t="shared" si="41"/>
        <v>7.8862200974939309</v>
      </c>
      <c r="J356">
        <f t="shared" si="43"/>
        <v>828.33021229361043</v>
      </c>
      <c r="K356">
        <f t="shared" si="44"/>
        <v>-1.4261474394017815E-2</v>
      </c>
      <c r="L356">
        <f t="shared" si="45"/>
        <v>0.98573852560598219</v>
      </c>
      <c r="O356">
        <f t="shared" si="42"/>
        <v>0.65718500812449421</v>
      </c>
      <c r="P356">
        <f t="shared" si="46"/>
        <v>4.3023288537375359E-2</v>
      </c>
      <c r="Q356">
        <f t="shared" si="47"/>
        <v>1.0430232885373754</v>
      </c>
    </row>
    <row r="357" spans="1:17" x14ac:dyDescent="0.25">
      <c r="A357" s="25">
        <v>1900.07</v>
      </c>
      <c r="B357" s="6">
        <v>5.86</v>
      </c>
      <c r="C357" s="7">
        <v>0.26250000000000001</v>
      </c>
      <c r="D357" s="6">
        <v>7.8019419829999999</v>
      </c>
      <c r="G357">
        <f t="shared" si="40"/>
        <v>179.01824738549843</v>
      </c>
      <c r="H357">
        <f t="shared" si="41"/>
        <v>8.0191621055790669</v>
      </c>
      <c r="J357">
        <f t="shared" si="43"/>
        <v>821.28265043542842</v>
      </c>
      <c r="K357">
        <f t="shared" si="44"/>
        <v>-8.5081550251169258E-3</v>
      </c>
      <c r="L357">
        <f t="shared" si="45"/>
        <v>0.99149184497488307</v>
      </c>
      <c r="O357">
        <f t="shared" si="42"/>
        <v>0.66826350879825558</v>
      </c>
      <c r="P357">
        <f t="shared" si="46"/>
        <v>1.6857506694161639E-2</v>
      </c>
      <c r="Q357">
        <f t="shared" si="47"/>
        <v>1.0168575066941616</v>
      </c>
    </row>
    <row r="358" spans="1:17" x14ac:dyDescent="0.25">
      <c r="A358" s="25">
        <v>1900.08</v>
      </c>
      <c r="B358" s="6">
        <v>5.94</v>
      </c>
      <c r="C358" s="7">
        <v>0.27</v>
      </c>
      <c r="D358" s="6">
        <v>7.7067928930000003</v>
      </c>
      <c r="G358">
        <f t="shared" si="40"/>
        <v>183.70253874162336</v>
      </c>
      <c r="H358">
        <f t="shared" si="41"/>
        <v>8.3501153973465154</v>
      </c>
      <c r="J358">
        <f t="shared" si="43"/>
        <v>845.96511173188037</v>
      </c>
      <c r="K358">
        <f t="shared" si="44"/>
        <v>3.0053552553881202E-2</v>
      </c>
      <c r="L358">
        <f t="shared" si="45"/>
        <v>1.0300535525538812</v>
      </c>
      <c r="O358">
        <f t="shared" si="42"/>
        <v>0.69584294977887629</v>
      </c>
      <c r="P358">
        <f t="shared" si="46"/>
        <v>4.1270308220505925E-2</v>
      </c>
      <c r="Q358">
        <f t="shared" si="47"/>
        <v>1.0412703082205059</v>
      </c>
    </row>
    <row r="359" spans="1:17" x14ac:dyDescent="0.25">
      <c r="A359" s="25">
        <v>1900.09</v>
      </c>
      <c r="B359" s="6">
        <v>5.8</v>
      </c>
      <c r="C359" s="7">
        <v>0.27750000000000002</v>
      </c>
      <c r="D359" s="6">
        <v>7.8019419829999999</v>
      </c>
      <c r="G359">
        <f t="shared" si="40"/>
        <v>177.1852960470803</v>
      </c>
      <c r="H359">
        <f t="shared" si="41"/>
        <v>8.4773999401835862</v>
      </c>
      <c r="J359">
        <f t="shared" si="43"/>
        <v>819.20593938195043</v>
      </c>
      <c r="K359">
        <f t="shared" si="44"/>
        <v>-3.1631531819495406E-2</v>
      </c>
      <c r="L359">
        <f t="shared" si="45"/>
        <v>0.96836846818050459</v>
      </c>
      <c r="O359">
        <f t="shared" si="42"/>
        <v>0.70644999501529882</v>
      </c>
      <c r="P359">
        <f t="shared" si="46"/>
        <v>1.5243447159726475E-2</v>
      </c>
      <c r="Q359">
        <f t="shared" si="47"/>
        <v>1.0152434471597265</v>
      </c>
    </row>
    <row r="360" spans="1:17" x14ac:dyDescent="0.25">
      <c r="A360" s="25">
        <v>1900.1</v>
      </c>
      <c r="B360" s="6">
        <v>6.01</v>
      </c>
      <c r="C360" s="7">
        <v>0.28499999999999998</v>
      </c>
      <c r="D360" s="6">
        <v>7.7067928930000003</v>
      </c>
      <c r="G360">
        <f t="shared" si="40"/>
        <v>185.86738347426871</v>
      </c>
      <c r="H360">
        <f t="shared" si="41"/>
        <v>8.8140106971990981</v>
      </c>
      <c r="J360">
        <f t="shared" si="43"/>
        <v>862.74298930329292</v>
      </c>
      <c r="K360">
        <f t="shared" si="44"/>
        <v>5.3145427576109849E-2</v>
      </c>
      <c r="L360">
        <f t="shared" si="45"/>
        <v>1.0531454275761098</v>
      </c>
      <c r="O360">
        <f t="shared" si="42"/>
        <v>0.73450089143325814</v>
      </c>
      <c r="P360">
        <f t="shared" si="46"/>
        <v>3.9706839289243456E-2</v>
      </c>
      <c r="Q360">
        <f t="shared" si="47"/>
        <v>1.0397068392892435</v>
      </c>
    </row>
    <row r="361" spans="1:17" x14ac:dyDescent="0.25">
      <c r="A361" s="25">
        <v>1900.11</v>
      </c>
      <c r="B361" s="6">
        <v>6.48</v>
      </c>
      <c r="C361" s="7">
        <v>0.29249999999999998</v>
      </c>
      <c r="D361" s="6">
        <v>7.7067928930000003</v>
      </c>
      <c r="G361">
        <f t="shared" si="40"/>
        <v>200.40276953631638</v>
      </c>
      <c r="H361">
        <f t="shared" si="41"/>
        <v>9.0459583471253904</v>
      </c>
      <c r="J361">
        <f t="shared" si="43"/>
        <v>933.71113661391144</v>
      </c>
      <c r="K361">
        <f t="shared" si="44"/>
        <v>8.2258735440932096E-2</v>
      </c>
      <c r="L361">
        <f t="shared" si="45"/>
        <v>1.0822587354409321</v>
      </c>
      <c r="O361">
        <f t="shared" si="42"/>
        <v>0.75382986226044923</v>
      </c>
      <c r="P361">
        <f t="shared" si="46"/>
        <v>2.6315789473684292E-2</v>
      </c>
      <c r="Q361">
        <f t="shared" si="47"/>
        <v>1.0263157894736843</v>
      </c>
    </row>
    <row r="362" spans="1:17" x14ac:dyDescent="0.25">
      <c r="A362" s="25">
        <v>1900.12</v>
      </c>
      <c r="B362" s="6">
        <v>6.87</v>
      </c>
      <c r="C362" s="7">
        <v>0.3</v>
      </c>
      <c r="D362" s="6">
        <v>7.6116519010000001</v>
      </c>
      <c r="G362">
        <f t="shared" si="40"/>
        <v>215.11971793992316</v>
      </c>
      <c r="H362">
        <f t="shared" si="41"/>
        <v>9.3938741458481729</v>
      </c>
      <c r="J362">
        <f t="shared" si="43"/>
        <v>1005.9272495136121</v>
      </c>
      <c r="K362">
        <f t="shared" si="44"/>
        <v>7.7343099024813178E-2</v>
      </c>
      <c r="L362">
        <f t="shared" si="45"/>
        <v>1.0773430990248132</v>
      </c>
      <c r="O362">
        <f t="shared" si="42"/>
        <v>0.78282284548734771</v>
      </c>
      <c r="P362">
        <f t="shared" si="46"/>
        <v>3.8460910980575358E-2</v>
      </c>
      <c r="Q362">
        <f t="shared" si="47"/>
        <v>1.0384609109805754</v>
      </c>
    </row>
    <row r="363" spans="1:17" x14ac:dyDescent="0.25">
      <c r="A363" s="25">
        <v>1901.01</v>
      </c>
      <c r="B363" s="6">
        <v>7.07</v>
      </c>
      <c r="C363" s="7">
        <v>0.30170000000000002</v>
      </c>
      <c r="D363" s="6">
        <v>7.7067928930000003</v>
      </c>
      <c r="G363">
        <f t="shared" si="40"/>
        <v>218.64931799718468</v>
      </c>
      <c r="H363">
        <f t="shared" si="41"/>
        <v>9.3304807977016431</v>
      </c>
      <c r="J363">
        <f t="shared" si="43"/>
        <v>1026.067986306276</v>
      </c>
      <c r="K363">
        <f t="shared" si="44"/>
        <v>2.0022061041096606E-2</v>
      </c>
      <c r="L363">
        <f t="shared" si="45"/>
        <v>1.0200220610410966</v>
      </c>
      <c r="O363">
        <f t="shared" si="42"/>
        <v>0.77754006647513696</v>
      </c>
      <c r="P363">
        <f t="shared" si="46"/>
        <v>-6.7483710301300404E-3</v>
      </c>
      <c r="Q363">
        <f t="shared" si="47"/>
        <v>0.99325162896986996</v>
      </c>
    </row>
    <row r="364" spans="1:17" x14ac:dyDescent="0.25">
      <c r="A364" s="25">
        <v>1901.02</v>
      </c>
      <c r="B364" s="6">
        <v>7.25</v>
      </c>
      <c r="C364" s="7">
        <v>0.30330000000000001</v>
      </c>
      <c r="D364" s="6">
        <v>7.6116519010000001</v>
      </c>
      <c r="G364">
        <f t="shared" si="40"/>
        <v>227.01862519133087</v>
      </c>
      <c r="H364">
        <f t="shared" si="41"/>
        <v>9.4972067614525031</v>
      </c>
      <c r="J364">
        <f t="shared" si="43"/>
        <v>1069.05711268612</v>
      </c>
      <c r="K364">
        <f t="shared" si="44"/>
        <v>4.1896957076499319E-2</v>
      </c>
      <c r="L364">
        <f t="shared" si="45"/>
        <v>1.0418969570764993</v>
      </c>
      <c r="O364">
        <f t="shared" si="42"/>
        <v>0.79143389678770859</v>
      </c>
      <c r="P364">
        <f t="shared" si="46"/>
        <v>1.7868957384482131E-2</v>
      </c>
      <c r="Q364">
        <f t="shared" si="47"/>
        <v>1.0178689573844821</v>
      </c>
    </row>
    <row r="365" spans="1:17" x14ac:dyDescent="0.25">
      <c r="A365" s="25">
        <v>1901.03</v>
      </c>
      <c r="B365" s="6">
        <v>7.51</v>
      </c>
      <c r="C365" s="7">
        <v>0.30499999999999999</v>
      </c>
      <c r="D365" s="6">
        <v>7.6116519010000001</v>
      </c>
      <c r="G365">
        <f t="shared" si="40"/>
        <v>235.15998278439926</v>
      </c>
      <c r="H365">
        <f t="shared" si="41"/>
        <v>9.550438714945642</v>
      </c>
      <c r="J365">
        <f t="shared" si="43"/>
        <v>1111.1435564901426</v>
      </c>
      <c r="K365">
        <f t="shared" si="44"/>
        <v>3.9367816091953944E-2</v>
      </c>
      <c r="L365">
        <f t="shared" si="45"/>
        <v>1.0393678160919539</v>
      </c>
      <c r="O365">
        <f t="shared" si="42"/>
        <v>0.79586989291213683</v>
      </c>
      <c r="P365">
        <f t="shared" si="46"/>
        <v>5.6050115397294764E-3</v>
      </c>
      <c r="Q365">
        <f t="shared" si="47"/>
        <v>1.0056050115397295</v>
      </c>
    </row>
    <row r="366" spans="1:17" x14ac:dyDescent="0.25">
      <c r="A366" s="25">
        <v>1901.04</v>
      </c>
      <c r="B366" s="6">
        <v>8.14</v>
      </c>
      <c r="C366" s="7">
        <v>0.30669999999999997</v>
      </c>
      <c r="D366" s="6">
        <v>7.5165028100000004</v>
      </c>
      <c r="G366">
        <f t="shared" si="40"/>
        <v>258.11365591706601</v>
      </c>
      <c r="H366">
        <f t="shared" si="41"/>
        <v>9.7252405736810985</v>
      </c>
      <c r="J366">
        <f t="shared" si="43"/>
        <v>1223.4302526351364</v>
      </c>
      <c r="K366">
        <f t="shared" si="44"/>
        <v>0.10105507563728544</v>
      </c>
      <c r="L366">
        <f t="shared" si="45"/>
        <v>1.1010550756372854</v>
      </c>
      <c r="O366">
        <f t="shared" si="42"/>
        <v>0.81043671447342491</v>
      </c>
      <c r="P366">
        <f t="shared" si="46"/>
        <v>1.8303018735873033E-2</v>
      </c>
      <c r="Q366">
        <f t="shared" si="47"/>
        <v>1.018303018735873</v>
      </c>
    </row>
    <row r="367" spans="1:17" x14ac:dyDescent="0.25">
      <c r="A367" s="25">
        <v>1901.05</v>
      </c>
      <c r="B367" s="6">
        <v>7.73</v>
      </c>
      <c r="C367" s="7">
        <v>0.30830000000000002</v>
      </c>
      <c r="D367" s="6">
        <v>7.5165028100000004</v>
      </c>
      <c r="G367">
        <f t="shared" si="40"/>
        <v>245.1128452381966</v>
      </c>
      <c r="H367">
        <f t="shared" si="41"/>
        <v>9.7759754446230289</v>
      </c>
      <c r="J367">
        <f t="shared" si="43"/>
        <v>1165.6692647555556</v>
      </c>
      <c r="K367">
        <f t="shared" si="44"/>
        <v>-4.7212325962325941E-2</v>
      </c>
      <c r="L367">
        <f t="shared" si="45"/>
        <v>0.95278767403767406</v>
      </c>
      <c r="O367">
        <f t="shared" si="42"/>
        <v>0.81466462038525245</v>
      </c>
      <c r="P367">
        <f t="shared" si="46"/>
        <v>5.2168242582328883E-3</v>
      </c>
      <c r="Q367">
        <f t="shared" si="47"/>
        <v>1.0052168242582329</v>
      </c>
    </row>
    <row r="368" spans="1:17" x14ac:dyDescent="0.25">
      <c r="A368" s="25">
        <v>1901.06</v>
      </c>
      <c r="B368" s="6">
        <v>8.5</v>
      </c>
      <c r="C368" s="7">
        <v>0.31</v>
      </c>
      <c r="D368" s="6">
        <v>7.5165028100000004</v>
      </c>
      <c r="G368">
        <f t="shared" si="40"/>
        <v>269.52900187900013</v>
      </c>
      <c r="H368">
        <f t="shared" si="41"/>
        <v>9.8298812449988286</v>
      </c>
      <c r="J368">
        <f t="shared" si="43"/>
        <v>1285.6794143719371</v>
      </c>
      <c r="K368">
        <f t="shared" si="44"/>
        <v>0.10295385942216462</v>
      </c>
      <c r="L368">
        <f t="shared" si="45"/>
        <v>1.1029538594221646</v>
      </c>
      <c r="O368">
        <f t="shared" si="42"/>
        <v>0.81915677041656909</v>
      </c>
      <c r="P368">
        <f t="shared" si="46"/>
        <v>5.5141096334738737E-3</v>
      </c>
      <c r="Q368">
        <f t="shared" si="47"/>
        <v>1.0055141096334739</v>
      </c>
    </row>
    <row r="369" spans="1:17" x14ac:dyDescent="0.25">
      <c r="A369" s="25">
        <v>1901.07</v>
      </c>
      <c r="B369" s="6">
        <v>7.93</v>
      </c>
      <c r="C369" s="7">
        <v>0.31169999999999998</v>
      </c>
      <c r="D369" s="6">
        <v>7.6116519010000001</v>
      </c>
      <c r="G369">
        <f t="shared" si="40"/>
        <v>248.31140658858669</v>
      </c>
      <c r="H369">
        <f t="shared" si="41"/>
        <v>9.76023523753625</v>
      </c>
      <c r="J369">
        <f t="shared" si="43"/>
        <v>1188.349204348345</v>
      </c>
      <c r="K369">
        <f t="shared" si="44"/>
        <v>-7.5703327700193945E-2</v>
      </c>
      <c r="L369">
        <f t="shared" si="45"/>
        <v>0.92429667229980605</v>
      </c>
      <c r="O369">
        <f t="shared" si="42"/>
        <v>0.8133529364613542</v>
      </c>
      <c r="P369">
        <f t="shared" si="46"/>
        <v>-7.0851321319891358E-3</v>
      </c>
      <c r="Q369">
        <f t="shared" si="47"/>
        <v>0.99291486786801086</v>
      </c>
    </row>
    <row r="370" spans="1:17" x14ac:dyDescent="0.25">
      <c r="A370" s="25">
        <v>1901.08</v>
      </c>
      <c r="B370" s="6">
        <v>8.0399999999999991</v>
      </c>
      <c r="C370" s="7">
        <v>0.31330000000000002</v>
      </c>
      <c r="D370" s="6">
        <v>7.7067928930000003</v>
      </c>
      <c r="G370">
        <f t="shared" si="40"/>
        <v>248.64788072098511</v>
      </c>
      <c r="H370">
        <f t="shared" si="41"/>
        <v>9.6892264962543084</v>
      </c>
      <c r="J370">
        <f t="shared" si="43"/>
        <v>1193.8236373167142</v>
      </c>
      <c r="K370">
        <f t="shared" si="44"/>
        <v>4.6067544357646373E-3</v>
      </c>
      <c r="L370">
        <f t="shared" si="45"/>
        <v>1.0046067544357646</v>
      </c>
      <c r="O370">
        <f t="shared" si="42"/>
        <v>0.80743554135452567</v>
      </c>
      <c r="P370">
        <f t="shared" si="46"/>
        <v>-7.2753104360492316E-3</v>
      </c>
      <c r="Q370">
        <f t="shared" si="47"/>
        <v>0.99272468956395077</v>
      </c>
    </row>
    <row r="371" spans="1:17" x14ac:dyDescent="0.25">
      <c r="A371" s="25">
        <v>1901.09</v>
      </c>
      <c r="B371" s="6">
        <v>8</v>
      </c>
      <c r="C371" s="7">
        <v>0.315</v>
      </c>
      <c r="D371" s="6">
        <v>7.8019419829999999</v>
      </c>
      <c r="G371">
        <f t="shared" si="40"/>
        <v>244.39351178907631</v>
      </c>
      <c r="H371">
        <f t="shared" si="41"/>
        <v>9.62299452669488</v>
      </c>
      <c r="J371">
        <f t="shared" si="43"/>
        <v>1177.2475070335365</v>
      </c>
      <c r="K371">
        <f t="shared" si="44"/>
        <v>-1.3884907087645559E-2</v>
      </c>
      <c r="L371">
        <f t="shared" si="45"/>
        <v>0.98611509291235444</v>
      </c>
      <c r="O371">
        <f t="shared" si="42"/>
        <v>0.80191621055790663</v>
      </c>
      <c r="P371">
        <f t="shared" si="46"/>
        <v>-6.8356302316838757E-3</v>
      </c>
      <c r="Q371">
        <f t="shared" si="47"/>
        <v>0.99316436976831612</v>
      </c>
    </row>
    <row r="372" spans="1:17" x14ac:dyDescent="0.25">
      <c r="A372" s="25">
        <v>1901.1</v>
      </c>
      <c r="B372" s="6">
        <v>7.91</v>
      </c>
      <c r="C372" s="7">
        <v>0.31669999999999998</v>
      </c>
      <c r="D372" s="6">
        <v>7.8019419829999999</v>
      </c>
      <c r="G372">
        <f t="shared" si="40"/>
        <v>241.64408478144921</v>
      </c>
      <c r="H372">
        <f t="shared" si="41"/>
        <v>9.6749281479500571</v>
      </c>
      <c r="J372">
        <f t="shared" si="43"/>
        <v>1167.8871630531335</v>
      </c>
      <c r="K372">
        <f t="shared" si="44"/>
        <v>-7.9510416666666028E-3</v>
      </c>
      <c r="L372">
        <f t="shared" si="45"/>
        <v>0.9920489583333334</v>
      </c>
      <c r="O372">
        <f t="shared" si="42"/>
        <v>0.80624401232917142</v>
      </c>
      <c r="P372">
        <f t="shared" si="46"/>
        <v>5.3968253968252888E-3</v>
      </c>
      <c r="Q372">
        <f t="shared" si="47"/>
        <v>1.0053968253968253</v>
      </c>
    </row>
    <row r="373" spans="1:17" x14ac:dyDescent="0.25">
      <c r="A373" s="25">
        <v>1901.11</v>
      </c>
      <c r="B373" s="6">
        <v>8.08</v>
      </c>
      <c r="C373" s="7">
        <v>0.31830000000000003</v>
      </c>
      <c r="D373" s="6">
        <v>7.8970910740000004</v>
      </c>
      <c r="G373">
        <f t="shared" si="40"/>
        <v>243.86339500888474</v>
      </c>
      <c r="H373">
        <f t="shared" si="41"/>
        <v>9.6066483454613891</v>
      </c>
      <c r="J373">
        <f t="shared" si="43"/>
        <v>1182.482433209226</v>
      </c>
      <c r="K373">
        <f t="shared" si="44"/>
        <v>1.2497157788717406E-2</v>
      </c>
      <c r="L373">
        <f t="shared" si="45"/>
        <v>1.0124971577887174</v>
      </c>
      <c r="O373">
        <f t="shared" si="42"/>
        <v>0.80055402878844906</v>
      </c>
      <c r="P373">
        <f t="shared" si="46"/>
        <v>-7.0573963387144945E-3</v>
      </c>
      <c r="Q373">
        <f t="shared" si="47"/>
        <v>0.99294260366128551</v>
      </c>
    </row>
    <row r="374" spans="1:17" x14ac:dyDescent="0.25">
      <c r="A374" s="25">
        <v>1901.12</v>
      </c>
      <c r="B374" s="6">
        <v>7.95</v>
      </c>
      <c r="C374" s="7">
        <v>0.32</v>
      </c>
      <c r="D374" s="6">
        <v>7.9922320659999997</v>
      </c>
      <c r="G374">
        <f t="shared" si="40"/>
        <v>237.08356243318323</v>
      </c>
      <c r="H374">
        <f t="shared" si="41"/>
        <v>9.5429861608325339</v>
      </c>
      <c r="J374">
        <f t="shared" si="43"/>
        <v>1153.4634608074286</v>
      </c>
      <c r="K374">
        <f t="shared" si="44"/>
        <v>-2.4540721778877228E-2</v>
      </c>
      <c r="L374">
        <f t="shared" si="45"/>
        <v>0.97545927822112277</v>
      </c>
      <c r="O374">
        <f t="shared" si="42"/>
        <v>0.79524884673604446</v>
      </c>
      <c r="P374">
        <f t="shared" si="46"/>
        <v>-6.6268882069501212E-3</v>
      </c>
      <c r="Q374">
        <f t="shared" si="47"/>
        <v>0.99337311179304988</v>
      </c>
    </row>
    <row r="375" spans="1:17" x14ac:dyDescent="0.25">
      <c r="A375" s="25">
        <v>1902.01</v>
      </c>
      <c r="B375" s="6">
        <v>8.1199999999999992</v>
      </c>
      <c r="C375" s="7">
        <v>0.32079999999999997</v>
      </c>
      <c r="D375" s="6">
        <v>7.8970910740000004</v>
      </c>
      <c r="G375">
        <f t="shared" si="40"/>
        <v>245.07063953863167</v>
      </c>
      <c r="H375">
        <f t="shared" si="41"/>
        <v>9.6821011285705723</v>
      </c>
      <c r="J375">
        <f t="shared" si="43"/>
        <v>1196.2478022662863</v>
      </c>
      <c r="K375">
        <f t="shared" si="44"/>
        <v>3.7092064822676241E-2</v>
      </c>
      <c r="L375">
        <f t="shared" si="45"/>
        <v>1.0370920648226762</v>
      </c>
      <c r="O375">
        <f t="shared" si="42"/>
        <v>0.80684176071421432</v>
      </c>
      <c r="P375">
        <f t="shared" si="46"/>
        <v>1.4577718692395436E-2</v>
      </c>
      <c r="Q375">
        <f t="shared" si="47"/>
        <v>1.0145777186923954</v>
      </c>
    </row>
    <row r="376" spans="1:17" x14ac:dyDescent="0.25">
      <c r="A376" s="25">
        <v>1902.02</v>
      </c>
      <c r="B376" s="6">
        <v>8.19</v>
      </c>
      <c r="C376" s="7">
        <v>0.32169999999999999</v>
      </c>
      <c r="D376" s="6">
        <v>7.8970910740000004</v>
      </c>
      <c r="G376">
        <f t="shared" si="40"/>
        <v>247.18331746568884</v>
      </c>
      <c r="H376">
        <f t="shared" si="41"/>
        <v>9.7092641304898777</v>
      </c>
      <c r="J376">
        <f t="shared" si="43"/>
        <v>1210.5097180287326</v>
      </c>
      <c r="K376">
        <f t="shared" si="44"/>
        <v>1.1922208538587942E-2</v>
      </c>
      <c r="L376">
        <f t="shared" si="45"/>
        <v>1.0119222085385879</v>
      </c>
      <c r="O376">
        <f t="shared" si="42"/>
        <v>0.80910534420748981</v>
      </c>
      <c r="P376">
        <f t="shared" si="46"/>
        <v>2.805486284289227E-3</v>
      </c>
      <c r="Q376">
        <f t="shared" si="47"/>
        <v>1.0028054862842892</v>
      </c>
    </row>
    <row r="377" spans="1:17" x14ac:dyDescent="0.25">
      <c r="A377" s="25">
        <v>1902.03</v>
      </c>
      <c r="B377" s="6">
        <v>8.1999999999999993</v>
      </c>
      <c r="C377" s="7">
        <v>0.32250000000000001</v>
      </c>
      <c r="D377" s="6">
        <v>7.8970910740000004</v>
      </c>
      <c r="G377">
        <f t="shared" si="40"/>
        <v>247.48512859812556</v>
      </c>
      <c r="H377">
        <f t="shared" si="41"/>
        <v>9.7334090210848174</v>
      </c>
      <c r="J377">
        <f t="shared" si="43"/>
        <v>1215.9599678275492</v>
      </c>
      <c r="K377">
        <f t="shared" si="44"/>
        <v>4.5024420024419864E-3</v>
      </c>
      <c r="L377">
        <f t="shared" si="45"/>
        <v>1.004502442002442</v>
      </c>
      <c r="O377">
        <f t="shared" si="42"/>
        <v>0.81111741842373475</v>
      </c>
      <c r="P377">
        <f t="shared" si="46"/>
        <v>2.4867889337891746E-3</v>
      </c>
      <c r="Q377">
        <f t="shared" si="47"/>
        <v>1.0024867889337892</v>
      </c>
    </row>
    <row r="378" spans="1:17" x14ac:dyDescent="0.25">
      <c r="A378" s="25">
        <v>1902.04</v>
      </c>
      <c r="B378" s="6">
        <v>8.48</v>
      </c>
      <c r="C378" s="7">
        <v>0.32329999999999998</v>
      </c>
      <c r="D378" s="6">
        <v>7.9922320659999997</v>
      </c>
      <c r="G378">
        <f t="shared" si="40"/>
        <v>252.88913326206213</v>
      </c>
      <c r="H378">
        <f t="shared" si="41"/>
        <v>9.6413982056161167</v>
      </c>
      <c r="J378">
        <f t="shared" si="43"/>
        <v>1246.4588355145977</v>
      </c>
      <c r="K378">
        <f t="shared" si="44"/>
        <v>2.5082131397416108E-2</v>
      </c>
      <c r="L378">
        <f t="shared" si="45"/>
        <v>1.0250821313974161</v>
      </c>
      <c r="O378">
        <f t="shared" si="42"/>
        <v>0.80344985046800976</v>
      </c>
      <c r="P378">
        <f t="shared" si="46"/>
        <v>-9.4530924642520775E-3</v>
      </c>
      <c r="Q378">
        <f t="shared" si="47"/>
        <v>0.99054690753574792</v>
      </c>
    </row>
    <row r="379" spans="1:17" x14ac:dyDescent="0.25">
      <c r="A379" s="25">
        <v>1902.05</v>
      </c>
      <c r="B379" s="6">
        <v>8.4600000000000009</v>
      </c>
      <c r="C379" s="7">
        <v>0.32419999999999999</v>
      </c>
      <c r="D379" s="6">
        <v>8.0873811569999994</v>
      </c>
      <c r="G379">
        <f t="shared" si="40"/>
        <v>249.32444024289978</v>
      </c>
      <c r="H379">
        <f t="shared" si="41"/>
        <v>9.5544897785754248</v>
      </c>
      <c r="J379">
        <f t="shared" si="43"/>
        <v>1232.8133173587114</v>
      </c>
      <c r="K379">
        <f t="shared" si="44"/>
        <v>-1.0947427838844614E-2</v>
      </c>
      <c r="L379">
        <f t="shared" si="45"/>
        <v>0.98905257216115539</v>
      </c>
      <c r="O379">
        <f t="shared" si="42"/>
        <v>0.79620748154795207</v>
      </c>
      <c r="P379">
        <f t="shared" si="46"/>
        <v>-9.0140895736541271E-3</v>
      </c>
      <c r="Q379">
        <f t="shared" si="47"/>
        <v>0.99098591042634587</v>
      </c>
    </row>
    <row r="380" spans="1:17" x14ac:dyDescent="0.25">
      <c r="A380" s="25">
        <v>1902.06</v>
      </c>
      <c r="B380" s="6">
        <v>8.41</v>
      </c>
      <c r="C380" s="7">
        <v>0.32500000000000001</v>
      </c>
      <c r="D380" s="6">
        <v>8.18251405</v>
      </c>
      <c r="G380">
        <f t="shared" si="40"/>
        <v>244.96928667051907</v>
      </c>
      <c r="H380">
        <f t="shared" si="41"/>
        <v>9.4667084622971096</v>
      </c>
      <c r="J380">
        <f t="shared" si="43"/>
        <v>1215.179529444054</v>
      </c>
      <c r="K380">
        <f t="shared" si="44"/>
        <v>-1.4303696809860544E-2</v>
      </c>
      <c r="L380">
        <f t="shared" si="45"/>
        <v>0.98569630319013946</v>
      </c>
      <c r="O380">
        <f t="shared" si="42"/>
        <v>0.78889237185809247</v>
      </c>
      <c r="P380">
        <f t="shared" si="46"/>
        <v>-9.1874415392805275E-3</v>
      </c>
      <c r="Q380">
        <f t="shared" si="47"/>
        <v>0.99081255846071947</v>
      </c>
    </row>
    <row r="381" spans="1:17" x14ac:dyDescent="0.25">
      <c r="A381" s="25">
        <v>1902.07</v>
      </c>
      <c r="B381" s="6">
        <v>8.6</v>
      </c>
      <c r="C381" s="7">
        <v>0.32579999999999998</v>
      </c>
      <c r="D381" s="6">
        <v>8.18251405</v>
      </c>
      <c r="G381">
        <f t="shared" si="40"/>
        <v>250.5036700792466</v>
      </c>
      <c r="H381">
        <f t="shared" si="41"/>
        <v>9.4900111292812248</v>
      </c>
      <c r="J381">
        <f t="shared" si="43"/>
        <v>1246.5560139647171</v>
      </c>
      <c r="K381">
        <f t="shared" si="44"/>
        <v>2.5820451843044046E-2</v>
      </c>
      <c r="L381">
        <f t="shared" si="45"/>
        <v>1.025820451843044</v>
      </c>
      <c r="O381">
        <f t="shared" si="42"/>
        <v>0.79083426077343544</v>
      </c>
      <c r="P381">
        <f t="shared" si="46"/>
        <v>2.461538461538515E-3</v>
      </c>
      <c r="Q381">
        <f t="shared" si="47"/>
        <v>1.0024615384615385</v>
      </c>
    </row>
    <row r="382" spans="1:17" x14ac:dyDescent="0.25">
      <c r="A382" s="25">
        <v>1902.08</v>
      </c>
      <c r="B382" s="6">
        <v>8.83</v>
      </c>
      <c r="C382" s="7">
        <v>0.32669999999999999</v>
      </c>
      <c r="D382" s="6">
        <v>8.0873811569999994</v>
      </c>
      <c r="G382">
        <f t="shared" si="40"/>
        <v>260.22870063177368</v>
      </c>
      <c r="H382">
        <f t="shared" si="41"/>
        <v>9.6281672136353844</v>
      </c>
      <c r="J382">
        <f t="shared" si="43"/>
        <v>1298.942336804058</v>
      </c>
      <c r="K382">
        <f t="shared" si="44"/>
        <v>4.2024844653971272E-2</v>
      </c>
      <c r="L382">
        <f t="shared" si="45"/>
        <v>1.0420248446539713</v>
      </c>
      <c r="O382">
        <f t="shared" si="42"/>
        <v>0.80234726780294874</v>
      </c>
      <c r="P382">
        <f t="shared" si="46"/>
        <v>1.4558052932928778E-2</v>
      </c>
      <c r="Q382">
        <f t="shared" si="47"/>
        <v>1.0145580529329288</v>
      </c>
    </row>
    <row r="383" spans="1:17" x14ac:dyDescent="0.25">
      <c r="A383" s="25">
        <v>1902.09</v>
      </c>
      <c r="B383" s="6">
        <v>8.85</v>
      </c>
      <c r="C383" s="7">
        <v>0.32750000000000001</v>
      </c>
      <c r="D383" s="6">
        <v>8.18251405</v>
      </c>
      <c r="G383">
        <f t="shared" si="40"/>
        <v>257.78575351178284</v>
      </c>
      <c r="H383">
        <f t="shared" si="41"/>
        <v>9.5395292966224723</v>
      </c>
      <c r="J383">
        <f t="shared" si="43"/>
        <v>1290.7163447088271</v>
      </c>
      <c r="K383">
        <f t="shared" si="44"/>
        <v>-6.3328385426794087E-3</v>
      </c>
      <c r="L383">
        <f t="shared" si="45"/>
        <v>0.99366716145732059</v>
      </c>
      <c r="O383">
        <f t="shared" si="42"/>
        <v>0.79496077471853932</v>
      </c>
      <c r="P383">
        <f t="shared" si="46"/>
        <v>-9.2061048635906362E-3</v>
      </c>
      <c r="Q383">
        <f t="shared" si="47"/>
        <v>0.99079389513640936</v>
      </c>
    </row>
    <row r="384" spans="1:17" x14ac:dyDescent="0.25">
      <c r="A384" s="25">
        <v>1902.1</v>
      </c>
      <c r="B384" s="6">
        <v>8.57</v>
      </c>
      <c r="C384" s="7">
        <v>0.32829999999999998</v>
      </c>
      <c r="D384" s="6">
        <v>8.7534247930000006</v>
      </c>
      <c r="G384">
        <f t="shared" si="40"/>
        <v>233.34861020722315</v>
      </c>
      <c r="H384">
        <f t="shared" si="41"/>
        <v>8.9391305403770538</v>
      </c>
      <c r="J384">
        <f t="shared" si="43"/>
        <v>1172.0909757479569</v>
      </c>
      <c r="K384">
        <f t="shared" si="44"/>
        <v>-9.1906614065254577E-2</v>
      </c>
      <c r="L384">
        <f t="shared" si="45"/>
        <v>0.90809338593474542</v>
      </c>
      <c r="O384">
        <f t="shared" si="42"/>
        <v>0.74492754503142111</v>
      </c>
      <c r="P384">
        <f t="shared" si="46"/>
        <v>-6.293798546831797E-2</v>
      </c>
      <c r="Q384">
        <f t="shared" si="47"/>
        <v>0.93706201453168203</v>
      </c>
    </row>
    <row r="385" spans="1:17" x14ac:dyDescent="0.25">
      <c r="A385" s="25">
        <v>1902.11</v>
      </c>
      <c r="B385" s="6">
        <v>8.24</v>
      </c>
      <c r="C385" s="7">
        <v>0.32919999999999999</v>
      </c>
      <c r="D385" s="6">
        <v>8.4679289260000008</v>
      </c>
      <c r="G385">
        <f t="shared" si="40"/>
        <v>231.92758668177794</v>
      </c>
      <c r="H385">
        <f t="shared" si="41"/>
        <v>9.2658448465584087</v>
      </c>
      <c r="J385">
        <f t="shared" si="43"/>
        <v>1168.8317558942504</v>
      </c>
      <c r="K385">
        <f t="shared" si="44"/>
        <v>-2.780688462878711E-3</v>
      </c>
      <c r="L385">
        <f t="shared" si="45"/>
        <v>0.99721931153712129</v>
      </c>
      <c r="O385">
        <f t="shared" si="42"/>
        <v>0.77215373721320069</v>
      </c>
      <c r="P385">
        <f t="shared" si="46"/>
        <v>3.6548778956255523E-2</v>
      </c>
      <c r="Q385">
        <f t="shared" si="47"/>
        <v>1.0365487789562555</v>
      </c>
    </row>
    <row r="386" spans="1:17" x14ac:dyDescent="0.25">
      <c r="A386" s="25">
        <v>1902.12</v>
      </c>
      <c r="B386" s="6">
        <v>8.0500000000000007</v>
      </c>
      <c r="C386" s="7">
        <v>0.33</v>
      </c>
      <c r="D386" s="6">
        <v>8.5630942149999996</v>
      </c>
      <c r="G386">
        <f t="shared" si="40"/>
        <v>224.061665307743</v>
      </c>
      <c r="H386">
        <f t="shared" si="41"/>
        <v>9.1851365902553024</v>
      </c>
      <c r="J386">
        <f t="shared" si="43"/>
        <v>1133.0478191951479</v>
      </c>
      <c r="K386">
        <f t="shared" si="44"/>
        <v>-3.061513046565445E-2</v>
      </c>
      <c r="L386">
        <f t="shared" si="45"/>
        <v>0.96938486953434555</v>
      </c>
      <c r="O386">
        <f t="shared" si="42"/>
        <v>0.76542804918794183</v>
      </c>
      <c r="P386">
        <f t="shared" si="46"/>
        <v>-8.7102965395631227E-3</v>
      </c>
      <c r="Q386">
        <f t="shared" si="47"/>
        <v>0.99128970346043688</v>
      </c>
    </row>
    <row r="387" spans="1:17" x14ac:dyDescent="0.25">
      <c r="A387" s="25">
        <v>1903.01</v>
      </c>
      <c r="B387" s="6">
        <v>8.4600000000000009</v>
      </c>
      <c r="C387" s="7">
        <v>0.33169999999999999</v>
      </c>
      <c r="D387" s="6">
        <v>8.6582595040000001</v>
      </c>
      <c r="G387">
        <f t="shared" ref="G387:G450" si="48">B387*$D$1724/D387</f>
        <v>232.88534826987558</v>
      </c>
      <c r="H387">
        <f t="shared" ref="H387:H450" si="49">C387*$D$1724/D387</f>
        <v>9.130977543867342</v>
      </c>
      <c r="J387">
        <f t="shared" si="43"/>
        <v>1181.5157602507109</v>
      </c>
      <c r="K387">
        <f t="shared" si="44"/>
        <v>4.2776606807285233E-2</v>
      </c>
      <c r="L387">
        <f t="shared" si="45"/>
        <v>1.0427766068072852</v>
      </c>
      <c r="O387">
        <f t="shared" si="42"/>
        <v>0.76091479532227846</v>
      </c>
      <c r="P387">
        <f t="shared" si="46"/>
        <v>-5.8963789874849626E-3</v>
      </c>
      <c r="Q387">
        <f t="shared" si="47"/>
        <v>0.99410362101251504</v>
      </c>
    </row>
    <row r="388" spans="1:17" x14ac:dyDescent="0.25">
      <c r="A388" s="25">
        <v>1903.02</v>
      </c>
      <c r="B388" s="6">
        <v>8.41</v>
      </c>
      <c r="C388" s="7">
        <v>0.33329999999999999</v>
      </c>
      <c r="D388" s="6">
        <v>8.6582595040000001</v>
      </c>
      <c r="G388">
        <f t="shared" si="48"/>
        <v>231.50895732265406</v>
      </c>
      <c r="H388">
        <f t="shared" si="49"/>
        <v>9.1750220541784291</v>
      </c>
      <c r="J388">
        <f t="shared" si="43"/>
        <v>1178.4118373462695</v>
      </c>
      <c r="K388">
        <f t="shared" si="44"/>
        <v>-2.6270685579198316E-3</v>
      </c>
      <c r="L388">
        <f t="shared" si="45"/>
        <v>0.99737293144208017</v>
      </c>
      <c r="O388">
        <f t="shared" ref="O388:O451" si="50">H388/12</f>
        <v>0.76458517118153579</v>
      </c>
      <c r="P388">
        <f t="shared" si="46"/>
        <v>4.8236358154960524E-3</v>
      </c>
      <c r="Q388">
        <f t="shared" si="47"/>
        <v>1.0048236358154961</v>
      </c>
    </row>
    <row r="389" spans="1:17" x14ac:dyDescent="0.25">
      <c r="A389" s="25">
        <v>1903.03</v>
      </c>
      <c r="B389" s="6">
        <v>8.08</v>
      </c>
      <c r="C389" s="7">
        <v>0.33500000000000002</v>
      </c>
      <c r="D389" s="6">
        <v>8.3728446279999993</v>
      </c>
      <c r="G389">
        <f t="shared" si="48"/>
        <v>230.00682868995429</v>
      </c>
      <c r="H389">
        <f t="shared" si="49"/>
        <v>9.5361742092988475</v>
      </c>
      <c r="J389">
        <f t="shared" ref="J389:J452" si="51">J388*((G389 + H389/12)/G388)</f>
        <v>1174.8108343554488</v>
      </c>
      <c r="K389">
        <f t="shared" ref="K389:K452" si="52">J389/J388 - 1</f>
        <v>-3.0558102665787512E-3</v>
      </c>
      <c r="L389">
        <f t="shared" ref="L389:L452" si="53">K389+1</f>
        <v>0.99694418973342125</v>
      </c>
      <c r="O389">
        <f t="shared" si="50"/>
        <v>0.79468118410823729</v>
      </c>
      <c r="P389">
        <f t="shared" ref="P389:P452" si="54">O389/O388 -1</f>
        <v>3.9362538093948629E-2</v>
      </c>
      <c r="Q389">
        <f t="shared" ref="Q389:Q452" si="55">P389+1</f>
        <v>1.0393625380939486</v>
      </c>
    </row>
    <row r="390" spans="1:17" x14ac:dyDescent="0.25">
      <c r="A390" s="25">
        <v>1903.04</v>
      </c>
      <c r="B390" s="6">
        <v>7.75</v>
      </c>
      <c r="C390" s="7">
        <v>0.3367</v>
      </c>
      <c r="D390" s="6">
        <v>8.3728446279999993</v>
      </c>
      <c r="G390">
        <f t="shared" si="48"/>
        <v>220.61298543900318</v>
      </c>
      <c r="H390">
        <f t="shared" si="49"/>
        <v>9.5845667351370807</v>
      </c>
      <c r="J390">
        <f t="shared" si="51"/>
        <v>1130.9093069614707</v>
      </c>
      <c r="K390">
        <f t="shared" si="52"/>
        <v>-3.736901815181537E-2</v>
      </c>
      <c r="L390">
        <f t="shared" si="53"/>
        <v>0.96263098184818463</v>
      </c>
      <c r="O390">
        <f t="shared" si="50"/>
        <v>0.79871389459475672</v>
      </c>
      <c r="P390">
        <f t="shared" si="54"/>
        <v>5.0746268656716165E-3</v>
      </c>
      <c r="Q390">
        <f t="shared" si="55"/>
        <v>1.0050746268656716</v>
      </c>
    </row>
    <row r="391" spans="1:17" x14ac:dyDescent="0.25">
      <c r="A391" s="25">
        <v>1903.05</v>
      </c>
      <c r="B391" s="6">
        <v>7.6</v>
      </c>
      <c r="C391" s="7">
        <v>0.33829999999999999</v>
      </c>
      <c r="D391" s="6">
        <v>8.18251405</v>
      </c>
      <c r="G391">
        <f t="shared" si="48"/>
        <v>221.37533634910162</v>
      </c>
      <c r="H391">
        <f t="shared" si="49"/>
        <v>9.8541153009080382</v>
      </c>
      <c r="J391">
        <f t="shared" si="51"/>
        <v>1139.0268057024277</v>
      </c>
      <c r="K391">
        <f t="shared" si="52"/>
        <v>7.1778512131686067E-3</v>
      </c>
      <c r="L391">
        <f t="shared" si="53"/>
        <v>1.0071778512131686</v>
      </c>
      <c r="O391">
        <f t="shared" si="50"/>
        <v>0.82117627507566981</v>
      </c>
      <c r="P391">
        <f t="shared" si="54"/>
        <v>2.8123187330188815E-2</v>
      </c>
      <c r="Q391">
        <f t="shared" si="55"/>
        <v>1.0281231873301888</v>
      </c>
    </row>
    <row r="392" spans="1:17" x14ac:dyDescent="0.25">
      <c r="A392" s="25">
        <v>1903.06</v>
      </c>
      <c r="B392" s="6">
        <v>7.18</v>
      </c>
      <c r="C392" s="7">
        <v>0.34</v>
      </c>
      <c r="D392" s="6">
        <v>8.18251405</v>
      </c>
      <c r="G392">
        <f t="shared" si="48"/>
        <v>209.14143618244077</v>
      </c>
      <c r="H392">
        <f t="shared" si="49"/>
        <v>9.9036334682492839</v>
      </c>
      <c r="J392">
        <f t="shared" si="51"/>
        <v>1080.3269593559212</v>
      </c>
      <c r="K392">
        <f t="shared" si="52"/>
        <v>-5.1535087719298156E-2</v>
      </c>
      <c r="L392">
        <f t="shared" si="53"/>
        <v>0.94846491228070184</v>
      </c>
      <c r="O392">
        <f t="shared" si="50"/>
        <v>0.8253027890207737</v>
      </c>
      <c r="P392">
        <f t="shared" si="54"/>
        <v>5.0251256281406143E-3</v>
      </c>
      <c r="Q392">
        <f t="shared" si="55"/>
        <v>1.0050251256281406</v>
      </c>
    </row>
    <row r="393" spans="1:17" x14ac:dyDescent="0.25">
      <c r="A393" s="25">
        <v>1903.07</v>
      </c>
      <c r="B393" s="6">
        <v>6.85</v>
      </c>
      <c r="C393" s="7">
        <v>0.3417</v>
      </c>
      <c r="D393" s="6">
        <v>8.18251405</v>
      </c>
      <c r="G393">
        <f t="shared" si="48"/>
        <v>199.52908605149292</v>
      </c>
      <c r="H393">
        <f t="shared" si="49"/>
        <v>9.9531516355905314</v>
      </c>
      <c r="J393">
        <f t="shared" si="51"/>
        <v>1034.9584932807409</v>
      </c>
      <c r="K393">
        <f t="shared" si="52"/>
        <v>-4.1995125348189499E-2</v>
      </c>
      <c r="L393">
        <f t="shared" si="53"/>
        <v>0.9580048746518105</v>
      </c>
      <c r="O393">
        <f t="shared" si="50"/>
        <v>0.82942930296587758</v>
      </c>
      <c r="P393">
        <f t="shared" si="54"/>
        <v>5.0000000000001155E-3</v>
      </c>
      <c r="Q393">
        <f t="shared" si="55"/>
        <v>1.0050000000000001</v>
      </c>
    </row>
    <row r="394" spans="1:17" x14ac:dyDescent="0.25">
      <c r="A394" s="25">
        <v>1903.08</v>
      </c>
      <c r="B394" s="6">
        <v>6.63</v>
      </c>
      <c r="C394" s="7">
        <v>0.34329999999999999</v>
      </c>
      <c r="D394" s="6">
        <v>8.18251405</v>
      </c>
      <c r="G394">
        <f t="shared" si="48"/>
        <v>193.12085263086104</v>
      </c>
      <c r="H394">
        <f t="shared" si="49"/>
        <v>9.9997569695587636</v>
      </c>
      <c r="J394">
        <f t="shared" si="51"/>
        <v>1006.0413500749272</v>
      </c>
      <c r="K394">
        <f t="shared" si="52"/>
        <v>-2.79403892944039E-2</v>
      </c>
      <c r="L394">
        <f t="shared" si="53"/>
        <v>0.9720596107055961</v>
      </c>
      <c r="O394">
        <f t="shared" si="50"/>
        <v>0.83331308079656363</v>
      </c>
      <c r="P394">
        <f t="shared" si="54"/>
        <v>4.6824700029266531E-3</v>
      </c>
      <c r="Q394">
        <f t="shared" si="55"/>
        <v>1.0046824700029267</v>
      </c>
    </row>
    <row r="395" spans="1:17" x14ac:dyDescent="0.25">
      <c r="A395" s="25">
        <v>1903.09</v>
      </c>
      <c r="B395" s="6">
        <v>6.47</v>
      </c>
      <c r="C395" s="7">
        <v>0.34499999999999997</v>
      </c>
      <c r="D395" s="6">
        <v>8.2776793390000005</v>
      </c>
      <c r="G395">
        <f t="shared" si="48"/>
        <v>186.29366357966379</v>
      </c>
      <c r="H395">
        <f t="shared" si="49"/>
        <v>9.9337424938151475</v>
      </c>
      <c r="J395">
        <f t="shared" si="51"/>
        <v>974.78826977704023</v>
      </c>
      <c r="K395">
        <f t="shared" si="52"/>
        <v>-3.1065403321204776E-2</v>
      </c>
      <c r="L395">
        <f t="shared" si="53"/>
        <v>0.96893459667879522</v>
      </c>
      <c r="O395">
        <f t="shared" si="50"/>
        <v>0.82781187448459559</v>
      </c>
      <c r="P395">
        <f t="shared" si="54"/>
        <v>-6.6016080135324895E-3</v>
      </c>
      <c r="Q395">
        <f t="shared" si="55"/>
        <v>0.99339839198646751</v>
      </c>
    </row>
    <row r="396" spans="1:17" x14ac:dyDescent="0.25">
      <c r="A396" s="25">
        <v>1903.1</v>
      </c>
      <c r="B396" s="6">
        <v>6.26</v>
      </c>
      <c r="C396" s="7">
        <v>0.34670000000000001</v>
      </c>
      <c r="D396" s="6">
        <v>8.18251405</v>
      </c>
      <c r="G396">
        <f t="shared" si="48"/>
        <v>182.34336915070739</v>
      </c>
      <c r="H396">
        <f t="shared" si="49"/>
        <v>10.098793304241257</v>
      </c>
      <c r="J396">
        <f t="shared" si="51"/>
        <v>958.52173745224832</v>
      </c>
      <c r="K396">
        <f t="shared" si="52"/>
        <v>-1.6687246686413748E-2</v>
      </c>
      <c r="L396">
        <f t="shared" si="53"/>
        <v>0.98331275331358625</v>
      </c>
      <c r="O396">
        <f t="shared" si="50"/>
        <v>0.8415661086867714</v>
      </c>
      <c r="P396">
        <f t="shared" si="54"/>
        <v>1.6615169008948216E-2</v>
      </c>
      <c r="Q396">
        <f t="shared" si="55"/>
        <v>1.0166151690089482</v>
      </c>
    </row>
    <row r="397" spans="1:17" x14ac:dyDescent="0.25">
      <c r="A397" s="25">
        <v>1903.11</v>
      </c>
      <c r="B397" s="6">
        <v>6.28</v>
      </c>
      <c r="C397" s="7">
        <v>0.3483</v>
      </c>
      <c r="D397" s="6">
        <v>8.0873811569999994</v>
      </c>
      <c r="G397">
        <f t="shared" si="48"/>
        <v>185.07771687061592</v>
      </c>
      <c r="H397">
        <f t="shared" si="49"/>
        <v>10.264740252553427</v>
      </c>
      <c r="J397">
        <f t="shared" si="51"/>
        <v>977.39188592593689</v>
      </c>
      <c r="K397">
        <f t="shared" si="52"/>
        <v>1.968671938921851E-2</v>
      </c>
      <c r="L397">
        <f t="shared" si="53"/>
        <v>1.0196867193892185</v>
      </c>
      <c r="O397">
        <f t="shared" si="50"/>
        <v>0.85539502104611886</v>
      </c>
      <c r="P397">
        <f t="shared" si="54"/>
        <v>1.6432354174679142E-2</v>
      </c>
      <c r="Q397">
        <f t="shared" si="55"/>
        <v>1.0164323541746791</v>
      </c>
    </row>
    <row r="398" spans="1:17" x14ac:dyDescent="0.25">
      <c r="A398" s="25">
        <v>1903.12</v>
      </c>
      <c r="B398" s="6">
        <v>6.57</v>
      </c>
      <c r="C398" s="7">
        <v>0.35</v>
      </c>
      <c r="D398" s="6">
        <v>8.0873811569999994</v>
      </c>
      <c r="G398">
        <f t="shared" si="48"/>
        <v>193.6242993375711</v>
      </c>
      <c r="H398">
        <f t="shared" si="49"/>
        <v>10.314840908394197</v>
      </c>
      <c r="J398">
        <f t="shared" si="51"/>
        <v>1027.0655977504637</v>
      </c>
      <c r="K398">
        <f t="shared" si="52"/>
        <v>5.0822717622080571E-2</v>
      </c>
      <c r="L398">
        <f t="shared" si="53"/>
        <v>1.0508227176220806</v>
      </c>
      <c r="O398">
        <f t="shared" si="50"/>
        <v>0.85957007569951649</v>
      </c>
      <c r="P398">
        <f t="shared" si="54"/>
        <v>4.8808498420900293E-3</v>
      </c>
      <c r="Q398">
        <f t="shared" si="55"/>
        <v>1.00488084984209</v>
      </c>
    </row>
    <row r="399" spans="1:17" x14ac:dyDescent="0.25">
      <c r="A399" s="25">
        <v>1904.01</v>
      </c>
      <c r="B399" s="6">
        <v>6.68</v>
      </c>
      <c r="C399" s="7">
        <v>0.34670000000000001</v>
      </c>
      <c r="D399" s="6">
        <v>8.2776793390000005</v>
      </c>
      <c r="G399">
        <f t="shared" si="48"/>
        <v>192.34028944546432</v>
      </c>
      <c r="H399">
        <f t="shared" si="49"/>
        <v>9.9826913698716293</v>
      </c>
      <c r="J399">
        <f t="shared" si="51"/>
        <v>1024.6673666622351</v>
      </c>
      <c r="K399">
        <f t="shared" si="52"/>
        <v>-2.3350320500281629E-3</v>
      </c>
      <c r="L399">
        <f t="shared" si="53"/>
        <v>0.99766496794997184</v>
      </c>
      <c r="O399">
        <f t="shared" si="50"/>
        <v>0.83189094748930248</v>
      </c>
      <c r="P399">
        <f t="shared" si="54"/>
        <v>-3.2201130533410893E-2</v>
      </c>
      <c r="Q399">
        <f t="shared" si="55"/>
        <v>0.96779886946658911</v>
      </c>
    </row>
    <row r="400" spans="1:17" x14ac:dyDescent="0.25">
      <c r="A400" s="25">
        <v>1904.02</v>
      </c>
      <c r="B400" s="6">
        <v>6.5</v>
      </c>
      <c r="C400" s="7">
        <v>0.34329999999999999</v>
      </c>
      <c r="D400" s="6">
        <v>8.4679289260000008</v>
      </c>
      <c r="G400">
        <f t="shared" si="48"/>
        <v>182.95258658149959</v>
      </c>
      <c r="H400">
        <f t="shared" si="49"/>
        <v>9.6627112266813544</v>
      </c>
      <c r="J400">
        <f t="shared" si="51"/>
        <v>978.94535980124067</v>
      </c>
      <c r="K400">
        <f t="shared" si="52"/>
        <v>-4.4621316486275764E-2</v>
      </c>
      <c r="L400">
        <f t="shared" si="53"/>
        <v>0.95537868351372424</v>
      </c>
      <c r="O400">
        <f t="shared" si="50"/>
        <v>0.80522593555677957</v>
      </c>
      <c r="P400">
        <f t="shared" si="54"/>
        <v>-3.2053494527136683E-2</v>
      </c>
      <c r="Q400">
        <f t="shared" si="55"/>
        <v>0.96794650547286332</v>
      </c>
    </row>
    <row r="401" spans="1:17" x14ac:dyDescent="0.25">
      <c r="A401" s="25">
        <v>1904.03</v>
      </c>
      <c r="B401" s="6">
        <v>6.48</v>
      </c>
      <c r="C401" s="7">
        <v>0.34</v>
      </c>
      <c r="D401" s="6">
        <v>8.3728446279999993</v>
      </c>
      <c r="G401">
        <f t="shared" si="48"/>
        <v>184.46092201867623</v>
      </c>
      <c r="H401">
        <f t="shared" si="49"/>
        <v>9.6785051676465912</v>
      </c>
      <c r="J401">
        <f t="shared" si="51"/>
        <v>991.33184016334451</v>
      </c>
      <c r="K401">
        <f t="shared" si="52"/>
        <v>1.2652882245254959E-2</v>
      </c>
      <c r="L401">
        <f t="shared" si="53"/>
        <v>1.012652882245255</v>
      </c>
      <c r="O401">
        <f t="shared" si="50"/>
        <v>0.8065420973038826</v>
      </c>
      <c r="P401">
        <f t="shared" si="54"/>
        <v>1.6345247824052223E-3</v>
      </c>
      <c r="Q401">
        <f t="shared" si="55"/>
        <v>1.0016345247824052</v>
      </c>
    </row>
    <row r="402" spans="1:17" x14ac:dyDescent="0.25">
      <c r="A402" s="25">
        <v>1904.04</v>
      </c>
      <c r="B402" s="6">
        <v>6.64</v>
      </c>
      <c r="C402" s="7">
        <v>0.3367</v>
      </c>
      <c r="D402" s="6">
        <v>8.2776793390000005</v>
      </c>
      <c r="G402">
        <f t="shared" si="48"/>
        <v>191.18855118531184</v>
      </c>
      <c r="H402">
        <f t="shared" si="49"/>
        <v>9.69475680483351</v>
      </c>
      <c r="J402">
        <f t="shared" si="51"/>
        <v>1031.8293414509817</v>
      </c>
      <c r="K402">
        <f t="shared" si="52"/>
        <v>4.0851609568965719E-2</v>
      </c>
      <c r="L402">
        <f t="shared" si="53"/>
        <v>1.0408516095689657</v>
      </c>
      <c r="O402">
        <f t="shared" si="50"/>
        <v>0.80789640040279254</v>
      </c>
      <c r="P402">
        <f t="shared" si="54"/>
        <v>1.6791474412025664E-3</v>
      </c>
      <c r="Q402">
        <f t="shared" si="55"/>
        <v>1.0016791474412026</v>
      </c>
    </row>
    <row r="403" spans="1:17" x14ac:dyDescent="0.25">
      <c r="A403" s="25">
        <v>1904.05</v>
      </c>
      <c r="B403" s="6">
        <v>6.5</v>
      </c>
      <c r="C403" s="7">
        <v>0.33329999999999999</v>
      </c>
      <c r="D403" s="6">
        <v>8.0873811569999994</v>
      </c>
      <c r="G403">
        <f t="shared" si="48"/>
        <v>191.56133115589225</v>
      </c>
      <c r="H403">
        <f t="shared" si="49"/>
        <v>9.8226756421936745</v>
      </c>
      <c r="J403">
        <f t="shared" si="51"/>
        <v>1038.2588881760691</v>
      </c>
      <c r="K403">
        <f t="shared" si="52"/>
        <v>6.2312113707156946E-3</v>
      </c>
      <c r="L403">
        <f t="shared" si="53"/>
        <v>1.0062312113707157</v>
      </c>
      <c r="O403">
        <f t="shared" si="50"/>
        <v>0.81855630351613951</v>
      </c>
      <c r="P403">
        <f t="shared" si="54"/>
        <v>1.3194641179280264E-2</v>
      </c>
      <c r="Q403">
        <f t="shared" si="55"/>
        <v>1.0131946411792803</v>
      </c>
    </row>
    <row r="404" spans="1:17" x14ac:dyDescent="0.25">
      <c r="A404" s="25">
        <v>1904.06</v>
      </c>
      <c r="B404" s="6">
        <v>6.51</v>
      </c>
      <c r="C404" s="7">
        <v>0.33</v>
      </c>
      <c r="D404" s="6">
        <v>8.0873811569999994</v>
      </c>
      <c r="G404">
        <f t="shared" si="48"/>
        <v>191.85604089613207</v>
      </c>
      <c r="H404">
        <f t="shared" si="49"/>
        <v>9.7254214279145295</v>
      </c>
      <c r="J404">
        <f t="shared" si="51"/>
        <v>1044.2488433001618</v>
      </c>
      <c r="K404">
        <f t="shared" si="52"/>
        <v>5.7692307692307487E-3</v>
      </c>
      <c r="L404">
        <f t="shared" si="53"/>
        <v>1.0057692307692307</v>
      </c>
      <c r="O404">
        <f t="shared" si="50"/>
        <v>0.81045178565954412</v>
      </c>
      <c r="P404">
        <f t="shared" si="54"/>
        <v>-9.9009900990097988E-3</v>
      </c>
      <c r="Q404">
        <f t="shared" si="55"/>
        <v>0.9900990099009902</v>
      </c>
    </row>
    <row r="405" spans="1:17" x14ac:dyDescent="0.25">
      <c r="A405" s="25">
        <v>1904.07</v>
      </c>
      <c r="B405" s="6">
        <v>6.78</v>
      </c>
      <c r="C405" s="7">
        <v>0.32669999999999999</v>
      </c>
      <c r="D405" s="6">
        <v>8.0873811569999994</v>
      </c>
      <c r="G405">
        <f t="shared" si="48"/>
        <v>199.81320388260761</v>
      </c>
      <c r="H405">
        <f t="shared" si="49"/>
        <v>9.6281672136353844</v>
      </c>
      <c r="J405">
        <f t="shared" si="51"/>
        <v>1091.9257806964583</v>
      </c>
      <c r="K405">
        <f t="shared" si="52"/>
        <v>4.5656682027649831E-2</v>
      </c>
      <c r="L405">
        <f t="shared" si="53"/>
        <v>1.0456566820276498</v>
      </c>
      <c r="O405">
        <f t="shared" si="50"/>
        <v>0.80234726780294874</v>
      </c>
      <c r="P405">
        <f t="shared" si="54"/>
        <v>-9.9999999999998979E-3</v>
      </c>
      <c r="Q405">
        <f t="shared" si="55"/>
        <v>0.9900000000000001</v>
      </c>
    </row>
    <row r="406" spans="1:17" x14ac:dyDescent="0.25">
      <c r="A406" s="25">
        <v>1904.08</v>
      </c>
      <c r="B406" s="6">
        <v>7.01</v>
      </c>
      <c r="C406" s="7">
        <v>0.32329999999999998</v>
      </c>
      <c r="D406" s="6">
        <v>8.18251405</v>
      </c>
      <c r="G406">
        <f t="shared" si="48"/>
        <v>204.18961944831614</v>
      </c>
      <c r="H406">
        <f t="shared" si="49"/>
        <v>9.4171902949558621</v>
      </c>
      <c r="J406">
        <f t="shared" si="51"/>
        <v>1120.1302584076259</v>
      </c>
      <c r="K406">
        <f t="shared" si="52"/>
        <v>2.5830031866431513E-2</v>
      </c>
      <c r="L406">
        <f t="shared" si="53"/>
        <v>1.0258300318664315</v>
      </c>
      <c r="O406">
        <f t="shared" si="50"/>
        <v>0.78476585791298847</v>
      </c>
      <c r="P406">
        <f t="shared" si="54"/>
        <v>-2.1912469320301997E-2</v>
      </c>
      <c r="Q406">
        <f t="shared" si="55"/>
        <v>0.978087530679698</v>
      </c>
    </row>
    <row r="407" spans="1:17" x14ac:dyDescent="0.25">
      <c r="A407" s="25">
        <v>1904.09</v>
      </c>
      <c r="B407" s="6">
        <v>7.32</v>
      </c>
      <c r="C407" s="7">
        <v>0.32</v>
      </c>
      <c r="D407" s="6">
        <v>8.2776793390000005</v>
      </c>
      <c r="G407">
        <f t="shared" si="48"/>
        <v>210.76810160790404</v>
      </c>
      <c r="H407">
        <f t="shared" si="49"/>
        <v>9.2139060812198483</v>
      </c>
      <c r="J407">
        <f t="shared" si="51"/>
        <v>1160.4301596802291</v>
      </c>
      <c r="K407">
        <f t="shared" si="52"/>
        <v>3.5977870404013013E-2</v>
      </c>
      <c r="L407">
        <f t="shared" si="53"/>
        <v>1.035977870404013</v>
      </c>
      <c r="O407">
        <f t="shared" si="50"/>
        <v>0.76782550676832073</v>
      </c>
      <c r="P407">
        <f t="shared" si="54"/>
        <v>-2.1586503762687892E-2</v>
      </c>
      <c r="Q407">
        <f t="shared" si="55"/>
        <v>0.97841349623731211</v>
      </c>
    </row>
    <row r="408" spans="1:17" x14ac:dyDescent="0.25">
      <c r="A408" s="25">
        <v>1904.1</v>
      </c>
      <c r="B408" s="6">
        <v>7.75</v>
      </c>
      <c r="C408" s="7">
        <v>0.31669999999999998</v>
      </c>
      <c r="D408" s="6">
        <v>8.2776793390000005</v>
      </c>
      <c r="G408">
        <f t="shared" si="48"/>
        <v>223.1492879045432</v>
      </c>
      <c r="H408">
        <f t="shared" si="49"/>
        <v>9.1188876747572678</v>
      </c>
      <c r="J408">
        <f t="shared" si="51"/>
        <v>1232.7813420062844</v>
      </c>
      <c r="K408">
        <f t="shared" si="52"/>
        <v>6.2348588342440614E-2</v>
      </c>
      <c r="L408">
        <f t="shared" si="53"/>
        <v>1.0623485883424406</v>
      </c>
      <c r="O408">
        <f t="shared" si="50"/>
        <v>0.75990730622977232</v>
      </c>
      <c r="P408">
        <f t="shared" si="54"/>
        <v>-1.0312500000000169E-2</v>
      </c>
      <c r="Q408">
        <f t="shared" si="55"/>
        <v>0.98968749999999983</v>
      </c>
    </row>
    <row r="409" spans="1:17" x14ac:dyDescent="0.25">
      <c r="A409" s="25">
        <v>1904.11</v>
      </c>
      <c r="B409" s="6">
        <v>8.17</v>
      </c>
      <c r="C409" s="7">
        <v>0.31330000000000002</v>
      </c>
      <c r="D409" s="6">
        <v>8.4679289260000008</v>
      </c>
      <c r="G409">
        <f t="shared" si="48"/>
        <v>229.95732805705407</v>
      </c>
      <c r="H409">
        <f t="shared" si="49"/>
        <v>8.8183146732282811</v>
      </c>
      <c r="J409">
        <f t="shared" si="51"/>
        <v>1274.4518582455328</v>
      </c>
      <c r="K409">
        <f t="shared" si="52"/>
        <v>3.3802033515069274E-2</v>
      </c>
      <c r="L409">
        <f t="shared" si="53"/>
        <v>1.0338020335150693</v>
      </c>
      <c r="O409">
        <f t="shared" si="50"/>
        <v>0.73485955610235676</v>
      </c>
      <c r="P409">
        <f t="shared" si="54"/>
        <v>-3.2961586133035459E-2</v>
      </c>
      <c r="Q409">
        <f t="shared" si="55"/>
        <v>0.96703841386696454</v>
      </c>
    </row>
    <row r="410" spans="1:17" x14ac:dyDescent="0.25">
      <c r="A410" s="25">
        <v>1904.12</v>
      </c>
      <c r="B410" s="6">
        <v>8.25</v>
      </c>
      <c r="C410" s="7">
        <v>0.31</v>
      </c>
      <c r="D410" s="6">
        <v>8.4679289260000008</v>
      </c>
      <c r="G410">
        <f t="shared" si="48"/>
        <v>232.20905219959562</v>
      </c>
      <c r="H410">
        <f t="shared" si="49"/>
        <v>8.7254310523484424</v>
      </c>
      <c r="J410">
        <f t="shared" si="51"/>
        <v>1290.9609755443071</v>
      </c>
      <c r="K410">
        <f t="shared" si="52"/>
        <v>1.2953896368829154E-2</v>
      </c>
      <c r="L410">
        <f t="shared" si="53"/>
        <v>1.0129538963688292</v>
      </c>
      <c r="O410">
        <f t="shared" si="50"/>
        <v>0.72711925436237024</v>
      </c>
      <c r="P410">
        <f t="shared" si="54"/>
        <v>-1.0533035429300952E-2</v>
      </c>
      <c r="Q410">
        <f t="shared" si="55"/>
        <v>0.98946696457069905</v>
      </c>
    </row>
    <row r="411" spans="1:17" x14ac:dyDescent="0.25">
      <c r="A411" s="25">
        <v>1905.01</v>
      </c>
      <c r="B411" s="6">
        <v>8.43</v>
      </c>
      <c r="C411" s="7">
        <v>0.31169999999999998</v>
      </c>
      <c r="D411" s="6">
        <v>8.4679289260000008</v>
      </c>
      <c r="G411">
        <f t="shared" si="48"/>
        <v>237.27543152031407</v>
      </c>
      <c r="H411">
        <f t="shared" si="49"/>
        <v>8.7732801903774487</v>
      </c>
      <c r="J411">
        <f t="shared" si="51"/>
        <v>1323.1919679003965</v>
      </c>
      <c r="K411">
        <f t="shared" si="52"/>
        <v>2.4966666666666582E-2</v>
      </c>
      <c r="L411">
        <f t="shared" si="53"/>
        <v>1.0249666666666666</v>
      </c>
      <c r="O411">
        <f t="shared" si="50"/>
        <v>0.73110668253145406</v>
      </c>
      <c r="P411">
        <f t="shared" si="54"/>
        <v>5.4838709677418329E-3</v>
      </c>
      <c r="Q411">
        <f t="shared" si="55"/>
        <v>1.0054838709677418</v>
      </c>
    </row>
    <row r="412" spans="1:17" x14ac:dyDescent="0.25">
      <c r="A412" s="25">
        <v>1905.02</v>
      </c>
      <c r="B412" s="6">
        <v>8.8000000000000007</v>
      </c>
      <c r="C412" s="7">
        <v>0.31330000000000002</v>
      </c>
      <c r="D412" s="6">
        <v>8.4679289260000008</v>
      </c>
      <c r="G412">
        <f t="shared" si="48"/>
        <v>247.68965567956869</v>
      </c>
      <c r="H412">
        <f t="shared" si="49"/>
        <v>8.8183146732282811</v>
      </c>
      <c r="J412">
        <f t="shared" si="51"/>
        <v>1385.3660325605483</v>
      </c>
      <c r="K412">
        <f t="shared" si="52"/>
        <v>4.6987939897192632E-2</v>
      </c>
      <c r="L412">
        <f t="shared" si="53"/>
        <v>1.0469879398971926</v>
      </c>
      <c r="O412">
        <f t="shared" si="50"/>
        <v>0.73485955610235676</v>
      </c>
      <c r="P412">
        <f t="shared" si="54"/>
        <v>5.1331408405519419E-3</v>
      </c>
      <c r="Q412">
        <f t="shared" si="55"/>
        <v>1.0051331408405519</v>
      </c>
    </row>
    <row r="413" spans="1:17" x14ac:dyDescent="0.25">
      <c r="A413" s="25">
        <v>1905.03</v>
      </c>
      <c r="B413" s="6">
        <v>9.0500000000000007</v>
      </c>
      <c r="C413" s="7">
        <v>0.315</v>
      </c>
      <c r="D413" s="6">
        <v>8.3728446279999993</v>
      </c>
      <c r="G413">
        <f t="shared" si="48"/>
        <v>257.61903460941664</v>
      </c>
      <c r="H413">
        <f t="shared" si="49"/>
        <v>8.9668503759078728</v>
      </c>
      <c r="J413">
        <f t="shared" si="51"/>
        <v>1445.0819772874513</v>
      </c>
      <c r="K413">
        <f t="shared" si="52"/>
        <v>4.3104813690668431E-2</v>
      </c>
      <c r="L413">
        <f t="shared" si="53"/>
        <v>1.0431048136906684</v>
      </c>
      <c r="O413">
        <f t="shared" si="50"/>
        <v>0.74723753132565607</v>
      </c>
      <c r="P413">
        <f t="shared" si="54"/>
        <v>1.6844001170715162E-2</v>
      </c>
      <c r="Q413">
        <f t="shared" si="55"/>
        <v>1.0168440011707152</v>
      </c>
    </row>
    <row r="414" spans="1:17" x14ac:dyDescent="0.25">
      <c r="A414" s="25">
        <v>1905.04</v>
      </c>
      <c r="B414" s="6">
        <v>8.94</v>
      </c>
      <c r="C414" s="7">
        <v>0.31669999999999998</v>
      </c>
      <c r="D414" s="6">
        <v>8.3728446279999993</v>
      </c>
      <c r="G414">
        <f t="shared" si="48"/>
        <v>254.48775352576627</v>
      </c>
      <c r="H414">
        <f t="shared" si="49"/>
        <v>9.0152429017461042</v>
      </c>
      <c r="J414">
        <f t="shared" si="51"/>
        <v>1431.7316020773912</v>
      </c>
      <c r="K414">
        <f t="shared" si="52"/>
        <v>-9.2384898710866636E-3</v>
      </c>
      <c r="L414">
        <f t="shared" si="53"/>
        <v>0.99076151012891334</v>
      </c>
      <c r="O414">
        <f t="shared" si="50"/>
        <v>0.75127024181217539</v>
      </c>
      <c r="P414">
        <f t="shared" si="54"/>
        <v>5.3968253968252888E-3</v>
      </c>
      <c r="Q414">
        <f t="shared" si="55"/>
        <v>1.0053968253968253</v>
      </c>
    </row>
    <row r="415" spans="1:17" x14ac:dyDescent="0.25">
      <c r="A415" s="25">
        <v>1905.05</v>
      </c>
      <c r="B415" s="6">
        <v>8.5</v>
      </c>
      <c r="C415" s="7">
        <v>0.31830000000000003</v>
      </c>
      <c r="D415" s="6">
        <v>8.2776793390000005</v>
      </c>
      <c r="G415">
        <f t="shared" si="48"/>
        <v>244.7443802824022</v>
      </c>
      <c r="H415">
        <f t="shared" si="49"/>
        <v>9.1649572051633683</v>
      </c>
      <c r="J415">
        <f t="shared" si="51"/>
        <v>1381.212803824631</v>
      </c>
      <c r="K415">
        <f t="shared" si="52"/>
        <v>-3.528510384171113E-2</v>
      </c>
      <c r="L415">
        <f t="shared" si="53"/>
        <v>0.96471489615828887</v>
      </c>
      <c r="O415">
        <f t="shared" si="50"/>
        <v>0.76374643376361406</v>
      </c>
      <c r="P415">
        <f t="shared" si="54"/>
        <v>1.6606796405703728E-2</v>
      </c>
      <c r="Q415">
        <f t="shared" si="55"/>
        <v>1.0166067964057037</v>
      </c>
    </row>
    <row r="416" spans="1:17" x14ac:dyDescent="0.25">
      <c r="A416" s="25">
        <v>1905.06</v>
      </c>
      <c r="B416" s="6">
        <v>8.6</v>
      </c>
      <c r="C416" s="7">
        <v>0.32</v>
      </c>
      <c r="D416" s="6">
        <v>8.2776793390000005</v>
      </c>
      <c r="G416">
        <f t="shared" si="48"/>
        <v>247.62372593278343</v>
      </c>
      <c r="H416">
        <f t="shared" si="49"/>
        <v>9.2139060812198483</v>
      </c>
      <c r="J416">
        <f t="shared" si="51"/>
        <v>1401.7955828620179</v>
      </c>
      <c r="K416">
        <f t="shared" si="52"/>
        <v>1.4901960784313939E-2</v>
      </c>
      <c r="L416">
        <f t="shared" si="53"/>
        <v>1.0149019607843139</v>
      </c>
      <c r="O416">
        <f t="shared" si="50"/>
        <v>0.76782550676832073</v>
      </c>
      <c r="P416">
        <f t="shared" si="54"/>
        <v>5.3408733898836491E-3</v>
      </c>
      <c r="Q416">
        <f t="shared" si="55"/>
        <v>1.0053408733898836</v>
      </c>
    </row>
    <row r="417" spans="1:17" x14ac:dyDescent="0.25">
      <c r="A417" s="25">
        <v>1905.07</v>
      </c>
      <c r="B417" s="6">
        <v>8.8699999999999992</v>
      </c>
      <c r="C417" s="7">
        <v>0.32169999999999999</v>
      </c>
      <c r="D417" s="6">
        <v>8.2776793390000005</v>
      </c>
      <c r="G417">
        <f t="shared" si="48"/>
        <v>255.39795918881262</v>
      </c>
      <c r="H417">
        <f t="shared" si="49"/>
        <v>9.2628549572763283</v>
      </c>
      <c r="J417">
        <f t="shared" si="51"/>
        <v>1450.1751887484484</v>
      </c>
      <c r="K417">
        <f t="shared" si="52"/>
        <v>3.451259689922459E-2</v>
      </c>
      <c r="L417">
        <f t="shared" si="53"/>
        <v>1.0345125968992246</v>
      </c>
      <c r="O417">
        <f t="shared" si="50"/>
        <v>0.7719045797730274</v>
      </c>
      <c r="P417">
        <f t="shared" si="54"/>
        <v>5.3125000000000533E-3</v>
      </c>
      <c r="Q417">
        <f t="shared" si="55"/>
        <v>1.0053125000000001</v>
      </c>
    </row>
    <row r="418" spans="1:17" x14ac:dyDescent="0.25">
      <c r="A418" s="25">
        <v>1905.08</v>
      </c>
      <c r="B418" s="6">
        <v>9.1999999999999993</v>
      </c>
      <c r="C418" s="7">
        <v>0.32329999999999998</v>
      </c>
      <c r="D418" s="6">
        <v>8.3728446279999993</v>
      </c>
      <c r="G418">
        <f t="shared" si="48"/>
        <v>261.88896335984896</v>
      </c>
      <c r="H418">
        <f t="shared" si="49"/>
        <v>9.2031197667651252</v>
      </c>
      <c r="J418">
        <f t="shared" si="51"/>
        <v>1491.3864467699816</v>
      </c>
      <c r="K418">
        <f t="shared" si="52"/>
        <v>2.8418123783444438E-2</v>
      </c>
      <c r="L418">
        <f t="shared" si="53"/>
        <v>1.0284181237834444</v>
      </c>
      <c r="O418">
        <f t="shared" si="50"/>
        <v>0.76692664723042714</v>
      </c>
      <c r="P418">
        <f t="shared" si="54"/>
        <v>-6.4488962406000772E-3</v>
      </c>
      <c r="Q418">
        <f t="shared" si="55"/>
        <v>0.99355110375939992</v>
      </c>
    </row>
    <row r="419" spans="1:17" x14ac:dyDescent="0.25">
      <c r="A419" s="25">
        <v>1905.09</v>
      </c>
      <c r="B419" s="6">
        <v>9.23</v>
      </c>
      <c r="C419" s="7">
        <v>0.32500000000000001</v>
      </c>
      <c r="D419" s="6">
        <v>8.2776793390000005</v>
      </c>
      <c r="G419">
        <f t="shared" si="48"/>
        <v>265.76360353018498</v>
      </c>
      <c r="H419">
        <f t="shared" si="49"/>
        <v>9.3578733637389071</v>
      </c>
      <c r="J419">
        <f t="shared" si="51"/>
        <v>1517.8923478684205</v>
      </c>
      <c r="K419">
        <f t="shared" si="52"/>
        <v>1.7772657888802001E-2</v>
      </c>
      <c r="L419">
        <f t="shared" si="53"/>
        <v>1.017772657888802</v>
      </c>
      <c r="O419">
        <f t="shared" si="50"/>
        <v>0.77982278031157559</v>
      </c>
      <c r="P419">
        <f t="shared" si="54"/>
        <v>1.6815340981721993E-2</v>
      </c>
      <c r="Q419">
        <f t="shared" si="55"/>
        <v>1.016815340981722</v>
      </c>
    </row>
    <row r="420" spans="1:17" x14ac:dyDescent="0.25">
      <c r="A420" s="25">
        <v>1905.1</v>
      </c>
      <c r="B420" s="6">
        <v>9.36</v>
      </c>
      <c r="C420" s="7">
        <v>0.32669999999999999</v>
      </c>
      <c r="D420" s="6">
        <v>8.2776793390000005</v>
      </c>
      <c r="G420">
        <f t="shared" si="48"/>
        <v>269.50675287568049</v>
      </c>
      <c r="H420">
        <f t="shared" si="49"/>
        <v>9.4068222397953889</v>
      </c>
      <c r="J420">
        <f t="shared" si="51"/>
        <v>1543.7483201754208</v>
      </c>
      <c r="K420">
        <f t="shared" si="52"/>
        <v>1.7034127843986946E-2</v>
      </c>
      <c r="L420">
        <f t="shared" si="53"/>
        <v>1.0170341278439869</v>
      </c>
      <c r="O420">
        <f t="shared" si="50"/>
        <v>0.78390185331628237</v>
      </c>
      <c r="P420">
        <f t="shared" si="54"/>
        <v>5.2307692307693721E-3</v>
      </c>
      <c r="Q420">
        <f t="shared" si="55"/>
        <v>1.0052307692307694</v>
      </c>
    </row>
    <row r="421" spans="1:17" x14ac:dyDescent="0.25">
      <c r="A421" s="25">
        <v>1905.11</v>
      </c>
      <c r="B421" s="6">
        <v>9.31</v>
      </c>
      <c r="C421" s="7">
        <v>0.32829999999999998</v>
      </c>
      <c r="D421" s="6">
        <v>8.3728446279999993</v>
      </c>
      <c r="G421">
        <f t="shared" si="48"/>
        <v>265.02024444349928</v>
      </c>
      <c r="H421">
        <f t="shared" si="49"/>
        <v>9.3454507251128707</v>
      </c>
      <c r="J421">
        <f t="shared" si="51"/>
        <v>1522.5103073747111</v>
      </c>
      <c r="K421">
        <f t="shared" si="52"/>
        <v>-1.3757432168927775E-2</v>
      </c>
      <c r="L421">
        <f t="shared" si="53"/>
        <v>0.98624256783107223</v>
      </c>
      <c r="O421">
        <f t="shared" si="50"/>
        <v>0.77878756042607256</v>
      </c>
      <c r="P421">
        <f t="shared" si="54"/>
        <v>-6.5241495074592759E-3</v>
      </c>
      <c r="Q421">
        <f t="shared" si="55"/>
        <v>0.99347585049254072</v>
      </c>
    </row>
    <row r="422" spans="1:17" x14ac:dyDescent="0.25">
      <c r="A422" s="25">
        <v>1905.12</v>
      </c>
      <c r="B422" s="6">
        <v>9.5399999999999991</v>
      </c>
      <c r="C422" s="7">
        <v>0.33</v>
      </c>
      <c r="D422" s="6">
        <v>8.4679289260000008</v>
      </c>
      <c r="G422">
        <f t="shared" si="48"/>
        <v>268.51810399807783</v>
      </c>
      <c r="H422">
        <f t="shared" si="49"/>
        <v>9.288362087983824</v>
      </c>
      <c r="J422">
        <f t="shared" si="51"/>
        <v>1547.0518142221761</v>
      </c>
      <c r="K422">
        <f t="shared" si="52"/>
        <v>1.6119107193292015E-2</v>
      </c>
      <c r="L422">
        <f t="shared" si="53"/>
        <v>1.016119107193292</v>
      </c>
      <c r="O422">
        <f t="shared" si="50"/>
        <v>0.77403017399865204</v>
      </c>
      <c r="P422">
        <f t="shared" si="54"/>
        <v>-6.1087088047705462E-3</v>
      </c>
      <c r="Q422">
        <f t="shared" si="55"/>
        <v>0.99389129119522945</v>
      </c>
    </row>
    <row r="423" spans="1:17" x14ac:dyDescent="0.25">
      <c r="A423" s="25">
        <v>1906.01</v>
      </c>
      <c r="B423" s="6">
        <v>9.8699999999999992</v>
      </c>
      <c r="C423" s="7">
        <v>0.33579999999999999</v>
      </c>
      <c r="D423" s="6">
        <v>8.4679289260000008</v>
      </c>
      <c r="G423">
        <f t="shared" si="48"/>
        <v>277.80646608606168</v>
      </c>
      <c r="H423">
        <f t="shared" si="49"/>
        <v>9.4516120883180861</v>
      </c>
      <c r="J423">
        <f t="shared" si="51"/>
        <v>1605.1040956996012</v>
      </c>
      <c r="K423">
        <f t="shared" si="52"/>
        <v>3.7524458420684859E-2</v>
      </c>
      <c r="L423">
        <f t="shared" si="53"/>
        <v>1.0375244584206849</v>
      </c>
      <c r="O423">
        <f t="shared" si="50"/>
        <v>0.78763434069317384</v>
      </c>
      <c r="P423">
        <f t="shared" si="54"/>
        <v>1.7575757575757578E-2</v>
      </c>
      <c r="Q423">
        <f t="shared" si="55"/>
        <v>1.0175757575757576</v>
      </c>
    </row>
    <row r="424" spans="1:17" x14ac:dyDescent="0.25">
      <c r="A424" s="25">
        <v>1906.02</v>
      </c>
      <c r="B424" s="6">
        <v>9.8000000000000007</v>
      </c>
      <c r="C424" s="7">
        <v>0.3417</v>
      </c>
      <c r="D424" s="6">
        <v>8.4679289260000008</v>
      </c>
      <c r="G424">
        <f t="shared" si="48"/>
        <v>275.83620746133784</v>
      </c>
      <c r="H424">
        <f t="shared" si="49"/>
        <v>9.6176767438305255</v>
      </c>
      <c r="J424">
        <f t="shared" si="51"/>
        <v>1598.3511121561437</v>
      </c>
      <c r="K424">
        <f t="shared" si="52"/>
        <v>-4.2071935157040885E-3</v>
      </c>
      <c r="L424">
        <f t="shared" si="53"/>
        <v>0.99579280648429591</v>
      </c>
      <c r="O424">
        <f t="shared" si="50"/>
        <v>0.80147306198587709</v>
      </c>
      <c r="P424">
        <f t="shared" si="54"/>
        <v>1.7569982132221718E-2</v>
      </c>
      <c r="Q424">
        <f t="shared" si="55"/>
        <v>1.0175699821322217</v>
      </c>
    </row>
    <row r="425" spans="1:17" x14ac:dyDescent="0.25">
      <c r="A425" s="25">
        <v>1906.03</v>
      </c>
      <c r="B425" s="6">
        <v>9.56</v>
      </c>
      <c r="C425" s="7">
        <v>0.34749999999999998</v>
      </c>
      <c r="D425" s="6">
        <v>8.4679289260000008</v>
      </c>
      <c r="G425">
        <f t="shared" si="48"/>
        <v>269.08103503371325</v>
      </c>
      <c r="H425">
        <f t="shared" si="49"/>
        <v>9.7809267441647858</v>
      </c>
      <c r="J425">
        <f t="shared" si="51"/>
        <v>1563.9308384185977</v>
      </c>
      <c r="K425">
        <f t="shared" si="52"/>
        <v>-2.1534863945578131E-2</v>
      </c>
      <c r="L425">
        <f t="shared" si="53"/>
        <v>0.97846513605442187</v>
      </c>
      <c r="O425">
        <f t="shared" si="50"/>
        <v>0.81507722868039878</v>
      </c>
      <c r="P425">
        <f t="shared" si="54"/>
        <v>1.6973953760608618E-2</v>
      </c>
      <c r="Q425">
        <f t="shared" si="55"/>
        <v>1.0169739537606086</v>
      </c>
    </row>
    <row r="426" spans="1:17" x14ac:dyDescent="0.25">
      <c r="A426" s="25">
        <v>1906.04</v>
      </c>
      <c r="B426" s="6">
        <v>9.43</v>
      </c>
      <c r="C426" s="7">
        <v>0.3533</v>
      </c>
      <c r="D426" s="6">
        <v>8.4679289260000008</v>
      </c>
      <c r="G426">
        <f t="shared" si="48"/>
        <v>265.42198330208328</v>
      </c>
      <c r="H426">
        <f t="shared" si="49"/>
        <v>9.9441767444990479</v>
      </c>
      <c r="J426">
        <f t="shared" si="51"/>
        <v>1547.4803908704832</v>
      </c>
      <c r="K426">
        <f t="shared" si="52"/>
        <v>-1.0518654114365256E-2</v>
      </c>
      <c r="L426">
        <f t="shared" si="53"/>
        <v>0.98948134588563474</v>
      </c>
      <c r="O426">
        <f t="shared" si="50"/>
        <v>0.82868139537492069</v>
      </c>
      <c r="P426">
        <f t="shared" si="54"/>
        <v>1.6690647482014542E-2</v>
      </c>
      <c r="Q426">
        <f t="shared" si="55"/>
        <v>1.0166906474820145</v>
      </c>
    </row>
    <row r="427" spans="1:17" x14ac:dyDescent="0.25">
      <c r="A427" s="25">
        <v>1906.05</v>
      </c>
      <c r="B427" s="6">
        <v>9.18</v>
      </c>
      <c r="C427" s="7">
        <v>0.35920000000000002</v>
      </c>
      <c r="D427" s="6">
        <v>8.5630942149999996</v>
      </c>
      <c r="G427">
        <f t="shared" si="48"/>
        <v>255.51379969255657</v>
      </c>
      <c r="H427">
        <f t="shared" si="49"/>
        <v>9.9978820097566814</v>
      </c>
      <c r="J427">
        <f t="shared" si="51"/>
        <v>1494.5705836012698</v>
      </c>
      <c r="K427">
        <f t="shared" si="52"/>
        <v>-3.4190938755256695E-2</v>
      </c>
      <c r="L427">
        <f t="shared" si="53"/>
        <v>0.96580906124474331</v>
      </c>
      <c r="O427">
        <f t="shared" si="50"/>
        <v>0.83315683414639008</v>
      </c>
      <c r="P427">
        <f t="shared" si="54"/>
        <v>5.4006748509716207E-3</v>
      </c>
      <c r="Q427">
        <f t="shared" si="55"/>
        <v>1.0054006748509716</v>
      </c>
    </row>
    <row r="428" spans="1:17" x14ac:dyDescent="0.25">
      <c r="A428" s="25">
        <v>1906.06</v>
      </c>
      <c r="B428" s="6">
        <v>9.3000000000000007</v>
      </c>
      <c r="C428" s="7">
        <v>0.36499999999999999</v>
      </c>
      <c r="D428" s="6">
        <v>8.5630942149999996</v>
      </c>
      <c r="G428">
        <f t="shared" si="48"/>
        <v>258.85384936174034</v>
      </c>
      <c r="H428">
        <f t="shared" si="49"/>
        <v>10.159317743767227</v>
      </c>
      <c r="J428">
        <f t="shared" si="51"/>
        <v>1519.0595079240761</v>
      </c>
      <c r="K428">
        <f t="shared" si="52"/>
        <v>1.6385257806826647E-2</v>
      </c>
      <c r="L428">
        <f t="shared" si="53"/>
        <v>1.0163852578068266</v>
      </c>
      <c r="O428">
        <f t="shared" si="50"/>
        <v>0.84660981198060226</v>
      </c>
      <c r="P428">
        <f t="shared" si="54"/>
        <v>1.6146993318485459E-2</v>
      </c>
      <c r="Q428">
        <f t="shared" si="55"/>
        <v>1.0161469933184855</v>
      </c>
    </row>
    <row r="429" spans="1:17" x14ac:dyDescent="0.25">
      <c r="A429" s="25">
        <v>1906.07</v>
      </c>
      <c r="B429" s="6">
        <v>9.06</v>
      </c>
      <c r="C429" s="7">
        <v>0.37080000000000002</v>
      </c>
      <c r="D429" s="6">
        <v>8.2776793390000005</v>
      </c>
      <c r="G429">
        <f t="shared" si="48"/>
        <v>260.86871592453696</v>
      </c>
      <c r="H429">
        <f t="shared" si="49"/>
        <v>10.676613671613501</v>
      </c>
      <c r="J429">
        <f t="shared" si="51"/>
        <v>1536.1047885440805</v>
      </c>
      <c r="K429">
        <f t="shared" si="52"/>
        <v>1.1220943308072329E-2</v>
      </c>
      <c r="L429">
        <f t="shared" si="53"/>
        <v>1.0112209433080723</v>
      </c>
      <c r="O429">
        <f t="shared" si="50"/>
        <v>0.88971780596779171</v>
      </c>
      <c r="P429">
        <f t="shared" si="54"/>
        <v>5.0918372758213648E-2</v>
      </c>
      <c r="Q429">
        <f t="shared" si="55"/>
        <v>1.0509183727582136</v>
      </c>
    </row>
    <row r="430" spans="1:17" x14ac:dyDescent="0.25">
      <c r="A430" s="25">
        <v>1906.08</v>
      </c>
      <c r="B430" s="6">
        <v>9.73</v>
      </c>
      <c r="C430" s="7">
        <v>0.37669999999999998</v>
      </c>
      <c r="D430" s="6">
        <v>8.4679289260000008</v>
      </c>
      <c r="G430">
        <f t="shared" si="48"/>
        <v>273.865948836614</v>
      </c>
      <c r="H430">
        <f t="shared" si="49"/>
        <v>10.602806056192444</v>
      </c>
      <c r="J430">
        <f t="shared" si="51"/>
        <v>1617.8407813073616</v>
      </c>
      <c r="K430">
        <f t="shared" si="52"/>
        <v>5.3209906884510438E-2</v>
      </c>
      <c r="L430">
        <f t="shared" si="53"/>
        <v>1.0532099068845104</v>
      </c>
      <c r="O430">
        <f t="shared" si="50"/>
        <v>0.88356717134937035</v>
      </c>
      <c r="P430">
        <f t="shared" si="54"/>
        <v>-6.9130173378186832E-3</v>
      </c>
      <c r="Q430">
        <f t="shared" si="55"/>
        <v>0.99308698266218132</v>
      </c>
    </row>
    <row r="431" spans="1:17" x14ac:dyDescent="0.25">
      <c r="A431" s="25">
        <v>1906.09</v>
      </c>
      <c r="B431" s="6">
        <v>10.029999999999999</v>
      </c>
      <c r="C431" s="7">
        <v>0.38250000000000001</v>
      </c>
      <c r="D431" s="6">
        <v>8.5630942149999996</v>
      </c>
      <c r="G431">
        <f t="shared" si="48"/>
        <v>279.17248484927478</v>
      </c>
      <c r="H431">
        <f t="shared" si="49"/>
        <v>10.646408320523191</v>
      </c>
      <c r="J431">
        <f t="shared" si="51"/>
        <v>1654.4297763039112</v>
      </c>
      <c r="K431">
        <f t="shared" si="52"/>
        <v>2.2615943063929E-2</v>
      </c>
      <c r="L431">
        <f t="shared" si="53"/>
        <v>1.022615943063929</v>
      </c>
      <c r="O431">
        <f t="shared" si="50"/>
        <v>0.88720069337693264</v>
      </c>
      <c r="P431">
        <f t="shared" si="54"/>
        <v>4.1123325372232067E-3</v>
      </c>
      <c r="Q431">
        <f t="shared" si="55"/>
        <v>1.0041123325372232</v>
      </c>
    </row>
    <row r="432" spans="1:17" x14ac:dyDescent="0.25">
      <c r="A432" s="25">
        <v>1906.1</v>
      </c>
      <c r="B432" s="6">
        <v>9.73</v>
      </c>
      <c r="C432" s="7">
        <v>0.38829999999999998</v>
      </c>
      <c r="D432" s="6">
        <v>8.7534247930000006</v>
      </c>
      <c r="G432">
        <f t="shared" si="48"/>
        <v>264.9337196401728</v>
      </c>
      <c r="H432">
        <f t="shared" si="49"/>
        <v>10.572843097253761</v>
      </c>
      <c r="J432">
        <f t="shared" si="51"/>
        <v>1575.2695099128803</v>
      </c>
      <c r="K432">
        <f t="shared" si="52"/>
        <v>-4.7847462324982715E-2</v>
      </c>
      <c r="L432">
        <f t="shared" si="53"/>
        <v>0.95215253767501729</v>
      </c>
      <c r="O432">
        <f t="shared" si="50"/>
        <v>0.88107025810448014</v>
      </c>
      <c r="P432">
        <f t="shared" si="54"/>
        <v>-6.9098630312363074E-3</v>
      </c>
      <c r="Q432">
        <f t="shared" si="55"/>
        <v>0.99309013696876369</v>
      </c>
    </row>
    <row r="433" spans="1:17" x14ac:dyDescent="0.25">
      <c r="A433" s="25">
        <v>1906.11</v>
      </c>
      <c r="B433" s="6">
        <v>9.93</v>
      </c>
      <c r="C433" s="7">
        <v>0.39419999999999999</v>
      </c>
      <c r="D433" s="6">
        <v>8.8485090910000004</v>
      </c>
      <c r="G433">
        <f t="shared" si="48"/>
        <v>267.47398523975812</v>
      </c>
      <c r="H433">
        <f t="shared" si="49"/>
        <v>10.618151559064719</v>
      </c>
      <c r="J433">
        <f t="shared" si="51"/>
        <v>1595.6348821286972</v>
      </c>
      <c r="K433">
        <f t="shared" si="52"/>
        <v>1.2928182820565848E-2</v>
      </c>
      <c r="L433">
        <f t="shared" si="53"/>
        <v>1.0129281828205658</v>
      </c>
      <c r="O433">
        <f t="shared" si="50"/>
        <v>0.88484596325539322</v>
      </c>
      <c r="P433">
        <f t="shared" si="54"/>
        <v>4.2853621674121545E-3</v>
      </c>
      <c r="Q433">
        <f t="shared" si="55"/>
        <v>1.0042853621674122</v>
      </c>
    </row>
    <row r="434" spans="1:17" x14ac:dyDescent="0.25">
      <c r="A434" s="25">
        <v>1906.12</v>
      </c>
      <c r="B434" s="6">
        <v>9.84</v>
      </c>
      <c r="C434" s="7">
        <v>0.4</v>
      </c>
      <c r="D434" s="6">
        <v>8.9436743799999991</v>
      </c>
      <c r="G434">
        <f t="shared" si="48"/>
        <v>262.22948425365189</v>
      </c>
      <c r="H434">
        <f t="shared" si="49"/>
        <v>10.659735132262274</v>
      </c>
      <c r="J434">
        <f t="shared" si="51"/>
        <v>1569.6477257617532</v>
      </c>
      <c r="K434">
        <f t="shared" si="52"/>
        <v>-1.6286405278552962E-2</v>
      </c>
      <c r="L434">
        <f t="shared" si="53"/>
        <v>0.98371359472144704</v>
      </c>
      <c r="O434">
        <f t="shared" si="50"/>
        <v>0.88831126102185609</v>
      </c>
      <c r="P434">
        <f t="shared" si="54"/>
        <v>3.9162723348071804E-3</v>
      </c>
      <c r="Q434">
        <f t="shared" si="55"/>
        <v>1.0039162723348072</v>
      </c>
    </row>
    <row r="435" spans="1:17" x14ac:dyDescent="0.25">
      <c r="A435" s="25">
        <v>1907.01</v>
      </c>
      <c r="B435" s="6">
        <v>9.56</v>
      </c>
      <c r="C435" s="7">
        <v>0.40329999999999999</v>
      </c>
      <c r="D435" s="6">
        <v>8.8485090910000004</v>
      </c>
      <c r="G435">
        <f t="shared" si="48"/>
        <v>257.50768367493333</v>
      </c>
      <c r="H435">
        <f t="shared" si="49"/>
        <v>10.86326870565906</v>
      </c>
      <c r="J435">
        <f t="shared" si="51"/>
        <v>1546.8028316972218</v>
      </c>
      <c r="K435">
        <f t="shared" si="52"/>
        <v>-1.4554153578278051E-2</v>
      </c>
      <c r="L435">
        <f t="shared" si="53"/>
        <v>0.98544584642172195</v>
      </c>
      <c r="O435">
        <f t="shared" si="50"/>
        <v>0.90527239213825494</v>
      </c>
      <c r="P435">
        <f t="shared" si="54"/>
        <v>1.9093680177923122E-2</v>
      </c>
      <c r="Q435">
        <f t="shared" si="55"/>
        <v>1.0190936801779231</v>
      </c>
    </row>
    <row r="436" spans="1:17" x14ac:dyDescent="0.25">
      <c r="A436" s="25">
        <v>1907.02</v>
      </c>
      <c r="B436" s="6">
        <v>9.26</v>
      </c>
      <c r="C436" s="7">
        <v>0.40670000000000001</v>
      </c>
      <c r="D436" s="6">
        <v>9.0388396689999997</v>
      </c>
      <c r="G436">
        <f t="shared" si="48"/>
        <v>244.17472383866001</v>
      </c>
      <c r="H436">
        <f t="shared" si="49"/>
        <v>10.724174966002487</v>
      </c>
      <c r="J436">
        <f t="shared" si="51"/>
        <v>1472.0822988132802</v>
      </c>
      <c r="K436">
        <f t="shared" si="52"/>
        <v>-4.8306436575342171E-2</v>
      </c>
      <c r="L436">
        <f t="shared" si="53"/>
        <v>0.95169356342465783</v>
      </c>
      <c r="O436">
        <f t="shared" si="50"/>
        <v>0.89368124716687392</v>
      </c>
      <c r="P436">
        <f t="shared" si="54"/>
        <v>-1.2804041161580959E-2</v>
      </c>
      <c r="Q436">
        <f t="shared" si="55"/>
        <v>0.98719595883841904</v>
      </c>
    </row>
    <row r="437" spans="1:17" x14ac:dyDescent="0.25">
      <c r="A437" s="25">
        <v>1907.03</v>
      </c>
      <c r="B437" s="6">
        <v>8.35</v>
      </c>
      <c r="C437" s="7">
        <v>0.41</v>
      </c>
      <c r="D437" s="6">
        <v>8.9436743799999991</v>
      </c>
      <c r="G437">
        <f t="shared" si="48"/>
        <v>222.52197088597495</v>
      </c>
      <c r="H437">
        <f t="shared" si="49"/>
        <v>10.926228510568828</v>
      </c>
      <c r="J437">
        <f t="shared" si="51"/>
        <v>1347.0313725874603</v>
      </c>
      <c r="K437">
        <f t="shared" si="52"/>
        <v>-8.4948325461579044E-2</v>
      </c>
      <c r="L437">
        <f t="shared" si="53"/>
        <v>0.91505167453842096</v>
      </c>
      <c r="O437">
        <f t="shared" si="50"/>
        <v>0.91051904254740235</v>
      </c>
      <c r="P437">
        <f t="shared" si="54"/>
        <v>1.8840940697712139E-2</v>
      </c>
      <c r="Q437">
        <f t="shared" si="55"/>
        <v>1.0188409406977121</v>
      </c>
    </row>
    <row r="438" spans="1:17" x14ac:dyDescent="0.25">
      <c r="A438" s="25">
        <v>1907.04</v>
      </c>
      <c r="B438" s="6">
        <v>8.39</v>
      </c>
      <c r="C438" s="7">
        <v>0.4133</v>
      </c>
      <c r="D438" s="6">
        <v>8.9436743799999991</v>
      </c>
      <c r="G438">
        <f t="shared" si="48"/>
        <v>223.58794439920118</v>
      </c>
      <c r="H438">
        <f t="shared" si="49"/>
        <v>11.014171325409995</v>
      </c>
      <c r="J438">
        <f t="shared" si="51"/>
        <v>1359.0403858123343</v>
      </c>
      <c r="K438">
        <f t="shared" si="52"/>
        <v>8.9151696606786235E-3</v>
      </c>
      <c r="L438">
        <f t="shared" si="53"/>
        <v>1.0089151696606786</v>
      </c>
      <c r="O438">
        <f t="shared" si="50"/>
        <v>0.91784761045083296</v>
      </c>
      <c r="P438">
        <f t="shared" si="54"/>
        <v>8.0487804878051072E-3</v>
      </c>
      <c r="Q438">
        <f t="shared" si="55"/>
        <v>1.0080487804878051</v>
      </c>
    </row>
    <row r="439" spans="1:17" x14ac:dyDescent="0.25">
      <c r="A439" s="25">
        <v>1907.05</v>
      </c>
      <c r="B439" s="6">
        <v>8.1</v>
      </c>
      <c r="C439" s="7">
        <v>0.41670000000000001</v>
      </c>
      <c r="D439" s="6">
        <v>9.1340049590000003</v>
      </c>
      <c r="G439">
        <f t="shared" si="48"/>
        <v>211.36164351408033</v>
      </c>
      <c r="H439">
        <f t="shared" si="49"/>
        <v>10.873382327446578</v>
      </c>
      <c r="J439">
        <f t="shared" si="51"/>
        <v>1290.2326083155178</v>
      </c>
      <c r="K439">
        <f t="shared" si="52"/>
        <v>-5.0629678275298851E-2</v>
      </c>
      <c r="L439">
        <f t="shared" si="53"/>
        <v>0.94937032172470115</v>
      </c>
      <c r="O439">
        <f t="shared" si="50"/>
        <v>0.90611519395388151</v>
      </c>
      <c r="P439">
        <f t="shared" si="54"/>
        <v>-1.2782532049289363E-2</v>
      </c>
      <c r="Q439">
        <f t="shared" si="55"/>
        <v>0.98721746795071064</v>
      </c>
    </row>
    <row r="440" spans="1:17" x14ac:dyDescent="0.25">
      <c r="A440" s="25">
        <v>1907.06</v>
      </c>
      <c r="B440" s="6">
        <v>7.84</v>
      </c>
      <c r="C440" s="7">
        <v>0.42</v>
      </c>
      <c r="D440" s="6">
        <v>9.229089256</v>
      </c>
      <c r="G440">
        <f t="shared" si="48"/>
        <v>202.46950356289847</v>
      </c>
      <c r="H440">
        <f t="shared" si="49"/>
        <v>10.846580548012417</v>
      </c>
      <c r="J440">
        <f t="shared" si="51"/>
        <v>1241.4692135384541</v>
      </c>
      <c r="K440">
        <f t="shared" si="52"/>
        <v>-3.7794266291818035E-2</v>
      </c>
      <c r="L440">
        <f t="shared" si="53"/>
        <v>0.96220573370818197</v>
      </c>
      <c r="O440">
        <f t="shared" si="50"/>
        <v>0.90388171233436809</v>
      </c>
      <c r="P440">
        <f t="shared" si="54"/>
        <v>-2.4648980995093384E-3</v>
      </c>
      <c r="Q440">
        <f t="shared" si="55"/>
        <v>0.99753510190049066</v>
      </c>
    </row>
    <row r="441" spans="1:17" x14ac:dyDescent="0.25">
      <c r="A441" s="25">
        <v>1907.07</v>
      </c>
      <c r="B441" s="6">
        <v>8.14</v>
      </c>
      <c r="C441" s="7">
        <v>0.42330000000000001</v>
      </c>
      <c r="D441" s="6">
        <v>9.229089256</v>
      </c>
      <c r="G441">
        <f t="shared" si="48"/>
        <v>210.21706109719307</v>
      </c>
      <c r="H441">
        <f t="shared" si="49"/>
        <v>10.93180368088966</v>
      </c>
      <c r="J441">
        <f t="shared" si="51"/>
        <v>1294.5602327436973</v>
      </c>
      <c r="K441">
        <f t="shared" si="52"/>
        <v>4.2764668367347047E-2</v>
      </c>
      <c r="L441">
        <f t="shared" si="53"/>
        <v>1.042764668367347</v>
      </c>
      <c r="O441">
        <f t="shared" si="50"/>
        <v>0.91098364007413835</v>
      </c>
      <c r="P441">
        <f t="shared" si="54"/>
        <v>7.8571428571430069E-3</v>
      </c>
      <c r="Q441">
        <f t="shared" si="55"/>
        <v>1.007857142857143</v>
      </c>
    </row>
    <row r="442" spans="1:17" x14ac:dyDescent="0.25">
      <c r="A442" s="25">
        <v>1907.08</v>
      </c>
      <c r="B442" s="6">
        <v>7.53</v>
      </c>
      <c r="C442" s="7">
        <v>0.42670000000000002</v>
      </c>
      <c r="D442" s="6">
        <v>9.229089256</v>
      </c>
      <c r="G442">
        <f t="shared" si="48"/>
        <v>194.46369411079408</v>
      </c>
      <c r="H442">
        <f t="shared" si="49"/>
        <v>11.019609332944997</v>
      </c>
      <c r="J442">
        <f t="shared" si="51"/>
        <v>1203.2028202501251</v>
      </c>
      <c r="K442">
        <f t="shared" si="52"/>
        <v>-7.0570229320229272E-2</v>
      </c>
      <c r="L442">
        <f t="shared" si="53"/>
        <v>0.92942977067977073</v>
      </c>
      <c r="O442">
        <f t="shared" si="50"/>
        <v>0.91830077774541641</v>
      </c>
      <c r="P442">
        <f t="shared" si="54"/>
        <v>8.0321285140561027E-3</v>
      </c>
      <c r="Q442">
        <f t="shared" si="55"/>
        <v>1.0080321285140561</v>
      </c>
    </row>
    <row r="443" spans="1:17" x14ac:dyDescent="0.25">
      <c r="A443" s="25">
        <v>1907.09</v>
      </c>
      <c r="B443" s="6">
        <v>7.45</v>
      </c>
      <c r="C443" s="7">
        <v>0.43</v>
      </c>
      <c r="D443" s="6">
        <v>9.229089256</v>
      </c>
      <c r="G443">
        <f t="shared" si="48"/>
        <v>192.3976787683155</v>
      </c>
      <c r="H443">
        <f t="shared" si="49"/>
        <v>11.104832465822238</v>
      </c>
      <c r="J443">
        <f t="shared" si="51"/>
        <v>1196.145521724975</v>
      </c>
      <c r="K443">
        <f t="shared" si="52"/>
        <v>-5.8654271801682478E-3</v>
      </c>
      <c r="L443">
        <f t="shared" si="53"/>
        <v>0.99413457281983175</v>
      </c>
      <c r="O443">
        <f t="shared" si="50"/>
        <v>0.92540270548518644</v>
      </c>
      <c r="P443">
        <f t="shared" si="54"/>
        <v>7.7337707991562699E-3</v>
      </c>
      <c r="Q443">
        <f t="shared" si="55"/>
        <v>1.0077337707991563</v>
      </c>
    </row>
    <row r="444" spans="1:17" x14ac:dyDescent="0.25">
      <c r="A444" s="25">
        <v>1907.1</v>
      </c>
      <c r="B444" s="6">
        <v>6.64</v>
      </c>
      <c r="C444" s="7">
        <v>0.43330000000000002</v>
      </c>
      <c r="D444" s="6">
        <v>9.3242545450000005</v>
      </c>
      <c r="G444">
        <f t="shared" si="48"/>
        <v>169.72912015241425</v>
      </c>
      <c r="H444">
        <f t="shared" si="49"/>
        <v>11.075847554524263</v>
      </c>
      <c r="J444">
        <f t="shared" si="51"/>
        <v>1060.9522703410978</v>
      </c>
      <c r="K444">
        <f t="shared" si="52"/>
        <v>-0.11302408354872528</v>
      </c>
      <c r="L444">
        <f t="shared" si="53"/>
        <v>0.88697591645127472</v>
      </c>
      <c r="O444">
        <f t="shared" si="50"/>
        <v>0.92298729621035525</v>
      </c>
      <c r="P444">
        <f t="shared" si="54"/>
        <v>-2.6101169366743449E-3</v>
      </c>
      <c r="Q444">
        <f t="shared" si="55"/>
        <v>0.99738988306332566</v>
      </c>
    </row>
    <row r="445" spans="1:17" x14ac:dyDescent="0.25">
      <c r="A445" s="25">
        <v>1907.11</v>
      </c>
      <c r="B445" s="6">
        <v>6.25</v>
      </c>
      <c r="C445" s="7">
        <v>0.43669999999999998</v>
      </c>
      <c r="D445" s="6">
        <v>8.9436743799999991</v>
      </c>
      <c r="G445">
        <f t="shared" si="48"/>
        <v>166.55836144159801</v>
      </c>
      <c r="H445">
        <f t="shared" si="49"/>
        <v>11.637765830647336</v>
      </c>
      <c r="J445">
        <f t="shared" si="51"/>
        <v>1047.1944810027853</v>
      </c>
      <c r="K445">
        <f t="shared" si="52"/>
        <v>-1.2967397047832674E-2</v>
      </c>
      <c r="L445">
        <f t="shared" si="53"/>
        <v>0.98703260295216733</v>
      </c>
      <c r="O445">
        <f t="shared" si="50"/>
        <v>0.96981381922061127</v>
      </c>
      <c r="P445">
        <f t="shared" si="54"/>
        <v>5.0733659284931232E-2</v>
      </c>
      <c r="Q445">
        <f t="shared" si="55"/>
        <v>1.0507336592849312</v>
      </c>
    </row>
    <row r="446" spans="1:17" x14ac:dyDescent="0.25">
      <c r="A446" s="25">
        <v>1907.12</v>
      </c>
      <c r="B446" s="6">
        <v>6.57</v>
      </c>
      <c r="C446" s="7">
        <v>0.44</v>
      </c>
      <c r="D446" s="6">
        <v>8.7534247930000006</v>
      </c>
      <c r="G446">
        <f t="shared" si="48"/>
        <v>178.89152497799955</v>
      </c>
      <c r="H446">
        <f t="shared" si="49"/>
        <v>11.980558750429193</v>
      </c>
      <c r="J446">
        <f t="shared" si="51"/>
        <v>1131.0132613071169</v>
      </c>
      <c r="K446">
        <f t="shared" si="52"/>
        <v>8.0041273922745848E-2</v>
      </c>
      <c r="L446">
        <f t="shared" si="53"/>
        <v>1.0800412739227458</v>
      </c>
      <c r="O446">
        <f t="shared" si="50"/>
        <v>0.99837989586909937</v>
      </c>
      <c r="P446">
        <f t="shared" si="54"/>
        <v>2.945521715853161E-2</v>
      </c>
      <c r="Q446">
        <f t="shared" si="55"/>
        <v>1.0294552171585316</v>
      </c>
    </row>
    <row r="447" spans="1:17" x14ac:dyDescent="0.25">
      <c r="A447" s="25">
        <v>1908.01</v>
      </c>
      <c r="B447" s="6">
        <v>6.85</v>
      </c>
      <c r="C447" s="7">
        <v>0.43669999999999998</v>
      </c>
      <c r="D447" s="6">
        <v>8.6582595040000001</v>
      </c>
      <c r="G447">
        <f t="shared" si="48"/>
        <v>188.56555976934368</v>
      </c>
      <c r="H447">
        <f t="shared" si="49"/>
        <v>12.021398533032464</v>
      </c>
      <c r="J447">
        <f t="shared" si="51"/>
        <v>1198.5094254632149</v>
      </c>
      <c r="K447">
        <f t="shared" si="52"/>
        <v>5.9677606324520349E-2</v>
      </c>
      <c r="L447">
        <f t="shared" si="53"/>
        <v>1.0596776063245203</v>
      </c>
      <c r="O447">
        <f t="shared" si="50"/>
        <v>1.0017832110860387</v>
      </c>
      <c r="P447">
        <f t="shared" si="54"/>
        <v>3.4088378892853655E-3</v>
      </c>
      <c r="Q447">
        <f t="shared" si="55"/>
        <v>1.0034088378892854</v>
      </c>
    </row>
    <row r="448" spans="1:17" x14ac:dyDescent="0.25">
      <c r="A448" s="25">
        <v>1908.02</v>
      </c>
      <c r="B448" s="6">
        <v>6.6</v>
      </c>
      <c r="C448" s="7">
        <v>0.43330000000000002</v>
      </c>
      <c r="D448" s="6">
        <v>8.5630942149999996</v>
      </c>
      <c r="G448">
        <f t="shared" si="48"/>
        <v>183.70273180510603</v>
      </c>
      <c r="H448">
        <f t="shared" si="49"/>
        <v>12.060362680477644</v>
      </c>
      <c r="J448">
        <f t="shared" si="51"/>
        <v>1173.989534558362</v>
      </c>
      <c r="K448">
        <f t="shared" si="52"/>
        <v>-2.045865504593436E-2</v>
      </c>
      <c r="L448">
        <f t="shared" si="53"/>
        <v>0.97954134495406564</v>
      </c>
      <c r="O448">
        <f t="shared" si="50"/>
        <v>1.005030223373137</v>
      </c>
      <c r="P448">
        <f t="shared" si="54"/>
        <v>3.2412324853978713E-3</v>
      </c>
      <c r="Q448">
        <f t="shared" si="55"/>
        <v>1.0032412324853979</v>
      </c>
    </row>
    <row r="449" spans="1:17" x14ac:dyDescent="0.25">
      <c r="A449" s="25">
        <v>1908.03</v>
      </c>
      <c r="B449" s="6">
        <v>6.87</v>
      </c>
      <c r="C449" s="7">
        <v>0.43</v>
      </c>
      <c r="D449" s="6">
        <v>8.5630942149999996</v>
      </c>
      <c r="G449">
        <f t="shared" si="48"/>
        <v>191.21784356076947</v>
      </c>
      <c r="H449">
        <f t="shared" si="49"/>
        <v>11.968511314575091</v>
      </c>
      <c r="J449">
        <f t="shared" si="51"/>
        <v>1228.3903122329732</v>
      </c>
      <c r="K449">
        <f t="shared" si="52"/>
        <v>4.6338383838383956E-2</v>
      </c>
      <c r="L449">
        <f t="shared" si="53"/>
        <v>1.046338383838384</v>
      </c>
      <c r="O449">
        <f t="shared" si="50"/>
        <v>0.99737594288125753</v>
      </c>
      <c r="P449">
        <f t="shared" si="54"/>
        <v>-7.6159704592660971E-3</v>
      </c>
      <c r="Q449">
        <f t="shared" si="55"/>
        <v>0.9923840295407339</v>
      </c>
    </row>
    <row r="450" spans="1:17" x14ac:dyDescent="0.25">
      <c r="A450" s="25">
        <v>1908.04</v>
      </c>
      <c r="B450" s="6">
        <v>7.24</v>
      </c>
      <c r="C450" s="7">
        <v>0.42670000000000002</v>
      </c>
      <c r="D450" s="6">
        <v>8.6582595040000001</v>
      </c>
      <c r="G450">
        <f t="shared" si="48"/>
        <v>199.30140915767126</v>
      </c>
      <c r="H450">
        <f t="shared" si="49"/>
        <v>11.746120343588167</v>
      </c>
      <c r="J450">
        <f t="shared" si="51"/>
        <v>1286.607553695736</v>
      </c>
      <c r="K450">
        <f t="shared" si="52"/>
        <v>4.7393113477861348E-2</v>
      </c>
      <c r="L450">
        <f t="shared" si="53"/>
        <v>1.0473931134778613</v>
      </c>
      <c r="O450">
        <f t="shared" si="50"/>
        <v>0.97884336196568056</v>
      </c>
      <c r="P450">
        <f t="shared" si="54"/>
        <v>-1.8581339411535613E-2</v>
      </c>
      <c r="Q450">
        <f t="shared" si="55"/>
        <v>0.98141866058846439</v>
      </c>
    </row>
    <row r="451" spans="1:17" x14ac:dyDescent="0.25">
      <c r="A451" s="25">
        <v>1908.05</v>
      </c>
      <c r="B451" s="6">
        <v>7.63</v>
      </c>
      <c r="C451" s="7">
        <v>0.42330000000000001</v>
      </c>
      <c r="D451" s="6">
        <v>8.6582595040000001</v>
      </c>
      <c r="G451">
        <f t="shared" ref="G451:G514" si="56">B451*$D$1724/D451</f>
        <v>210.03725854599884</v>
      </c>
      <c r="H451">
        <f t="shared" ref="H451:H514" si="57">C451*$D$1724/D451</f>
        <v>11.652525759177108</v>
      </c>
      <c r="J451">
        <f t="shared" si="51"/>
        <v>1362.1824193584368</v>
      </c>
      <c r="K451">
        <f t="shared" si="52"/>
        <v>5.8739640883977984E-2</v>
      </c>
      <c r="L451">
        <f t="shared" si="53"/>
        <v>1.058739640883978</v>
      </c>
      <c r="O451">
        <f t="shared" si="50"/>
        <v>0.97104381326475897</v>
      </c>
      <c r="P451">
        <f t="shared" si="54"/>
        <v>-7.9681274900397225E-3</v>
      </c>
      <c r="Q451">
        <f t="shared" si="55"/>
        <v>0.99203187250996028</v>
      </c>
    </row>
    <row r="452" spans="1:17" x14ac:dyDescent="0.25">
      <c r="A452" s="25">
        <v>1908.06</v>
      </c>
      <c r="B452" s="6">
        <v>7.64</v>
      </c>
      <c r="C452" s="7">
        <v>0.42</v>
      </c>
      <c r="D452" s="6">
        <v>8.6582595040000001</v>
      </c>
      <c r="G452">
        <f t="shared" si="56"/>
        <v>210.31253673544316</v>
      </c>
      <c r="H452">
        <f t="shared" si="57"/>
        <v>11.561683956660488</v>
      </c>
      <c r="J452">
        <f t="shared" si="51"/>
        <v>1370.2162606259508</v>
      </c>
      <c r="K452">
        <f t="shared" si="52"/>
        <v>5.8977719528179318E-3</v>
      </c>
      <c r="L452">
        <f t="shared" si="53"/>
        <v>1.0058977719528179</v>
      </c>
      <c r="O452">
        <f t="shared" ref="O452:O515" si="58">H452/12</f>
        <v>0.96347366305504067</v>
      </c>
      <c r="P452">
        <f t="shared" si="54"/>
        <v>-7.795889440113557E-3</v>
      </c>
      <c r="Q452">
        <f t="shared" si="55"/>
        <v>0.99220411055988644</v>
      </c>
    </row>
    <row r="453" spans="1:17" x14ac:dyDescent="0.25">
      <c r="A453" s="25">
        <v>1908.07</v>
      </c>
      <c r="B453" s="6">
        <v>7.92</v>
      </c>
      <c r="C453" s="7">
        <v>0.41670000000000001</v>
      </c>
      <c r="D453" s="6">
        <v>8.7534247930000006</v>
      </c>
      <c r="G453">
        <f t="shared" si="56"/>
        <v>215.65005750772545</v>
      </c>
      <c r="H453">
        <f t="shared" si="57"/>
        <v>11.346133707508738</v>
      </c>
      <c r="J453">
        <f t="shared" ref="J453:J516" si="59">J452*((G453 + H453/12)/G452)</f>
        <v>1411.1511122948821</v>
      </c>
      <c r="K453">
        <f t="shared" ref="K453:K516" si="60">J453/J452 - 1</f>
        <v>2.9874737911978366E-2</v>
      </c>
      <c r="L453">
        <f t="shared" ref="L453:L516" si="61">K453+1</f>
        <v>1.0298747379119784</v>
      </c>
      <c r="O453">
        <f t="shared" si="58"/>
        <v>0.94551114229239486</v>
      </c>
      <c r="P453">
        <f t="shared" ref="P453:P516" si="62">O453/O452 -1</f>
        <v>-1.8643499507489558E-2</v>
      </c>
      <c r="Q453">
        <f t="shared" ref="Q453:Q516" si="63">P453+1</f>
        <v>0.98135650049251044</v>
      </c>
    </row>
    <row r="454" spans="1:17" x14ac:dyDescent="0.25">
      <c r="A454" s="25">
        <v>1908.08</v>
      </c>
      <c r="B454" s="6">
        <v>8.26</v>
      </c>
      <c r="C454" s="7">
        <v>0.4133</v>
      </c>
      <c r="D454" s="6">
        <v>8.7534247930000006</v>
      </c>
      <c r="G454">
        <f t="shared" si="56"/>
        <v>224.90776199669347</v>
      </c>
      <c r="H454">
        <f t="shared" si="57"/>
        <v>11.253556662619058</v>
      </c>
      <c r="J454">
        <f t="shared" si="59"/>
        <v>1477.8674979522327</v>
      </c>
      <c r="K454">
        <f t="shared" si="60"/>
        <v>4.7277988215488342E-2</v>
      </c>
      <c r="L454">
        <f t="shared" si="61"/>
        <v>1.0472779882154883</v>
      </c>
      <c r="O454">
        <f t="shared" si="58"/>
        <v>0.9377963885515882</v>
      </c>
      <c r="P454">
        <f t="shared" si="62"/>
        <v>-8.1593472522197841E-3</v>
      </c>
      <c r="Q454">
        <f t="shared" si="63"/>
        <v>0.99184065274778022</v>
      </c>
    </row>
    <row r="455" spans="1:17" x14ac:dyDescent="0.25">
      <c r="A455" s="25">
        <v>1908.09</v>
      </c>
      <c r="B455" s="6">
        <v>8.17</v>
      </c>
      <c r="C455" s="7">
        <v>0.41</v>
      </c>
      <c r="D455" s="6">
        <v>8.7534247930000006</v>
      </c>
      <c r="G455">
        <f t="shared" si="56"/>
        <v>222.4571931613784</v>
      </c>
      <c r="H455">
        <f t="shared" si="57"/>
        <v>11.163702471990836</v>
      </c>
      <c r="J455">
        <f t="shared" si="59"/>
        <v>1467.877877052031</v>
      </c>
      <c r="K455">
        <f t="shared" si="60"/>
        <v>-6.7594834543986959E-3</v>
      </c>
      <c r="L455">
        <f t="shared" si="61"/>
        <v>0.9932405165456013</v>
      </c>
      <c r="O455">
        <f t="shared" si="58"/>
        <v>0.93030853933256974</v>
      </c>
      <c r="P455">
        <f t="shared" si="62"/>
        <v>-7.9845148802325516E-3</v>
      </c>
      <c r="Q455">
        <f t="shared" si="63"/>
        <v>0.99201548511976745</v>
      </c>
    </row>
    <row r="456" spans="1:17" x14ac:dyDescent="0.25">
      <c r="A456" s="25">
        <v>1908.1</v>
      </c>
      <c r="B456" s="6">
        <v>8.27</v>
      </c>
      <c r="C456" s="7">
        <v>0.40670000000000001</v>
      </c>
      <c r="D456" s="6">
        <v>8.8485090910000004</v>
      </c>
      <c r="G456">
        <f t="shared" si="56"/>
        <v>222.76030794892245</v>
      </c>
      <c r="H456">
        <f t="shared" si="57"/>
        <v>10.954850936254747</v>
      </c>
      <c r="J456">
        <f t="shared" si="59"/>
        <v>1475.9017463192863</v>
      </c>
      <c r="K456">
        <f t="shared" si="60"/>
        <v>5.4663057415715866E-3</v>
      </c>
      <c r="L456">
        <f t="shared" si="61"/>
        <v>1.0054663057415716</v>
      </c>
      <c r="O456">
        <f t="shared" si="58"/>
        <v>0.91290424468789555</v>
      </c>
      <c r="P456">
        <f t="shared" si="62"/>
        <v>-1.8708088670410961E-2</v>
      </c>
      <c r="Q456">
        <f t="shared" si="63"/>
        <v>0.98129191132958904</v>
      </c>
    </row>
    <row r="457" spans="1:17" x14ac:dyDescent="0.25">
      <c r="A457" s="25">
        <v>1908.11</v>
      </c>
      <c r="B457" s="6">
        <v>8.83</v>
      </c>
      <c r="C457" s="7">
        <v>0.40329999999999999</v>
      </c>
      <c r="D457" s="6">
        <v>8.9436743799999991</v>
      </c>
      <c r="G457">
        <f t="shared" si="56"/>
        <v>235.31365304468969</v>
      </c>
      <c r="H457">
        <f t="shared" si="57"/>
        <v>10.747677947103437</v>
      </c>
      <c r="J457">
        <f t="shared" si="59"/>
        <v>1565.0081967427916</v>
      </c>
      <c r="K457">
        <f t="shared" si="60"/>
        <v>6.037424282864734E-2</v>
      </c>
      <c r="L457">
        <f t="shared" si="61"/>
        <v>1.0603742428286473</v>
      </c>
      <c r="O457">
        <f t="shared" si="58"/>
        <v>0.89563982892528637</v>
      </c>
      <c r="P457">
        <f t="shared" si="62"/>
        <v>-1.8911529728412591E-2</v>
      </c>
      <c r="Q457">
        <f t="shared" si="63"/>
        <v>0.98108847027158741</v>
      </c>
    </row>
    <row r="458" spans="1:17" x14ac:dyDescent="0.25">
      <c r="A458" s="25">
        <v>1908.12</v>
      </c>
      <c r="B458" s="6">
        <v>9.0299999999999994</v>
      </c>
      <c r="C458" s="7">
        <v>0.4</v>
      </c>
      <c r="D458" s="6">
        <v>9.0388396689999997</v>
      </c>
      <c r="G458">
        <f t="shared" si="56"/>
        <v>238.10990888370404</v>
      </c>
      <c r="H458">
        <f t="shared" si="57"/>
        <v>10.547504269488552</v>
      </c>
      <c r="J458">
        <f t="shared" si="59"/>
        <v>1589.4510660234466</v>
      </c>
      <c r="K458">
        <f t="shared" si="60"/>
        <v>1.56183650229611E-2</v>
      </c>
      <c r="L458">
        <f t="shared" si="61"/>
        <v>1.0156183650229611</v>
      </c>
      <c r="O458">
        <f t="shared" si="58"/>
        <v>0.87895868912404607</v>
      </c>
      <c r="P458">
        <f t="shared" si="62"/>
        <v>-1.862483027497408E-2</v>
      </c>
      <c r="Q458">
        <f t="shared" si="63"/>
        <v>0.98137516972502592</v>
      </c>
    </row>
    <row r="459" spans="1:17" x14ac:dyDescent="0.25">
      <c r="A459" s="25">
        <v>1909.01</v>
      </c>
      <c r="B459" s="6">
        <v>9.06</v>
      </c>
      <c r="C459" s="7">
        <v>0.40329999999999999</v>
      </c>
      <c r="D459" s="6">
        <v>8.9436743799999991</v>
      </c>
      <c r="G459">
        <f t="shared" si="56"/>
        <v>241.44300074574051</v>
      </c>
      <c r="H459">
        <f t="shared" si="57"/>
        <v>10.747677947103437</v>
      </c>
      <c r="J459">
        <f t="shared" si="59"/>
        <v>1617.6790474864486</v>
      </c>
      <c r="K459">
        <f t="shared" si="60"/>
        <v>1.7759578804539045E-2</v>
      </c>
      <c r="L459">
        <f t="shared" si="61"/>
        <v>1.017759578804539</v>
      </c>
      <c r="O459">
        <f t="shared" si="58"/>
        <v>0.89563982892528637</v>
      </c>
      <c r="P459">
        <f t="shared" si="62"/>
        <v>1.8978297851363735E-2</v>
      </c>
      <c r="Q459">
        <f t="shared" si="63"/>
        <v>1.0189782978513637</v>
      </c>
    </row>
    <row r="460" spans="1:17" x14ac:dyDescent="0.25">
      <c r="A460" s="25">
        <v>1909.02</v>
      </c>
      <c r="B460" s="6">
        <v>8.8000000000000007</v>
      </c>
      <c r="C460" s="7">
        <v>0.40670000000000001</v>
      </c>
      <c r="D460" s="6">
        <v>9.0388396689999997</v>
      </c>
      <c r="G460">
        <f t="shared" si="56"/>
        <v>232.04509392874817</v>
      </c>
      <c r="H460">
        <f t="shared" si="57"/>
        <v>10.724174966002487</v>
      </c>
      <c r="J460">
        <f t="shared" si="59"/>
        <v>1560.7003507467882</v>
      </c>
      <c r="K460">
        <f t="shared" si="60"/>
        <v>-3.5222497829958233E-2</v>
      </c>
      <c r="L460">
        <f t="shared" si="61"/>
        <v>0.96477750217004177</v>
      </c>
      <c r="O460">
        <f t="shared" si="58"/>
        <v>0.89368124716687392</v>
      </c>
      <c r="P460">
        <f t="shared" si="62"/>
        <v>-2.1867961820798421E-3</v>
      </c>
      <c r="Q460">
        <f t="shared" si="63"/>
        <v>0.99781320381792016</v>
      </c>
    </row>
    <row r="461" spans="1:17" x14ac:dyDescent="0.25">
      <c r="A461" s="25">
        <v>1909.03</v>
      </c>
      <c r="B461" s="6">
        <v>8.92</v>
      </c>
      <c r="C461" s="7">
        <v>0.41</v>
      </c>
      <c r="D461" s="6">
        <v>9.0388396689999997</v>
      </c>
      <c r="G461">
        <f t="shared" si="56"/>
        <v>235.20934520959472</v>
      </c>
      <c r="H461">
        <f t="shared" si="57"/>
        <v>10.811191876225765</v>
      </c>
      <c r="J461">
        <f t="shared" si="59"/>
        <v>1588.0421656036208</v>
      </c>
      <c r="K461">
        <f t="shared" si="60"/>
        <v>1.7518939393939226E-2</v>
      </c>
      <c r="L461">
        <f t="shared" si="61"/>
        <v>1.0175189393939392</v>
      </c>
      <c r="O461">
        <f t="shared" si="58"/>
        <v>0.90093265635214703</v>
      </c>
      <c r="P461">
        <f t="shared" si="62"/>
        <v>8.1140890090973805E-3</v>
      </c>
      <c r="Q461">
        <f t="shared" si="63"/>
        <v>1.0081140890090974</v>
      </c>
    </row>
    <row r="462" spans="1:17" x14ac:dyDescent="0.25">
      <c r="A462" s="25">
        <v>1909.04</v>
      </c>
      <c r="B462" s="6">
        <v>9.32</v>
      </c>
      <c r="C462" s="7">
        <v>0.4133</v>
      </c>
      <c r="D462" s="6">
        <v>9.229089256</v>
      </c>
      <c r="G462">
        <f t="shared" si="56"/>
        <v>240.69078739875178</v>
      </c>
      <c r="H462">
        <f t="shared" si="57"/>
        <v>10.673551763079839</v>
      </c>
      <c r="J462">
        <f t="shared" si="59"/>
        <v>1631.0560411948657</v>
      </c>
      <c r="K462">
        <f t="shared" si="60"/>
        <v>2.7086104212412421E-2</v>
      </c>
      <c r="L462">
        <f t="shared" si="61"/>
        <v>1.0270861042124124</v>
      </c>
      <c r="O462">
        <f t="shared" si="58"/>
        <v>0.88946264692331989</v>
      </c>
      <c r="P462">
        <f t="shared" si="62"/>
        <v>-1.2731261707472075E-2</v>
      </c>
      <c r="Q462">
        <f t="shared" si="63"/>
        <v>0.98726873829252793</v>
      </c>
    </row>
    <row r="463" spans="1:17" x14ac:dyDescent="0.25">
      <c r="A463" s="25">
        <v>1909.05</v>
      </c>
      <c r="B463" s="6">
        <v>9.6300000000000008</v>
      </c>
      <c r="C463" s="7">
        <v>0.41670000000000001</v>
      </c>
      <c r="D463" s="6">
        <v>9.3242545450000005</v>
      </c>
      <c r="G463">
        <f t="shared" si="56"/>
        <v>246.15834744996226</v>
      </c>
      <c r="H463">
        <f t="shared" si="57"/>
        <v>10.651524754143228</v>
      </c>
      <c r="J463">
        <f t="shared" si="59"/>
        <v>1674.1223606303979</v>
      </c>
      <c r="K463">
        <f t="shared" si="60"/>
        <v>2.6403948330299576E-2</v>
      </c>
      <c r="L463">
        <f t="shared" si="61"/>
        <v>1.0264039483302996</v>
      </c>
      <c r="O463">
        <f t="shared" si="58"/>
        <v>0.88762706284526904</v>
      </c>
      <c r="P463">
        <f t="shared" si="62"/>
        <v>-2.0637000152847751E-3</v>
      </c>
      <c r="Q463">
        <f t="shared" si="63"/>
        <v>0.99793629998471522</v>
      </c>
    </row>
    <row r="464" spans="1:17" x14ac:dyDescent="0.25">
      <c r="A464" s="25">
        <v>1909.06</v>
      </c>
      <c r="B464" s="6">
        <v>9.8000000000000007</v>
      </c>
      <c r="C464" s="7">
        <v>0.42</v>
      </c>
      <c r="D464" s="6">
        <v>9.4194198349999994</v>
      </c>
      <c r="G464">
        <f t="shared" si="56"/>
        <v>247.97295809248746</v>
      </c>
      <c r="H464">
        <f t="shared" si="57"/>
        <v>10.627412489678033</v>
      </c>
      <c r="J464">
        <f t="shared" si="59"/>
        <v>1692.4866074916961</v>
      </c>
      <c r="K464">
        <f t="shared" si="60"/>
        <v>1.0969477078355938E-2</v>
      </c>
      <c r="L464">
        <f t="shared" si="61"/>
        <v>1.0109694770783559</v>
      </c>
      <c r="O464">
        <f t="shared" si="58"/>
        <v>0.88561770747316937</v>
      </c>
      <c r="P464">
        <f t="shared" si="62"/>
        <v>-2.2637382930379424E-3</v>
      </c>
      <c r="Q464">
        <f t="shared" si="63"/>
        <v>0.99773626170696206</v>
      </c>
    </row>
    <row r="465" spans="1:17" x14ac:dyDescent="0.25">
      <c r="A465" s="25">
        <v>1909.07</v>
      </c>
      <c r="B465" s="6">
        <v>9.94</v>
      </c>
      <c r="C465" s="7">
        <v>0.42330000000000001</v>
      </c>
      <c r="D465" s="6">
        <v>9.4194198349999994</v>
      </c>
      <c r="G465">
        <f t="shared" si="56"/>
        <v>251.51542892238012</v>
      </c>
      <c r="H465">
        <f t="shared" si="57"/>
        <v>10.71091358781122</v>
      </c>
      <c r="J465">
        <f t="shared" si="59"/>
        <v>1722.7570758721151</v>
      </c>
      <c r="K465">
        <f t="shared" si="60"/>
        <v>1.7885204081632633E-2</v>
      </c>
      <c r="L465">
        <f t="shared" si="61"/>
        <v>1.0178852040816326</v>
      </c>
      <c r="O465">
        <f t="shared" si="58"/>
        <v>0.89257613231760169</v>
      </c>
      <c r="P465">
        <f t="shared" si="62"/>
        <v>7.8571428571432289E-3</v>
      </c>
      <c r="Q465">
        <f t="shared" si="63"/>
        <v>1.0078571428571432</v>
      </c>
    </row>
    <row r="466" spans="1:17" x14ac:dyDescent="0.25">
      <c r="A466" s="25">
        <v>1909.08</v>
      </c>
      <c r="B466" s="6">
        <v>10.18</v>
      </c>
      <c r="C466" s="7">
        <v>0.42670000000000002</v>
      </c>
      <c r="D466" s="6">
        <v>9.5145851239999999</v>
      </c>
      <c r="G466">
        <f t="shared" si="56"/>
        <v>255.01182746052856</v>
      </c>
      <c r="H466">
        <f t="shared" si="57"/>
        <v>10.688953514480112</v>
      </c>
      <c r="J466">
        <f t="shared" si="59"/>
        <v>1752.8068606736861</v>
      </c>
      <c r="K466">
        <f t="shared" si="60"/>
        <v>1.7442845089670422E-2</v>
      </c>
      <c r="L466">
        <f t="shared" si="61"/>
        <v>1.0174428450896704</v>
      </c>
      <c r="O466">
        <f t="shared" si="58"/>
        <v>0.89074612620667593</v>
      </c>
      <c r="P466">
        <f t="shared" si="62"/>
        <v>-2.0502521237870663E-3</v>
      </c>
      <c r="Q466">
        <f t="shared" si="63"/>
        <v>0.99794974787621293</v>
      </c>
    </row>
    <row r="467" spans="1:17" x14ac:dyDescent="0.25">
      <c r="A467" s="25">
        <v>1909.09</v>
      </c>
      <c r="B467" s="6">
        <v>10.19</v>
      </c>
      <c r="C467" s="7">
        <v>0.43</v>
      </c>
      <c r="D467" s="6">
        <v>9.6096694209999995</v>
      </c>
      <c r="G467">
        <f t="shared" si="56"/>
        <v>252.73659931449166</v>
      </c>
      <c r="H467">
        <f t="shared" si="57"/>
        <v>10.665038047618392</v>
      </c>
      <c r="J467">
        <f t="shared" si="59"/>
        <v>1743.277017006285</v>
      </c>
      <c r="K467">
        <f t="shared" si="60"/>
        <v>-5.4369045906965674E-3</v>
      </c>
      <c r="L467">
        <f t="shared" si="61"/>
        <v>0.99456309540930343</v>
      </c>
      <c r="O467">
        <f t="shared" si="58"/>
        <v>0.88875317063486603</v>
      </c>
      <c r="P467">
        <f t="shared" si="62"/>
        <v>-2.2374002122210745E-3</v>
      </c>
      <c r="Q467">
        <f t="shared" si="63"/>
        <v>0.99776259978777893</v>
      </c>
    </row>
    <row r="468" spans="1:17" x14ac:dyDescent="0.25">
      <c r="A468" s="25">
        <v>1909.1</v>
      </c>
      <c r="B468" s="6">
        <v>10.23</v>
      </c>
      <c r="C468" s="7">
        <v>0.43330000000000002</v>
      </c>
      <c r="D468" s="6">
        <v>9.8000000000000007</v>
      </c>
      <c r="G468">
        <f t="shared" si="56"/>
        <v>248.80090714285711</v>
      </c>
      <c r="H468">
        <f t="shared" si="57"/>
        <v>10.538165499999998</v>
      </c>
      <c r="J468">
        <f t="shared" si="59"/>
        <v>1722.1875115152618</v>
      </c>
      <c r="K468">
        <f t="shared" si="60"/>
        <v>-1.2097621482579979E-2</v>
      </c>
      <c r="L468">
        <f t="shared" si="61"/>
        <v>0.98790237851742002</v>
      </c>
      <c r="O468">
        <f t="shared" si="58"/>
        <v>0.87818045833333314</v>
      </c>
      <c r="P468">
        <f t="shared" si="62"/>
        <v>-1.1896117674584983E-2</v>
      </c>
      <c r="Q468">
        <f t="shared" si="63"/>
        <v>0.98810388232541502</v>
      </c>
    </row>
    <row r="469" spans="1:17" x14ac:dyDescent="0.25">
      <c r="A469" s="25">
        <v>1909.11</v>
      </c>
      <c r="B469" s="6">
        <v>10.18</v>
      </c>
      <c r="C469" s="7">
        <v>0.43669999999999998</v>
      </c>
      <c r="D469" s="6">
        <v>9.8951652889999995</v>
      </c>
      <c r="G469">
        <f t="shared" si="56"/>
        <v>245.20376053720307</v>
      </c>
      <c r="H469">
        <f t="shared" si="57"/>
        <v>10.518711417150941</v>
      </c>
      <c r="J469">
        <f t="shared" si="59"/>
        <v>1703.3557413186372</v>
      </c>
      <c r="K469">
        <f t="shared" si="60"/>
        <v>-1.0934796629697763E-2</v>
      </c>
      <c r="L469">
        <f t="shared" si="61"/>
        <v>0.98906520337030224</v>
      </c>
      <c r="O469">
        <f t="shared" si="58"/>
        <v>0.87655928476257838</v>
      </c>
      <c r="P469">
        <f t="shared" si="62"/>
        <v>-1.8460597196976458E-3</v>
      </c>
      <c r="Q469">
        <f t="shared" si="63"/>
        <v>0.99815394028030235</v>
      </c>
    </row>
    <row r="470" spans="1:17" x14ac:dyDescent="0.25">
      <c r="A470" s="25">
        <v>1909.12</v>
      </c>
      <c r="B470" s="6">
        <v>10.3</v>
      </c>
      <c r="C470" s="7">
        <v>0.44</v>
      </c>
      <c r="D470" s="6">
        <v>9.9903305790000001</v>
      </c>
      <c r="G470">
        <f t="shared" si="56"/>
        <v>245.73089755011202</v>
      </c>
      <c r="H470">
        <f t="shared" si="57"/>
        <v>10.497242225441678</v>
      </c>
      <c r="J470">
        <f t="shared" si="59"/>
        <v>1713.0943630669128</v>
      </c>
      <c r="K470">
        <f t="shared" si="60"/>
        <v>5.7173152454557119E-3</v>
      </c>
      <c r="L470">
        <f t="shared" si="61"/>
        <v>1.0057173152454557</v>
      </c>
      <c r="O470">
        <f t="shared" si="58"/>
        <v>0.87477018545347318</v>
      </c>
      <c r="P470">
        <f t="shared" si="62"/>
        <v>-2.0410476966081781E-3</v>
      </c>
      <c r="Q470">
        <f t="shared" si="63"/>
        <v>0.99795895230339182</v>
      </c>
    </row>
    <row r="471" spans="1:17" x14ac:dyDescent="0.25">
      <c r="A471" s="25">
        <v>1910.01</v>
      </c>
      <c r="B471" s="6">
        <v>10.08</v>
      </c>
      <c r="C471" s="7">
        <v>0.4425</v>
      </c>
      <c r="D471" s="6">
        <v>9.8951652889999995</v>
      </c>
      <c r="G471">
        <f t="shared" si="56"/>
        <v>242.79507919597322</v>
      </c>
      <c r="H471">
        <f t="shared" si="57"/>
        <v>10.658414934942275</v>
      </c>
      <c r="J471">
        <f t="shared" si="59"/>
        <v>1698.8195552870252</v>
      </c>
      <c r="K471">
        <f t="shared" si="60"/>
        <v>-8.3327620985990114E-3</v>
      </c>
      <c r="L471">
        <f t="shared" si="61"/>
        <v>0.99166723790140099</v>
      </c>
      <c r="O471">
        <f t="shared" si="58"/>
        <v>0.8882012445785229</v>
      </c>
      <c r="P471">
        <f t="shared" si="62"/>
        <v>1.5353814462809146E-2</v>
      </c>
      <c r="Q471">
        <f t="shared" si="63"/>
        <v>1.0153538144628091</v>
      </c>
    </row>
    <row r="472" spans="1:17" x14ac:dyDescent="0.25">
      <c r="A472" s="25">
        <v>1910.02</v>
      </c>
      <c r="B472" s="6">
        <v>9.7200000000000006</v>
      </c>
      <c r="C472" s="7">
        <v>0.44500000000000001</v>
      </c>
      <c r="D472" s="6">
        <v>9.8951652889999995</v>
      </c>
      <c r="G472">
        <f t="shared" si="56"/>
        <v>234.1238263675456</v>
      </c>
      <c r="H472">
        <f t="shared" si="57"/>
        <v>10.718631968473023</v>
      </c>
      <c r="J472">
        <f t="shared" si="59"/>
        <v>1644.3972191698192</v>
      </c>
      <c r="K472">
        <f t="shared" si="60"/>
        <v>-3.2035383597883715E-2</v>
      </c>
      <c r="L472">
        <f t="shared" si="61"/>
        <v>0.96796461640211628</v>
      </c>
      <c r="O472">
        <f t="shared" si="58"/>
        <v>0.89321933070608528</v>
      </c>
      <c r="P472">
        <f t="shared" si="62"/>
        <v>5.6497175141243527E-3</v>
      </c>
      <c r="Q472">
        <f t="shared" si="63"/>
        <v>1.0056497175141244</v>
      </c>
    </row>
    <row r="473" spans="1:17" x14ac:dyDescent="0.25">
      <c r="A473" s="25">
        <v>1910.03</v>
      </c>
      <c r="B473" s="6">
        <v>9.9600000000000009</v>
      </c>
      <c r="C473" s="7">
        <v>0.44750000000000001</v>
      </c>
      <c r="D473" s="6">
        <v>10.08541488</v>
      </c>
      <c r="G473">
        <f t="shared" si="56"/>
        <v>235.37913990108456</v>
      </c>
      <c r="H473">
        <f t="shared" si="57"/>
        <v>10.575518584913187</v>
      </c>
      <c r="J473">
        <f t="shared" si="59"/>
        <v>1659.4039369863758</v>
      </c>
      <c r="K473">
        <f t="shared" si="60"/>
        <v>9.1259688605729306E-3</v>
      </c>
      <c r="L473">
        <f t="shared" si="61"/>
        <v>1.0091259688605729</v>
      </c>
      <c r="O473">
        <f t="shared" si="58"/>
        <v>0.88129321540943228</v>
      </c>
      <c r="P473">
        <f t="shared" si="62"/>
        <v>-1.3351832955994625E-2</v>
      </c>
      <c r="Q473">
        <f t="shared" si="63"/>
        <v>0.98664816704400538</v>
      </c>
    </row>
    <row r="474" spans="1:17" x14ac:dyDescent="0.25">
      <c r="A474" s="25">
        <v>1910.04</v>
      </c>
      <c r="B474" s="6">
        <v>9.7200000000000006</v>
      </c>
      <c r="C474" s="7">
        <v>0.45</v>
      </c>
      <c r="D474" s="6">
        <v>10.180580170000001</v>
      </c>
      <c r="G474">
        <f t="shared" si="56"/>
        <v>227.56011163556309</v>
      </c>
      <c r="H474">
        <f t="shared" si="57"/>
        <v>10.535190353498292</v>
      </c>
      <c r="J474">
        <f t="shared" si="59"/>
        <v>1610.4697723179897</v>
      </c>
      <c r="K474">
        <f t="shared" si="60"/>
        <v>-2.9489001187531727E-2</v>
      </c>
      <c r="L474">
        <f t="shared" si="61"/>
        <v>0.97051099881246827</v>
      </c>
      <c r="O474">
        <f t="shared" si="58"/>
        <v>0.877932529458191</v>
      </c>
      <c r="P474">
        <f t="shared" si="62"/>
        <v>-3.8133573395092712E-3</v>
      </c>
      <c r="Q474">
        <f t="shared" si="63"/>
        <v>0.99618664266049073</v>
      </c>
    </row>
    <row r="475" spans="1:17" x14ac:dyDescent="0.25">
      <c r="A475" s="25">
        <v>1910.05</v>
      </c>
      <c r="B475" s="6">
        <v>9.56</v>
      </c>
      <c r="C475" s="7">
        <v>0.45250000000000001</v>
      </c>
      <c r="D475" s="6">
        <v>9.9903305790000001</v>
      </c>
      <c r="G475">
        <f t="shared" si="56"/>
        <v>228.07644471641461</v>
      </c>
      <c r="H475">
        <f t="shared" si="57"/>
        <v>10.795459334118997</v>
      </c>
      <c r="J475">
        <f t="shared" si="59"/>
        <v>1620.4906508194692</v>
      </c>
      <c r="K475">
        <f t="shared" si="60"/>
        <v>6.2223325601797885E-3</v>
      </c>
      <c r="L475">
        <f t="shared" si="61"/>
        <v>1.0062223325601798</v>
      </c>
      <c r="O475">
        <f t="shared" si="58"/>
        <v>0.89962161117658301</v>
      </c>
      <c r="P475">
        <f t="shared" si="62"/>
        <v>2.4704725010904038E-2</v>
      </c>
      <c r="Q475">
        <f t="shared" si="63"/>
        <v>1.024704725010904</v>
      </c>
    </row>
    <row r="476" spans="1:17" x14ac:dyDescent="0.25">
      <c r="A476" s="25">
        <v>1910.06</v>
      </c>
      <c r="B476" s="6">
        <v>9.1</v>
      </c>
      <c r="C476" s="7">
        <v>0.45500000000000002</v>
      </c>
      <c r="D476" s="6">
        <v>9.8951652889999995</v>
      </c>
      <c r="G476">
        <f t="shared" si="56"/>
        <v>219.19000205192026</v>
      </c>
      <c r="H476">
        <f t="shared" si="57"/>
        <v>10.959500102596014</v>
      </c>
      <c r="J476">
        <f t="shared" si="59"/>
        <v>1563.8411504654891</v>
      </c>
      <c r="K476">
        <f t="shared" si="60"/>
        <v>-3.4958239546357683E-2</v>
      </c>
      <c r="L476">
        <f t="shared" si="61"/>
        <v>0.96504176045364232</v>
      </c>
      <c r="O476">
        <f t="shared" si="58"/>
        <v>0.91329167521633448</v>
      </c>
      <c r="P476">
        <f t="shared" si="62"/>
        <v>1.5195348655389518E-2</v>
      </c>
      <c r="Q476">
        <f t="shared" si="63"/>
        <v>1.0151953486553895</v>
      </c>
    </row>
    <row r="477" spans="1:17" x14ac:dyDescent="0.25">
      <c r="A477" s="25">
        <v>1910.07</v>
      </c>
      <c r="B477" s="6">
        <v>8.64</v>
      </c>
      <c r="C477" s="7">
        <v>0.45750000000000002</v>
      </c>
      <c r="D477" s="6">
        <v>9.8951652889999995</v>
      </c>
      <c r="G477">
        <f t="shared" si="56"/>
        <v>208.11006788226274</v>
      </c>
      <c r="H477">
        <f t="shared" si="57"/>
        <v>11.01971713612676</v>
      </c>
      <c r="J477">
        <f t="shared" si="59"/>
        <v>1491.3416465805849</v>
      </c>
      <c r="K477">
        <f t="shared" si="60"/>
        <v>-4.6359890109890167E-2</v>
      </c>
      <c r="L477">
        <f t="shared" si="61"/>
        <v>0.95364010989010983</v>
      </c>
      <c r="O477">
        <f t="shared" si="58"/>
        <v>0.91830976134389664</v>
      </c>
      <c r="P477">
        <f t="shared" si="62"/>
        <v>5.494505494505475E-3</v>
      </c>
      <c r="Q477">
        <f t="shared" si="63"/>
        <v>1.0054945054945055</v>
      </c>
    </row>
    <row r="478" spans="1:17" x14ac:dyDescent="0.25">
      <c r="A478" s="25">
        <v>1910.08</v>
      </c>
      <c r="B478" s="6">
        <v>8.85</v>
      </c>
      <c r="C478" s="7">
        <v>0.46</v>
      </c>
      <c r="D478" s="6">
        <v>9.8000000000000007</v>
      </c>
      <c r="G478">
        <f t="shared" si="56"/>
        <v>215.2383214285714</v>
      </c>
      <c r="H478">
        <f t="shared" si="57"/>
        <v>11.187528571428571</v>
      </c>
      <c r="J478">
        <f t="shared" si="59"/>
        <v>1549.104495074153</v>
      </c>
      <c r="K478">
        <f t="shared" si="60"/>
        <v>3.8732136681094653E-2</v>
      </c>
      <c r="L478">
        <f t="shared" si="61"/>
        <v>1.0387321366810947</v>
      </c>
      <c r="O478">
        <f t="shared" si="58"/>
        <v>0.93229404761904755</v>
      </c>
      <c r="P478">
        <f t="shared" si="62"/>
        <v>1.5228288823463831E-2</v>
      </c>
      <c r="Q478">
        <f t="shared" si="63"/>
        <v>1.0152282888234638</v>
      </c>
    </row>
    <row r="479" spans="1:17" x14ac:dyDescent="0.25">
      <c r="A479" s="25">
        <v>1910.09</v>
      </c>
      <c r="B479" s="6">
        <v>8.91</v>
      </c>
      <c r="C479" s="7">
        <v>0.46250000000000002</v>
      </c>
      <c r="D479" s="6">
        <v>9.7048347110000002</v>
      </c>
      <c r="G479">
        <f t="shared" si="56"/>
        <v>218.82249345194435</v>
      </c>
      <c r="H479">
        <f t="shared" si="57"/>
        <v>11.358631113526855</v>
      </c>
      <c r="J479">
        <f t="shared" si="59"/>
        <v>1581.7128420556005</v>
      </c>
      <c r="K479">
        <f t="shared" si="60"/>
        <v>2.1049804635604463E-2</v>
      </c>
      <c r="L479">
        <f t="shared" si="61"/>
        <v>1.0210498046356045</v>
      </c>
      <c r="O479">
        <f t="shared" si="58"/>
        <v>0.94655259279390458</v>
      </c>
      <c r="P479">
        <f t="shared" si="62"/>
        <v>1.5294042916257355E-2</v>
      </c>
      <c r="Q479">
        <f t="shared" si="63"/>
        <v>1.0152940429162574</v>
      </c>
    </row>
    <row r="480" spans="1:17" x14ac:dyDescent="0.25">
      <c r="A480" s="25">
        <v>1910.1</v>
      </c>
      <c r="B480" s="6">
        <v>9.32</v>
      </c>
      <c r="C480" s="7">
        <v>0.46500000000000002</v>
      </c>
      <c r="D480" s="6">
        <v>9.4194198349999994</v>
      </c>
      <c r="G480">
        <f t="shared" si="56"/>
        <v>235.82734381856972</v>
      </c>
      <c r="H480">
        <f t="shared" si="57"/>
        <v>11.766063827857822</v>
      </c>
      <c r="J480">
        <f t="shared" si="59"/>
        <v>1711.7162416518127</v>
      </c>
      <c r="K480">
        <f t="shared" si="60"/>
        <v>8.2191530687238501E-2</v>
      </c>
      <c r="L480">
        <f t="shared" si="61"/>
        <v>1.0821915306872385</v>
      </c>
      <c r="O480">
        <f t="shared" si="58"/>
        <v>0.98050531898815185</v>
      </c>
      <c r="P480">
        <f t="shared" si="62"/>
        <v>3.5869878179753512E-2</v>
      </c>
      <c r="Q480">
        <f t="shared" si="63"/>
        <v>1.0358698781797535</v>
      </c>
    </row>
    <row r="481" spans="1:17" x14ac:dyDescent="0.25">
      <c r="A481" s="25">
        <v>1910.11</v>
      </c>
      <c r="B481" s="6">
        <v>9.31</v>
      </c>
      <c r="C481" s="7">
        <v>0.46750000000000003</v>
      </c>
      <c r="D481" s="6">
        <v>9.229089256</v>
      </c>
      <c r="G481">
        <f t="shared" si="56"/>
        <v>240.43253548094191</v>
      </c>
      <c r="H481">
        <f t="shared" si="57"/>
        <v>12.073277157609061</v>
      </c>
      <c r="J481">
        <f t="shared" si="59"/>
        <v>1752.4449795733644</v>
      </c>
      <c r="K481">
        <f t="shared" si="60"/>
        <v>2.3794094447715519E-2</v>
      </c>
      <c r="L481">
        <f t="shared" si="61"/>
        <v>1.0237940944477155</v>
      </c>
      <c r="O481">
        <f t="shared" si="58"/>
        <v>1.0061064298007552</v>
      </c>
      <c r="P481">
        <f t="shared" si="62"/>
        <v>2.6110119258733633E-2</v>
      </c>
      <c r="Q481">
        <f t="shared" si="63"/>
        <v>1.0261101192587336</v>
      </c>
    </row>
    <row r="482" spans="1:17" x14ac:dyDescent="0.25">
      <c r="A482" s="25">
        <v>1910.12</v>
      </c>
      <c r="B482" s="6">
        <v>9.0500000000000007</v>
      </c>
      <c r="C482" s="7">
        <v>0.47</v>
      </c>
      <c r="D482" s="6">
        <v>9.229089256</v>
      </c>
      <c r="G482">
        <f t="shared" si="56"/>
        <v>233.71798561788665</v>
      </c>
      <c r="H482">
        <f t="shared" si="57"/>
        <v>12.137840137061513</v>
      </c>
      <c r="J482">
        <f t="shared" si="59"/>
        <v>1710.8769595602123</v>
      </c>
      <c r="K482">
        <f t="shared" si="60"/>
        <v>-2.3720014321517824E-2</v>
      </c>
      <c r="L482">
        <f t="shared" si="61"/>
        <v>0.97627998567848218</v>
      </c>
      <c r="O482">
        <f t="shared" si="58"/>
        <v>1.0114866780884595</v>
      </c>
      <c r="P482">
        <f t="shared" si="62"/>
        <v>5.3475935828874999E-3</v>
      </c>
      <c r="Q482">
        <f t="shared" si="63"/>
        <v>1.0053475935828875</v>
      </c>
    </row>
    <row r="483" spans="1:17" x14ac:dyDescent="0.25">
      <c r="A483" s="25">
        <v>1911.01</v>
      </c>
      <c r="B483" s="6">
        <v>9.27</v>
      </c>
      <c r="C483" s="7">
        <v>0.47</v>
      </c>
      <c r="D483" s="6">
        <v>9.229089256</v>
      </c>
      <c r="G483">
        <f t="shared" si="56"/>
        <v>239.39952780970265</v>
      </c>
      <c r="H483">
        <f t="shared" si="57"/>
        <v>12.137840137061513</v>
      </c>
      <c r="J483">
        <f t="shared" si="59"/>
        <v>1759.8716864868441</v>
      </c>
      <c r="K483">
        <f t="shared" si="60"/>
        <v>2.8637200736647994E-2</v>
      </c>
      <c r="L483">
        <f t="shared" si="61"/>
        <v>1.028637200736648</v>
      </c>
      <c r="O483">
        <f t="shared" si="58"/>
        <v>1.0114866780884595</v>
      </c>
      <c r="P483">
        <f t="shared" si="62"/>
        <v>0</v>
      </c>
      <c r="Q483">
        <f t="shared" si="63"/>
        <v>1</v>
      </c>
    </row>
    <row r="484" spans="1:17" x14ac:dyDescent="0.25">
      <c r="A484" s="25">
        <v>1911.02</v>
      </c>
      <c r="B484" s="6">
        <v>9.43</v>
      </c>
      <c r="C484" s="7">
        <v>0.47</v>
      </c>
      <c r="D484" s="6">
        <v>8.9436743799999991</v>
      </c>
      <c r="G484">
        <f t="shared" si="56"/>
        <v>251.3032557430831</v>
      </c>
      <c r="H484">
        <f t="shared" si="57"/>
        <v>12.52518878040817</v>
      </c>
      <c r="J484">
        <f t="shared" si="59"/>
        <v>1855.0511871342158</v>
      </c>
      <c r="K484">
        <f t="shared" si="60"/>
        <v>5.4083204689413744E-2</v>
      </c>
      <c r="L484">
        <f t="shared" si="61"/>
        <v>1.0540832046894137</v>
      </c>
      <c r="O484">
        <f t="shared" si="58"/>
        <v>1.0437657317006808</v>
      </c>
      <c r="P484">
        <f t="shared" si="62"/>
        <v>3.1912485168092752E-2</v>
      </c>
      <c r="Q484">
        <f t="shared" si="63"/>
        <v>1.0319124851680928</v>
      </c>
    </row>
    <row r="485" spans="1:17" x14ac:dyDescent="0.25">
      <c r="A485" s="25">
        <v>1911.03</v>
      </c>
      <c r="B485" s="6">
        <v>9.32</v>
      </c>
      <c r="C485" s="7">
        <v>0.47</v>
      </c>
      <c r="D485" s="6">
        <v>9.0388396689999997</v>
      </c>
      <c r="G485">
        <f t="shared" si="56"/>
        <v>245.75684947908331</v>
      </c>
      <c r="H485">
        <f t="shared" si="57"/>
        <v>12.393317516649049</v>
      </c>
      <c r="J485">
        <f t="shared" si="59"/>
        <v>1821.7328192445764</v>
      </c>
      <c r="K485">
        <f t="shared" si="60"/>
        <v>-1.7960888691762378E-2</v>
      </c>
      <c r="L485">
        <f t="shared" si="61"/>
        <v>0.98203911130823762</v>
      </c>
      <c r="O485">
        <f t="shared" si="58"/>
        <v>1.032776459720754</v>
      </c>
      <c r="P485">
        <f t="shared" si="62"/>
        <v>-1.0528485124742581E-2</v>
      </c>
      <c r="Q485">
        <f t="shared" si="63"/>
        <v>0.98947151487525742</v>
      </c>
    </row>
    <row r="486" spans="1:17" x14ac:dyDescent="0.25">
      <c r="A486" s="25">
        <v>1911.04</v>
      </c>
      <c r="B486" s="6">
        <v>9.2799999999999994</v>
      </c>
      <c r="C486" s="7">
        <v>0.47</v>
      </c>
      <c r="D486" s="6">
        <v>8.7534247930000006</v>
      </c>
      <c r="G486">
        <f t="shared" si="56"/>
        <v>252.68087546359749</v>
      </c>
      <c r="H486">
        <f t="shared" si="57"/>
        <v>12.797415028867544</v>
      </c>
      <c r="J486">
        <f t="shared" si="59"/>
        <v>1880.9641881963601</v>
      </c>
      <c r="K486">
        <f t="shared" si="60"/>
        <v>3.251375192128636E-2</v>
      </c>
      <c r="L486">
        <f t="shared" si="61"/>
        <v>1.0325137519212864</v>
      </c>
      <c r="O486">
        <f t="shared" si="58"/>
        <v>1.0664512524056287</v>
      </c>
      <c r="P486">
        <f t="shared" si="62"/>
        <v>3.2606080791171221E-2</v>
      </c>
      <c r="Q486">
        <f t="shared" si="63"/>
        <v>1.0326060807911712</v>
      </c>
    </row>
    <row r="487" spans="1:17" x14ac:dyDescent="0.25">
      <c r="A487" s="25">
        <v>1911.05</v>
      </c>
      <c r="B487" s="6">
        <v>9.48</v>
      </c>
      <c r="C487" s="7">
        <v>0.47</v>
      </c>
      <c r="D487" s="6">
        <v>8.7534247930000006</v>
      </c>
      <c r="G487">
        <f t="shared" si="56"/>
        <v>258.1265839865199</v>
      </c>
      <c r="H487">
        <f t="shared" si="57"/>
        <v>12.797415028867544</v>
      </c>
      <c r="J487">
        <f t="shared" si="59"/>
        <v>1929.4409053310908</v>
      </c>
      <c r="K487">
        <f t="shared" si="60"/>
        <v>2.5772270114942764E-2</v>
      </c>
      <c r="L487">
        <f t="shared" si="61"/>
        <v>1.0257722701149428</v>
      </c>
      <c r="O487">
        <f t="shared" si="58"/>
        <v>1.0664512524056287</v>
      </c>
      <c r="P487">
        <f t="shared" si="62"/>
        <v>0</v>
      </c>
      <c r="Q487">
        <f t="shared" si="63"/>
        <v>1</v>
      </c>
    </row>
    <row r="488" spans="1:17" x14ac:dyDescent="0.25">
      <c r="A488" s="25">
        <v>1911.06</v>
      </c>
      <c r="B488" s="6">
        <v>9.67</v>
      </c>
      <c r="C488" s="7">
        <v>0.47</v>
      </c>
      <c r="D488" s="6">
        <v>8.7534247930000006</v>
      </c>
      <c r="G488">
        <f t="shared" si="56"/>
        <v>263.30000708329612</v>
      </c>
      <c r="H488">
        <f t="shared" si="57"/>
        <v>12.797415028867544</v>
      </c>
      <c r="J488">
        <f t="shared" si="59"/>
        <v>1976.0826290447026</v>
      </c>
      <c r="K488">
        <f t="shared" si="60"/>
        <v>2.4173699015471062E-2</v>
      </c>
      <c r="L488">
        <f t="shared" si="61"/>
        <v>1.0241736990154711</v>
      </c>
      <c r="O488">
        <f t="shared" si="58"/>
        <v>1.0664512524056287</v>
      </c>
      <c r="P488">
        <f t="shared" si="62"/>
        <v>0</v>
      </c>
      <c r="Q488">
        <f t="shared" si="63"/>
        <v>1</v>
      </c>
    </row>
    <row r="489" spans="1:17" x14ac:dyDescent="0.25">
      <c r="A489" s="25">
        <v>1911.07</v>
      </c>
      <c r="B489" s="6">
        <v>9.6300000000000008</v>
      </c>
      <c r="C489" s="7">
        <v>0.47</v>
      </c>
      <c r="D489" s="6">
        <v>8.8485090910000004</v>
      </c>
      <c r="G489">
        <f t="shared" si="56"/>
        <v>259.39320018719746</v>
      </c>
      <c r="H489">
        <f t="shared" si="57"/>
        <v>12.659896582345047</v>
      </c>
      <c r="J489">
        <f t="shared" si="59"/>
        <v>1954.6795794916491</v>
      </c>
      <c r="K489">
        <f t="shared" si="60"/>
        <v>-1.0831049895621225E-2</v>
      </c>
      <c r="L489">
        <f t="shared" si="61"/>
        <v>0.98916895010437877</v>
      </c>
      <c r="O489">
        <f t="shared" si="58"/>
        <v>1.0549913818620873</v>
      </c>
      <c r="P489">
        <f t="shared" si="62"/>
        <v>-1.07457987579751E-2</v>
      </c>
      <c r="Q489">
        <f t="shared" si="63"/>
        <v>0.9892542012420249</v>
      </c>
    </row>
    <row r="490" spans="1:17" x14ac:dyDescent="0.25">
      <c r="A490" s="25">
        <v>1911.08</v>
      </c>
      <c r="B490" s="6">
        <v>9.17</v>
      </c>
      <c r="C490" s="7">
        <v>0.47</v>
      </c>
      <c r="D490" s="6">
        <v>9.1340049590000003</v>
      </c>
      <c r="G490">
        <f t="shared" si="56"/>
        <v>239.28225568198971</v>
      </c>
      <c r="H490">
        <f t="shared" si="57"/>
        <v>12.264194129829351</v>
      </c>
      <c r="J490">
        <f t="shared" si="59"/>
        <v>1810.8333322899098</v>
      </c>
      <c r="K490">
        <f t="shared" si="60"/>
        <v>-7.3590704436145571E-2</v>
      </c>
      <c r="L490">
        <f t="shared" si="61"/>
        <v>0.92640929556385443</v>
      </c>
      <c r="O490">
        <f t="shared" si="58"/>
        <v>1.0220161774857792</v>
      </c>
      <c r="P490">
        <f t="shared" si="62"/>
        <v>-3.1256373220894029E-2</v>
      </c>
      <c r="Q490">
        <f t="shared" si="63"/>
        <v>0.96874362677910597</v>
      </c>
    </row>
    <row r="491" spans="1:17" x14ac:dyDescent="0.25">
      <c r="A491" s="25">
        <v>1911.09</v>
      </c>
      <c r="B491" s="6">
        <v>8.67</v>
      </c>
      <c r="C491" s="7">
        <v>0.47</v>
      </c>
      <c r="D491" s="6">
        <v>9.229089256</v>
      </c>
      <c r="G491">
        <f t="shared" si="56"/>
        <v>223.90441274111348</v>
      </c>
      <c r="H491">
        <f t="shared" si="57"/>
        <v>12.137840137061513</v>
      </c>
      <c r="J491">
        <f t="shared" si="59"/>
        <v>1702.11203697254</v>
      </c>
      <c r="K491">
        <f t="shared" si="60"/>
        <v>-6.0039371585835055E-2</v>
      </c>
      <c r="L491">
        <f t="shared" si="61"/>
        <v>0.93996062841416494</v>
      </c>
      <c r="O491">
        <f t="shared" si="58"/>
        <v>1.0114866780884595</v>
      </c>
      <c r="P491">
        <f t="shared" si="62"/>
        <v>-1.0302673900155823E-2</v>
      </c>
      <c r="Q491">
        <f t="shared" si="63"/>
        <v>0.98969732609984418</v>
      </c>
    </row>
    <row r="492" spans="1:17" x14ac:dyDescent="0.25">
      <c r="A492" s="25">
        <v>1911.1</v>
      </c>
      <c r="B492" s="6">
        <v>8.7200000000000006</v>
      </c>
      <c r="C492" s="7">
        <v>0.47</v>
      </c>
      <c r="D492" s="6">
        <v>9.229089256</v>
      </c>
      <c r="G492">
        <f t="shared" si="56"/>
        <v>225.19567233016261</v>
      </c>
      <c r="H492">
        <f t="shared" si="57"/>
        <v>12.137840137061513</v>
      </c>
      <c r="J492">
        <f t="shared" si="59"/>
        <v>1719.6174183600895</v>
      </c>
      <c r="K492">
        <f t="shared" si="60"/>
        <v>1.0284505959246681E-2</v>
      </c>
      <c r="L492">
        <f t="shared" si="61"/>
        <v>1.0102845059592467</v>
      </c>
      <c r="O492">
        <f t="shared" si="58"/>
        <v>1.0114866780884595</v>
      </c>
      <c r="P492">
        <f t="shared" si="62"/>
        <v>0</v>
      </c>
      <c r="Q492">
        <f t="shared" si="63"/>
        <v>1</v>
      </c>
    </row>
    <row r="493" spans="1:17" x14ac:dyDescent="0.25">
      <c r="A493" s="25">
        <v>1911.11</v>
      </c>
      <c r="B493" s="6">
        <v>9.07</v>
      </c>
      <c r="C493" s="7">
        <v>0.47</v>
      </c>
      <c r="D493" s="6">
        <v>9.1340049590000003</v>
      </c>
      <c r="G493">
        <f t="shared" si="56"/>
        <v>236.67285267564304</v>
      </c>
      <c r="H493">
        <f t="shared" si="57"/>
        <v>12.264194129829351</v>
      </c>
      <c r="J493">
        <f t="shared" si="59"/>
        <v>1815.0625742727045</v>
      </c>
      <c r="K493">
        <f t="shared" si="60"/>
        <v>5.5503715473896653E-2</v>
      </c>
      <c r="L493">
        <f t="shared" si="61"/>
        <v>1.0555037154738967</v>
      </c>
      <c r="O493">
        <f t="shared" si="58"/>
        <v>1.0220161774857792</v>
      </c>
      <c r="P493">
        <f t="shared" si="62"/>
        <v>1.0409923951958167E-2</v>
      </c>
      <c r="Q493">
        <f t="shared" si="63"/>
        <v>1.0104099239519582</v>
      </c>
    </row>
    <row r="494" spans="1:17" x14ac:dyDescent="0.25">
      <c r="A494" s="25">
        <v>1911.12</v>
      </c>
      <c r="B494" s="6">
        <v>9.11</v>
      </c>
      <c r="C494" s="7">
        <v>0.47</v>
      </c>
      <c r="D494" s="6">
        <v>9.0388396689999997</v>
      </c>
      <c r="G494">
        <f t="shared" si="56"/>
        <v>240.21940973760178</v>
      </c>
      <c r="H494">
        <f t="shared" si="57"/>
        <v>12.393317516649049</v>
      </c>
      <c r="J494">
        <f t="shared" si="59"/>
        <v>1850.1818403665818</v>
      </c>
      <c r="K494">
        <f t="shared" si="60"/>
        <v>1.9348790830503226E-2</v>
      </c>
      <c r="L494">
        <f t="shared" si="61"/>
        <v>1.0193487908305032</v>
      </c>
      <c r="O494">
        <f t="shared" si="58"/>
        <v>1.032776459720754</v>
      </c>
      <c r="P494">
        <f t="shared" si="62"/>
        <v>1.0528485235376417E-2</v>
      </c>
      <c r="Q494">
        <f t="shared" si="63"/>
        <v>1.0105284852353764</v>
      </c>
    </row>
    <row r="495" spans="1:17" x14ac:dyDescent="0.25">
      <c r="A495" s="25">
        <v>1912.01</v>
      </c>
      <c r="B495" s="6">
        <v>9.1199999999999992</v>
      </c>
      <c r="C495" s="7">
        <v>0.4708</v>
      </c>
      <c r="D495" s="6">
        <v>9.1340049590000003</v>
      </c>
      <c r="G495">
        <f t="shared" si="56"/>
        <v>237.97755417881635</v>
      </c>
      <c r="H495">
        <f t="shared" si="57"/>
        <v>12.285069353880125</v>
      </c>
      <c r="J495">
        <f t="shared" si="59"/>
        <v>1840.7999752880326</v>
      </c>
      <c r="K495">
        <f t="shared" si="60"/>
        <v>-5.0707800032727679E-3</v>
      </c>
      <c r="L495">
        <f t="shared" si="61"/>
        <v>0.99492921999672723</v>
      </c>
      <c r="O495">
        <f t="shared" si="58"/>
        <v>1.0237557794900105</v>
      </c>
      <c r="P495">
        <f t="shared" si="62"/>
        <v>-8.734397599634125E-3</v>
      </c>
      <c r="Q495">
        <f t="shared" si="63"/>
        <v>0.99126560240036588</v>
      </c>
    </row>
    <row r="496" spans="1:17" x14ac:dyDescent="0.25">
      <c r="A496" s="25">
        <v>1912.02</v>
      </c>
      <c r="B496" s="6">
        <v>9.0399999999999991</v>
      </c>
      <c r="C496" s="7">
        <v>0.47170000000000001</v>
      </c>
      <c r="D496" s="6">
        <v>9.229089256</v>
      </c>
      <c r="G496">
        <f t="shared" si="56"/>
        <v>233.45973370007681</v>
      </c>
      <c r="H496">
        <f t="shared" si="57"/>
        <v>12.181742963089185</v>
      </c>
      <c r="J496">
        <f t="shared" si="59"/>
        <v>1813.7061407353713</v>
      </c>
      <c r="K496">
        <f t="shared" si="60"/>
        <v>-1.4718510928066419E-2</v>
      </c>
      <c r="L496">
        <f t="shared" si="61"/>
        <v>0.98528148907193358</v>
      </c>
      <c r="O496">
        <f t="shared" si="58"/>
        <v>1.0151452469240987</v>
      </c>
      <c r="P496">
        <f t="shared" si="62"/>
        <v>-8.4107291391324335E-3</v>
      </c>
      <c r="Q496">
        <f t="shared" si="63"/>
        <v>0.99158927086086757</v>
      </c>
    </row>
    <row r="497" spans="1:17" x14ac:dyDescent="0.25">
      <c r="A497" s="25">
        <v>1912.03</v>
      </c>
      <c r="B497" s="6">
        <v>9.3000000000000007</v>
      </c>
      <c r="C497" s="7">
        <v>0.47249999999999998</v>
      </c>
      <c r="D497" s="6">
        <v>9.4194198349999994</v>
      </c>
      <c r="G497">
        <f t="shared" si="56"/>
        <v>235.32127655715647</v>
      </c>
      <c r="H497">
        <f t="shared" si="57"/>
        <v>11.955839050887787</v>
      </c>
      <c r="J497">
        <f t="shared" si="59"/>
        <v>1835.9083560281936</v>
      </c>
      <c r="K497">
        <f t="shared" si="60"/>
        <v>1.2241351999734862E-2</v>
      </c>
      <c r="L497">
        <f t="shared" si="61"/>
        <v>1.0122413519997349</v>
      </c>
      <c r="O497">
        <f t="shared" si="58"/>
        <v>0.99631992090731558</v>
      </c>
      <c r="P497">
        <f t="shared" si="62"/>
        <v>-1.8544465507595143E-2</v>
      </c>
      <c r="Q497">
        <f t="shared" si="63"/>
        <v>0.98145553449240486</v>
      </c>
    </row>
    <row r="498" spans="1:17" x14ac:dyDescent="0.25">
      <c r="A498" s="25">
        <v>1912.04</v>
      </c>
      <c r="B498" s="6">
        <v>9.59</v>
      </c>
      <c r="C498" s="7">
        <v>0.4733</v>
      </c>
      <c r="D498" s="6">
        <v>9.7048347110000002</v>
      </c>
      <c r="G498">
        <f t="shared" si="56"/>
        <v>235.5227510891298</v>
      </c>
      <c r="H498">
        <f t="shared" si="57"/>
        <v>11.623870499529211</v>
      </c>
      <c r="J498">
        <f t="shared" si="59"/>
        <v>1845.0373741227866</v>
      </c>
      <c r="K498">
        <f t="shared" si="60"/>
        <v>4.9724802791042411E-3</v>
      </c>
      <c r="L498">
        <f t="shared" si="61"/>
        <v>1.0049724802791042</v>
      </c>
      <c r="O498">
        <f t="shared" si="58"/>
        <v>0.96865587496076755</v>
      </c>
      <c r="P498">
        <f t="shared" si="62"/>
        <v>-2.7766227861182657E-2</v>
      </c>
      <c r="Q498">
        <f t="shared" si="63"/>
        <v>0.97223377213881734</v>
      </c>
    </row>
    <row r="499" spans="1:17" x14ac:dyDescent="0.25">
      <c r="A499" s="25">
        <v>1912.05</v>
      </c>
      <c r="B499" s="6">
        <v>9.58</v>
      </c>
      <c r="C499" s="7">
        <v>0.47420000000000001</v>
      </c>
      <c r="D499" s="6">
        <v>9.7048347110000002</v>
      </c>
      <c r="G499">
        <f t="shared" si="56"/>
        <v>235.27715906505352</v>
      </c>
      <c r="H499">
        <f t="shared" si="57"/>
        <v>11.645973781696073</v>
      </c>
      <c r="J499">
        <f t="shared" si="59"/>
        <v>1850.7161387900985</v>
      </c>
      <c r="K499">
        <f t="shared" si="60"/>
        <v>3.0778588807784946E-3</v>
      </c>
      <c r="L499">
        <f t="shared" si="61"/>
        <v>1.0030778588807785</v>
      </c>
      <c r="O499">
        <f t="shared" si="58"/>
        <v>0.97049781514133937</v>
      </c>
      <c r="P499">
        <f t="shared" si="62"/>
        <v>1.9015423621380201E-3</v>
      </c>
      <c r="Q499">
        <f t="shared" si="63"/>
        <v>1.001901542362138</v>
      </c>
    </row>
    <row r="500" spans="1:17" x14ac:dyDescent="0.25">
      <c r="A500" s="25">
        <v>1912.06</v>
      </c>
      <c r="B500" s="6">
        <v>9.58</v>
      </c>
      <c r="C500" s="7">
        <v>0.47499999999999998</v>
      </c>
      <c r="D500" s="6">
        <v>9.6096694209999995</v>
      </c>
      <c r="G500">
        <f t="shared" si="56"/>
        <v>237.60712673531205</v>
      </c>
      <c r="H500">
        <f t="shared" si="57"/>
        <v>11.781146680508687</v>
      </c>
      <c r="J500">
        <f t="shared" si="59"/>
        <v>1876.7665721845606</v>
      </c>
      <c r="K500">
        <f t="shared" si="60"/>
        <v>1.4075866551578553E-2</v>
      </c>
      <c r="L500">
        <f t="shared" si="61"/>
        <v>1.0140758665515786</v>
      </c>
      <c r="O500">
        <f t="shared" si="58"/>
        <v>0.98176222337572394</v>
      </c>
      <c r="P500">
        <f t="shared" si="62"/>
        <v>1.1606835233054058E-2</v>
      </c>
      <c r="Q500">
        <f t="shared" si="63"/>
        <v>1.0116068352330541</v>
      </c>
    </row>
    <row r="501" spans="1:17" x14ac:dyDescent="0.25">
      <c r="A501" s="25">
        <v>1912.07</v>
      </c>
      <c r="B501" s="6">
        <v>9.59</v>
      </c>
      <c r="C501" s="7">
        <v>0.4758</v>
      </c>
      <c r="D501" s="6">
        <v>9.6096694209999995</v>
      </c>
      <c r="G501">
        <f t="shared" si="56"/>
        <v>237.85515087595437</v>
      </c>
      <c r="H501">
        <f t="shared" si="57"/>
        <v>11.80098861176007</v>
      </c>
      <c r="J501">
        <f t="shared" si="59"/>
        <v>1886.4932381875842</v>
      </c>
      <c r="K501">
        <f t="shared" si="60"/>
        <v>5.1826722338206288E-3</v>
      </c>
      <c r="L501">
        <f t="shared" si="61"/>
        <v>1.0051826722338206</v>
      </c>
      <c r="O501">
        <f t="shared" si="58"/>
        <v>0.98341571764667257</v>
      </c>
      <c r="P501">
        <f t="shared" si="62"/>
        <v>1.6842105263157325E-3</v>
      </c>
      <c r="Q501">
        <f t="shared" si="63"/>
        <v>1.0016842105263157</v>
      </c>
    </row>
    <row r="502" spans="1:17" x14ac:dyDescent="0.25">
      <c r="A502" s="25">
        <v>1912.08</v>
      </c>
      <c r="B502" s="6">
        <v>9.81</v>
      </c>
      <c r="C502" s="7">
        <v>0.47670000000000001</v>
      </c>
      <c r="D502" s="6">
        <v>9.7048347110000002</v>
      </c>
      <c r="G502">
        <f t="shared" si="56"/>
        <v>240.92577561880745</v>
      </c>
      <c r="H502">
        <f t="shared" si="57"/>
        <v>11.707371787715138</v>
      </c>
      <c r="J502">
        <f t="shared" si="59"/>
        <v>1918.5850495098628</v>
      </c>
      <c r="K502">
        <f t="shared" si="60"/>
        <v>1.7011357725888354E-2</v>
      </c>
      <c r="L502">
        <f t="shared" si="61"/>
        <v>1.0170113577258884</v>
      </c>
      <c r="O502">
        <f t="shared" si="58"/>
        <v>0.97561431564292811</v>
      </c>
      <c r="P502">
        <f t="shared" si="62"/>
        <v>-7.9329645273652494E-3</v>
      </c>
      <c r="Q502">
        <f t="shared" si="63"/>
        <v>0.99206703547263475</v>
      </c>
    </row>
    <row r="503" spans="1:17" x14ac:dyDescent="0.25">
      <c r="A503" s="25">
        <v>1912.09</v>
      </c>
      <c r="B503" s="6">
        <v>9.86</v>
      </c>
      <c r="C503" s="7">
        <v>0.47749999999999998</v>
      </c>
      <c r="D503" s="6">
        <v>9.8000000000000007</v>
      </c>
      <c r="G503">
        <f t="shared" si="56"/>
        <v>239.80224285714283</v>
      </c>
      <c r="H503">
        <f t="shared" si="57"/>
        <v>11.61314107142857</v>
      </c>
      <c r="J503">
        <f t="shared" si="59"/>
        <v>1917.3445847985258</v>
      </c>
      <c r="K503">
        <f t="shared" si="60"/>
        <v>-6.4655184905870744E-4</v>
      </c>
      <c r="L503">
        <f t="shared" si="61"/>
        <v>0.99935344815094129</v>
      </c>
      <c r="O503">
        <f t="shared" si="58"/>
        <v>0.9677617559523809</v>
      </c>
      <c r="P503">
        <f t="shared" si="62"/>
        <v>-8.0488360663019121E-3</v>
      </c>
      <c r="Q503">
        <f t="shared" si="63"/>
        <v>0.99195116393369809</v>
      </c>
    </row>
    <row r="504" spans="1:17" x14ac:dyDescent="0.25">
      <c r="A504" s="25">
        <v>1912.1</v>
      </c>
      <c r="B504" s="6">
        <v>9.84</v>
      </c>
      <c r="C504" s="7">
        <v>0.4783</v>
      </c>
      <c r="D504" s="6">
        <v>9.8000000000000007</v>
      </c>
      <c r="G504">
        <f t="shared" si="56"/>
        <v>239.31582857142854</v>
      </c>
      <c r="H504">
        <f t="shared" si="57"/>
        <v>11.632597642857142</v>
      </c>
      <c r="J504">
        <f t="shared" si="59"/>
        <v>1921.2061738329874</v>
      </c>
      <c r="K504">
        <f t="shared" si="60"/>
        <v>2.0140297498310034E-3</v>
      </c>
      <c r="L504">
        <f t="shared" si="61"/>
        <v>1.002014029749831</v>
      </c>
      <c r="O504">
        <f t="shared" si="58"/>
        <v>0.96938313690476186</v>
      </c>
      <c r="P504">
        <f t="shared" si="62"/>
        <v>1.6753926701571498E-3</v>
      </c>
      <c r="Q504">
        <f t="shared" si="63"/>
        <v>1.0016753926701571</v>
      </c>
    </row>
    <row r="505" spans="1:17" x14ac:dyDescent="0.25">
      <c r="A505" s="25">
        <v>1912.11</v>
      </c>
      <c r="B505" s="6">
        <v>9.73</v>
      </c>
      <c r="C505" s="7">
        <v>0.47920000000000001</v>
      </c>
      <c r="D505" s="6">
        <v>9.8000000000000007</v>
      </c>
      <c r="G505">
        <f t="shared" si="56"/>
        <v>236.64054999999996</v>
      </c>
      <c r="H505">
        <f t="shared" si="57"/>
        <v>11.654486285714285</v>
      </c>
      <c r="J505">
        <f t="shared" si="59"/>
        <v>1907.5260404407211</v>
      </c>
      <c r="K505">
        <f t="shared" si="60"/>
        <v>-7.1205962059621708E-3</v>
      </c>
      <c r="L505">
        <f t="shared" si="61"/>
        <v>0.99287940379403783</v>
      </c>
      <c r="O505">
        <f t="shared" si="58"/>
        <v>0.97120719047619042</v>
      </c>
      <c r="P505">
        <f t="shared" si="62"/>
        <v>1.8816642274723794E-3</v>
      </c>
      <c r="Q505">
        <f t="shared" si="63"/>
        <v>1.0018816642274724</v>
      </c>
    </row>
    <row r="506" spans="1:17" x14ac:dyDescent="0.25">
      <c r="A506" s="25">
        <v>1912.12</v>
      </c>
      <c r="B506" s="6">
        <v>9.3800000000000008</v>
      </c>
      <c r="C506" s="7">
        <v>0.48</v>
      </c>
      <c r="D506" s="6">
        <v>9.7048347110000002</v>
      </c>
      <c r="G506">
        <f t="shared" si="56"/>
        <v>230.36531858352845</v>
      </c>
      <c r="H506">
        <f t="shared" si="57"/>
        <v>11.788417155660301</v>
      </c>
      <c r="J506">
        <f t="shared" si="59"/>
        <v>1864.8610170044965</v>
      </c>
      <c r="K506">
        <f t="shared" si="60"/>
        <v>-2.2366679422298863E-2</v>
      </c>
      <c r="L506">
        <f t="shared" si="61"/>
        <v>0.97763332057770114</v>
      </c>
      <c r="O506">
        <f t="shared" si="58"/>
        <v>0.98236809630502508</v>
      </c>
      <c r="P506">
        <f t="shared" si="62"/>
        <v>1.1491786653023528E-2</v>
      </c>
      <c r="Q506">
        <f t="shared" si="63"/>
        <v>1.0114917866530235</v>
      </c>
    </row>
    <row r="507" spans="1:17" x14ac:dyDescent="0.25">
      <c r="A507" s="25">
        <v>1913.01</v>
      </c>
      <c r="B507" s="6">
        <v>9.3000000000000007</v>
      </c>
      <c r="C507" s="7">
        <v>0.48</v>
      </c>
      <c r="D507" s="6">
        <v>9.8000000000000007</v>
      </c>
      <c r="G507">
        <f t="shared" si="56"/>
        <v>226.18264285714284</v>
      </c>
      <c r="H507">
        <f t="shared" si="57"/>
        <v>11.673942857142855</v>
      </c>
      <c r="J507">
        <f t="shared" si="59"/>
        <v>1838.8765551652386</v>
      </c>
      <c r="K507">
        <f t="shared" si="60"/>
        <v>-1.3933725678386688E-2</v>
      </c>
      <c r="L507">
        <f t="shared" si="61"/>
        <v>0.98606627432161331</v>
      </c>
      <c r="O507">
        <f t="shared" si="58"/>
        <v>0.97282857142857126</v>
      </c>
      <c r="P507">
        <f t="shared" si="62"/>
        <v>-9.7107437755101778E-3</v>
      </c>
      <c r="Q507">
        <f t="shared" si="63"/>
        <v>0.99028925622448982</v>
      </c>
    </row>
    <row r="508" spans="1:17" x14ac:dyDescent="0.25">
      <c r="A508" s="25">
        <v>1913.02</v>
      </c>
      <c r="B508" s="6">
        <v>8.9700000000000006</v>
      </c>
      <c r="C508" s="7">
        <v>0.48</v>
      </c>
      <c r="D508" s="6">
        <v>9.8000000000000007</v>
      </c>
      <c r="G508">
        <f t="shared" si="56"/>
        <v>218.15680714285713</v>
      </c>
      <c r="H508">
        <f t="shared" si="57"/>
        <v>11.673942857142855</v>
      </c>
      <c r="J508">
        <f t="shared" si="59"/>
        <v>1781.5352432299785</v>
      </c>
      <c r="K508">
        <f t="shared" si="60"/>
        <v>-3.1182795698924681E-2</v>
      </c>
      <c r="L508">
        <f t="shared" si="61"/>
        <v>0.96881720430107532</v>
      </c>
      <c r="O508">
        <f t="shared" si="58"/>
        <v>0.97282857142857126</v>
      </c>
      <c r="P508">
        <f t="shared" si="62"/>
        <v>0</v>
      </c>
      <c r="Q508">
        <f t="shared" si="63"/>
        <v>1</v>
      </c>
    </row>
    <row r="509" spans="1:17" x14ac:dyDescent="0.25">
      <c r="A509" s="25">
        <v>1913.03</v>
      </c>
      <c r="B509" s="6">
        <v>8.8000000000000007</v>
      </c>
      <c r="C509" s="7">
        <v>0.48</v>
      </c>
      <c r="D509" s="6">
        <v>9.8000000000000007</v>
      </c>
      <c r="G509">
        <f t="shared" si="56"/>
        <v>214.02228571428569</v>
      </c>
      <c r="H509">
        <f t="shared" si="57"/>
        <v>11.673942857142855</v>
      </c>
      <c r="J509">
        <f t="shared" si="59"/>
        <v>1755.7158918788193</v>
      </c>
      <c r="K509">
        <f t="shared" si="60"/>
        <v>-1.449275362318847E-2</v>
      </c>
      <c r="L509">
        <f t="shared" si="61"/>
        <v>0.98550724637681153</v>
      </c>
      <c r="O509">
        <f t="shared" si="58"/>
        <v>0.97282857142857126</v>
      </c>
      <c r="P509">
        <f t="shared" si="62"/>
        <v>0</v>
      </c>
      <c r="Q509">
        <f t="shared" si="63"/>
        <v>1</v>
      </c>
    </row>
    <row r="510" spans="1:17" x14ac:dyDescent="0.25">
      <c r="A510" s="25">
        <v>1913.04</v>
      </c>
      <c r="B510" s="6">
        <v>8.7899999999999991</v>
      </c>
      <c r="C510" s="7">
        <v>0.48</v>
      </c>
      <c r="D510" s="6">
        <v>9.8000000000000007</v>
      </c>
      <c r="G510">
        <f t="shared" si="56"/>
        <v>213.77907857142853</v>
      </c>
      <c r="H510">
        <f t="shared" si="57"/>
        <v>11.673942857142855</v>
      </c>
      <c r="J510">
        <f t="shared" si="59"/>
        <v>1761.7012869647699</v>
      </c>
      <c r="K510">
        <f t="shared" si="60"/>
        <v>3.4090909090909172E-3</v>
      </c>
      <c r="L510">
        <f t="shared" si="61"/>
        <v>1.0034090909090909</v>
      </c>
      <c r="O510">
        <f t="shared" si="58"/>
        <v>0.97282857142857126</v>
      </c>
      <c r="P510">
        <f t="shared" si="62"/>
        <v>0</v>
      </c>
      <c r="Q510">
        <f t="shared" si="63"/>
        <v>1</v>
      </c>
    </row>
    <row r="511" spans="1:17" x14ac:dyDescent="0.25">
      <c r="A511" s="25">
        <v>1913.05</v>
      </c>
      <c r="B511" s="6">
        <v>8.5500000000000007</v>
      </c>
      <c r="C511" s="7">
        <v>0.48</v>
      </c>
      <c r="D511" s="6">
        <v>9.6999999999999993</v>
      </c>
      <c r="G511">
        <f t="shared" si="56"/>
        <v>210.08584020618559</v>
      </c>
      <c r="H511">
        <f t="shared" si="57"/>
        <v>11.794292783505155</v>
      </c>
      <c r="J511">
        <f t="shared" si="59"/>
        <v>1739.365700705679</v>
      </c>
      <c r="K511">
        <f t="shared" si="60"/>
        <v>-1.2678418540280845E-2</v>
      </c>
      <c r="L511">
        <f t="shared" si="61"/>
        <v>0.98732158145971916</v>
      </c>
      <c r="O511">
        <f t="shared" si="58"/>
        <v>0.98285773195876291</v>
      </c>
      <c r="P511">
        <f t="shared" si="62"/>
        <v>1.0309278350515649E-2</v>
      </c>
      <c r="Q511">
        <f t="shared" si="63"/>
        <v>1.0103092783505156</v>
      </c>
    </row>
    <row r="512" spans="1:17" x14ac:dyDescent="0.25">
      <c r="A512" s="25">
        <v>1913.06</v>
      </c>
      <c r="B512" s="6">
        <v>8.1199999999999992</v>
      </c>
      <c r="C512" s="7">
        <v>0.48</v>
      </c>
      <c r="D512" s="6">
        <v>9.8000000000000007</v>
      </c>
      <c r="G512">
        <f t="shared" si="56"/>
        <v>197.48419999999996</v>
      </c>
      <c r="H512">
        <f t="shared" si="57"/>
        <v>11.673942857142855</v>
      </c>
      <c r="J512">
        <f t="shared" si="59"/>
        <v>1643.0871696175661</v>
      </c>
      <c r="K512">
        <f t="shared" si="60"/>
        <v>-5.5352667382742804E-2</v>
      </c>
      <c r="L512">
        <f t="shared" si="61"/>
        <v>0.9446473326172572</v>
      </c>
      <c r="O512">
        <f t="shared" si="58"/>
        <v>0.97282857142857126</v>
      </c>
      <c r="P512">
        <f t="shared" si="62"/>
        <v>-1.0204081632653295E-2</v>
      </c>
      <c r="Q512">
        <f t="shared" si="63"/>
        <v>0.98979591836734671</v>
      </c>
    </row>
    <row r="513" spans="1:17" x14ac:dyDescent="0.25">
      <c r="A513" s="25">
        <v>1913.07</v>
      </c>
      <c r="B513" s="6">
        <v>8.23</v>
      </c>
      <c r="C513" s="7">
        <v>0.48</v>
      </c>
      <c r="D513" s="6">
        <v>9.9</v>
      </c>
      <c r="G513">
        <f t="shared" si="56"/>
        <v>198.13766565656564</v>
      </c>
      <c r="H513">
        <f t="shared" si="57"/>
        <v>11.556024242424241</v>
      </c>
      <c r="J513">
        <f t="shared" si="59"/>
        <v>1656.5363331445651</v>
      </c>
      <c r="K513">
        <f t="shared" si="60"/>
        <v>8.1853012887498355E-3</v>
      </c>
      <c r="L513">
        <f t="shared" si="61"/>
        <v>1.0081853012887498</v>
      </c>
      <c r="O513">
        <f t="shared" si="58"/>
        <v>0.96300202020202008</v>
      </c>
      <c r="P513">
        <f t="shared" si="62"/>
        <v>-1.0101010101010055E-2</v>
      </c>
      <c r="Q513">
        <f t="shared" si="63"/>
        <v>0.98989898989898994</v>
      </c>
    </row>
    <row r="514" spans="1:17" x14ac:dyDescent="0.25">
      <c r="A514" s="25">
        <v>1913.08</v>
      </c>
      <c r="B514" s="6">
        <v>8.4499999999999993</v>
      </c>
      <c r="C514" s="7">
        <v>0.48</v>
      </c>
      <c r="D514" s="6">
        <v>9.9</v>
      </c>
      <c r="G514">
        <f t="shared" si="56"/>
        <v>203.43417676767675</v>
      </c>
      <c r="H514">
        <f t="shared" si="57"/>
        <v>11.556024242424241</v>
      </c>
      <c r="J514">
        <f t="shared" si="59"/>
        <v>1708.8691942159608</v>
      </c>
      <c r="K514">
        <f t="shared" si="60"/>
        <v>3.1591737545564991E-2</v>
      </c>
      <c r="L514">
        <f t="shared" si="61"/>
        <v>1.031591737545565</v>
      </c>
      <c r="O514">
        <f t="shared" si="58"/>
        <v>0.96300202020202008</v>
      </c>
      <c r="P514">
        <f t="shared" si="62"/>
        <v>0</v>
      </c>
      <c r="Q514">
        <f t="shared" si="63"/>
        <v>1</v>
      </c>
    </row>
    <row r="515" spans="1:17" x14ac:dyDescent="0.25">
      <c r="A515" s="25">
        <v>1913.09</v>
      </c>
      <c r="B515" s="6">
        <v>8.5299999999999994</v>
      </c>
      <c r="C515" s="7">
        <v>0.48</v>
      </c>
      <c r="D515" s="6">
        <v>10</v>
      </c>
      <c r="G515">
        <f t="shared" ref="G515:G578" si="64">B515*$D$1724/D515</f>
        <v>203.30657899999997</v>
      </c>
      <c r="H515">
        <f t="shared" ref="H515:H578" si="65">C515*$D$1724/D515</f>
        <v>11.440463999999999</v>
      </c>
      <c r="J515">
        <f t="shared" si="59"/>
        <v>1715.8057875131922</v>
      </c>
      <c r="K515">
        <f t="shared" si="60"/>
        <v>4.0591715976330267E-3</v>
      </c>
      <c r="L515">
        <f t="shared" si="61"/>
        <v>1.004059171597633</v>
      </c>
      <c r="O515">
        <f t="shared" si="58"/>
        <v>0.95337199999999989</v>
      </c>
      <c r="P515">
        <f t="shared" si="62"/>
        <v>-1.0000000000000009E-2</v>
      </c>
      <c r="Q515">
        <f t="shared" si="63"/>
        <v>0.99</v>
      </c>
    </row>
    <row r="516" spans="1:17" x14ac:dyDescent="0.25">
      <c r="A516" s="25">
        <v>1913.1</v>
      </c>
      <c r="B516" s="6">
        <v>8.26</v>
      </c>
      <c r="C516" s="7">
        <v>0.48</v>
      </c>
      <c r="D516" s="6">
        <v>10</v>
      </c>
      <c r="G516">
        <f t="shared" si="64"/>
        <v>196.871318</v>
      </c>
      <c r="H516">
        <f t="shared" si="65"/>
        <v>11.440463999999999</v>
      </c>
      <c r="J516">
        <f t="shared" si="59"/>
        <v>1669.5413876154159</v>
      </c>
      <c r="K516">
        <f t="shared" si="60"/>
        <v>-2.6963657678780617E-2</v>
      </c>
      <c r="L516">
        <f t="shared" si="61"/>
        <v>0.97303634232121938</v>
      </c>
      <c r="O516">
        <f t="shared" ref="O516:O579" si="66">H516/12</f>
        <v>0.95337199999999989</v>
      </c>
      <c r="P516">
        <f t="shared" si="62"/>
        <v>0</v>
      </c>
      <c r="Q516">
        <f t="shared" si="63"/>
        <v>1</v>
      </c>
    </row>
    <row r="517" spans="1:17" x14ac:dyDescent="0.25">
      <c r="A517" s="25">
        <v>1913.11</v>
      </c>
      <c r="B517" s="6">
        <v>8.0500000000000007</v>
      </c>
      <c r="C517" s="7">
        <v>0.48</v>
      </c>
      <c r="D517" s="6">
        <v>10.1</v>
      </c>
      <c r="G517">
        <f t="shared" si="64"/>
        <v>189.96645049504951</v>
      </c>
      <c r="H517">
        <f t="shared" si="65"/>
        <v>11.32719207920792</v>
      </c>
      <c r="J517">
        <f t="shared" ref="J517:J580" si="67">J516*((G517 + H517/12)/G516)</f>
        <v>1618.9904617036316</v>
      </c>
      <c r="K517">
        <f t="shared" ref="K517:K580" si="68">J517/J516 - 1</f>
        <v>-3.027833049648776E-2</v>
      </c>
      <c r="L517">
        <f t="shared" ref="L517:L580" si="69">K517+1</f>
        <v>0.96972166950351224</v>
      </c>
      <c r="O517">
        <f t="shared" si="66"/>
        <v>0.94393267326732666</v>
      </c>
      <c r="P517">
        <f t="shared" ref="P517:P580" si="70">O517/O516 -1</f>
        <v>-9.9009900990099098E-3</v>
      </c>
      <c r="Q517">
        <f t="shared" ref="Q517:Q580" si="71">P517+1</f>
        <v>0.99009900990099009</v>
      </c>
    </row>
    <row r="518" spans="1:17" x14ac:dyDescent="0.25">
      <c r="A518" s="25">
        <v>1913.12</v>
      </c>
      <c r="B518" s="6">
        <v>8.0399999999999991</v>
      </c>
      <c r="C518" s="7">
        <v>0.48</v>
      </c>
      <c r="D518" s="6">
        <v>10</v>
      </c>
      <c r="G518">
        <f t="shared" si="64"/>
        <v>191.62777199999999</v>
      </c>
      <c r="H518">
        <f t="shared" si="65"/>
        <v>11.440463999999999</v>
      </c>
      <c r="J518">
        <f t="shared" si="67"/>
        <v>1641.2742061951546</v>
      </c>
      <c r="K518">
        <f t="shared" si="68"/>
        <v>1.3763975155279384E-2</v>
      </c>
      <c r="L518">
        <f t="shared" si="69"/>
        <v>1.0137639751552794</v>
      </c>
      <c r="O518">
        <f t="shared" si="66"/>
        <v>0.95337199999999989</v>
      </c>
      <c r="P518">
        <f t="shared" si="70"/>
        <v>1.0000000000000009E-2</v>
      </c>
      <c r="Q518">
        <f t="shared" si="71"/>
        <v>1.01</v>
      </c>
    </row>
    <row r="519" spans="1:17" x14ac:dyDescent="0.25">
      <c r="A519" s="25">
        <v>1914.01</v>
      </c>
      <c r="B519" s="6">
        <v>8.3699999999999992</v>
      </c>
      <c r="C519" s="7">
        <v>0.47499999999999998</v>
      </c>
      <c r="D519" s="6">
        <v>10</v>
      </c>
      <c r="G519">
        <f t="shared" si="64"/>
        <v>199.49309099999999</v>
      </c>
      <c r="H519">
        <f t="shared" si="65"/>
        <v>11.321292499999998</v>
      </c>
      <c r="J519">
        <f t="shared" si="67"/>
        <v>1716.7204241105308</v>
      </c>
      <c r="K519">
        <f t="shared" si="68"/>
        <v>4.5968076285240356E-2</v>
      </c>
      <c r="L519">
        <f t="shared" si="69"/>
        <v>1.0459680762852404</v>
      </c>
      <c r="O519">
        <f t="shared" si="66"/>
        <v>0.94344104166666654</v>
      </c>
      <c r="P519">
        <f t="shared" si="70"/>
        <v>-1.0416666666666741E-2</v>
      </c>
      <c r="Q519">
        <f t="shared" si="71"/>
        <v>0.98958333333333326</v>
      </c>
    </row>
    <row r="520" spans="1:17" x14ac:dyDescent="0.25">
      <c r="A520" s="25">
        <v>1914.02</v>
      </c>
      <c r="B520" s="6">
        <v>8.48</v>
      </c>
      <c r="C520" s="7">
        <v>0.47</v>
      </c>
      <c r="D520" s="6">
        <v>9.9</v>
      </c>
      <c r="G520">
        <f t="shared" si="64"/>
        <v>204.15642828282827</v>
      </c>
      <c r="H520">
        <f t="shared" si="65"/>
        <v>11.315273737373735</v>
      </c>
      <c r="J520">
        <f t="shared" si="67"/>
        <v>1764.9647506206989</v>
      </c>
      <c r="K520">
        <f t="shared" si="68"/>
        <v>2.8102611137258648E-2</v>
      </c>
      <c r="L520">
        <f t="shared" si="69"/>
        <v>1.0281026111372586</v>
      </c>
      <c r="O520">
        <f t="shared" si="66"/>
        <v>0.94293947811447787</v>
      </c>
      <c r="P520">
        <f t="shared" si="70"/>
        <v>-5.3163211057960513E-4</v>
      </c>
      <c r="Q520">
        <f t="shared" si="71"/>
        <v>0.99946836788942039</v>
      </c>
    </row>
    <row r="521" spans="1:17" x14ac:dyDescent="0.25">
      <c r="A521" s="25">
        <v>1914.03</v>
      </c>
      <c r="B521" s="6">
        <v>8.32</v>
      </c>
      <c r="C521" s="7">
        <v>0.46500000000000002</v>
      </c>
      <c r="D521" s="6">
        <v>9.9</v>
      </c>
      <c r="G521">
        <f t="shared" si="64"/>
        <v>200.3044202020202</v>
      </c>
      <c r="H521">
        <f t="shared" si="65"/>
        <v>11.194898484848483</v>
      </c>
      <c r="J521">
        <f t="shared" si="67"/>
        <v>1739.7286685437225</v>
      </c>
      <c r="K521">
        <f t="shared" si="68"/>
        <v>-1.4298349056603765E-2</v>
      </c>
      <c r="L521">
        <f t="shared" si="69"/>
        <v>0.98570165094339623</v>
      </c>
      <c r="O521">
        <f t="shared" si="66"/>
        <v>0.93290820707070699</v>
      </c>
      <c r="P521">
        <f t="shared" si="70"/>
        <v>-1.0638297872340274E-2</v>
      </c>
      <c r="Q521">
        <f t="shared" si="71"/>
        <v>0.98936170212765973</v>
      </c>
    </row>
    <row r="522" spans="1:17" x14ac:dyDescent="0.25">
      <c r="A522" s="25">
        <v>1914.04</v>
      </c>
      <c r="B522" s="6">
        <v>8.1199999999999992</v>
      </c>
      <c r="C522" s="7">
        <v>0.46</v>
      </c>
      <c r="D522" s="6">
        <v>9.8000000000000007</v>
      </c>
      <c r="G522">
        <f t="shared" si="64"/>
        <v>197.48419999999996</v>
      </c>
      <c r="H522">
        <f t="shared" si="65"/>
        <v>11.187528571428571</v>
      </c>
      <c r="J522">
        <f t="shared" si="67"/>
        <v>1723.33123082571</v>
      </c>
      <c r="K522">
        <f t="shared" si="68"/>
        <v>-9.4252845368918425E-3</v>
      </c>
      <c r="L522">
        <f t="shared" si="69"/>
        <v>0.99057471546310816</v>
      </c>
      <c r="O522">
        <f t="shared" si="66"/>
        <v>0.93229404761904755</v>
      </c>
      <c r="P522">
        <f t="shared" si="70"/>
        <v>-6.5832784726793658E-4</v>
      </c>
      <c r="Q522">
        <f t="shared" si="71"/>
        <v>0.99934167215273206</v>
      </c>
    </row>
    <row r="523" spans="1:17" x14ac:dyDescent="0.25">
      <c r="A523" s="25">
        <v>1914.05</v>
      </c>
      <c r="B523" s="6">
        <v>8.17</v>
      </c>
      <c r="C523" s="7">
        <v>0.45500000000000002</v>
      </c>
      <c r="D523" s="6">
        <v>9.9</v>
      </c>
      <c r="G523">
        <f t="shared" si="64"/>
        <v>196.69316262626259</v>
      </c>
      <c r="H523">
        <f t="shared" si="65"/>
        <v>10.95414797979798</v>
      </c>
      <c r="J523">
        <f t="shared" si="67"/>
        <v>1724.3941818490193</v>
      </c>
      <c r="K523">
        <f t="shared" si="68"/>
        <v>6.1680018576582007E-4</v>
      </c>
      <c r="L523">
        <f t="shared" si="69"/>
        <v>1.0006168001857658</v>
      </c>
      <c r="O523">
        <f t="shared" si="66"/>
        <v>0.91284566498316499</v>
      </c>
      <c r="P523">
        <f t="shared" si="70"/>
        <v>-2.0860781730346889E-2</v>
      </c>
      <c r="Q523">
        <f t="shared" si="71"/>
        <v>0.97913921826965311</v>
      </c>
    </row>
    <row r="524" spans="1:17" x14ac:dyDescent="0.25">
      <c r="A524" s="25">
        <v>1914.06</v>
      </c>
      <c r="B524" s="6">
        <v>8.1300000000000008</v>
      </c>
      <c r="C524" s="7">
        <v>0.45</v>
      </c>
      <c r="D524" s="6">
        <v>9.9</v>
      </c>
      <c r="G524">
        <f t="shared" si="64"/>
        <v>195.73016060606062</v>
      </c>
      <c r="H524">
        <f t="shared" si="65"/>
        <v>10.833772727272727</v>
      </c>
      <c r="J524">
        <f t="shared" si="67"/>
        <v>1723.8665214506573</v>
      </c>
      <c r="K524">
        <f t="shared" si="68"/>
        <v>-3.0599755201921042E-4</v>
      </c>
      <c r="L524">
        <f t="shared" si="69"/>
        <v>0.99969400244798079</v>
      </c>
      <c r="O524">
        <f t="shared" si="66"/>
        <v>0.90281439393939389</v>
      </c>
      <c r="P524">
        <f t="shared" si="70"/>
        <v>-1.0989010989011061E-2</v>
      </c>
      <c r="Q524">
        <f t="shared" si="71"/>
        <v>0.98901098901098894</v>
      </c>
    </row>
    <row r="525" spans="1:17" x14ac:dyDescent="0.25">
      <c r="A525" s="25">
        <v>1914.07</v>
      </c>
      <c r="B525" s="6">
        <v>7.68</v>
      </c>
      <c r="C525" s="7">
        <v>0.44500000000000001</v>
      </c>
      <c r="D525" s="6">
        <v>10</v>
      </c>
      <c r="G525">
        <f t="shared" si="64"/>
        <v>183.04742399999998</v>
      </c>
      <c r="H525">
        <f t="shared" si="65"/>
        <v>10.606263500000001</v>
      </c>
      <c r="J525">
        <f t="shared" si="67"/>
        <v>1619.9494939191134</v>
      </c>
      <c r="K525">
        <f t="shared" si="68"/>
        <v>-6.0281365313653357E-2</v>
      </c>
      <c r="L525">
        <f t="shared" si="69"/>
        <v>0.93971863468634664</v>
      </c>
      <c r="O525">
        <f t="shared" si="66"/>
        <v>0.88385529166666676</v>
      </c>
      <c r="P525">
        <f t="shared" si="70"/>
        <v>-2.0999999999999797E-2</v>
      </c>
      <c r="Q525">
        <f t="shared" si="71"/>
        <v>0.9790000000000002</v>
      </c>
    </row>
    <row r="526" spans="1:17" x14ac:dyDescent="0.25">
      <c r="A526" s="25">
        <v>1914.08</v>
      </c>
      <c r="B526" s="6">
        <v>7.68</v>
      </c>
      <c r="C526" s="7">
        <v>0.44</v>
      </c>
      <c r="D526" s="6">
        <v>10.199999999999999</v>
      </c>
      <c r="G526">
        <f t="shared" si="64"/>
        <v>179.45825882352941</v>
      </c>
      <c r="H526">
        <f t="shared" si="65"/>
        <v>10.28146274509804</v>
      </c>
      <c r="J526">
        <f t="shared" si="67"/>
        <v>1595.7682625369127</v>
      </c>
      <c r="K526">
        <f t="shared" si="68"/>
        <v>-1.4927151416121887E-2</v>
      </c>
      <c r="L526">
        <f t="shared" si="69"/>
        <v>0.98507284858387811</v>
      </c>
      <c r="O526">
        <f t="shared" si="66"/>
        <v>0.85678856209150334</v>
      </c>
      <c r="P526">
        <f t="shared" si="70"/>
        <v>-3.06234853491959E-2</v>
      </c>
      <c r="Q526">
        <f t="shared" si="71"/>
        <v>0.9693765146508041</v>
      </c>
    </row>
    <row r="527" spans="1:17" x14ac:dyDescent="0.25">
      <c r="A527" s="25">
        <v>1914.09</v>
      </c>
      <c r="B527" s="6">
        <v>7.68</v>
      </c>
      <c r="C527" s="7">
        <v>0.435</v>
      </c>
      <c r="D527" s="6">
        <v>10.199999999999999</v>
      </c>
      <c r="G527">
        <f t="shared" si="64"/>
        <v>179.45825882352941</v>
      </c>
      <c r="H527">
        <f t="shared" si="65"/>
        <v>10.164627941176471</v>
      </c>
      <c r="J527">
        <f t="shared" si="67"/>
        <v>1603.3003718490172</v>
      </c>
      <c r="K527">
        <f t="shared" si="68"/>
        <v>4.7200520833332593E-3</v>
      </c>
      <c r="L527">
        <f t="shared" si="69"/>
        <v>1.0047200520833333</v>
      </c>
      <c r="O527">
        <f t="shared" si="66"/>
        <v>0.84705232843137257</v>
      </c>
      <c r="P527">
        <f t="shared" si="70"/>
        <v>-1.1363636363636465E-2</v>
      </c>
      <c r="Q527">
        <f t="shared" si="71"/>
        <v>0.98863636363636354</v>
      </c>
    </row>
    <row r="528" spans="1:17" x14ac:dyDescent="0.25">
      <c r="A528" s="25">
        <v>1914.1</v>
      </c>
      <c r="B528" s="6">
        <v>7.68</v>
      </c>
      <c r="C528" s="7">
        <v>0.43</v>
      </c>
      <c r="D528" s="6">
        <v>10.1</v>
      </c>
      <c r="G528">
        <f t="shared" si="64"/>
        <v>181.23507326732673</v>
      </c>
      <c r="H528">
        <f t="shared" si="65"/>
        <v>10.147276237623762</v>
      </c>
      <c r="J528">
        <f t="shared" si="67"/>
        <v>1626.7293757100276</v>
      </c>
      <c r="K528">
        <f t="shared" si="68"/>
        <v>1.46129847359735E-2</v>
      </c>
      <c r="L528">
        <f t="shared" si="69"/>
        <v>1.0146129847359735</v>
      </c>
      <c r="O528">
        <f t="shared" si="66"/>
        <v>0.84560635313531352</v>
      </c>
      <c r="P528">
        <f t="shared" si="70"/>
        <v>-1.7070672584500457E-3</v>
      </c>
      <c r="Q528">
        <f t="shared" si="71"/>
        <v>0.99829293274154995</v>
      </c>
    </row>
    <row r="529" spans="1:17" x14ac:dyDescent="0.25">
      <c r="A529" s="25">
        <v>1914.11</v>
      </c>
      <c r="B529" s="6">
        <v>7.68</v>
      </c>
      <c r="C529" s="7">
        <v>0.42499999999999999</v>
      </c>
      <c r="D529" s="6">
        <v>10.199999999999999</v>
      </c>
      <c r="G529">
        <f t="shared" si="64"/>
        <v>179.45825882352941</v>
      </c>
      <c r="H529">
        <f t="shared" si="65"/>
        <v>9.9309583333333329</v>
      </c>
      <c r="J529">
        <f t="shared" si="67"/>
        <v>1618.2092380111958</v>
      </c>
      <c r="K529">
        <f t="shared" si="68"/>
        <v>-5.2375876565904367E-3</v>
      </c>
      <c r="L529">
        <f t="shared" si="69"/>
        <v>0.99476241234340956</v>
      </c>
      <c r="O529">
        <f t="shared" si="66"/>
        <v>0.82757986111111104</v>
      </c>
      <c r="P529">
        <f t="shared" si="70"/>
        <v>-2.1317829457364379E-2</v>
      </c>
      <c r="Q529">
        <f t="shared" si="71"/>
        <v>0.97868217054263562</v>
      </c>
    </row>
    <row r="530" spans="1:17" x14ac:dyDescent="0.25">
      <c r="A530" s="25">
        <v>1914.12</v>
      </c>
      <c r="B530" s="6">
        <v>7.35</v>
      </c>
      <c r="C530" s="7">
        <v>0.42</v>
      </c>
      <c r="D530" s="6">
        <v>10.1</v>
      </c>
      <c r="G530">
        <f t="shared" si="64"/>
        <v>173.44762871287128</v>
      </c>
      <c r="H530">
        <f t="shared" si="65"/>
        <v>9.9112930693069305</v>
      </c>
      <c r="J530">
        <f t="shared" si="67"/>
        <v>1571.457911402503</v>
      </c>
      <c r="K530">
        <f t="shared" si="68"/>
        <v>-2.8890779702970271E-2</v>
      </c>
      <c r="L530">
        <f t="shared" si="69"/>
        <v>0.97110922029702973</v>
      </c>
      <c r="O530">
        <f t="shared" si="66"/>
        <v>0.82594108910891084</v>
      </c>
      <c r="P530">
        <f t="shared" si="70"/>
        <v>-1.980198019801982E-3</v>
      </c>
      <c r="Q530">
        <f t="shared" si="71"/>
        <v>0.99801980198019802</v>
      </c>
    </row>
    <row r="531" spans="1:17" x14ac:dyDescent="0.25">
      <c r="A531" s="25">
        <v>1915.01</v>
      </c>
      <c r="B531" s="6">
        <v>7.48</v>
      </c>
      <c r="C531" s="7">
        <v>0.42080000000000001</v>
      </c>
      <c r="D531" s="6">
        <v>10.1</v>
      </c>
      <c r="G531">
        <f t="shared" si="64"/>
        <v>176.51540990099011</v>
      </c>
      <c r="H531">
        <f t="shared" si="65"/>
        <v>9.9301717227722772</v>
      </c>
      <c r="J531">
        <f t="shared" si="67"/>
        <v>1606.7497915715062</v>
      </c>
      <c r="K531">
        <f t="shared" si="68"/>
        <v>2.2458049886621367E-2</v>
      </c>
      <c r="L531">
        <f t="shared" si="69"/>
        <v>1.0224580498866214</v>
      </c>
      <c r="O531">
        <f t="shared" si="66"/>
        <v>0.82751431023102306</v>
      </c>
      <c r="P531">
        <f t="shared" si="70"/>
        <v>1.9047619047618536E-3</v>
      </c>
      <c r="Q531">
        <f t="shared" si="71"/>
        <v>1.0019047619047619</v>
      </c>
    </row>
    <row r="532" spans="1:17" x14ac:dyDescent="0.25">
      <c r="A532" s="25">
        <v>1915.02</v>
      </c>
      <c r="B532" s="6">
        <v>7.38</v>
      </c>
      <c r="C532" s="7">
        <v>0.42170000000000002</v>
      </c>
      <c r="D532" s="6">
        <v>10</v>
      </c>
      <c r="G532">
        <f t="shared" si="64"/>
        <v>175.89713399999999</v>
      </c>
      <c r="H532">
        <f t="shared" si="65"/>
        <v>10.050924310000001</v>
      </c>
      <c r="J532">
        <f t="shared" si="67"/>
        <v>1608.7460027625339</v>
      </c>
      <c r="K532">
        <f t="shared" si="68"/>
        <v>1.2423908199641343E-3</v>
      </c>
      <c r="L532">
        <f t="shared" si="69"/>
        <v>1.0012423908199641</v>
      </c>
      <c r="O532">
        <f t="shared" si="66"/>
        <v>0.83757702583333338</v>
      </c>
      <c r="P532">
        <f t="shared" si="70"/>
        <v>1.2160171102661765E-2</v>
      </c>
      <c r="Q532">
        <f t="shared" si="71"/>
        <v>1.0121601711026618</v>
      </c>
    </row>
    <row r="533" spans="1:17" x14ac:dyDescent="0.25">
      <c r="A533" s="25">
        <v>1915.03</v>
      </c>
      <c r="B533" s="6">
        <v>7.57</v>
      </c>
      <c r="C533" s="7">
        <v>0.42249999999999999</v>
      </c>
      <c r="D533" s="6">
        <v>9.9</v>
      </c>
      <c r="G533">
        <f t="shared" si="64"/>
        <v>182.24813232323231</v>
      </c>
      <c r="H533">
        <f t="shared" si="65"/>
        <v>10.171708838383838</v>
      </c>
      <c r="J533">
        <f t="shared" si="67"/>
        <v>1674.5843949558334</v>
      </c>
      <c r="K533">
        <f t="shared" si="68"/>
        <v>4.0925287198999794E-2</v>
      </c>
      <c r="L533">
        <f t="shared" si="69"/>
        <v>1.0409252871989998</v>
      </c>
      <c r="O533">
        <f t="shared" si="66"/>
        <v>0.84764240319865314</v>
      </c>
      <c r="P533">
        <f t="shared" si="70"/>
        <v>1.2017255792451387E-2</v>
      </c>
      <c r="Q533">
        <f t="shared" si="71"/>
        <v>1.0120172557924514</v>
      </c>
    </row>
    <row r="534" spans="1:17" x14ac:dyDescent="0.25">
      <c r="A534" s="25">
        <v>1915.04</v>
      </c>
      <c r="B534" s="6">
        <v>8.14</v>
      </c>
      <c r="C534" s="7">
        <v>0.42330000000000001</v>
      </c>
      <c r="D534" s="6">
        <v>10</v>
      </c>
      <c r="G534">
        <f t="shared" si="64"/>
        <v>194.011202</v>
      </c>
      <c r="H534">
        <f t="shared" si="65"/>
        <v>10.08905919</v>
      </c>
      <c r="J534">
        <f t="shared" si="67"/>
        <v>1790.3944597196601</v>
      </c>
      <c r="K534">
        <f t="shared" si="68"/>
        <v>6.9157496697490162E-2</v>
      </c>
      <c r="L534">
        <f t="shared" si="69"/>
        <v>1.0691574966974902</v>
      </c>
      <c r="O534">
        <f t="shared" si="66"/>
        <v>0.8407549325</v>
      </c>
      <c r="P534">
        <f t="shared" si="70"/>
        <v>-8.1254437869822116E-3</v>
      </c>
      <c r="Q534">
        <f t="shared" si="71"/>
        <v>0.99187455621301779</v>
      </c>
    </row>
    <row r="535" spans="1:17" x14ac:dyDescent="0.25">
      <c r="A535" s="25">
        <v>1915.05</v>
      </c>
      <c r="B535" s="6">
        <v>7.95</v>
      </c>
      <c r="C535" s="7">
        <v>0.42420000000000002</v>
      </c>
      <c r="D535" s="6">
        <v>10.1</v>
      </c>
      <c r="G535">
        <f t="shared" si="64"/>
        <v>187.60661881188119</v>
      </c>
      <c r="H535">
        <f t="shared" si="65"/>
        <v>10.010406</v>
      </c>
      <c r="J535">
        <f t="shared" si="67"/>
        <v>1738.9892717690891</v>
      </c>
      <c r="K535">
        <f t="shared" si="68"/>
        <v>-2.8711654949278631E-2</v>
      </c>
      <c r="L535">
        <f t="shared" si="69"/>
        <v>0.97128834505072137</v>
      </c>
      <c r="O535">
        <f t="shared" si="66"/>
        <v>0.83420050000000001</v>
      </c>
      <c r="P535">
        <f t="shared" si="70"/>
        <v>-7.795889440113335E-3</v>
      </c>
      <c r="Q535">
        <f t="shared" si="71"/>
        <v>0.99220411055988667</v>
      </c>
    </row>
    <row r="536" spans="1:17" x14ac:dyDescent="0.25">
      <c r="A536" s="25">
        <v>1915.06</v>
      </c>
      <c r="B536" s="6">
        <v>8.0399999999999991</v>
      </c>
      <c r="C536" s="7">
        <v>0.42499999999999999</v>
      </c>
      <c r="D536" s="6">
        <v>10.1</v>
      </c>
      <c r="G536">
        <f t="shared" si="64"/>
        <v>189.73046732673265</v>
      </c>
      <c r="H536">
        <f t="shared" si="65"/>
        <v>10.029284653465346</v>
      </c>
      <c r="J536">
        <f t="shared" si="67"/>
        <v>1766.4230123771861</v>
      </c>
      <c r="K536">
        <f t="shared" si="68"/>
        <v>1.5775681341718917E-2</v>
      </c>
      <c r="L536">
        <f t="shared" si="69"/>
        <v>1.0157756813417189</v>
      </c>
      <c r="O536">
        <f t="shared" si="66"/>
        <v>0.83577372112211223</v>
      </c>
      <c r="P536">
        <f t="shared" si="70"/>
        <v>1.885902876001877E-3</v>
      </c>
      <c r="Q536">
        <f t="shared" si="71"/>
        <v>1.0018859028760019</v>
      </c>
    </row>
    <row r="537" spans="1:17" x14ac:dyDescent="0.25">
      <c r="A537" s="25">
        <v>1915.07</v>
      </c>
      <c r="B537" s="6">
        <v>8.01</v>
      </c>
      <c r="C537" s="7">
        <v>0.42580000000000001</v>
      </c>
      <c r="D537" s="6">
        <v>10.1</v>
      </c>
      <c r="G537">
        <f t="shared" si="64"/>
        <v>189.02251782178217</v>
      </c>
      <c r="H537">
        <f t="shared" si="65"/>
        <v>10.048163306930693</v>
      </c>
      <c r="J537">
        <f t="shared" si="67"/>
        <v>1767.6277245891933</v>
      </c>
      <c r="K537">
        <f t="shared" si="68"/>
        <v>6.8200663349937685E-4</v>
      </c>
      <c r="L537">
        <f t="shared" si="69"/>
        <v>1.0006820066334994</v>
      </c>
      <c r="O537">
        <f t="shared" si="66"/>
        <v>0.83734694224422446</v>
      </c>
      <c r="P537">
        <f t="shared" si="70"/>
        <v>1.8823529411764461E-3</v>
      </c>
      <c r="Q537">
        <f t="shared" si="71"/>
        <v>1.0018823529411764</v>
      </c>
    </row>
    <row r="538" spans="1:17" x14ac:dyDescent="0.25">
      <c r="A538" s="25">
        <v>1915.08</v>
      </c>
      <c r="B538" s="6">
        <v>8.35</v>
      </c>
      <c r="C538" s="7">
        <v>0.42670000000000002</v>
      </c>
      <c r="D538" s="6">
        <v>10.1</v>
      </c>
      <c r="G538">
        <f t="shared" si="64"/>
        <v>197.04594554455446</v>
      </c>
      <c r="H538">
        <f t="shared" si="65"/>
        <v>10.069401792079208</v>
      </c>
      <c r="J538">
        <f t="shared" si="67"/>
        <v>1850.5050432159737</v>
      </c>
      <c r="K538">
        <f t="shared" si="68"/>
        <v>4.6886183936745818E-2</v>
      </c>
      <c r="L538">
        <f t="shared" si="69"/>
        <v>1.0468861839367458</v>
      </c>
      <c r="O538">
        <f t="shared" si="66"/>
        <v>0.83911681600660071</v>
      </c>
      <c r="P538">
        <f t="shared" si="70"/>
        <v>2.1136683889149133E-3</v>
      </c>
      <c r="Q538">
        <f t="shared" si="71"/>
        <v>1.0021136683889149</v>
      </c>
    </row>
    <row r="539" spans="1:17" x14ac:dyDescent="0.25">
      <c r="A539" s="25">
        <v>1915.09</v>
      </c>
      <c r="B539" s="6">
        <v>8.66</v>
      </c>
      <c r="C539" s="7">
        <v>0.42749999999999999</v>
      </c>
      <c r="D539" s="6">
        <v>10.1</v>
      </c>
      <c r="G539">
        <f t="shared" si="64"/>
        <v>204.36142376237626</v>
      </c>
      <c r="H539">
        <f t="shared" si="65"/>
        <v>10.088280445544555</v>
      </c>
      <c r="J539">
        <f t="shared" si="67"/>
        <v>1927.1015468760363</v>
      </c>
      <c r="K539">
        <f t="shared" si="68"/>
        <v>4.1392215568862412E-2</v>
      </c>
      <c r="L539">
        <f t="shared" si="69"/>
        <v>1.0413922155688624</v>
      </c>
      <c r="O539">
        <f t="shared" si="66"/>
        <v>0.84069003712871293</v>
      </c>
      <c r="P539">
        <f t="shared" si="70"/>
        <v>1.8748535270682876E-3</v>
      </c>
      <c r="Q539">
        <f t="shared" si="71"/>
        <v>1.0018748535270683</v>
      </c>
    </row>
    <row r="540" spans="1:17" x14ac:dyDescent="0.25">
      <c r="A540" s="25">
        <v>1915.1</v>
      </c>
      <c r="B540" s="6">
        <v>9.14</v>
      </c>
      <c r="C540" s="7">
        <v>0.42830000000000001</v>
      </c>
      <c r="D540" s="6">
        <v>10.199999999999999</v>
      </c>
      <c r="G540">
        <f t="shared" si="64"/>
        <v>213.57402156862744</v>
      </c>
      <c r="H540">
        <f t="shared" si="65"/>
        <v>10.008069303921568</v>
      </c>
      <c r="J540">
        <f t="shared" si="67"/>
        <v>2021.8397070751025</v>
      </c>
      <c r="K540">
        <f t="shared" si="68"/>
        <v>4.9160959033343721E-2</v>
      </c>
      <c r="L540">
        <f t="shared" si="69"/>
        <v>1.0491609590333437</v>
      </c>
      <c r="O540">
        <f t="shared" si="66"/>
        <v>0.83400577532679732</v>
      </c>
      <c r="P540">
        <f t="shared" si="70"/>
        <v>-7.9509230592823554E-3</v>
      </c>
      <c r="Q540">
        <f t="shared" si="71"/>
        <v>0.99204907694071764</v>
      </c>
    </row>
    <row r="541" spans="1:17" x14ac:dyDescent="0.25">
      <c r="A541" s="25">
        <v>1915.11</v>
      </c>
      <c r="B541" s="6">
        <v>9.4600000000000009</v>
      </c>
      <c r="C541" s="7">
        <v>0.42920000000000003</v>
      </c>
      <c r="D541" s="6">
        <v>10.3</v>
      </c>
      <c r="G541">
        <f t="shared" si="64"/>
        <v>218.90531844660194</v>
      </c>
      <c r="H541">
        <f t="shared" si="65"/>
        <v>9.9317296699029125</v>
      </c>
      <c r="J541">
        <f t="shared" si="67"/>
        <v>2080.1445112386173</v>
      </c>
      <c r="K541">
        <f t="shared" si="68"/>
        <v>2.8837500796668802E-2</v>
      </c>
      <c r="L541">
        <f t="shared" si="69"/>
        <v>1.0288375007966688</v>
      </c>
      <c r="O541">
        <f t="shared" si="66"/>
        <v>0.82764413915857604</v>
      </c>
      <c r="P541">
        <f t="shared" si="70"/>
        <v>-7.6278082915295364E-3</v>
      </c>
      <c r="Q541">
        <f t="shared" si="71"/>
        <v>0.99237219170847046</v>
      </c>
    </row>
    <row r="542" spans="1:17" x14ac:dyDescent="0.25">
      <c r="A542" s="25">
        <v>1915.12</v>
      </c>
      <c r="B542" s="6">
        <v>9.48</v>
      </c>
      <c r="C542" s="7">
        <v>0.43</v>
      </c>
      <c r="D542" s="6">
        <v>10.3</v>
      </c>
      <c r="G542">
        <f t="shared" si="64"/>
        <v>219.36812038834952</v>
      </c>
      <c r="H542">
        <f t="shared" si="65"/>
        <v>9.9502417475728144</v>
      </c>
      <c r="J542">
        <f t="shared" si="67"/>
        <v>2092.421615031164</v>
      </c>
      <c r="K542">
        <f t="shared" si="68"/>
        <v>5.9020436927414988E-3</v>
      </c>
      <c r="L542">
        <f t="shared" si="69"/>
        <v>1.0059020436927415</v>
      </c>
      <c r="O542">
        <f t="shared" si="66"/>
        <v>0.8291868122977345</v>
      </c>
      <c r="P542">
        <f t="shared" si="70"/>
        <v>1.8639328984155767E-3</v>
      </c>
      <c r="Q542">
        <f t="shared" si="71"/>
        <v>1.0018639328984156</v>
      </c>
    </row>
    <row r="543" spans="1:17" x14ac:dyDescent="0.25">
      <c r="A543" s="25">
        <v>1916.01</v>
      </c>
      <c r="B543" s="6">
        <v>9.33</v>
      </c>
      <c r="C543" s="7">
        <v>0.44080000000000003</v>
      </c>
      <c r="D543" s="6">
        <v>10.4</v>
      </c>
      <c r="G543">
        <f t="shared" si="64"/>
        <v>213.8211721153846</v>
      </c>
      <c r="H543">
        <f t="shared" si="65"/>
        <v>10.102076384615385</v>
      </c>
      <c r="J543">
        <f t="shared" si="67"/>
        <v>2047.5423916308175</v>
      </c>
      <c r="K543">
        <f t="shared" si="68"/>
        <v>-2.1448460997511742E-2</v>
      </c>
      <c r="L543">
        <f t="shared" si="69"/>
        <v>0.97855153900248826</v>
      </c>
      <c r="O543">
        <f t="shared" si="66"/>
        <v>0.84183969871794873</v>
      </c>
      <c r="P543">
        <f t="shared" si="70"/>
        <v>1.5259391771019759E-2</v>
      </c>
      <c r="Q543">
        <f t="shared" si="71"/>
        <v>1.0152593917710198</v>
      </c>
    </row>
    <row r="544" spans="1:17" x14ac:dyDescent="0.25">
      <c r="A544" s="25">
        <v>1916.02</v>
      </c>
      <c r="B544" s="6">
        <v>9.1999999999999993</v>
      </c>
      <c r="C544" s="7">
        <v>0.45169999999999999</v>
      </c>
      <c r="D544" s="6">
        <v>10.4</v>
      </c>
      <c r="G544">
        <f t="shared" si="64"/>
        <v>210.8418846153846</v>
      </c>
      <c r="H544">
        <f t="shared" si="65"/>
        <v>10.351878182692307</v>
      </c>
      <c r="J544">
        <f t="shared" si="67"/>
        <v>2027.2736239223107</v>
      </c>
      <c r="K544">
        <f t="shared" si="68"/>
        <v>-9.8990710968203111E-3</v>
      </c>
      <c r="L544">
        <f t="shared" si="69"/>
        <v>0.99010092890317969</v>
      </c>
      <c r="O544">
        <f t="shared" si="66"/>
        <v>0.86265651522435893</v>
      </c>
      <c r="P544">
        <f t="shared" si="70"/>
        <v>2.4727767695099656E-2</v>
      </c>
      <c r="Q544">
        <f t="shared" si="71"/>
        <v>1.0247277676950997</v>
      </c>
    </row>
    <row r="545" spans="1:17" x14ac:dyDescent="0.25">
      <c r="A545" s="25">
        <v>1916.03</v>
      </c>
      <c r="B545" s="6">
        <v>9.17</v>
      </c>
      <c r="C545" s="7">
        <v>0.46250000000000002</v>
      </c>
      <c r="D545" s="6">
        <v>10.5</v>
      </c>
      <c r="G545">
        <f t="shared" si="64"/>
        <v>208.15288666666666</v>
      </c>
      <c r="H545">
        <f t="shared" si="65"/>
        <v>10.498441666666666</v>
      </c>
      <c r="J545">
        <f t="shared" si="67"/>
        <v>2009.8305363403567</v>
      </c>
      <c r="K545">
        <f t="shared" si="68"/>
        <v>-8.6042097998618727E-3</v>
      </c>
      <c r="L545">
        <f t="shared" si="69"/>
        <v>0.99139579020013813</v>
      </c>
      <c r="O545">
        <f t="shared" si="66"/>
        <v>0.87487013888888887</v>
      </c>
      <c r="P545">
        <f t="shared" si="70"/>
        <v>1.4158153852641409E-2</v>
      </c>
      <c r="Q545">
        <f t="shared" si="71"/>
        <v>1.0141581538526414</v>
      </c>
    </row>
    <row r="546" spans="1:17" x14ac:dyDescent="0.25">
      <c r="A546" s="25">
        <v>1916.04</v>
      </c>
      <c r="B546" s="6">
        <v>9.07</v>
      </c>
      <c r="C546" s="7">
        <v>0.4733</v>
      </c>
      <c r="D546" s="6">
        <v>10.6</v>
      </c>
      <c r="G546">
        <f t="shared" si="64"/>
        <v>203.94066132075471</v>
      </c>
      <c r="H546">
        <f t="shared" si="65"/>
        <v>10.642239801886792</v>
      </c>
      <c r="J546">
        <f t="shared" si="67"/>
        <v>1977.722241539449</v>
      </c>
      <c r="K546">
        <f t="shared" si="68"/>
        <v>-1.5975622929569333E-2</v>
      </c>
      <c r="L546">
        <f t="shared" si="69"/>
        <v>0.98402437707043067</v>
      </c>
      <c r="O546">
        <f t="shared" si="66"/>
        <v>0.88685331682389934</v>
      </c>
      <c r="P546">
        <f t="shared" si="70"/>
        <v>1.3697093319734899E-2</v>
      </c>
      <c r="Q546">
        <f t="shared" si="71"/>
        <v>1.0136970933197349</v>
      </c>
    </row>
    <row r="547" spans="1:17" x14ac:dyDescent="0.25">
      <c r="A547" s="25">
        <v>1916.05</v>
      </c>
      <c r="B547" s="6">
        <v>9.27</v>
      </c>
      <c r="C547" s="7">
        <v>0.48420000000000002</v>
      </c>
      <c r="D547" s="6">
        <v>10.7</v>
      </c>
      <c r="G547">
        <f t="shared" si="64"/>
        <v>206.4896831775701</v>
      </c>
      <c r="H547">
        <f t="shared" si="65"/>
        <v>10.785577626168225</v>
      </c>
      <c r="J547">
        <f t="shared" si="67"/>
        <v>2011.1576057257485</v>
      </c>
      <c r="K547">
        <f t="shared" si="68"/>
        <v>1.6905995940195151E-2</v>
      </c>
      <c r="L547">
        <f t="shared" si="69"/>
        <v>1.0169059959401952</v>
      </c>
      <c r="O547">
        <f t="shared" si="66"/>
        <v>0.89879813551401877</v>
      </c>
      <c r="P547">
        <f t="shared" si="70"/>
        <v>1.3468764747813777E-2</v>
      </c>
      <c r="Q547">
        <f t="shared" si="71"/>
        <v>1.0134687647478138</v>
      </c>
    </row>
    <row r="548" spans="1:17" x14ac:dyDescent="0.25">
      <c r="A548" s="25">
        <v>1916.06</v>
      </c>
      <c r="B548" s="6">
        <v>9.36</v>
      </c>
      <c r="C548" s="7">
        <v>0.495</v>
      </c>
      <c r="D548" s="6">
        <v>10.8</v>
      </c>
      <c r="G548">
        <f t="shared" si="64"/>
        <v>206.56393333333327</v>
      </c>
      <c r="H548">
        <f t="shared" si="65"/>
        <v>10.924054166666664</v>
      </c>
      <c r="J548">
        <f t="shared" si="67"/>
        <v>2020.7472453641005</v>
      </c>
      <c r="K548">
        <f t="shared" si="68"/>
        <v>4.7682188661148928E-3</v>
      </c>
      <c r="L548">
        <f t="shared" si="69"/>
        <v>1.0047682188661149</v>
      </c>
      <c r="O548">
        <f t="shared" si="66"/>
        <v>0.910337847222222</v>
      </c>
      <c r="P548">
        <f t="shared" si="70"/>
        <v>1.2839047225664091E-2</v>
      </c>
      <c r="Q548">
        <f t="shared" si="71"/>
        <v>1.0128390472256641</v>
      </c>
    </row>
    <row r="549" spans="1:17" x14ac:dyDescent="0.25">
      <c r="A549" s="25">
        <v>1916.07</v>
      </c>
      <c r="B549" s="6">
        <v>9.23</v>
      </c>
      <c r="C549" s="7">
        <v>0.50580000000000003</v>
      </c>
      <c r="D549" s="6">
        <v>10.8</v>
      </c>
      <c r="G549">
        <f t="shared" si="64"/>
        <v>203.69498981481479</v>
      </c>
      <c r="H549">
        <f t="shared" si="65"/>
        <v>11.162397166666667</v>
      </c>
      <c r="J549">
        <f t="shared" si="67"/>
        <v>2001.7811507588406</v>
      </c>
      <c r="K549">
        <f t="shared" si="68"/>
        <v>-9.3856837606836052E-3</v>
      </c>
      <c r="L549">
        <f t="shared" si="69"/>
        <v>0.99061431623931639</v>
      </c>
      <c r="O549">
        <f t="shared" si="66"/>
        <v>0.93019976388888892</v>
      </c>
      <c r="P549">
        <f t="shared" si="70"/>
        <v>2.1818181818182181E-2</v>
      </c>
      <c r="Q549">
        <f t="shared" si="71"/>
        <v>1.0218181818181822</v>
      </c>
    </row>
    <row r="550" spans="1:17" x14ac:dyDescent="0.25">
      <c r="A550" s="25">
        <v>1916.08</v>
      </c>
      <c r="B550" s="6">
        <v>9.3000000000000007</v>
      </c>
      <c r="C550" s="7">
        <v>0.51670000000000005</v>
      </c>
      <c r="D550" s="6">
        <v>10.9</v>
      </c>
      <c r="G550">
        <f t="shared" si="64"/>
        <v>203.35687155963302</v>
      </c>
      <c r="H550">
        <f t="shared" si="65"/>
        <v>11.29833285321101</v>
      </c>
      <c r="J550">
        <f t="shared" si="67"/>
        <v>2007.7110645457608</v>
      </c>
      <c r="K550">
        <f t="shared" si="68"/>
        <v>2.9623187253373651E-3</v>
      </c>
      <c r="L550">
        <f t="shared" si="69"/>
        <v>1.0029623187253374</v>
      </c>
      <c r="O550">
        <f t="shared" si="66"/>
        <v>0.94152773776758414</v>
      </c>
      <c r="P550">
        <f t="shared" si="70"/>
        <v>1.2178001240654268E-2</v>
      </c>
      <c r="Q550">
        <f t="shared" si="71"/>
        <v>1.0121780012406543</v>
      </c>
    </row>
    <row r="551" spans="1:17" x14ac:dyDescent="0.25">
      <c r="A551" s="25">
        <v>1916.09</v>
      </c>
      <c r="B551" s="6">
        <v>9.68</v>
      </c>
      <c r="C551" s="7">
        <v>0.52749999999999997</v>
      </c>
      <c r="D551" s="6">
        <v>11.1</v>
      </c>
      <c r="G551">
        <f t="shared" si="64"/>
        <v>207.85227387387386</v>
      </c>
      <c r="H551">
        <f t="shared" si="65"/>
        <v>11.326660585585584</v>
      </c>
      <c r="J551">
        <f t="shared" si="67"/>
        <v>2061.4123436352479</v>
      </c>
      <c r="K551">
        <f t="shared" si="68"/>
        <v>2.6747513642674914E-2</v>
      </c>
      <c r="L551">
        <f t="shared" si="69"/>
        <v>1.0267475136426749</v>
      </c>
      <c r="O551">
        <f t="shared" si="66"/>
        <v>0.943888382132132</v>
      </c>
      <c r="P551">
        <f t="shared" si="70"/>
        <v>2.507248878450552E-3</v>
      </c>
      <c r="Q551">
        <f t="shared" si="71"/>
        <v>1.0025072488784506</v>
      </c>
    </row>
    <row r="552" spans="1:17" x14ac:dyDescent="0.25">
      <c r="A552" s="25">
        <v>1916.1</v>
      </c>
      <c r="B552" s="6">
        <v>9.98</v>
      </c>
      <c r="C552" s="7">
        <v>0.5383</v>
      </c>
      <c r="D552" s="6">
        <v>11.3</v>
      </c>
      <c r="G552">
        <f t="shared" si="64"/>
        <v>210.50116283185841</v>
      </c>
      <c r="H552">
        <f t="shared" si="65"/>
        <v>11.353985566371678</v>
      </c>
      <c r="J552">
        <f t="shared" si="67"/>
        <v>2097.0669430443295</v>
      </c>
      <c r="K552">
        <f t="shared" si="68"/>
        <v>1.729619962700224E-2</v>
      </c>
      <c r="L552">
        <f t="shared" si="69"/>
        <v>1.0172961996270022</v>
      </c>
      <c r="O552">
        <f t="shared" si="66"/>
        <v>0.94616546386430656</v>
      </c>
      <c r="P552">
        <f t="shared" si="70"/>
        <v>2.4124480979741403E-3</v>
      </c>
      <c r="Q552">
        <f t="shared" si="71"/>
        <v>1.0024124480979741</v>
      </c>
    </row>
    <row r="553" spans="1:17" x14ac:dyDescent="0.25">
      <c r="A553" s="25">
        <v>1916.11</v>
      </c>
      <c r="B553" s="6">
        <v>10.210000000000001</v>
      </c>
      <c r="C553" s="7">
        <v>0.54920000000000002</v>
      </c>
      <c r="D553" s="6">
        <v>11.5</v>
      </c>
      <c r="G553">
        <f t="shared" si="64"/>
        <v>211.60713304347829</v>
      </c>
      <c r="H553">
        <f t="shared" si="65"/>
        <v>11.382432660869565</v>
      </c>
      <c r="J553">
        <f t="shared" si="67"/>
        <v>2117.534465019965</v>
      </c>
      <c r="K553">
        <f t="shared" si="68"/>
        <v>9.7600708663705404E-3</v>
      </c>
      <c r="L553">
        <f t="shared" si="69"/>
        <v>1.0097600708663705</v>
      </c>
      <c r="O553">
        <f t="shared" si="66"/>
        <v>0.94853605507246375</v>
      </c>
      <c r="P553">
        <f t="shared" si="70"/>
        <v>2.5054721385362466E-3</v>
      </c>
      <c r="Q553">
        <f t="shared" si="71"/>
        <v>1.0025054721385362</v>
      </c>
    </row>
    <row r="554" spans="1:17" x14ac:dyDescent="0.25">
      <c r="A554" s="25">
        <v>1916.12</v>
      </c>
      <c r="B554" s="6">
        <v>9.8000000000000007</v>
      </c>
      <c r="C554" s="7">
        <v>0.56000000000000005</v>
      </c>
      <c r="D554" s="6">
        <v>11.6</v>
      </c>
      <c r="G554">
        <f t="shared" si="64"/>
        <v>201.35874137931035</v>
      </c>
      <c r="H554">
        <f t="shared" si="65"/>
        <v>11.506213793103448</v>
      </c>
      <c r="J554">
        <f t="shared" si="67"/>
        <v>2024.5748283515493</v>
      </c>
      <c r="K554">
        <f t="shared" si="68"/>
        <v>-4.3899940333457232E-2</v>
      </c>
      <c r="L554">
        <f t="shared" si="69"/>
        <v>0.95610005966654277</v>
      </c>
      <c r="O554">
        <f t="shared" si="66"/>
        <v>0.95885114942528737</v>
      </c>
      <c r="P554">
        <f t="shared" si="70"/>
        <v>1.0874751990355813E-2</v>
      </c>
      <c r="Q554">
        <f t="shared" si="71"/>
        <v>1.0108747519903558</v>
      </c>
    </row>
    <row r="555" spans="1:17" x14ac:dyDescent="0.25">
      <c r="A555" s="25">
        <v>1917.01</v>
      </c>
      <c r="B555" s="6">
        <v>9.57</v>
      </c>
      <c r="C555" s="7">
        <v>0.57079999999999997</v>
      </c>
      <c r="D555" s="6">
        <v>11.7</v>
      </c>
      <c r="G555">
        <f t="shared" si="64"/>
        <v>194.95235128205127</v>
      </c>
      <c r="H555">
        <f t="shared" si="65"/>
        <v>11.627879008547009</v>
      </c>
      <c r="J555">
        <f t="shared" si="67"/>
        <v>1969.9041273904104</v>
      </c>
      <c r="K555">
        <f t="shared" si="68"/>
        <v>-2.7003546717832561E-2</v>
      </c>
      <c r="L555">
        <f t="shared" si="69"/>
        <v>0.97299645328216744</v>
      </c>
      <c r="O555">
        <f t="shared" si="66"/>
        <v>0.96898991737891738</v>
      </c>
      <c r="P555">
        <f t="shared" si="70"/>
        <v>1.0573870573870492E-2</v>
      </c>
      <c r="Q555">
        <f t="shared" si="71"/>
        <v>1.0105738705738705</v>
      </c>
    </row>
    <row r="556" spans="1:17" x14ac:dyDescent="0.25">
      <c r="A556" s="25">
        <v>1917.02</v>
      </c>
      <c r="B556" s="6">
        <v>9.0299999999999994</v>
      </c>
      <c r="C556" s="7">
        <v>0.58169999999999999</v>
      </c>
      <c r="D556" s="6">
        <v>12</v>
      </c>
      <c r="G556">
        <f t="shared" si="64"/>
        <v>179.35310749999996</v>
      </c>
      <c r="H556">
        <f t="shared" si="65"/>
        <v>11.553676925</v>
      </c>
      <c r="J556">
        <f t="shared" si="67"/>
        <v>1822.0096383059445</v>
      </c>
      <c r="K556">
        <f t="shared" si="68"/>
        <v>-7.507699843260196E-2</v>
      </c>
      <c r="L556">
        <f t="shared" si="69"/>
        <v>0.92492300156739804</v>
      </c>
      <c r="O556">
        <f t="shared" si="66"/>
        <v>0.96280641041666659</v>
      </c>
      <c r="P556">
        <f t="shared" si="70"/>
        <v>-6.38139453398745E-3</v>
      </c>
      <c r="Q556">
        <f t="shared" si="71"/>
        <v>0.99361860546601255</v>
      </c>
    </row>
    <row r="557" spans="1:17" x14ac:dyDescent="0.25">
      <c r="A557" s="25">
        <v>1917.03</v>
      </c>
      <c r="B557" s="6">
        <v>9.31</v>
      </c>
      <c r="C557" s="7">
        <v>0.59250000000000003</v>
      </c>
      <c r="D557" s="6">
        <v>12</v>
      </c>
      <c r="G557">
        <f t="shared" si="64"/>
        <v>184.91444416666664</v>
      </c>
      <c r="H557">
        <f t="shared" si="65"/>
        <v>11.768185625000001</v>
      </c>
      <c r="J557">
        <f t="shared" si="67"/>
        <v>1888.4686000575523</v>
      </c>
      <c r="K557">
        <f t="shared" si="68"/>
        <v>3.6475636766334363E-2</v>
      </c>
      <c r="L557">
        <f t="shared" si="69"/>
        <v>1.0364756367663344</v>
      </c>
      <c r="O557">
        <f t="shared" si="66"/>
        <v>0.98068213541666671</v>
      </c>
      <c r="P557">
        <f t="shared" si="70"/>
        <v>1.8566271273852575E-2</v>
      </c>
      <c r="Q557">
        <f t="shared" si="71"/>
        <v>1.0185662712738526</v>
      </c>
    </row>
    <row r="558" spans="1:17" x14ac:dyDescent="0.25">
      <c r="A558" s="25">
        <v>1917.04</v>
      </c>
      <c r="B558" s="6">
        <v>9.17</v>
      </c>
      <c r="C558" s="7">
        <v>0.60329999999999995</v>
      </c>
      <c r="D558" s="6">
        <v>12.6</v>
      </c>
      <c r="G558">
        <f t="shared" si="64"/>
        <v>173.4607388888889</v>
      </c>
      <c r="H558">
        <f t="shared" si="65"/>
        <v>11.412089833333333</v>
      </c>
      <c r="J558">
        <f t="shared" si="67"/>
        <v>1781.2081040760729</v>
      </c>
      <c r="K558">
        <f t="shared" si="68"/>
        <v>-5.6797606260549194E-2</v>
      </c>
      <c r="L558">
        <f t="shared" si="69"/>
        <v>0.94320239373945081</v>
      </c>
      <c r="O558">
        <f t="shared" si="66"/>
        <v>0.95100748611111108</v>
      </c>
      <c r="P558">
        <f t="shared" si="70"/>
        <v>-3.0259192284508796E-2</v>
      </c>
      <c r="Q558">
        <f t="shared" si="71"/>
        <v>0.9697408077154912</v>
      </c>
    </row>
    <row r="559" spans="1:17" x14ac:dyDescent="0.25">
      <c r="A559" s="25">
        <v>1917.05</v>
      </c>
      <c r="B559" s="6">
        <v>8.86</v>
      </c>
      <c r="C559" s="7">
        <v>0.61419999999999997</v>
      </c>
      <c r="D559" s="6">
        <v>12.8</v>
      </c>
      <c r="G559">
        <f t="shared" si="64"/>
        <v>164.97804531249997</v>
      </c>
      <c r="H559">
        <f t="shared" si="65"/>
        <v>11.436739890624997</v>
      </c>
      <c r="J559">
        <f t="shared" si="67"/>
        <v>1703.8889281031566</v>
      </c>
      <c r="K559">
        <f t="shared" si="68"/>
        <v>-4.3408277671756035E-2</v>
      </c>
      <c r="L559">
        <f t="shared" si="69"/>
        <v>0.95659172232824397</v>
      </c>
      <c r="O559">
        <f t="shared" si="66"/>
        <v>0.95306165755208305</v>
      </c>
      <c r="P559">
        <f t="shared" si="70"/>
        <v>2.1599950273494262E-3</v>
      </c>
      <c r="Q559">
        <f t="shared" si="71"/>
        <v>1.0021599950273494</v>
      </c>
    </row>
    <row r="560" spans="1:17" x14ac:dyDescent="0.25">
      <c r="A560" s="25">
        <v>1917.06</v>
      </c>
      <c r="B560" s="6">
        <v>9.0399999999999991</v>
      </c>
      <c r="C560" s="7">
        <v>0.625</v>
      </c>
      <c r="D560" s="6">
        <v>13</v>
      </c>
      <c r="G560">
        <f t="shared" si="64"/>
        <v>165.74005538461537</v>
      </c>
      <c r="H560">
        <f t="shared" si="65"/>
        <v>11.458798076923076</v>
      </c>
      <c r="J560">
        <f t="shared" si="67"/>
        <v>1721.6211286746072</v>
      </c>
      <c r="K560">
        <f t="shared" si="68"/>
        <v>1.0406899345951404E-2</v>
      </c>
      <c r="L560">
        <f t="shared" si="69"/>
        <v>1.0104068993459514</v>
      </c>
      <c r="O560">
        <f t="shared" si="66"/>
        <v>0.95489983974358961</v>
      </c>
      <c r="P560">
        <f t="shared" si="70"/>
        <v>1.9287127720863939E-3</v>
      </c>
      <c r="Q560">
        <f t="shared" si="71"/>
        <v>1.0019287127720864</v>
      </c>
    </row>
    <row r="561" spans="1:17" x14ac:dyDescent="0.25">
      <c r="A561" s="25">
        <v>1917.07</v>
      </c>
      <c r="B561" s="6">
        <v>8.7899999999999991</v>
      </c>
      <c r="C561" s="7">
        <v>0.63580000000000003</v>
      </c>
      <c r="D561" s="6">
        <v>12.8</v>
      </c>
      <c r="G561">
        <f t="shared" si="64"/>
        <v>163.67460703124996</v>
      </c>
      <c r="H561">
        <f t="shared" si="65"/>
        <v>11.838943703124999</v>
      </c>
      <c r="J561">
        <f t="shared" si="67"/>
        <v>1710.414393609936</v>
      </c>
      <c r="K561">
        <f t="shared" si="68"/>
        <v>-6.5094084162981014E-3</v>
      </c>
      <c r="L561">
        <f t="shared" si="69"/>
        <v>0.9934905915837019</v>
      </c>
      <c r="O561">
        <f t="shared" si="66"/>
        <v>0.98657864192708322</v>
      </c>
      <c r="P561">
        <f t="shared" si="70"/>
        <v>3.3174999999999955E-2</v>
      </c>
      <c r="Q561">
        <f t="shared" si="71"/>
        <v>1.033175</v>
      </c>
    </row>
    <row r="562" spans="1:17" x14ac:dyDescent="0.25">
      <c r="A562" s="25">
        <v>1917.08</v>
      </c>
      <c r="B562" s="6">
        <v>8.5299999999999994</v>
      </c>
      <c r="C562" s="7">
        <v>0.64670000000000005</v>
      </c>
      <c r="D562" s="6">
        <v>13</v>
      </c>
      <c r="G562">
        <f t="shared" si="64"/>
        <v>156.38967615384612</v>
      </c>
      <c r="H562">
        <f t="shared" si="65"/>
        <v>11.856647546153848</v>
      </c>
      <c r="J562">
        <f t="shared" si="67"/>
        <v>1644.611462379843</v>
      </c>
      <c r="K562">
        <f t="shared" si="68"/>
        <v>-3.8471923222776372E-2</v>
      </c>
      <c r="L562">
        <f t="shared" si="69"/>
        <v>0.96152807677722363</v>
      </c>
      <c r="O562">
        <f t="shared" si="66"/>
        <v>0.98805396217948738</v>
      </c>
      <c r="P562">
        <f t="shared" si="70"/>
        <v>1.4953904227263948E-3</v>
      </c>
      <c r="Q562">
        <f t="shared" si="71"/>
        <v>1.0014953904227264</v>
      </c>
    </row>
    <row r="563" spans="1:17" x14ac:dyDescent="0.25">
      <c r="A563" s="25">
        <v>1917.09</v>
      </c>
      <c r="B563" s="6">
        <v>8.1199999999999992</v>
      </c>
      <c r="C563" s="7">
        <v>0.65749999999999997</v>
      </c>
      <c r="D563" s="6">
        <v>13.3</v>
      </c>
      <c r="G563">
        <f t="shared" si="64"/>
        <v>145.51467368421049</v>
      </c>
      <c r="H563">
        <f t="shared" si="65"/>
        <v>11.782746052631579</v>
      </c>
      <c r="J563">
        <f t="shared" si="67"/>
        <v>1540.5744344011305</v>
      </c>
      <c r="K563">
        <f t="shared" si="68"/>
        <v>-6.3259335325418053E-2</v>
      </c>
      <c r="L563">
        <f t="shared" si="69"/>
        <v>0.93674066467458195</v>
      </c>
      <c r="O563">
        <f t="shared" si="66"/>
        <v>0.98189550438596485</v>
      </c>
      <c r="P563">
        <f t="shared" si="70"/>
        <v>-6.232916449156245E-3</v>
      </c>
      <c r="Q563">
        <f t="shared" si="71"/>
        <v>0.99376708355084376</v>
      </c>
    </row>
    <row r="564" spans="1:17" x14ac:dyDescent="0.25">
      <c r="A564" s="25">
        <v>1917.1</v>
      </c>
      <c r="B564" s="6">
        <v>7.68</v>
      </c>
      <c r="C564" s="7">
        <v>0.66830000000000001</v>
      </c>
      <c r="D564" s="6">
        <v>13.5</v>
      </c>
      <c r="G564">
        <f t="shared" si="64"/>
        <v>135.59068444444443</v>
      </c>
      <c r="H564">
        <f t="shared" si="65"/>
        <v>11.798861251851852</v>
      </c>
      <c r="J564">
        <f t="shared" si="67"/>
        <v>1445.9180553477281</v>
      </c>
      <c r="K564">
        <f t="shared" si="68"/>
        <v>-6.1442262664963887E-2</v>
      </c>
      <c r="L564">
        <f t="shared" si="69"/>
        <v>0.93855773733503611</v>
      </c>
      <c r="O564">
        <f t="shared" si="66"/>
        <v>0.98323843765432095</v>
      </c>
      <c r="P564">
        <f t="shared" si="70"/>
        <v>1.36769469088871E-3</v>
      </c>
      <c r="Q564">
        <f t="shared" si="71"/>
        <v>1.0013676946908887</v>
      </c>
    </row>
    <row r="565" spans="1:17" x14ac:dyDescent="0.25">
      <c r="A565" s="25">
        <v>1917.11</v>
      </c>
      <c r="B565" s="6">
        <v>7.04</v>
      </c>
      <c r="C565" s="7">
        <v>0.67920000000000003</v>
      </c>
      <c r="D565" s="6">
        <v>13.5</v>
      </c>
      <c r="G565">
        <f t="shared" si="64"/>
        <v>124.29146074074073</v>
      </c>
      <c r="H565">
        <f t="shared" si="65"/>
        <v>11.991301155555554</v>
      </c>
      <c r="J565">
        <f t="shared" si="67"/>
        <v>1336.0809989037355</v>
      </c>
      <c r="K565">
        <f t="shared" si="68"/>
        <v>-7.5963541666666523E-2</v>
      </c>
      <c r="L565">
        <f t="shared" si="69"/>
        <v>0.92403645833333348</v>
      </c>
      <c r="O565">
        <f t="shared" si="66"/>
        <v>0.99927509629629618</v>
      </c>
      <c r="P565">
        <f t="shared" si="70"/>
        <v>1.6310040401017467E-2</v>
      </c>
      <c r="Q565">
        <f t="shared" si="71"/>
        <v>1.0163100404010175</v>
      </c>
    </row>
    <row r="566" spans="1:17" x14ac:dyDescent="0.25">
      <c r="A566" s="25">
        <v>1917.12</v>
      </c>
      <c r="B566" s="6">
        <v>6.8</v>
      </c>
      <c r="C566" s="7">
        <v>0.69</v>
      </c>
      <c r="D566" s="6">
        <v>13.7</v>
      </c>
      <c r="G566">
        <f t="shared" si="64"/>
        <v>118.30163503649635</v>
      </c>
      <c r="H566">
        <f t="shared" si="65"/>
        <v>12.004136496350364</v>
      </c>
      <c r="J566">
        <f t="shared" si="67"/>
        <v>1282.4461738425055</v>
      </c>
      <c r="K566">
        <f t="shared" si="68"/>
        <v>-4.0143393331121269E-2</v>
      </c>
      <c r="L566">
        <f t="shared" si="69"/>
        <v>0.95985660666887873</v>
      </c>
      <c r="O566">
        <f t="shared" si="66"/>
        <v>1.0003447080291969</v>
      </c>
      <c r="P566">
        <f t="shared" si="70"/>
        <v>1.070387660880634E-3</v>
      </c>
      <c r="Q566">
        <f t="shared" si="71"/>
        <v>1.0010703876608806</v>
      </c>
    </row>
    <row r="567" spans="1:17" x14ac:dyDescent="0.25">
      <c r="A567" s="25">
        <v>1918.01</v>
      </c>
      <c r="B567" s="6">
        <v>7.21</v>
      </c>
      <c r="C567" s="7">
        <v>0.68</v>
      </c>
      <c r="D567" s="6">
        <v>14</v>
      </c>
      <c r="G567">
        <f t="shared" si="64"/>
        <v>122.74664499999999</v>
      </c>
      <c r="H567">
        <f t="shared" si="65"/>
        <v>11.57666</v>
      </c>
      <c r="J567">
        <f t="shared" si="67"/>
        <v>1341.0902460777402</v>
      </c>
      <c r="K567">
        <f t="shared" si="68"/>
        <v>4.5728291316526448E-2</v>
      </c>
      <c r="L567">
        <f t="shared" si="69"/>
        <v>1.0457282913165264</v>
      </c>
      <c r="O567">
        <f t="shared" si="66"/>
        <v>0.9647216666666667</v>
      </c>
      <c r="P567">
        <f t="shared" si="70"/>
        <v>-3.561076604554847E-2</v>
      </c>
      <c r="Q567">
        <f t="shared" si="71"/>
        <v>0.96438923395445153</v>
      </c>
    </row>
    <row r="568" spans="1:17" x14ac:dyDescent="0.25">
      <c r="A568" s="25">
        <v>1918.02</v>
      </c>
      <c r="B568" s="6">
        <v>7.43</v>
      </c>
      <c r="C568" s="7">
        <v>0.67</v>
      </c>
      <c r="D568" s="6">
        <v>14.1</v>
      </c>
      <c r="G568">
        <f t="shared" si="64"/>
        <v>125.59492836879431</v>
      </c>
      <c r="H568">
        <f t="shared" si="65"/>
        <v>11.325518439716312</v>
      </c>
      <c r="J568">
        <f t="shared" si="67"/>
        <v>1382.5212514076914</v>
      </c>
      <c r="K568">
        <f t="shared" si="68"/>
        <v>3.0893525212880801E-2</v>
      </c>
      <c r="L568">
        <f t="shared" si="69"/>
        <v>1.0308935252128808</v>
      </c>
      <c r="O568">
        <f t="shared" si="66"/>
        <v>0.94379320330969263</v>
      </c>
      <c r="P568">
        <f t="shared" si="70"/>
        <v>-2.1693783896537422E-2</v>
      </c>
      <c r="Q568">
        <f t="shared" si="71"/>
        <v>0.97830621610346258</v>
      </c>
    </row>
    <row r="569" spans="1:17" x14ac:dyDescent="0.25">
      <c r="A569" s="25">
        <v>1918.03</v>
      </c>
      <c r="B569" s="6">
        <v>7.28</v>
      </c>
      <c r="C569" s="7">
        <v>0.66</v>
      </c>
      <c r="D569" s="6">
        <v>14</v>
      </c>
      <c r="G569">
        <f t="shared" si="64"/>
        <v>123.93836</v>
      </c>
      <c r="H569">
        <f t="shared" si="65"/>
        <v>11.23617</v>
      </c>
      <c r="J569">
        <f t="shared" si="67"/>
        <v>1374.5932190440624</v>
      </c>
      <c r="K569">
        <f t="shared" si="68"/>
        <v>-5.7344741395884968E-3</v>
      </c>
      <c r="L569">
        <f t="shared" si="69"/>
        <v>0.9942655258604115</v>
      </c>
      <c r="O569">
        <f t="shared" si="66"/>
        <v>0.9363475</v>
      </c>
      <c r="P569">
        <f t="shared" si="70"/>
        <v>-7.8891257995735709E-3</v>
      </c>
      <c r="Q569">
        <f t="shared" si="71"/>
        <v>0.99211087420042643</v>
      </c>
    </row>
    <row r="570" spans="1:17" x14ac:dyDescent="0.25">
      <c r="A570" s="25">
        <v>1918.04</v>
      </c>
      <c r="B570" s="6">
        <v>7.21</v>
      </c>
      <c r="C570" s="7">
        <v>0.65</v>
      </c>
      <c r="D570" s="6">
        <v>14.2</v>
      </c>
      <c r="G570">
        <f t="shared" si="64"/>
        <v>121.01781901408451</v>
      </c>
      <c r="H570">
        <f t="shared" si="65"/>
        <v>10.910066901408451</v>
      </c>
      <c r="J570">
        <f t="shared" si="67"/>
        <v>1352.2852440419704</v>
      </c>
      <c r="K570">
        <f t="shared" si="68"/>
        <v>-1.6228782954135101E-2</v>
      </c>
      <c r="L570">
        <f t="shared" si="69"/>
        <v>0.9837712170458649</v>
      </c>
      <c r="O570">
        <f t="shared" si="66"/>
        <v>0.90917224178403755</v>
      </c>
      <c r="P570">
        <f t="shared" si="70"/>
        <v>-2.9022620571916402E-2</v>
      </c>
      <c r="Q570">
        <f t="shared" si="71"/>
        <v>0.9709773794280836</v>
      </c>
    </row>
    <row r="571" spans="1:17" x14ac:dyDescent="0.25">
      <c r="A571" s="25">
        <v>1918.05</v>
      </c>
      <c r="B571" s="6">
        <v>7.44</v>
      </c>
      <c r="C571" s="7">
        <v>0.64</v>
      </c>
      <c r="D571" s="6">
        <v>14.5</v>
      </c>
      <c r="G571">
        <f t="shared" si="64"/>
        <v>122.29461517241378</v>
      </c>
      <c r="H571">
        <f t="shared" si="65"/>
        <v>10.519966896551725</v>
      </c>
      <c r="J571">
        <f t="shared" si="67"/>
        <v>1376.3485786411006</v>
      </c>
      <c r="K571">
        <f t="shared" si="68"/>
        <v>1.7794570121319353E-2</v>
      </c>
      <c r="L571">
        <f t="shared" si="69"/>
        <v>1.0177945701213194</v>
      </c>
      <c r="O571">
        <f t="shared" si="66"/>
        <v>0.87666390804597716</v>
      </c>
      <c r="P571">
        <f t="shared" si="70"/>
        <v>-3.5755968169761121E-2</v>
      </c>
      <c r="Q571">
        <f t="shared" si="71"/>
        <v>0.96424403183023888</v>
      </c>
    </row>
    <row r="572" spans="1:17" x14ac:dyDescent="0.25">
      <c r="A572" s="25">
        <v>1918.06</v>
      </c>
      <c r="B572" s="6">
        <v>7.45</v>
      </c>
      <c r="C572" s="7">
        <v>0.63</v>
      </c>
      <c r="D572" s="6">
        <v>14.7</v>
      </c>
      <c r="G572">
        <f t="shared" si="64"/>
        <v>120.79288095238095</v>
      </c>
      <c r="H572">
        <f t="shared" si="65"/>
        <v>10.214700000000001</v>
      </c>
      <c r="J572">
        <f t="shared" si="67"/>
        <v>1369.0275086240531</v>
      </c>
      <c r="K572">
        <f t="shared" si="68"/>
        <v>-5.319197571501677E-3</v>
      </c>
      <c r="L572">
        <f t="shared" si="69"/>
        <v>0.99468080242849832</v>
      </c>
      <c r="O572">
        <f t="shared" si="66"/>
        <v>0.85122500000000001</v>
      </c>
      <c r="P572">
        <f t="shared" si="70"/>
        <v>-2.9017857142857317E-2</v>
      </c>
      <c r="Q572">
        <f t="shared" si="71"/>
        <v>0.97098214285714268</v>
      </c>
    </row>
    <row r="573" spans="1:17" x14ac:dyDescent="0.25">
      <c r="A573" s="25">
        <v>1918.07</v>
      </c>
      <c r="B573" s="6">
        <v>7.51</v>
      </c>
      <c r="C573" s="7">
        <v>0.62</v>
      </c>
      <c r="D573" s="6">
        <v>15.1</v>
      </c>
      <c r="G573">
        <f t="shared" si="64"/>
        <v>118.54012781456953</v>
      </c>
      <c r="H573">
        <f t="shared" si="65"/>
        <v>9.7862688741721851</v>
      </c>
      <c r="J573">
        <f t="shared" si="67"/>
        <v>1352.7383995943781</v>
      </c>
      <c r="K573">
        <f t="shared" si="68"/>
        <v>-1.1898306591404006E-2</v>
      </c>
      <c r="L573">
        <f t="shared" si="69"/>
        <v>0.98810169340859599</v>
      </c>
      <c r="O573">
        <f t="shared" si="66"/>
        <v>0.81552240618101546</v>
      </c>
      <c r="P573">
        <f t="shared" si="70"/>
        <v>-4.1942604856512133E-2</v>
      </c>
      <c r="Q573">
        <f t="shared" si="71"/>
        <v>0.95805739514348787</v>
      </c>
    </row>
    <row r="574" spans="1:17" x14ac:dyDescent="0.25">
      <c r="A574" s="25">
        <v>1918.08</v>
      </c>
      <c r="B574" s="6">
        <v>7.58</v>
      </c>
      <c r="C574" s="7">
        <v>0.61</v>
      </c>
      <c r="D574" s="6">
        <v>15.4</v>
      </c>
      <c r="G574">
        <f t="shared" si="64"/>
        <v>117.31428181818181</v>
      </c>
      <c r="H574">
        <f t="shared" si="65"/>
        <v>9.4408590909090897</v>
      </c>
      <c r="J574">
        <f t="shared" si="67"/>
        <v>1347.7274559519083</v>
      </c>
      <c r="K574">
        <f t="shared" si="68"/>
        <v>-3.7042961477047331E-3</v>
      </c>
      <c r="L574">
        <f t="shared" si="69"/>
        <v>0.99629570385229527</v>
      </c>
      <c r="O574">
        <f t="shared" si="66"/>
        <v>0.78673825757575744</v>
      </c>
      <c r="P574">
        <f t="shared" si="70"/>
        <v>-3.5295349811478971E-2</v>
      </c>
      <c r="Q574">
        <f t="shared" si="71"/>
        <v>0.96470465018852103</v>
      </c>
    </row>
    <row r="575" spans="1:17" x14ac:dyDescent="0.25">
      <c r="A575" s="25">
        <v>1918.09</v>
      </c>
      <c r="B575" s="6">
        <v>7.54</v>
      </c>
      <c r="C575" s="7">
        <v>0.6</v>
      </c>
      <c r="D575" s="6">
        <v>15.7</v>
      </c>
      <c r="G575">
        <f t="shared" si="64"/>
        <v>114.4653643312102</v>
      </c>
      <c r="H575">
        <f t="shared" si="65"/>
        <v>9.1086496815286626</v>
      </c>
      <c r="J575">
        <f t="shared" si="67"/>
        <v>1323.7187319664115</v>
      </c>
      <c r="K575">
        <f t="shared" si="68"/>
        <v>-1.7814227854057729E-2</v>
      </c>
      <c r="L575">
        <f t="shared" si="69"/>
        <v>0.98218577214594227</v>
      </c>
      <c r="O575">
        <f t="shared" si="66"/>
        <v>0.75905414012738859</v>
      </c>
      <c r="P575">
        <f t="shared" si="70"/>
        <v>-3.5188472381747715E-2</v>
      </c>
      <c r="Q575">
        <f t="shared" si="71"/>
        <v>0.96481152761825228</v>
      </c>
    </row>
    <row r="576" spans="1:17" x14ac:dyDescent="0.25">
      <c r="A576" s="25">
        <v>1918.1</v>
      </c>
      <c r="B576" s="6">
        <v>7.86</v>
      </c>
      <c r="C576" s="7">
        <v>0.59</v>
      </c>
      <c r="D576" s="6">
        <v>16</v>
      </c>
      <c r="G576">
        <f t="shared" si="64"/>
        <v>117.08599875</v>
      </c>
      <c r="H576">
        <f t="shared" si="65"/>
        <v>8.7888981249999993</v>
      </c>
      <c r="J576">
        <f t="shared" si="67"/>
        <v>1362.4945251434253</v>
      </c>
      <c r="K576">
        <f t="shared" si="68"/>
        <v>2.9293075817860226E-2</v>
      </c>
      <c r="L576">
        <f t="shared" si="69"/>
        <v>1.0292930758178602</v>
      </c>
      <c r="O576">
        <f t="shared" si="66"/>
        <v>0.73240817708333328</v>
      </c>
      <c r="P576">
        <f t="shared" si="70"/>
        <v>-3.5104166666666825E-2</v>
      </c>
      <c r="Q576">
        <f t="shared" si="71"/>
        <v>0.96489583333333317</v>
      </c>
    </row>
    <row r="577" spans="1:17" x14ac:dyDescent="0.25">
      <c r="A577" s="25">
        <v>1918.11</v>
      </c>
      <c r="B577" s="6">
        <v>8.06</v>
      </c>
      <c r="C577" s="7">
        <v>0.57999999999999996</v>
      </c>
      <c r="D577" s="6">
        <v>16.3</v>
      </c>
      <c r="G577">
        <f t="shared" si="64"/>
        <v>117.85549570552146</v>
      </c>
      <c r="H577">
        <f t="shared" si="65"/>
        <v>8.4809165644171767</v>
      </c>
      <c r="J577">
        <f t="shared" si="67"/>
        <v>1379.6730857121847</v>
      </c>
      <c r="K577">
        <f t="shared" si="68"/>
        <v>1.2608168511320184E-2</v>
      </c>
      <c r="L577">
        <f t="shared" si="69"/>
        <v>1.0126081685113202</v>
      </c>
      <c r="O577">
        <f t="shared" si="66"/>
        <v>0.70674304703476476</v>
      </c>
      <c r="P577">
        <f t="shared" si="70"/>
        <v>-3.5042112925028568E-2</v>
      </c>
      <c r="Q577">
        <f t="shared" si="71"/>
        <v>0.96495788707497143</v>
      </c>
    </row>
    <row r="578" spans="1:17" x14ac:dyDescent="0.25">
      <c r="A578" s="25">
        <v>1918.12</v>
      </c>
      <c r="B578" s="6">
        <v>7.9</v>
      </c>
      <c r="C578" s="7">
        <v>0.56999999999999995</v>
      </c>
      <c r="D578" s="6">
        <v>16.5</v>
      </c>
      <c r="G578">
        <f t="shared" si="64"/>
        <v>114.11573939393939</v>
      </c>
      <c r="H578">
        <f t="shared" si="65"/>
        <v>8.2336672727272724</v>
      </c>
      <c r="J578">
        <f t="shared" si="67"/>
        <v>1343.9259728834552</v>
      </c>
      <c r="K578">
        <f t="shared" si="68"/>
        <v>-2.5909842845326603E-2</v>
      </c>
      <c r="L578">
        <f t="shared" si="69"/>
        <v>0.9740901571546734</v>
      </c>
      <c r="O578">
        <f t="shared" si="66"/>
        <v>0.68613893939393933</v>
      </c>
      <c r="P578">
        <f t="shared" si="70"/>
        <v>-2.9153605015673989E-2</v>
      </c>
      <c r="Q578">
        <f t="shared" si="71"/>
        <v>0.97084639498432601</v>
      </c>
    </row>
    <row r="579" spans="1:17" x14ac:dyDescent="0.25">
      <c r="A579" s="25">
        <v>1919.01</v>
      </c>
      <c r="B579" s="6">
        <v>7.85</v>
      </c>
      <c r="C579" s="7">
        <v>0.56669999999999998</v>
      </c>
      <c r="D579" s="6">
        <v>16.5</v>
      </c>
      <c r="G579">
        <f t="shared" ref="G579:G642" si="72">B579*$D$1724/D579</f>
        <v>113.39348787878788</v>
      </c>
      <c r="H579">
        <f t="shared" ref="H579:H642" si="73">C579*$D$1724/D579</f>
        <v>8.1859986727272709</v>
      </c>
      <c r="J579">
        <f t="shared" si="67"/>
        <v>1343.4538976208285</v>
      </c>
      <c r="K579">
        <f t="shared" si="68"/>
        <v>-3.5126582278477425E-4</v>
      </c>
      <c r="L579">
        <f t="shared" si="69"/>
        <v>0.99964873417721523</v>
      </c>
      <c r="O579">
        <f t="shared" si="66"/>
        <v>0.68216655606060594</v>
      </c>
      <c r="P579">
        <f t="shared" si="70"/>
        <v>-5.7894736842105665E-3</v>
      </c>
      <c r="Q579">
        <f t="shared" si="71"/>
        <v>0.99421052631578943</v>
      </c>
    </row>
    <row r="580" spans="1:17" x14ac:dyDescent="0.25">
      <c r="A580" s="25">
        <v>1919.02</v>
      </c>
      <c r="B580" s="6">
        <v>7.88</v>
      </c>
      <c r="C580" s="7">
        <v>0.56330000000000002</v>
      </c>
      <c r="D580" s="6">
        <v>16.2</v>
      </c>
      <c r="G580">
        <f t="shared" si="72"/>
        <v>115.93474320987654</v>
      </c>
      <c r="H580">
        <f t="shared" si="73"/>
        <v>8.2875686358024705</v>
      </c>
      <c r="J580">
        <f t="shared" si="67"/>
        <v>1381.7443673184603</v>
      </c>
      <c r="K580">
        <f t="shared" si="68"/>
        <v>2.8501513721789662E-2</v>
      </c>
      <c r="L580">
        <f t="shared" si="69"/>
        <v>1.0285015137217897</v>
      </c>
      <c r="O580">
        <f t="shared" ref="O580:O643" si="74">H580/12</f>
        <v>0.69063071965020584</v>
      </c>
      <c r="P580">
        <f t="shared" si="70"/>
        <v>1.2407766863387515E-2</v>
      </c>
      <c r="Q580">
        <f t="shared" si="71"/>
        <v>1.0124077668633875</v>
      </c>
    </row>
    <row r="581" spans="1:17" x14ac:dyDescent="0.25">
      <c r="A581" s="25">
        <v>1919.03</v>
      </c>
      <c r="B581" s="6">
        <v>8.1199999999999992</v>
      </c>
      <c r="C581" s="7">
        <v>0.56000000000000005</v>
      </c>
      <c r="D581" s="6">
        <v>16.399999999999999</v>
      </c>
      <c r="G581">
        <f t="shared" si="72"/>
        <v>118.00885121951218</v>
      </c>
      <c r="H581">
        <f t="shared" si="73"/>
        <v>8.1385414634146347</v>
      </c>
      <c r="J581">
        <f t="shared" ref="J581:J644" si="75">J580*((G581 + H581/12)/G580)</f>
        <v>1414.5473241629957</v>
      </c>
      <c r="K581">
        <f t="shared" ref="K581:K644" si="76">J581/J580 - 1</f>
        <v>2.3740250092856074E-2</v>
      </c>
      <c r="L581">
        <f t="shared" ref="L581:L644" si="77">K581+1</f>
        <v>1.0237402500928561</v>
      </c>
      <c r="O581">
        <f t="shared" si="74"/>
        <v>0.67821178861788622</v>
      </c>
      <c r="P581">
        <f t="shared" ref="P581:P644" si="78">O581/O580 -1</f>
        <v>-1.798201365645824E-2</v>
      </c>
      <c r="Q581">
        <f t="shared" ref="Q581:Q644" si="79">P581+1</f>
        <v>0.98201798634354176</v>
      </c>
    </row>
    <row r="582" spans="1:17" x14ac:dyDescent="0.25">
      <c r="A582" s="25">
        <v>1919.04</v>
      </c>
      <c r="B582" s="6">
        <v>8.39</v>
      </c>
      <c r="C582" s="7">
        <v>0.55669999999999997</v>
      </c>
      <c r="D582" s="6">
        <v>16.7</v>
      </c>
      <c r="G582">
        <f t="shared" si="72"/>
        <v>119.74238143712576</v>
      </c>
      <c r="H582">
        <f t="shared" si="73"/>
        <v>7.9452424011976035</v>
      </c>
      <c r="J582">
        <f t="shared" si="75"/>
        <v>1443.263282984713</v>
      </c>
      <c r="K582">
        <f t="shared" si="76"/>
        <v>2.0300458196906845E-2</v>
      </c>
      <c r="L582">
        <f t="shared" si="77"/>
        <v>1.0203004581969068</v>
      </c>
      <c r="O582">
        <f t="shared" si="74"/>
        <v>0.66210353343313366</v>
      </c>
      <c r="P582">
        <f t="shared" si="78"/>
        <v>-2.37510692899916E-2</v>
      </c>
      <c r="Q582">
        <f t="shared" si="79"/>
        <v>0.9762489307100084</v>
      </c>
    </row>
    <row r="583" spans="1:17" x14ac:dyDescent="0.25">
      <c r="A583" s="25">
        <v>1919.05</v>
      </c>
      <c r="B583" s="6">
        <v>8.9700000000000006</v>
      </c>
      <c r="C583" s="7">
        <v>0.55330000000000001</v>
      </c>
      <c r="D583" s="6">
        <v>16.899999999999999</v>
      </c>
      <c r="G583">
        <f t="shared" si="72"/>
        <v>126.50513076923077</v>
      </c>
      <c r="H583">
        <f t="shared" si="73"/>
        <v>7.8032652011834323</v>
      </c>
      <c r="J583">
        <f t="shared" si="75"/>
        <v>1532.6129478291193</v>
      </c>
      <c r="K583">
        <f t="shared" si="76"/>
        <v>6.1908084199044033E-2</v>
      </c>
      <c r="L583">
        <f t="shared" si="77"/>
        <v>1.061908084199044</v>
      </c>
      <c r="O583">
        <f t="shared" si="74"/>
        <v>0.65027210009861935</v>
      </c>
      <c r="P583">
        <f t="shared" si="78"/>
        <v>-1.7869461099484063E-2</v>
      </c>
      <c r="Q583">
        <f t="shared" si="79"/>
        <v>0.98213053890051594</v>
      </c>
    </row>
    <row r="584" spans="1:17" x14ac:dyDescent="0.25">
      <c r="A584" s="25">
        <v>1919.06</v>
      </c>
      <c r="B584" s="6">
        <v>9.2100000000000009</v>
      </c>
      <c r="C584" s="7">
        <v>0.55000000000000004</v>
      </c>
      <c r="D584" s="6">
        <v>16.899999999999999</v>
      </c>
      <c r="G584">
        <f t="shared" si="72"/>
        <v>129.88988343195268</v>
      </c>
      <c r="H584">
        <f t="shared" si="73"/>
        <v>7.7567248520710068</v>
      </c>
      <c r="J584">
        <f t="shared" si="75"/>
        <v>1581.4503912614296</v>
      </c>
      <c r="K584">
        <f t="shared" si="76"/>
        <v>3.1865477517651453E-2</v>
      </c>
      <c r="L584">
        <f t="shared" si="77"/>
        <v>1.0318654775176515</v>
      </c>
      <c r="O584">
        <f t="shared" si="74"/>
        <v>0.6463937376725839</v>
      </c>
      <c r="P584">
        <f t="shared" si="78"/>
        <v>-5.9642147117295874E-3</v>
      </c>
      <c r="Q584">
        <f t="shared" si="79"/>
        <v>0.99403578528827041</v>
      </c>
    </row>
    <row r="585" spans="1:17" x14ac:dyDescent="0.25">
      <c r="A585" s="25">
        <v>1919.07</v>
      </c>
      <c r="B585" s="6">
        <v>9.51</v>
      </c>
      <c r="C585" s="7">
        <v>0.54669999999999996</v>
      </c>
      <c r="D585" s="6">
        <v>17.399999999999999</v>
      </c>
      <c r="G585">
        <f t="shared" si="72"/>
        <v>130.2667775862069</v>
      </c>
      <c r="H585">
        <f t="shared" si="73"/>
        <v>7.4886274770114936</v>
      </c>
      <c r="J585">
        <f t="shared" si="75"/>
        <v>1593.6372306339738</v>
      </c>
      <c r="K585">
        <f t="shared" si="76"/>
        <v>7.7061154999769066E-3</v>
      </c>
      <c r="L585">
        <f t="shared" si="77"/>
        <v>1.0077061154999769</v>
      </c>
      <c r="O585">
        <f t="shared" si="74"/>
        <v>0.62405228975095783</v>
      </c>
      <c r="P585">
        <f t="shared" si="78"/>
        <v>-3.4563218390804784E-2</v>
      </c>
      <c r="Q585">
        <f t="shared" si="79"/>
        <v>0.96543678160919522</v>
      </c>
    </row>
    <row r="586" spans="1:17" x14ac:dyDescent="0.25">
      <c r="A586" s="25">
        <v>1919.08</v>
      </c>
      <c r="B586" s="6">
        <v>8.8699999999999992</v>
      </c>
      <c r="C586" s="7">
        <v>0.54330000000000001</v>
      </c>
      <c r="D586" s="6">
        <v>17.7</v>
      </c>
      <c r="G586">
        <f t="shared" si="72"/>
        <v>119.44081412429377</v>
      </c>
      <c r="H586">
        <f t="shared" si="73"/>
        <v>7.3159181864406779</v>
      </c>
      <c r="J586">
        <f t="shared" si="75"/>
        <v>1468.6546211084446</v>
      </c>
      <c r="K586">
        <f t="shared" si="76"/>
        <v>-7.8426010087508491E-2</v>
      </c>
      <c r="L586">
        <f t="shared" si="77"/>
        <v>0.92157398991249151</v>
      </c>
      <c r="O586">
        <f t="shared" si="74"/>
        <v>0.60965984887005653</v>
      </c>
      <c r="P586">
        <f t="shared" si="78"/>
        <v>-2.3062876488515016E-2</v>
      </c>
      <c r="Q586">
        <f t="shared" si="79"/>
        <v>0.97693712351148498</v>
      </c>
    </row>
    <row r="587" spans="1:17" x14ac:dyDescent="0.25">
      <c r="A587" s="25">
        <v>1919.09</v>
      </c>
      <c r="B587" s="6">
        <v>9.01</v>
      </c>
      <c r="C587" s="7">
        <v>0.54</v>
      </c>
      <c r="D587" s="6">
        <v>17.8</v>
      </c>
      <c r="G587">
        <f t="shared" si="72"/>
        <v>120.64440617977527</v>
      </c>
      <c r="H587">
        <f t="shared" si="73"/>
        <v>7.2306303370786509</v>
      </c>
      <c r="J587">
        <f t="shared" si="75"/>
        <v>1490.8631317293764</v>
      </c>
      <c r="K587">
        <f t="shared" si="76"/>
        <v>1.512167006574372E-2</v>
      </c>
      <c r="L587">
        <f t="shared" si="77"/>
        <v>1.0151216700657437</v>
      </c>
      <c r="O587">
        <f t="shared" si="74"/>
        <v>0.60255252808988757</v>
      </c>
      <c r="P587">
        <f t="shared" si="78"/>
        <v>-1.1657846245478831E-2</v>
      </c>
      <c r="Q587">
        <f t="shared" si="79"/>
        <v>0.98834215375452117</v>
      </c>
    </row>
    <row r="588" spans="1:17" x14ac:dyDescent="0.25">
      <c r="A588" s="25">
        <v>1919.1</v>
      </c>
      <c r="B588" s="6">
        <v>9.4700000000000006</v>
      </c>
      <c r="C588" s="7">
        <v>0.53669999999999995</v>
      </c>
      <c r="D588" s="6">
        <v>18.100000000000001</v>
      </c>
      <c r="G588">
        <f t="shared" si="72"/>
        <v>124.70211104972374</v>
      </c>
      <c r="H588">
        <f t="shared" si="73"/>
        <v>7.0673308342541423</v>
      </c>
      <c r="J588">
        <f t="shared" si="75"/>
        <v>1548.2840935276301</v>
      </c>
      <c r="K588">
        <f t="shared" si="76"/>
        <v>3.8515247024484722E-2</v>
      </c>
      <c r="L588">
        <f t="shared" si="77"/>
        <v>1.0385152470244847</v>
      </c>
      <c r="O588">
        <f t="shared" si="74"/>
        <v>0.58894423618784519</v>
      </c>
      <c r="P588">
        <f t="shared" si="78"/>
        <v>-2.2584407612031954E-2</v>
      </c>
      <c r="Q588">
        <f t="shared" si="79"/>
        <v>0.97741559238796805</v>
      </c>
    </row>
    <row r="589" spans="1:17" x14ac:dyDescent="0.25">
      <c r="A589" s="25">
        <v>1919.11</v>
      </c>
      <c r="B589" s="6">
        <v>9.19</v>
      </c>
      <c r="C589" s="7">
        <v>0.5333</v>
      </c>
      <c r="D589" s="6">
        <v>18.5</v>
      </c>
      <c r="G589">
        <f t="shared" si="72"/>
        <v>118.39849567567566</v>
      </c>
      <c r="H589">
        <f t="shared" si="73"/>
        <v>6.8707201027027027</v>
      </c>
      <c r="J589">
        <f t="shared" si="75"/>
        <v>1477.1281059760204</v>
      </c>
      <c r="K589">
        <f t="shared" si="76"/>
        <v>-4.5957965885632168E-2</v>
      </c>
      <c r="L589">
        <f t="shared" si="77"/>
        <v>0.95404203411436783</v>
      </c>
      <c r="O589">
        <f t="shared" si="74"/>
        <v>0.5725600085585586</v>
      </c>
      <c r="P589">
        <f t="shared" si="78"/>
        <v>-2.7819658674884784E-2</v>
      </c>
      <c r="Q589">
        <f t="shared" si="79"/>
        <v>0.97218034132511522</v>
      </c>
    </row>
    <row r="590" spans="1:17" x14ac:dyDescent="0.25">
      <c r="A590" s="25">
        <v>1919.12</v>
      </c>
      <c r="B590" s="6">
        <v>8.92</v>
      </c>
      <c r="C590" s="7">
        <v>0.53</v>
      </c>
      <c r="D590" s="6">
        <v>18.899999999999999</v>
      </c>
      <c r="G590">
        <f t="shared" si="72"/>
        <v>112.4878074074074</v>
      </c>
      <c r="H590">
        <f t="shared" si="73"/>
        <v>6.6836925925925934</v>
      </c>
      <c r="J590">
        <f t="shared" si="75"/>
        <v>1410.3356927230204</v>
      </c>
      <c r="K590">
        <f t="shared" si="76"/>
        <v>-4.5217752598963989E-2</v>
      </c>
      <c r="L590">
        <f t="shared" si="77"/>
        <v>0.95478224740103601</v>
      </c>
      <c r="O590">
        <f t="shared" si="74"/>
        <v>0.55697438271604949</v>
      </c>
      <c r="P590">
        <f t="shared" si="78"/>
        <v>-2.7220947340954704E-2</v>
      </c>
      <c r="Q590">
        <f t="shared" si="79"/>
        <v>0.9727790526590453</v>
      </c>
    </row>
    <row r="591" spans="1:17" x14ac:dyDescent="0.25">
      <c r="A591" s="25">
        <v>1920.01</v>
      </c>
      <c r="B591" s="6">
        <v>8.83</v>
      </c>
      <c r="C591" s="7">
        <v>0.52829999999999999</v>
      </c>
      <c r="D591" s="6">
        <v>19.3</v>
      </c>
      <c r="G591">
        <f t="shared" si="72"/>
        <v>109.04500984455959</v>
      </c>
      <c r="H591">
        <f t="shared" si="73"/>
        <v>6.5241765233160613</v>
      </c>
      <c r="J591">
        <f t="shared" si="75"/>
        <v>1373.9875130529867</v>
      </c>
      <c r="K591">
        <f t="shared" si="76"/>
        <v>-2.5772714863263602E-2</v>
      </c>
      <c r="L591">
        <f t="shared" si="77"/>
        <v>0.9742272851367364</v>
      </c>
      <c r="O591">
        <f t="shared" si="74"/>
        <v>0.54368137694300511</v>
      </c>
      <c r="P591">
        <f t="shared" si="78"/>
        <v>-2.3866458109297439E-2</v>
      </c>
      <c r="Q591">
        <f t="shared" si="79"/>
        <v>0.97613354189070256</v>
      </c>
    </row>
    <row r="592" spans="1:17" x14ac:dyDescent="0.25">
      <c r="A592" s="25">
        <v>1920.02</v>
      </c>
      <c r="B592" s="6">
        <v>8.1</v>
      </c>
      <c r="C592" s="7">
        <v>0.52669999999999995</v>
      </c>
      <c r="D592" s="6">
        <v>19.5</v>
      </c>
      <c r="G592">
        <f t="shared" si="72"/>
        <v>99.004015384615386</v>
      </c>
      <c r="H592">
        <f t="shared" si="73"/>
        <v>6.4377055435897423</v>
      </c>
      <c r="J592">
        <f t="shared" si="75"/>
        <v>1254.2287965430562</v>
      </c>
      <c r="K592">
        <f t="shared" si="76"/>
        <v>-8.7161430051011068E-2</v>
      </c>
      <c r="L592">
        <f t="shared" si="77"/>
        <v>0.91283856994898893</v>
      </c>
      <c r="O592">
        <f t="shared" si="74"/>
        <v>0.53647546196581186</v>
      </c>
      <c r="P592">
        <f t="shared" si="78"/>
        <v>-1.3253930119347612E-2</v>
      </c>
      <c r="Q592">
        <f t="shared" si="79"/>
        <v>0.98674606988065239</v>
      </c>
    </row>
    <row r="593" spans="1:17" x14ac:dyDescent="0.25">
      <c r="A593" s="25">
        <v>1920.03</v>
      </c>
      <c r="B593" s="6">
        <v>8.67</v>
      </c>
      <c r="C593" s="7">
        <v>0.52500000000000002</v>
      </c>
      <c r="D593" s="6">
        <v>19.7</v>
      </c>
      <c r="G593">
        <f t="shared" si="72"/>
        <v>104.89511725888325</v>
      </c>
      <c r="H593">
        <f t="shared" si="73"/>
        <v>6.3517804568527927</v>
      </c>
      <c r="J593">
        <f t="shared" si="75"/>
        <v>1335.5656165294388</v>
      </c>
      <c r="K593">
        <f t="shared" si="76"/>
        <v>6.4850065801842272E-2</v>
      </c>
      <c r="L593">
        <f t="shared" si="77"/>
        <v>1.0648500658018423</v>
      </c>
      <c r="O593">
        <f t="shared" si="74"/>
        <v>0.52931503807106606</v>
      </c>
      <c r="P593">
        <f t="shared" si="78"/>
        <v>-1.334716012640691E-2</v>
      </c>
      <c r="Q593">
        <f t="shared" si="79"/>
        <v>0.98665283987359309</v>
      </c>
    </row>
    <row r="594" spans="1:17" x14ac:dyDescent="0.25">
      <c r="A594" s="25">
        <v>1920.04</v>
      </c>
      <c r="B594" s="6">
        <v>8.6</v>
      </c>
      <c r="C594" s="7">
        <v>0.52329999999999999</v>
      </c>
      <c r="D594" s="6">
        <v>20.3</v>
      </c>
      <c r="G594">
        <f t="shared" si="72"/>
        <v>100.97289655172413</v>
      </c>
      <c r="H594">
        <f t="shared" si="73"/>
        <v>6.1440833448275853</v>
      </c>
      <c r="J594">
        <f t="shared" si="75"/>
        <v>1292.1454425095446</v>
      </c>
      <c r="K594">
        <f t="shared" si="76"/>
        <v>-3.2510700696776307E-2</v>
      </c>
      <c r="L594">
        <f t="shared" si="77"/>
        <v>0.96748929930322369</v>
      </c>
      <c r="O594">
        <f t="shared" si="74"/>
        <v>0.51200694540229874</v>
      </c>
      <c r="P594">
        <f t="shared" si="78"/>
        <v>-3.2699038235984412E-2</v>
      </c>
      <c r="Q594">
        <f t="shared" si="79"/>
        <v>0.96730096176401559</v>
      </c>
    </row>
    <row r="595" spans="1:17" x14ac:dyDescent="0.25">
      <c r="A595" s="25">
        <v>1920.05</v>
      </c>
      <c r="B595" s="6">
        <v>8.06</v>
      </c>
      <c r="C595" s="7">
        <v>0.52170000000000005</v>
      </c>
      <c r="D595" s="6">
        <v>20.6</v>
      </c>
      <c r="G595">
        <f t="shared" si="72"/>
        <v>93.254591262135918</v>
      </c>
      <c r="H595">
        <f t="shared" si="73"/>
        <v>6.0360943252427184</v>
      </c>
      <c r="J595">
        <f t="shared" si="75"/>
        <v>1199.8116182079625</v>
      </c>
      <c r="K595">
        <f t="shared" si="76"/>
        <v>-7.1457764167983773E-2</v>
      </c>
      <c r="L595">
        <f t="shared" si="77"/>
        <v>0.92854223583201623</v>
      </c>
      <c r="O595">
        <f t="shared" si="74"/>
        <v>0.50300786043689316</v>
      </c>
      <c r="P595">
        <f t="shared" si="78"/>
        <v>-1.7576099399071121E-2</v>
      </c>
      <c r="Q595">
        <f t="shared" si="79"/>
        <v>0.98242390060092888</v>
      </c>
    </row>
    <row r="596" spans="1:17" x14ac:dyDescent="0.25">
      <c r="A596" s="25">
        <v>1920.06</v>
      </c>
      <c r="B596" s="6">
        <v>7.92</v>
      </c>
      <c r="C596" s="7">
        <v>0.52</v>
      </c>
      <c r="D596" s="6">
        <v>20.9</v>
      </c>
      <c r="G596">
        <f t="shared" si="72"/>
        <v>90.319452631578955</v>
      </c>
      <c r="H596">
        <f t="shared" si="73"/>
        <v>5.9300650717703354</v>
      </c>
      <c r="J596">
        <f t="shared" si="75"/>
        <v>1168.4061938079187</v>
      </c>
      <c r="K596">
        <f t="shared" si="76"/>
        <v>-2.6175296124362313E-2</v>
      </c>
      <c r="L596">
        <f t="shared" si="77"/>
        <v>0.97382470387563769</v>
      </c>
      <c r="O596">
        <f t="shared" si="74"/>
        <v>0.4941720893141946</v>
      </c>
      <c r="P596">
        <f t="shared" si="78"/>
        <v>-1.7565870869342248E-2</v>
      </c>
      <c r="Q596">
        <f t="shared" si="79"/>
        <v>0.98243412913065775</v>
      </c>
    </row>
    <row r="597" spans="1:17" x14ac:dyDescent="0.25">
      <c r="A597" s="25">
        <v>1920.07</v>
      </c>
      <c r="B597" s="6">
        <v>7.91</v>
      </c>
      <c r="C597" s="7">
        <v>0.51829999999999998</v>
      </c>
      <c r="D597" s="6">
        <v>20.8</v>
      </c>
      <c r="G597">
        <f t="shared" si="72"/>
        <v>90.639092788461539</v>
      </c>
      <c r="H597">
        <f t="shared" si="73"/>
        <v>5.93909504326923</v>
      </c>
      <c r="J597">
        <f t="shared" si="75"/>
        <v>1178.9437077565592</v>
      </c>
      <c r="K597">
        <f t="shared" si="76"/>
        <v>9.0187077101140378E-3</v>
      </c>
      <c r="L597">
        <f t="shared" si="77"/>
        <v>1.009018707710114</v>
      </c>
      <c r="O597">
        <f t="shared" si="74"/>
        <v>0.49492458693910252</v>
      </c>
      <c r="P597">
        <f t="shared" si="78"/>
        <v>1.5227440828400329E-3</v>
      </c>
      <c r="Q597">
        <f t="shared" si="79"/>
        <v>1.00152274408284</v>
      </c>
    </row>
    <row r="598" spans="1:17" x14ac:dyDescent="0.25">
      <c r="A598" s="25">
        <v>1920.08</v>
      </c>
      <c r="B598" s="6">
        <v>7.6</v>
      </c>
      <c r="C598" s="7">
        <v>0.51670000000000005</v>
      </c>
      <c r="D598" s="6">
        <v>20.3</v>
      </c>
      <c r="G598">
        <f t="shared" si="72"/>
        <v>89.231862068965498</v>
      </c>
      <c r="H598">
        <f t="shared" si="73"/>
        <v>6.0665925172413795</v>
      </c>
      <c r="J598">
        <f t="shared" si="75"/>
        <v>1167.2155283022241</v>
      </c>
      <c r="K598">
        <f t="shared" si="76"/>
        <v>-9.9480402475304874E-3</v>
      </c>
      <c r="L598">
        <f t="shared" si="77"/>
        <v>0.99005195975246951</v>
      </c>
      <c r="O598">
        <f t="shared" si="74"/>
        <v>0.50554937643678166</v>
      </c>
      <c r="P598">
        <f t="shared" si="78"/>
        <v>2.1467491771602898E-2</v>
      </c>
      <c r="Q598">
        <f t="shared" si="79"/>
        <v>1.0214674917716029</v>
      </c>
    </row>
    <row r="599" spans="1:17" x14ac:dyDescent="0.25">
      <c r="A599" s="25">
        <v>1920.09</v>
      </c>
      <c r="B599" s="6">
        <v>7.87</v>
      </c>
      <c r="C599" s="7">
        <v>0.51500000000000001</v>
      </c>
      <c r="D599" s="6">
        <v>20</v>
      </c>
      <c r="G599">
        <f t="shared" si="72"/>
        <v>93.7879705</v>
      </c>
      <c r="H599">
        <f t="shared" si="73"/>
        <v>6.13733225</v>
      </c>
      <c r="J599">
        <f t="shared" si="75"/>
        <v>1233.5026836325305</v>
      </c>
      <c r="K599">
        <f t="shared" si="76"/>
        <v>5.6790844298245879E-2</v>
      </c>
      <c r="L599">
        <f t="shared" si="77"/>
        <v>1.0567908442982459</v>
      </c>
      <c r="O599">
        <f t="shared" si="74"/>
        <v>0.51144435416666667</v>
      </c>
      <c r="P599">
        <f t="shared" si="78"/>
        <v>1.166053802980449E-2</v>
      </c>
      <c r="Q599">
        <f t="shared" si="79"/>
        <v>1.0116605380298045</v>
      </c>
    </row>
    <row r="600" spans="1:17" x14ac:dyDescent="0.25">
      <c r="A600" s="25">
        <v>1920.1</v>
      </c>
      <c r="B600" s="6">
        <v>7.88</v>
      </c>
      <c r="C600" s="7">
        <v>0.51329999999999998</v>
      </c>
      <c r="D600" s="6">
        <v>19.899999999999999</v>
      </c>
      <c r="G600">
        <f t="shared" si="72"/>
        <v>94.379037185929647</v>
      </c>
      <c r="H600">
        <f t="shared" si="73"/>
        <v>6.1478121557788938</v>
      </c>
      <c r="J600">
        <f t="shared" si="75"/>
        <v>1248.0144335804462</v>
      </c>
      <c r="K600">
        <f t="shared" si="76"/>
        <v>1.1764668322552962E-2</v>
      </c>
      <c r="L600">
        <f t="shared" si="77"/>
        <v>1.011764668322553</v>
      </c>
      <c r="O600">
        <f t="shared" si="74"/>
        <v>0.51231767964824115</v>
      </c>
      <c r="P600">
        <f t="shared" si="78"/>
        <v>1.7075669610184807E-3</v>
      </c>
      <c r="Q600">
        <f t="shared" si="79"/>
        <v>1.0017075669610185</v>
      </c>
    </row>
    <row r="601" spans="1:17" x14ac:dyDescent="0.25">
      <c r="A601" s="25">
        <v>1920.11</v>
      </c>
      <c r="B601" s="6">
        <v>7.48</v>
      </c>
      <c r="C601" s="7">
        <v>0.51170000000000004</v>
      </c>
      <c r="D601" s="6">
        <v>19.8</v>
      </c>
      <c r="G601">
        <f t="shared" si="72"/>
        <v>90.040688888888894</v>
      </c>
      <c r="H601">
        <f t="shared" si="73"/>
        <v>6.1596016717171711</v>
      </c>
      <c r="J601">
        <f t="shared" si="75"/>
        <v>1197.4341834282413</v>
      </c>
      <c r="K601">
        <f t="shared" si="76"/>
        <v>-4.0528577868362059E-2</v>
      </c>
      <c r="L601">
        <f t="shared" si="77"/>
        <v>0.95947142213163794</v>
      </c>
      <c r="O601">
        <f t="shared" si="74"/>
        <v>0.51330013930976426</v>
      </c>
      <c r="P601">
        <f t="shared" si="78"/>
        <v>1.9176766692838854E-3</v>
      </c>
      <c r="Q601">
        <f t="shared" si="79"/>
        <v>1.0019176766692839</v>
      </c>
    </row>
    <row r="602" spans="1:17" x14ac:dyDescent="0.25">
      <c r="A602" s="25">
        <v>1920.12</v>
      </c>
      <c r="B602" s="6">
        <v>6.81</v>
      </c>
      <c r="C602" s="7">
        <v>0.51</v>
      </c>
      <c r="D602" s="6">
        <v>19.399999999999999</v>
      </c>
      <c r="G602">
        <f t="shared" si="72"/>
        <v>83.66576443298969</v>
      </c>
      <c r="H602">
        <f t="shared" si="73"/>
        <v>6.2657180412371138</v>
      </c>
      <c r="J602">
        <f t="shared" si="75"/>
        <v>1119.5991461109491</v>
      </c>
      <c r="K602">
        <f t="shared" si="76"/>
        <v>-6.5001516070345877E-2</v>
      </c>
      <c r="L602">
        <f t="shared" si="77"/>
        <v>0.93499848392965412</v>
      </c>
      <c r="O602">
        <f t="shared" si="74"/>
        <v>0.52214317010309286</v>
      </c>
      <c r="P602">
        <f t="shared" si="78"/>
        <v>1.7227797376442977E-2</v>
      </c>
      <c r="Q602">
        <f t="shared" si="79"/>
        <v>1.017227797376443</v>
      </c>
    </row>
    <row r="603" spans="1:17" x14ac:dyDescent="0.25">
      <c r="A603" s="25">
        <v>1921.01</v>
      </c>
      <c r="B603" s="6">
        <v>7.11</v>
      </c>
      <c r="C603" s="7">
        <v>0.50580000000000003</v>
      </c>
      <c r="D603" s="6">
        <v>19</v>
      </c>
      <c r="G603">
        <f t="shared" si="72"/>
        <v>89.1904594736842</v>
      </c>
      <c r="H603">
        <f t="shared" si="73"/>
        <v>6.3449415473684212</v>
      </c>
      <c r="J603">
        <f t="shared" si="75"/>
        <v>1200.6051166043283</v>
      </c>
      <c r="K603">
        <f t="shared" si="76"/>
        <v>7.2352654764664903E-2</v>
      </c>
      <c r="L603">
        <f t="shared" si="77"/>
        <v>1.0723526547646649</v>
      </c>
      <c r="O603">
        <f t="shared" si="74"/>
        <v>0.52874512894736847</v>
      </c>
      <c r="P603">
        <f t="shared" si="78"/>
        <v>1.2643962848297274E-2</v>
      </c>
      <c r="Q603">
        <f t="shared" si="79"/>
        <v>1.0126439628482973</v>
      </c>
    </row>
    <row r="604" spans="1:17" x14ac:dyDescent="0.25">
      <c r="A604" s="25">
        <v>1921.02</v>
      </c>
      <c r="B604" s="6">
        <v>7.06</v>
      </c>
      <c r="C604" s="7">
        <v>0.50170000000000003</v>
      </c>
      <c r="D604" s="6">
        <v>18.399999999999999</v>
      </c>
      <c r="G604">
        <f t="shared" si="72"/>
        <v>91.45117282608696</v>
      </c>
      <c r="H604">
        <f t="shared" si="73"/>
        <v>6.4987327771739132</v>
      </c>
      <c r="J604">
        <f t="shared" si="75"/>
        <v>1238.3269202953732</v>
      </c>
      <c r="K604">
        <f t="shared" si="76"/>
        <v>3.1418992947267688E-2</v>
      </c>
      <c r="L604">
        <f t="shared" si="77"/>
        <v>1.0314189929472677</v>
      </c>
      <c r="O604">
        <f t="shared" si="74"/>
        <v>0.54156106476449273</v>
      </c>
      <c r="P604">
        <f t="shared" si="78"/>
        <v>2.4238399779943798E-2</v>
      </c>
      <c r="Q604">
        <f t="shared" si="79"/>
        <v>1.0242383997799438</v>
      </c>
    </row>
    <row r="605" spans="1:17" x14ac:dyDescent="0.25">
      <c r="A605" s="25">
        <v>1921.03</v>
      </c>
      <c r="B605" s="6">
        <v>6.88</v>
      </c>
      <c r="C605" s="7">
        <v>0.4975</v>
      </c>
      <c r="D605" s="6">
        <v>18.3</v>
      </c>
      <c r="G605">
        <f t="shared" si="72"/>
        <v>89.606548633879768</v>
      </c>
      <c r="H605">
        <f t="shared" si="73"/>
        <v>6.4795433060109291</v>
      </c>
      <c r="J605">
        <f t="shared" si="75"/>
        <v>1220.6606800910013</v>
      </c>
      <c r="K605">
        <f t="shared" si="76"/>
        <v>-1.4266216711301127E-2</v>
      </c>
      <c r="L605">
        <f t="shared" si="77"/>
        <v>0.98573378328869887</v>
      </c>
      <c r="O605">
        <f t="shared" si="74"/>
        <v>0.53996194216757742</v>
      </c>
      <c r="P605">
        <f t="shared" si="78"/>
        <v>-2.9528020032435487E-3</v>
      </c>
      <c r="Q605">
        <f t="shared" si="79"/>
        <v>0.99704719799675645</v>
      </c>
    </row>
    <row r="606" spans="1:17" x14ac:dyDescent="0.25">
      <c r="A606" s="25">
        <v>1921.04</v>
      </c>
      <c r="B606" s="6">
        <v>6.91</v>
      </c>
      <c r="C606" s="7">
        <v>0.49330000000000002</v>
      </c>
      <c r="D606" s="6">
        <v>18.100000000000001</v>
      </c>
      <c r="G606">
        <f t="shared" si="72"/>
        <v>90.991719889502747</v>
      </c>
      <c r="H606">
        <f t="shared" si="73"/>
        <v>6.4958343591160217</v>
      </c>
      <c r="J606">
        <f t="shared" si="75"/>
        <v>1246.9042034531828</v>
      </c>
      <c r="K606">
        <f t="shared" si="76"/>
        <v>2.1499441892586457E-2</v>
      </c>
      <c r="L606">
        <f t="shared" si="77"/>
        <v>1.0214994418925865</v>
      </c>
      <c r="O606">
        <f t="shared" si="74"/>
        <v>0.54131952992633514</v>
      </c>
      <c r="P606">
        <f t="shared" si="78"/>
        <v>2.5142286015713555E-3</v>
      </c>
      <c r="Q606">
        <f t="shared" si="79"/>
        <v>1.0025142286015714</v>
      </c>
    </row>
    <row r="607" spans="1:17" x14ac:dyDescent="0.25">
      <c r="A607" s="25">
        <v>1921.05</v>
      </c>
      <c r="B607" s="6">
        <v>7.12</v>
      </c>
      <c r="C607" s="7">
        <v>0.48920000000000002</v>
      </c>
      <c r="D607" s="6">
        <v>17.7</v>
      </c>
      <c r="G607">
        <f t="shared" si="72"/>
        <v>95.875828248587581</v>
      </c>
      <c r="H607">
        <f t="shared" si="73"/>
        <v>6.587423480225989</v>
      </c>
      <c r="J607">
        <f t="shared" si="75"/>
        <v>1321.3560959284041</v>
      </c>
      <c r="K607">
        <f t="shared" si="76"/>
        <v>5.9709392485031154E-2</v>
      </c>
      <c r="L607">
        <f t="shared" si="77"/>
        <v>1.0597093924850312</v>
      </c>
      <c r="O607">
        <f t="shared" si="74"/>
        <v>0.54895195668549912</v>
      </c>
      <c r="P607">
        <f t="shared" si="78"/>
        <v>1.4099670041837653E-2</v>
      </c>
      <c r="Q607">
        <f t="shared" si="79"/>
        <v>1.0140996700418377</v>
      </c>
    </row>
    <row r="608" spans="1:17" x14ac:dyDescent="0.25">
      <c r="A608" s="25">
        <v>1921.06</v>
      </c>
      <c r="B608" s="6">
        <v>6.55</v>
      </c>
      <c r="C608" s="7">
        <v>0.48499999999999999</v>
      </c>
      <c r="D608" s="6">
        <v>17.600000000000001</v>
      </c>
      <c r="G608">
        <f t="shared" si="72"/>
        <v>88.701514204545447</v>
      </c>
      <c r="H608">
        <f t="shared" si="73"/>
        <v>6.5679747159090898</v>
      </c>
      <c r="J608">
        <f t="shared" si="75"/>
        <v>1230.0233345456481</v>
      </c>
      <c r="K608">
        <f t="shared" si="76"/>
        <v>-6.9120475293667272E-2</v>
      </c>
      <c r="L608">
        <f t="shared" si="77"/>
        <v>0.93087952470633273</v>
      </c>
      <c r="O608">
        <f t="shared" si="74"/>
        <v>0.54733122632575748</v>
      </c>
      <c r="P608">
        <f t="shared" si="78"/>
        <v>-2.952408384747196E-3</v>
      </c>
      <c r="Q608">
        <f t="shared" si="79"/>
        <v>0.9970475916152528</v>
      </c>
    </row>
    <row r="609" spans="1:17" x14ac:dyDescent="0.25">
      <c r="A609" s="25">
        <v>1921.07</v>
      </c>
      <c r="B609" s="6">
        <v>6.53</v>
      </c>
      <c r="C609" s="7">
        <v>0.48080000000000001</v>
      </c>
      <c r="D609" s="6">
        <v>17.7</v>
      </c>
      <c r="G609">
        <f t="shared" si="72"/>
        <v>87.9310615819209</v>
      </c>
      <c r="H609">
        <f t="shared" si="73"/>
        <v>6.474311548022599</v>
      </c>
      <c r="J609">
        <f t="shared" si="75"/>
        <v>1226.8210760129521</v>
      </c>
      <c r="K609">
        <f t="shared" si="76"/>
        <v>-2.6034128319029071E-3</v>
      </c>
      <c r="L609">
        <f t="shared" si="77"/>
        <v>0.99739658716809709</v>
      </c>
      <c r="O609">
        <f t="shared" si="74"/>
        <v>0.53952596233521655</v>
      </c>
      <c r="P609">
        <f t="shared" si="78"/>
        <v>-1.4260585939775083E-2</v>
      </c>
      <c r="Q609">
        <f t="shared" si="79"/>
        <v>0.98573941406022492</v>
      </c>
    </row>
    <row r="610" spans="1:17" x14ac:dyDescent="0.25">
      <c r="A610" s="25">
        <v>1921.08</v>
      </c>
      <c r="B610" s="6">
        <v>6.45</v>
      </c>
      <c r="C610" s="7">
        <v>0.47670000000000001</v>
      </c>
      <c r="D610" s="6">
        <v>17.7</v>
      </c>
      <c r="G610">
        <f t="shared" si="72"/>
        <v>86.853805084745758</v>
      </c>
      <c r="H610">
        <f t="shared" si="73"/>
        <v>6.419102152542373</v>
      </c>
      <c r="J610">
        <f t="shared" si="75"/>
        <v>1219.2544268802687</v>
      </c>
      <c r="K610">
        <f t="shared" si="76"/>
        <v>-6.1676875957121791E-3</v>
      </c>
      <c r="L610">
        <f t="shared" si="77"/>
        <v>0.99383231240428782</v>
      </c>
      <c r="O610">
        <f t="shared" si="74"/>
        <v>0.53492517937853112</v>
      </c>
      <c r="P610">
        <f t="shared" si="78"/>
        <v>-8.527454242928334E-3</v>
      </c>
      <c r="Q610">
        <f t="shared" si="79"/>
        <v>0.99147254575707167</v>
      </c>
    </row>
    <row r="611" spans="1:17" x14ac:dyDescent="0.25">
      <c r="A611" s="25">
        <v>1921.09</v>
      </c>
      <c r="B611" s="6">
        <v>6.61</v>
      </c>
      <c r="C611" s="7">
        <v>0.47249999999999998</v>
      </c>
      <c r="D611" s="6">
        <v>17.5</v>
      </c>
      <c r="G611">
        <f t="shared" si="72"/>
        <v>90.025555999999995</v>
      </c>
      <c r="H611">
        <f t="shared" si="73"/>
        <v>6.4352609999999997</v>
      </c>
      <c r="J611">
        <f t="shared" si="75"/>
        <v>1271.3076794139063</v>
      </c>
      <c r="K611">
        <f t="shared" si="76"/>
        <v>4.2692691029900365E-2</v>
      </c>
      <c r="L611">
        <f t="shared" si="77"/>
        <v>1.0426926910299004</v>
      </c>
      <c r="O611">
        <f t="shared" si="74"/>
        <v>0.53627174999999994</v>
      </c>
      <c r="P611">
        <f t="shared" si="78"/>
        <v>2.5173064820640523E-3</v>
      </c>
      <c r="Q611">
        <f t="shared" si="79"/>
        <v>1.0025173064820641</v>
      </c>
    </row>
    <row r="612" spans="1:17" x14ac:dyDescent="0.25">
      <c r="A612" s="25">
        <v>1921.1</v>
      </c>
      <c r="B612" s="6">
        <v>6.7</v>
      </c>
      <c r="C612" s="7">
        <v>0.46829999999999999</v>
      </c>
      <c r="D612" s="6">
        <v>17.5</v>
      </c>
      <c r="G612">
        <f t="shared" si="72"/>
        <v>91.251319999999993</v>
      </c>
      <c r="H612">
        <f t="shared" si="73"/>
        <v>6.3780586799999996</v>
      </c>
      <c r="J612">
        <f t="shared" si="75"/>
        <v>1296.1231821879423</v>
      </c>
      <c r="K612">
        <f t="shared" si="76"/>
        <v>1.9519667170952992E-2</v>
      </c>
      <c r="L612">
        <f t="shared" si="77"/>
        <v>1.019519667170953</v>
      </c>
      <c r="O612">
        <f t="shared" si="74"/>
        <v>0.53150489000000001</v>
      </c>
      <c r="P612">
        <f t="shared" si="78"/>
        <v>-8.8888888888887241E-3</v>
      </c>
      <c r="Q612">
        <f t="shared" si="79"/>
        <v>0.99111111111111128</v>
      </c>
    </row>
    <row r="613" spans="1:17" x14ac:dyDescent="0.25">
      <c r="A613" s="25">
        <v>1921.11</v>
      </c>
      <c r="B613" s="6">
        <v>7.06</v>
      </c>
      <c r="C613" s="7">
        <v>0.4642</v>
      </c>
      <c r="D613" s="6">
        <v>17.399999999999999</v>
      </c>
      <c r="G613">
        <f t="shared" si="72"/>
        <v>96.706987356321847</v>
      </c>
      <c r="H613">
        <f t="shared" si="73"/>
        <v>6.3585529080459766</v>
      </c>
      <c r="J613">
        <f t="shared" si="75"/>
        <v>1381.1411953039024</v>
      </c>
      <c r="K613">
        <f t="shared" si="76"/>
        <v>6.5594084176817224E-2</v>
      </c>
      <c r="L613">
        <f t="shared" si="77"/>
        <v>1.0655940841768172</v>
      </c>
      <c r="O613">
        <f t="shared" si="74"/>
        <v>0.52987940900383135</v>
      </c>
      <c r="P613">
        <f t="shared" si="78"/>
        <v>-3.0582616016358033E-3</v>
      </c>
      <c r="Q613">
        <f t="shared" si="79"/>
        <v>0.9969417383983642</v>
      </c>
    </row>
    <row r="614" spans="1:17" x14ac:dyDescent="0.25">
      <c r="A614" s="25">
        <v>1921.12</v>
      </c>
      <c r="B614" s="6">
        <v>7.31</v>
      </c>
      <c r="C614" s="7">
        <v>0.46</v>
      </c>
      <c r="D614" s="6">
        <v>17.3</v>
      </c>
      <c r="G614">
        <f t="shared" si="72"/>
        <v>100.71025028901732</v>
      </c>
      <c r="H614">
        <f t="shared" si="73"/>
        <v>6.3374439306358381</v>
      </c>
      <c r="J614">
        <f t="shared" si="75"/>
        <v>1445.8570991235506</v>
      </c>
      <c r="K614">
        <f t="shared" si="76"/>
        <v>4.6856834072933617E-2</v>
      </c>
      <c r="L614">
        <f t="shared" si="77"/>
        <v>1.0468568340729336</v>
      </c>
      <c r="O614">
        <f t="shared" si="74"/>
        <v>0.52812032755298655</v>
      </c>
      <c r="P614">
        <f t="shared" si="78"/>
        <v>-3.3197769548204414E-3</v>
      </c>
      <c r="Q614">
        <f t="shared" si="79"/>
        <v>0.99668022304517956</v>
      </c>
    </row>
    <row r="615" spans="1:17" x14ac:dyDescent="0.25">
      <c r="A615" s="25">
        <v>1922.01</v>
      </c>
      <c r="B615" s="6">
        <v>7.3</v>
      </c>
      <c r="C615" s="7">
        <v>0.4642</v>
      </c>
      <c r="D615" s="6">
        <v>16.899999999999999</v>
      </c>
      <c r="G615">
        <f t="shared" si="72"/>
        <v>102.95289349112426</v>
      </c>
      <c r="H615">
        <f t="shared" si="73"/>
        <v>6.5466757751479285</v>
      </c>
      <c r="J615">
        <f t="shared" si="75"/>
        <v>1485.8861731594923</v>
      </c>
      <c r="K615">
        <f t="shared" si="76"/>
        <v>2.7685359818896638E-2</v>
      </c>
      <c r="L615">
        <f t="shared" si="77"/>
        <v>1.0276853598188966</v>
      </c>
      <c r="O615">
        <f t="shared" si="74"/>
        <v>0.54555631459566067</v>
      </c>
      <c r="P615">
        <f t="shared" si="78"/>
        <v>3.3015178801131695E-2</v>
      </c>
      <c r="Q615">
        <f t="shared" si="79"/>
        <v>1.0330151788011317</v>
      </c>
    </row>
    <row r="616" spans="1:17" x14ac:dyDescent="0.25">
      <c r="A616" s="25">
        <v>1922.02</v>
      </c>
      <c r="B616" s="6">
        <v>7.46</v>
      </c>
      <c r="C616" s="7">
        <v>0.46829999999999999</v>
      </c>
      <c r="D616" s="6">
        <v>16.899999999999999</v>
      </c>
      <c r="G616">
        <f t="shared" si="72"/>
        <v>105.2093952662722</v>
      </c>
      <c r="H616">
        <f t="shared" si="73"/>
        <v>6.6044986331360951</v>
      </c>
      <c r="J616">
        <f t="shared" si="75"/>
        <v>1526.3969259832004</v>
      </c>
      <c r="K616">
        <f t="shared" si="76"/>
        <v>2.7263698630137112E-2</v>
      </c>
      <c r="L616">
        <f t="shared" si="77"/>
        <v>1.0272636986301371</v>
      </c>
      <c r="O616">
        <f t="shared" si="74"/>
        <v>0.55037488609467455</v>
      </c>
      <c r="P616">
        <f t="shared" si="78"/>
        <v>8.8323998276607085E-3</v>
      </c>
      <c r="Q616">
        <f t="shared" si="79"/>
        <v>1.0088323998276607</v>
      </c>
    </row>
    <row r="617" spans="1:17" x14ac:dyDescent="0.25">
      <c r="A617" s="25">
        <v>1922.03</v>
      </c>
      <c r="B617" s="6">
        <v>7.74</v>
      </c>
      <c r="C617" s="7">
        <v>0.47249999999999998</v>
      </c>
      <c r="D617" s="6">
        <v>16.7</v>
      </c>
      <c r="G617">
        <f t="shared" si="72"/>
        <v>110.46555808383233</v>
      </c>
      <c r="H617">
        <f t="shared" si="73"/>
        <v>6.7435369760479036</v>
      </c>
      <c r="J617">
        <f t="shared" si="75"/>
        <v>1610.8073241286256</v>
      </c>
      <c r="K617">
        <f t="shared" si="76"/>
        <v>5.5300424619928901E-2</v>
      </c>
      <c r="L617">
        <f t="shared" si="77"/>
        <v>1.0553004246199289</v>
      </c>
      <c r="O617">
        <f t="shared" si="74"/>
        <v>0.56196141467065863</v>
      </c>
      <c r="P617">
        <f t="shared" si="78"/>
        <v>2.1052066271045167E-2</v>
      </c>
      <c r="Q617">
        <f t="shared" si="79"/>
        <v>1.0210520662710452</v>
      </c>
    </row>
    <row r="618" spans="1:17" x14ac:dyDescent="0.25">
      <c r="A618" s="25">
        <v>1922.04</v>
      </c>
      <c r="B618" s="6">
        <v>8.2100000000000009</v>
      </c>
      <c r="C618" s="7">
        <v>0.47670000000000001</v>
      </c>
      <c r="D618" s="6">
        <v>16.7</v>
      </c>
      <c r="G618">
        <f t="shared" si="72"/>
        <v>117.17341497005989</v>
      </c>
      <c r="H618">
        <f t="shared" si="73"/>
        <v>6.8034795269461084</v>
      </c>
      <c r="J618">
        <f t="shared" si="75"/>
        <v>1716.8885596959983</v>
      </c>
      <c r="K618">
        <f t="shared" si="76"/>
        <v>6.5855943152454799E-2</v>
      </c>
      <c r="L618">
        <f t="shared" si="77"/>
        <v>1.0658559431524548</v>
      </c>
      <c r="O618">
        <f t="shared" si="74"/>
        <v>0.56695662724550899</v>
      </c>
      <c r="P618">
        <f t="shared" si="78"/>
        <v>8.8888888888889461E-3</v>
      </c>
      <c r="Q618">
        <f t="shared" si="79"/>
        <v>1.0088888888888889</v>
      </c>
    </row>
    <row r="619" spans="1:17" x14ac:dyDescent="0.25">
      <c r="A619" s="25">
        <v>1922.05</v>
      </c>
      <c r="B619" s="6">
        <v>8.5299999999999994</v>
      </c>
      <c r="C619" s="7">
        <v>0.48080000000000001</v>
      </c>
      <c r="D619" s="6">
        <v>16.7</v>
      </c>
      <c r="G619">
        <f t="shared" si="72"/>
        <v>121.74046646706586</v>
      </c>
      <c r="H619">
        <f t="shared" si="73"/>
        <v>6.8619948742514971</v>
      </c>
      <c r="J619">
        <f t="shared" si="75"/>
        <v>1792.1862869466522</v>
      </c>
      <c r="K619">
        <f t="shared" si="76"/>
        <v>4.385708485586659E-2</v>
      </c>
      <c r="L619">
        <f t="shared" si="77"/>
        <v>1.0438570848558666</v>
      </c>
      <c r="O619">
        <f t="shared" si="74"/>
        <v>0.57183290618762472</v>
      </c>
      <c r="P619">
        <f t="shared" si="78"/>
        <v>8.6007971470525302E-3</v>
      </c>
      <c r="Q619">
        <f t="shared" si="79"/>
        <v>1.0086007971470525</v>
      </c>
    </row>
    <row r="620" spans="1:17" x14ac:dyDescent="0.25">
      <c r="A620" s="25">
        <v>1922.06</v>
      </c>
      <c r="B620" s="6">
        <v>8.4499999999999993</v>
      </c>
      <c r="C620" s="7">
        <v>0.48499999999999999</v>
      </c>
      <c r="D620" s="6">
        <v>16.7</v>
      </c>
      <c r="G620">
        <f t="shared" si="72"/>
        <v>120.59870359281437</v>
      </c>
      <c r="H620">
        <f t="shared" si="73"/>
        <v>6.9219374251497001</v>
      </c>
      <c r="J620">
        <f t="shared" si="75"/>
        <v>1783.869674145757</v>
      </c>
      <c r="K620">
        <f t="shared" si="76"/>
        <v>-4.6404845642827874E-3</v>
      </c>
      <c r="L620">
        <f t="shared" si="77"/>
        <v>0.99535951543571721</v>
      </c>
      <c r="O620">
        <f t="shared" si="74"/>
        <v>0.57682811876247497</v>
      </c>
      <c r="P620">
        <f t="shared" si="78"/>
        <v>8.7354409317803583E-3</v>
      </c>
      <c r="Q620">
        <f t="shared" si="79"/>
        <v>1.0087354409317804</v>
      </c>
    </row>
    <row r="621" spans="1:17" x14ac:dyDescent="0.25">
      <c r="A621" s="25">
        <v>1922.07</v>
      </c>
      <c r="B621" s="6">
        <v>8.51</v>
      </c>
      <c r="C621" s="7">
        <v>0.48920000000000002</v>
      </c>
      <c r="D621" s="6">
        <v>16.8</v>
      </c>
      <c r="G621">
        <f t="shared" si="72"/>
        <v>120.73207916666665</v>
      </c>
      <c r="H621">
        <f t="shared" si="73"/>
        <v>6.9403211666666662</v>
      </c>
      <c r="J621">
        <f t="shared" si="75"/>
        <v>1794.3975126864129</v>
      </c>
      <c r="K621">
        <f t="shared" si="76"/>
        <v>5.9016859209164441E-3</v>
      </c>
      <c r="L621">
        <f t="shared" si="77"/>
        <v>1.0059016859209164</v>
      </c>
      <c r="O621">
        <f t="shared" si="74"/>
        <v>0.57836009722222215</v>
      </c>
      <c r="P621">
        <f t="shared" si="78"/>
        <v>2.6558664702993617E-3</v>
      </c>
      <c r="Q621">
        <f t="shared" si="79"/>
        <v>1.0026558664702994</v>
      </c>
    </row>
    <row r="622" spans="1:17" x14ac:dyDescent="0.25">
      <c r="A622" s="25">
        <v>1922.08</v>
      </c>
      <c r="B622" s="6">
        <v>8.83</v>
      </c>
      <c r="C622" s="7">
        <v>0.49330000000000002</v>
      </c>
      <c r="D622" s="6">
        <v>16.600000000000001</v>
      </c>
      <c r="G622">
        <f t="shared" si="72"/>
        <v>126.78124638554216</v>
      </c>
      <c r="H622">
        <f t="shared" si="73"/>
        <v>7.0828073433734939</v>
      </c>
      <c r="J622">
        <f t="shared" si="75"/>
        <v>1893.0765466011976</v>
      </c>
      <c r="K622">
        <f t="shared" si="76"/>
        <v>5.499285036739221E-2</v>
      </c>
      <c r="L622">
        <f t="shared" si="77"/>
        <v>1.0549928503673922</v>
      </c>
      <c r="O622">
        <f t="shared" si="74"/>
        <v>0.59023394528112449</v>
      </c>
      <c r="P622">
        <f t="shared" si="78"/>
        <v>2.0530199292673634E-2</v>
      </c>
      <c r="Q622">
        <f t="shared" si="79"/>
        <v>1.0205301992926736</v>
      </c>
    </row>
    <row r="623" spans="1:17" x14ac:dyDescent="0.25">
      <c r="A623" s="25">
        <v>1922.09</v>
      </c>
      <c r="B623" s="6">
        <v>9.06</v>
      </c>
      <c r="C623" s="7">
        <v>0.4975</v>
      </c>
      <c r="D623" s="6">
        <v>16.600000000000001</v>
      </c>
      <c r="G623">
        <f t="shared" si="72"/>
        <v>130.08358915662649</v>
      </c>
      <c r="H623">
        <f t="shared" si="73"/>
        <v>7.1431109939759034</v>
      </c>
      <c r="J623">
        <f t="shared" si="75"/>
        <v>1951.2748936241626</v>
      </c>
      <c r="K623">
        <f t="shared" si="76"/>
        <v>3.074273310683262E-2</v>
      </c>
      <c r="L623">
        <f t="shared" si="77"/>
        <v>1.0307427331068326</v>
      </c>
      <c r="O623">
        <f t="shared" si="74"/>
        <v>0.59525924949799192</v>
      </c>
      <c r="P623">
        <f t="shared" si="78"/>
        <v>8.514088789782992E-3</v>
      </c>
      <c r="Q623">
        <f t="shared" si="79"/>
        <v>1.008514088789783</v>
      </c>
    </row>
    <row r="624" spans="1:17" x14ac:dyDescent="0.25">
      <c r="A624" s="25">
        <v>1922.1</v>
      </c>
      <c r="B624" s="6">
        <v>9.26</v>
      </c>
      <c r="C624" s="7">
        <v>0.50170000000000003</v>
      </c>
      <c r="D624" s="6">
        <v>16.7</v>
      </c>
      <c r="G624">
        <f t="shared" si="72"/>
        <v>132.15905269461078</v>
      </c>
      <c r="H624">
        <f t="shared" si="73"/>
        <v>7.1602804251497005</v>
      </c>
      <c r="J624">
        <f t="shared" si="75"/>
        <v>1991.3576297595539</v>
      </c>
      <c r="K624">
        <f t="shared" si="76"/>
        <v>2.0541819231294722E-2</v>
      </c>
      <c r="L624">
        <f t="shared" si="77"/>
        <v>1.0205418192312947</v>
      </c>
      <c r="O624">
        <f t="shared" si="74"/>
        <v>0.59669003542914167</v>
      </c>
      <c r="P624">
        <f t="shared" si="78"/>
        <v>2.4036349411729052E-3</v>
      </c>
      <c r="Q624">
        <f t="shared" si="79"/>
        <v>1.0024036349411729</v>
      </c>
    </row>
    <row r="625" spans="1:17" x14ac:dyDescent="0.25">
      <c r="A625" s="25">
        <v>1922.11</v>
      </c>
      <c r="B625" s="6">
        <v>8.8000000000000007</v>
      </c>
      <c r="C625" s="7">
        <v>0.50580000000000003</v>
      </c>
      <c r="D625" s="6">
        <v>16.8</v>
      </c>
      <c r="G625">
        <f t="shared" si="72"/>
        <v>124.84633333333333</v>
      </c>
      <c r="H625">
        <f t="shared" si="73"/>
        <v>7.1758267499999997</v>
      </c>
      <c r="J625">
        <f t="shared" si="75"/>
        <v>1890.1807817921419</v>
      </c>
      <c r="K625">
        <f t="shared" si="76"/>
        <v>-5.0807974647742449E-2</v>
      </c>
      <c r="L625">
        <f t="shared" si="77"/>
        <v>0.94919202535225755</v>
      </c>
      <c r="O625">
        <f t="shared" si="74"/>
        <v>0.59798556250000001</v>
      </c>
      <c r="P625">
        <f t="shared" si="78"/>
        <v>2.1711893846636521E-3</v>
      </c>
      <c r="Q625">
        <f t="shared" si="79"/>
        <v>1.0021711893846637</v>
      </c>
    </row>
    <row r="626" spans="1:17" x14ac:dyDescent="0.25">
      <c r="A626" s="25">
        <v>1922.12</v>
      </c>
      <c r="B626" s="6">
        <v>8.7799999999999994</v>
      </c>
      <c r="C626" s="7">
        <v>0.51</v>
      </c>
      <c r="D626" s="6">
        <v>16.899999999999999</v>
      </c>
      <c r="G626">
        <f t="shared" si="72"/>
        <v>123.8255349112426</v>
      </c>
      <c r="H626">
        <f t="shared" si="73"/>
        <v>7.1925994082840239</v>
      </c>
      <c r="J626">
        <f t="shared" si="75"/>
        <v>1883.8005319773245</v>
      </c>
      <c r="K626">
        <f t="shared" si="76"/>
        <v>-3.3754706831630177E-3</v>
      </c>
      <c r="L626">
        <f t="shared" si="77"/>
        <v>0.99662452931683698</v>
      </c>
      <c r="O626">
        <f t="shared" si="74"/>
        <v>0.59938328402366869</v>
      </c>
      <c r="P626">
        <f t="shared" si="78"/>
        <v>2.3373833940492084E-3</v>
      </c>
      <c r="Q626">
        <f t="shared" si="79"/>
        <v>1.0023373833940492</v>
      </c>
    </row>
    <row r="627" spans="1:17" x14ac:dyDescent="0.25">
      <c r="A627" s="25">
        <v>1923.01</v>
      </c>
      <c r="B627" s="6">
        <v>8.9</v>
      </c>
      <c r="C627" s="7">
        <v>0.51170000000000004</v>
      </c>
      <c r="D627" s="6">
        <v>16.8</v>
      </c>
      <c r="G627">
        <f t="shared" si="72"/>
        <v>126.26504166666666</v>
      </c>
      <c r="H627">
        <f t="shared" si="73"/>
        <v>7.259530541666666</v>
      </c>
      <c r="J627">
        <f t="shared" si="75"/>
        <v>1930.1170671930415</v>
      </c>
      <c r="K627">
        <f t="shared" si="76"/>
        <v>2.4586751319738198E-2</v>
      </c>
      <c r="L627">
        <f t="shared" si="77"/>
        <v>1.0245867513197382</v>
      </c>
      <c r="O627">
        <f t="shared" si="74"/>
        <v>0.60496087847222213</v>
      </c>
      <c r="P627">
        <f t="shared" si="78"/>
        <v>9.3055555555552338E-3</v>
      </c>
      <c r="Q627">
        <f t="shared" si="79"/>
        <v>1.0093055555555552</v>
      </c>
    </row>
    <row r="628" spans="1:17" x14ac:dyDescent="0.25">
      <c r="A628" s="25">
        <v>1923.02</v>
      </c>
      <c r="B628" s="6">
        <v>9.2799999999999994</v>
      </c>
      <c r="C628" s="7">
        <v>0.51329999999999998</v>
      </c>
      <c r="D628" s="6">
        <v>16.8</v>
      </c>
      <c r="G628">
        <f t="shared" si="72"/>
        <v>131.65613333333332</v>
      </c>
      <c r="H628">
        <f t="shared" si="73"/>
        <v>7.2822298749999987</v>
      </c>
      <c r="J628">
        <f t="shared" si="75"/>
        <v>2021.8030495618657</v>
      </c>
      <c r="K628">
        <f t="shared" si="76"/>
        <v>4.7502808988763912E-2</v>
      </c>
      <c r="L628">
        <f t="shared" si="77"/>
        <v>1.0475028089887639</v>
      </c>
      <c r="O628">
        <f t="shared" si="74"/>
        <v>0.60685248958333327</v>
      </c>
      <c r="P628">
        <f t="shared" si="78"/>
        <v>3.1268321282000855E-3</v>
      </c>
      <c r="Q628">
        <f t="shared" si="79"/>
        <v>1.0031268321282001</v>
      </c>
    </row>
    <row r="629" spans="1:17" x14ac:dyDescent="0.25">
      <c r="A629" s="25">
        <v>1923.03</v>
      </c>
      <c r="B629" s="6">
        <v>9.43</v>
      </c>
      <c r="C629" s="7">
        <v>0.51500000000000001</v>
      </c>
      <c r="D629" s="6">
        <v>16.8</v>
      </c>
      <c r="G629">
        <f t="shared" si="72"/>
        <v>133.78419583333331</v>
      </c>
      <c r="H629">
        <f t="shared" si="73"/>
        <v>7.3063479166666667</v>
      </c>
      <c r="J629">
        <f t="shared" si="75"/>
        <v>2063.8331686327683</v>
      </c>
      <c r="K629">
        <f t="shared" si="76"/>
        <v>2.0788433908045967E-2</v>
      </c>
      <c r="L629">
        <f t="shared" si="77"/>
        <v>1.020788433908046</v>
      </c>
      <c r="O629">
        <f t="shared" si="74"/>
        <v>0.60886232638888893</v>
      </c>
      <c r="P629">
        <f t="shared" si="78"/>
        <v>3.3119033703488121E-3</v>
      </c>
      <c r="Q629">
        <f t="shared" si="79"/>
        <v>1.0033119033703488</v>
      </c>
    </row>
    <row r="630" spans="1:17" x14ac:dyDescent="0.25">
      <c r="A630" s="25">
        <v>1923.04</v>
      </c>
      <c r="B630" s="6">
        <v>9.1</v>
      </c>
      <c r="C630" s="7">
        <v>0.51670000000000005</v>
      </c>
      <c r="D630" s="6">
        <v>16.899999999999999</v>
      </c>
      <c r="G630">
        <f t="shared" si="72"/>
        <v>128.33853846153846</v>
      </c>
      <c r="H630">
        <f t="shared" si="73"/>
        <v>7.2870904201183437</v>
      </c>
      <c r="J630">
        <f t="shared" si="75"/>
        <v>1989.1931859048814</v>
      </c>
      <c r="K630">
        <f t="shared" si="76"/>
        <v>-3.6165705572671736E-2</v>
      </c>
      <c r="L630">
        <f t="shared" si="77"/>
        <v>0.96383429442732826</v>
      </c>
      <c r="O630">
        <f t="shared" si="74"/>
        <v>0.60725753500986202</v>
      </c>
      <c r="P630">
        <f t="shared" si="78"/>
        <v>-2.6357212615614189E-3</v>
      </c>
      <c r="Q630">
        <f t="shared" si="79"/>
        <v>0.99736427873843858</v>
      </c>
    </row>
    <row r="631" spans="1:17" x14ac:dyDescent="0.25">
      <c r="A631" s="25">
        <v>1923.05</v>
      </c>
      <c r="B631" s="6">
        <v>8.67</v>
      </c>
      <c r="C631" s="7">
        <v>0.51829999999999998</v>
      </c>
      <c r="D631" s="6">
        <v>16.899999999999999</v>
      </c>
      <c r="G631">
        <f t="shared" si="72"/>
        <v>122.27418994082841</v>
      </c>
      <c r="H631">
        <f t="shared" si="73"/>
        <v>7.3096554378698224</v>
      </c>
      <c r="J631">
        <f t="shared" si="75"/>
        <v>1904.6397242655528</v>
      </c>
      <c r="K631">
        <f t="shared" si="76"/>
        <v>-4.2506410256410221E-2</v>
      </c>
      <c r="L631">
        <f t="shared" si="77"/>
        <v>0.95749358974358978</v>
      </c>
      <c r="O631">
        <f t="shared" si="74"/>
        <v>0.60913795315581853</v>
      </c>
      <c r="P631">
        <f t="shared" si="78"/>
        <v>3.0965744145536878E-3</v>
      </c>
      <c r="Q631">
        <f t="shared" si="79"/>
        <v>1.0030965744145537</v>
      </c>
    </row>
    <row r="632" spans="1:17" x14ac:dyDescent="0.25">
      <c r="A632" s="25">
        <v>1923.06</v>
      </c>
      <c r="B632" s="6">
        <v>8.34</v>
      </c>
      <c r="C632" s="7">
        <v>0.52</v>
      </c>
      <c r="D632" s="6">
        <v>17</v>
      </c>
      <c r="G632">
        <f t="shared" si="72"/>
        <v>116.92827176470587</v>
      </c>
      <c r="H632">
        <f t="shared" si="73"/>
        <v>7.2904917647058829</v>
      </c>
      <c r="J632">
        <f t="shared" si="75"/>
        <v>1830.8310043720946</v>
      </c>
      <c r="K632">
        <f t="shared" si="76"/>
        <v>-3.8752063685912774E-2</v>
      </c>
      <c r="L632">
        <f t="shared" si="77"/>
        <v>0.96124793631408723</v>
      </c>
      <c r="O632">
        <f t="shared" si="74"/>
        <v>0.60754098039215687</v>
      </c>
      <c r="P632">
        <f t="shared" si="78"/>
        <v>-2.6216930916684866E-3</v>
      </c>
      <c r="Q632">
        <f t="shared" si="79"/>
        <v>0.99737830690833151</v>
      </c>
    </row>
    <row r="633" spans="1:17" x14ac:dyDescent="0.25">
      <c r="A633" s="25">
        <v>1923.07</v>
      </c>
      <c r="B633" s="6">
        <v>8.06</v>
      </c>
      <c r="C633" s="7">
        <v>0.52170000000000005</v>
      </c>
      <c r="D633" s="6">
        <v>17.2</v>
      </c>
      <c r="G633">
        <f t="shared" si="72"/>
        <v>111.68863837209302</v>
      </c>
      <c r="H633">
        <f t="shared" si="73"/>
        <v>7.2292757616279077</v>
      </c>
      <c r="J633">
        <f t="shared" si="75"/>
        <v>1758.2230888100269</v>
      </c>
      <c r="K633">
        <f t="shared" si="76"/>
        <v>-3.9658447660476215E-2</v>
      </c>
      <c r="L633">
        <f t="shared" si="77"/>
        <v>0.96034155233952379</v>
      </c>
      <c r="O633">
        <f t="shared" si="74"/>
        <v>0.60243964680232565</v>
      </c>
      <c r="P633">
        <f t="shared" si="78"/>
        <v>-8.3966905187834451E-3</v>
      </c>
      <c r="Q633">
        <f t="shared" si="79"/>
        <v>0.99160330948121655</v>
      </c>
    </row>
    <row r="634" spans="1:17" x14ac:dyDescent="0.25">
      <c r="A634" s="25">
        <v>1923.08</v>
      </c>
      <c r="B634" s="6">
        <v>8.1</v>
      </c>
      <c r="C634" s="7">
        <v>0.52329999999999999</v>
      </c>
      <c r="D634" s="6">
        <v>17.100000000000001</v>
      </c>
      <c r="G634">
        <f t="shared" si="72"/>
        <v>112.89931578947368</v>
      </c>
      <c r="H634">
        <f t="shared" si="73"/>
        <v>7.2938533274853787</v>
      </c>
      <c r="J634">
        <f t="shared" si="75"/>
        <v>1786.8502271251391</v>
      </c>
      <c r="K634">
        <f t="shared" si="76"/>
        <v>1.628185780138236E-2</v>
      </c>
      <c r="L634">
        <f t="shared" si="77"/>
        <v>1.0162818578013824</v>
      </c>
      <c r="O634">
        <f t="shared" si="74"/>
        <v>0.60782111062378152</v>
      </c>
      <c r="P634">
        <f t="shared" si="78"/>
        <v>8.9327849686189342E-3</v>
      </c>
      <c r="Q634">
        <f t="shared" si="79"/>
        <v>1.0089327849686189</v>
      </c>
    </row>
    <row r="635" spans="1:17" x14ac:dyDescent="0.25">
      <c r="A635" s="25">
        <v>1923.09</v>
      </c>
      <c r="B635" s="6">
        <v>8.15</v>
      </c>
      <c r="C635" s="7">
        <v>0.52500000000000002</v>
      </c>
      <c r="D635" s="6">
        <v>17.2</v>
      </c>
      <c r="G635">
        <f t="shared" si="72"/>
        <v>112.93578197674418</v>
      </c>
      <c r="H635">
        <f t="shared" si="73"/>
        <v>7.2750043604651164</v>
      </c>
      <c r="J635">
        <f t="shared" si="75"/>
        <v>1797.0224607340153</v>
      </c>
      <c r="K635">
        <f t="shared" si="76"/>
        <v>5.692829457364379E-3</v>
      </c>
      <c r="L635">
        <f t="shared" si="77"/>
        <v>1.0056928294573644</v>
      </c>
      <c r="O635">
        <f t="shared" si="74"/>
        <v>0.60625036337209304</v>
      </c>
      <c r="P635">
        <f t="shared" si="78"/>
        <v>-2.5842262208966016E-3</v>
      </c>
      <c r="Q635">
        <f t="shared" si="79"/>
        <v>0.9974157737791034</v>
      </c>
    </row>
    <row r="636" spans="1:17" x14ac:dyDescent="0.25">
      <c r="A636" s="25">
        <v>1923.1</v>
      </c>
      <c r="B636" s="6">
        <v>8.0299999999999994</v>
      </c>
      <c r="C636" s="7">
        <v>0.52669999999999995</v>
      </c>
      <c r="D636" s="6">
        <v>17.3</v>
      </c>
      <c r="G636">
        <f t="shared" si="72"/>
        <v>110.62972774566472</v>
      </c>
      <c r="H636">
        <f t="shared" si="73"/>
        <v>7.2563733005780335</v>
      </c>
      <c r="J636">
        <f t="shared" si="75"/>
        <v>1769.9506530952935</v>
      </c>
      <c r="K636">
        <f t="shared" si="76"/>
        <v>-1.5064813173043978E-2</v>
      </c>
      <c r="L636">
        <f t="shared" si="77"/>
        <v>0.98493518682695602</v>
      </c>
      <c r="O636">
        <f t="shared" si="74"/>
        <v>0.60469777504816946</v>
      </c>
      <c r="P636">
        <f t="shared" si="78"/>
        <v>-2.5609688962291433E-3</v>
      </c>
      <c r="Q636">
        <f t="shared" si="79"/>
        <v>0.99743903110377086</v>
      </c>
    </row>
    <row r="637" spans="1:17" x14ac:dyDescent="0.25">
      <c r="A637" s="25">
        <v>1923.11</v>
      </c>
      <c r="B637" s="6">
        <v>8.27</v>
      </c>
      <c r="C637" s="7">
        <v>0.52829999999999999</v>
      </c>
      <c r="D637" s="6">
        <v>17.3</v>
      </c>
      <c r="G637">
        <f t="shared" si="72"/>
        <v>113.93622023121385</v>
      </c>
      <c r="H637">
        <f t="shared" si="73"/>
        <v>7.2784165838150283</v>
      </c>
      <c r="J637">
        <f t="shared" si="75"/>
        <v>1832.5546673226152</v>
      </c>
      <c r="K637">
        <f t="shared" si="76"/>
        <v>3.5370485678704933E-2</v>
      </c>
      <c r="L637">
        <f t="shared" si="77"/>
        <v>1.0353704856787049</v>
      </c>
      <c r="O637">
        <f t="shared" si="74"/>
        <v>0.60653471531791903</v>
      </c>
      <c r="P637">
        <f t="shared" si="78"/>
        <v>3.037782418834345E-3</v>
      </c>
      <c r="Q637">
        <f t="shared" si="79"/>
        <v>1.0030377824188343</v>
      </c>
    </row>
    <row r="638" spans="1:17" x14ac:dyDescent="0.25">
      <c r="A638" s="25">
        <v>1923.12</v>
      </c>
      <c r="B638" s="6">
        <v>8.5500000000000007</v>
      </c>
      <c r="C638" s="7">
        <v>0.53</v>
      </c>
      <c r="D638" s="6">
        <v>17.3</v>
      </c>
      <c r="G638">
        <f t="shared" si="72"/>
        <v>117.79379479768787</v>
      </c>
      <c r="H638">
        <f t="shared" si="73"/>
        <v>7.3018375722543354</v>
      </c>
      <c r="J638">
        <f t="shared" si="75"/>
        <v>1904.3869693770791</v>
      </c>
      <c r="K638">
        <f t="shared" si="76"/>
        <v>3.9197904070939371E-2</v>
      </c>
      <c r="L638">
        <f t="shared" si="77"/>
        <v>1.0391979040709394</v>
      </c>
      <c r="O638">
        <f t="shared" si="74"/>
        <v>0.60848646435452791</v>
      </c>
      <c r="P638">
        <f t="shared" si="78"/>
        <v>3.2178686352450914E-3</v>
      </c>
      <c r="Q638">
        <f t="shared" si="79"/>
        <v>1.0032178686352451</v>
      </c>
    </row>
    <row r="639" spans="1:17" x14ac:dyDescent="0.25">
      <c r="A639" s="25">
        <v>1924.01</v>
      </c>
      <c r="B639" s="6">
        <v>8.83</v>
      </c>
      <c r="C639" s="7">
        <v>0.53169999999999995</v>
      </c>
      <c r="D639" s="6">
        <v>17.3</v>
      </c>
      <c r="G639">
        <f t="shared" si="72"/>
        <v>121.65136936416185</v>
      </c>
      <c r="H639">
        <f t="shared" si="73"/>
        <v>7.3252585606936398</v>
      </c>
      <c r="J639">
        <f t="shared" si="75"/>
        <v>1976.6218891502251</v>
      </c>
      <c r="K639">
        <f t="shared" si="76"/>
        <v>3.7930799220272871E-2</v>
      </c>
      <c r="L639">
        <f t="shared" si="77"/>
        <v>1.0379307992202729</v>
      </c>
      <c r="O639">
        <f t="shared" si="74"/>
        <v>0.61043821339113669</v>
      </c>
      <c r="P639">
        <f t="shared" si="78"/>
        <v>3.2075471698111979E-3</v>
      </c>
      <c r="Q639">
        <f t="shared" si="79"/>
        <v>1.0032075471698112</v>
      </c>
    </row>
    <row r="640" spans="1:17" x14ac:dyDescent="0.25">
      <c r="A640" s="25">
        <v>1924.02</v>
      </c>
      <c r="B640" s="6">
        <v>8.8699999999999992</v>
      </c>
      <c r="C640" s="7">
        <v>0.5333</v>
      </c>
      <c r="D640" s="6">
        <v>17.2</v>
      </c>
      <c r="G640">
        <f t="shared" si="72"/>
        <v>122.91293081395347</v>
      </c>
      <c r="H640">
        <f t="shared" si="73"/>
        <v>7.3900187151162786</v>
      </c>
      <c r="J640">
        <f t="shared" si="75"/>
        <v>2007.1262946906047</v>
      </c>
      <c r="K640">
        <f t="shared" si="76"/>
        <v>1.543259523119711E-2</v>
      </c>
      <c r="L640">
        <f t="shared" si="77"/>
        <v>1.0154325952311971</v>
      </c>
      <c r="O640">
        <f t="shared" si="74"/>
        <v>0.61583489292635651</v>
      </c>
      <c r="P640">
        <f t="shared" si="78"/>
        <v>8.8406646517751319E-3</v>
      </c>
      <c r="Q640">
        <f t="shared" si="79"/>
        <v>1.0088406646517751</v>
      </c>
    </row>
    <row r="641" spans="1:17" x14ac:dyDescent="0.25">
      <c r="A641" s="25">
        <v>1924.03</v>
      </c>
      <c r="B641" s="6">
        <v>8.6999999999999993</v>
      </c>
      <c r="C641" s="7">
        <v>0.53500000000000003</v>
      </c>
      <c r="D641" s="6">
        <v>17.100000000000001</v>
      </c>
      <c r="G641">
        <f t="shared" si="72"/>
        <v>121.26222807017541</v>
      </c>
      <c r="H641">
        <f t="shared" si="73"/>
        <v>7.4569301169590636</v>
      </c>
      <c r="J641">
        <f t="shared" si="75"/>
        <v>1990.3183085403896</v>
      </c>
      <c r="K641">
        <f t="shared" si="76"/>
        <v>-8.3741547279195805E-3</v>
      </c>
      <c r="L641">
        <f t="shared" si="77"/>
        <v>0.99162584527208042</v>
      </c>
      <c r="O641">
        <f t="shared" si="74"/>
        <v>0.621410843079922</v>
      </c>
      <c r="P641">
        <f t="shared" si="78"/>
        <v>9.0542939635482877E-3</v>
      </c>
      <c r="Q641">
        <f t="shared" si="79"/>
        <v>1.0090542939635483</v>
      </c>
    </row>
    <row r="642" spans="1:17" x14ac:dyDescent="0.25">
      <c r="A642" s="25">
        <v>1924.04</v>
      </c>
      <c r="B642" s="6">
        <v>8.5</v>
      </c>
      <c r="C642" s="7">
        <v>0.53669999999999995</v>
      </c>
      <c r="D642" s="6">
        <v>17</v>
      </c>
      <c r="G642">
        <f t="shared" si="72"/>
        <v>119.17149999999999</v>
      </c>
      <c r="H642">
        <f t="shared" si="73"/>
        <v>7.5246287117647048</v>
      </c>
      <c r="J642">
        <f t="shared" si="75"/>
        <v>1966.2945004254334</v>
      </c>
      <c r="K642">
        <f t="shared" si="76"/>
        <v>-1.207033468559815E-2</v>
      </c>
      <c r="L642">
        <f t="shared" si="77"/>
        <v>0.98792966531440185</v>
      </c>
      <c r="O642">
        <f t="shared" si="74"/>
        <v>0.6270523926470587</v>
      </c>
      <c r="P642">
        <f t="shared" si="78"/>
        <v>9.07861462341919E-3</v>
      </c>
      <c r="Q642">
        <f t="shared" si="79"/>
        <v>1.0090786146234192</v>
      </c>
    </row>
    <row r="643" spans="1:17" x14ac:dyDescent="0.25">
      <c r="A643" s="25">
        <v>1924.05</v>
      </c>
      <c r="B643" s="6">
        <v>8.4700000000000006</v>
      </c>
      <c r="C643" s="7">
        <v>0.5383</v>
      </c>
      <c r="D643" s="6">
        <v>17</v>
      </c>
      <c r="G643">
        <f t="shared" ref="G643:G706" si="80">B643*$D$1724/D643</f>
        <v>118.75089470588236</v>
      </c>
      <c r="H643">
        <f t="shared" ref="H643:H706" si="81">C643*$D$1724/D643</f>
        <v>7.5470609941176461</v>
      </c>
      <c r="J643">
        <f t="shared" si="75"/>
        <v>1969.7316603217655</v>
      </c>
      <c r="K643">
        <f t="shared" si="76"/>
        <v>1.7480392156863367E-3</v>
      </c>
      <c r="L643">
        <f t="shared" si="77"/>
        <v>1.0017480392156863</v>
      </c>
      <c r="O643">
        <f t="shared" si="74"/>
        <v>0.62892174950980384</v>
      </c>
      <c r="P643">
        <f t="shared" si="78"/>
        <v>2.9811812930875536E-3</v>
      </c>
      <c r="Q643">
        <f t="shared" si="79"/>
        <v>1.0029811812930876</v>
      </c>
    </row>
    <row r="644" spans="1:17" x14ac:dyDescent="0.25">
      <c r="A644" s="25">
        <v>1924.06</v>
      </c>
      <c r="B644" s="6">
        <v>8.6300000000000008</v>
      </c>
      <c r="C644" s="7">
        <v>0.54</v>
      </c>
      <c r="D644" s="6">
        <v>17</v>
      </c>
      <c r="G644">
        <f t="shared" si="80"/>
        <v>120.99412294117647</v>
      </c>
      <c r="H644">
        <f t="shared" si="81"/>
        <v>7.5708952941176468</v>
      </c>
      <c r="J644">
        <f t="shared" si="75"/>
        <v>2017.4052129033428</v>
      </c>
      <c r="K644">
        <f t="shared" si="76"/>
        <v>2.4203069657614984E-2</v>
      </c>
      <c r="L644">
        <f t="shared" si="77"/>
        <v>1.024203069657615</v>
      </c>
      <c r="O644">
        <f t="shared" ref="O644:O707" si="82">H644/12</f>
        <v>0.63090794117647053</v>
      </c>
      <c r="P644">
        <f t="shared" si="78"/>
        <v>3.1580902842280878E-3</v>
      </c>
      <c r="Q644">
        <f t="shared" si="79"/>
        <v>1.0031580902842281</v>
      </c>
    </row>
    <row r="645" spans="1:17" x14ac:dyDescent="0.25">
      <c r="A645" s="25">
        <v>1924.07</v>
      </c>
      <c r="B645" s="6">
        <v>9.0299999999999994</v>
      </c>
      <c r="C645" s="7">
        <v>0.54169999999999996</v>
      </c>
      <c r="D645" s="6">
        <v>17.100000000000001</v>
      </c>
      <c r="G645">
        <f t="shared" si="80"/>
        <v>125.86182982456137</v>
      </c>
      <c r="H645">
        <f t="shared" si="81"/>
        <v>7.5503159707602325</v>
      </c>
      <c r="J645">
        <f t="shared" ref="J645:J708" si="83">J644*((G645 + H645/12)/G644)</f>
        <v>2109.0582139340136</v>
      </c>
      <c r="K645">
        <f t="shared" ref="K645:K708" si="84">J645/J644 - 1</f>
        <v>4.5431131259331181E-2</v>
      </c>
      <c r="L645">
        <f t="shared" ref="L645:L708" si="85">K645+1</f>
        <v>1.0454311312593312</v>
      </c>
      <c r="O645">
        <f t="shared" si="82"/>
        <v>0.62919299756335267</v>
      </c>
      <c r="P645">
        <f t="shared" ref="P645:P708" si="86">O645/O644 -1</f>
        <v>-2.7182152913148849E-3</v>
      </c>
      <c r="Q645">
        <f t="shared" ref="Q645:Q708" si="87">P645+1</f>
        <v>0.99728178470868512</v>
      </c>
    </row>
    <row r="646" spans="1:17" x14ac:dyDescent="0.25">
      <c r="A646" s="25">
        <v>1924.08</v>
      </c>
      <c r="B646" s="6">
        <v>9.34</v>
      </c>
      <c r="C646" s="7">
        <v>0.54330000000000001</v>
      </c>
      <c r="D646" s="6">
        <v>17</v>
      </c>
      <c r="G646">
        <f t="shared" si="80"/>
        <v>130.94844823529411</v>
      </c>
      <c r="H646">
        <f t="shared" si="81"/>
        <v>7.617161876470588</v>
      </c>
      <c r="J646">
        <f t="shared" si="83"/>
        <v>2204.9310254845309</v>
      </c>
      <c r="K646">
        <f t="shared" si="84"/>
        <v>4.5457641196013476E-2</v>
      </c>
      <c r="L646">
        <f t="shared" si="85"/>
        <v>1.0454576411960135</v>
      </c>
      <c r="O646">
        <f t="shared" si="82"/>
        <v>0.63476348970588237</v>
      </c>
      <c r="P646">
        <f t="shared" si="86"/>
        <v>8.8533918274715795E-3</v>
      </c>
      <c r="Q646">
        <f t="shared" si="87"/>
        <v>1.0088533918274716</v>
      </c>
    </row>
    <row r="647" spans="1:17" x14ac:dyDescent="0.25">
      <c r="A647" s="25">
        <v>1924.09</v>
      </c>
      <c r="B647" s="6">
        <v>9.25</v>
      </c>
      <c r="C647" s="7">
        <v>0.54500000000000004</v>
      </c>
      <c r="D647" s="6">
        <v>17.100000000000001</v>
      </c>
      <c r="G647">
        <f t="shared" si="80"/>
        <v>128.92823099415202</v>
      </c>
      <c r="H647">
        <f t="shared" si="81"/>
        <v>7.5963119883040937</v>
      </c>
      <c r="J647">
        <f t="shared" si="83"/>
        <v>2181.5732763149667</v>
      </c>
      <c r="K647">
        <f t="shared" si="84"/>
        <v>-1.059341489579313E-2</v>
      </c>
      <c r="L647">
        <f t="shared" si="85"/>
        <v>0.98940658510420687</v>
      </c>
      <c r="O647">
        <f t="shared" si="82"/>
        <v>0.63302599902534118</v>
      </c>
      <c r="P647">
        <f t="shared" si="86"/>
        <v>-2.7372252952768683E-3</v>
      </c>
      <c r="Q647">
        <f t="shared" si="87"/>
        <v>0.99726277470472313</v>
      </c>
    </row>
    <row r="648" spans="1:17" x14ac:dyDescent="0.25">
      <c r="A648" s="25">
        <v>1924.1</v>
      </c>
      <c r="B648" s="6">
        <v>9.1300000000000008</v>
      </c>
      <c r="C648" s="7">
        <v>0.54669999999999996</v>
      </c>
      <c r="D648" s="6">
        <v>17.2</v>
      </c>
      <c r="G648">
        <f t="shared" si="80"/>
        <v>126.51579011627908</v>
      </c>
      <c r="H648">
        <f t="shared" si="81"/>
        <v>7.5757045406976733</v>
      </c>
      <c r="J648">
        <f t="shared" si="83"/>
        <v>2151.4350334701548</v>
      </c>
      <c r="K648">
        <f t="shared" si="84"/>
        <v>-1.3814912005028046E-2</v>
      </c>
      <c r="L648">
        <f t="shared" si="85"/>
        <v>0.98618508799497195</v>
      </c>
      <c r="O648">
        <f t="shared" si="82"/>
        <v>0.63130871172480607</v>
      </c>
      <c r="P648">
        <f t="shared" si="86"/>
        <v>-2.7128227010884132E-3</v>
      </c>
      <c r="Q648">
        <f t="shared" si="87"/>
        <v>0.99728717729891159</v>
      </c>
    </row>
    <row r="649" spans="1:17" x14ac:dyDescent="0.25">
      <c r="A649" s="25">
        <v>1924.11</v>
      </c>
      <c r="B649" s="6">
        <v>9.64</v>
      </c>
      <c r="C649" s="7">
        <v>0.54830000000000001</v>
      </c>
      <c r="D649" s="6">
        <v>17.2</v>
      </c>
      <c r="G649">
        <f t="shared" si="80"/>
        <v>133.58293720930234</v>
      </c>
      <c r="H649">
        <f t="shared" si="81"/>
        <v>7.597875982558139</v>
      </c>
      <c r="J649">
        <f t="shared" si="83"/>
        <v>2282.3807639711499</v>
      </c>
      <c r="K649">
        <f t="shared" si="84"/>
        <v>6.0864366557137561E-2</v>
      </c>
      <c r="L649">
        <f t="shared" si="85"/>
        <v>1.0608643665571376</v>
      </c>
      <c r="O649">
        <f t="shared" si="82"/>
        <v>0.63315633187984488</v>
      </c>
      <c r="P649">
        <f t="shared" si="86"/>
        <v>2.9266508139749181E-3</v>
      </c>
      <c r="Q649">
        <f t="shared" si="87"/>
        <v>1.0029266508139749</v>
      </c>
    </row>
    <row r="650" spans="1:17" x14ac:dyDescent="0.25">
      <c r="A650" s="25">
        <v>1924.12</v>
      </c>
      <c r="B650" s="6">
        <v>10.16</v>
      </c>
      <c r="C650" s="7">
        <v>0.55000000000000004</v>
      </c>
      <c r="D650" s="6">
        <v>17.3</v>
      </c>
      <c r="G650">
        <f t="shared" si="80"/>
        <v>139.97484855491328</v>
      </c>
      <c r="H650">
        <f t="shared" si="81"/>
        <v>7.5773786127167631</v>
      </c>
      <c r="J650">
        <f t="shared" si="83"/>
        <v>2402.3809758297766</v>
      </c>
      <c r="K650">
        <f t="shared" si="84"/>
        <v>5.2576771480423945E-2</v>
      </c>
      <c r="L650">
        <f t="shared" si="85"/>
        <v>1.0525767714804239</v>
      </c>
      <c r="O650">
        <f t="shared" si="82"/>
        <v>0.63144821772639692</v>
      </c>
      <c r="P650">
        <f t="shared" si="86"/>
        <v>-2.6977763112255859E-3</v>
      </c>
      <c r="Q650">
        <f t="shared" si="87"/>
        <v>0.99730222368877441</v>
      </c>
    </row>
    <row r="651" spans="1:17" x14ac:dyDescent="0.25">
      <c r="A651" s="25">
        <v>1925.01</v>
      </c>
      <c r="B651" s="6">
        <v>10.58</v>
      </c>
      <c r="C651" s="7">
        <v>0.55420000000000003</v>
      </c>
      <c r="D651" s="6">
        <v>17.3</v>
      </c>
      <c r="G651">
        <f t="shared" si="80"/>
        <v>145.76121040462428</v>
      </c>
      <c r="H651">
        <f t="shared" si="81"/>
        <v>7.6352422312138728</v>
      </c>
      <c r="J651">
        <f t="shared" si="83"/>
        <v>2512.6122722125438</v>
      </c>
      <c r="K651">
        <f t="shared" si="84"/>
        <v>4.5884186351706102E-2</v>
      </c>
      <c r="L651">
        <f t="shared" si="85"/>
        <v>1.0458841863517061</v>
      </c>
      <c r="O651">
        <f t="shared" si="82"/>
        <v>0.63627018593448936</v>
      </c>
      <c r="P651">
        <f t="shared" si="86"/>
        <v>7.6363636363636633E-3</v>
      </c>
      <c r="Q651">
        <f t="shared" si="87"/>
        <v>1.0076363636363637</v>
      </c>
    </row>
    <row r="652" spans="1:17" x14ac:dyDescent="0.25">
      <c r="A652" s="25">
        <v>1925.02</v>
      </c>
      <c r="B652" s="6">
        <v>10.67</v>
      </c>
      <c r="C652" s="7">
        <v>0.55830000000000002</v>
      </c>
      <c r="D652" s="6">
        <v>17.2</v>
      </c>
      <c r="G652">
        <f t="shared" si="80"/>
        <v>147.85580290697672</v>
      </c>
      <c r="H652">
        <f t="shared" si="81"/>
        <v>7.7364474941860459</v>
      </c>
      <c r="J652">
        <f t="shared" si="83"/>
        <v>2559.8318986414401</v>
      </c>
      <c r="K652">
        <f t="shared" si="84"/>
        <v>1.8793041390073206E-2</v>
      </c>
      <c r="L652">
        <f t="shared" si="85"/>
        <v>1.0187930413900732</v>
      </c>
      <c r="O652">
        <f t="shared" si="82"/>
        <v>0.64470395784883716</v>
      </c>
      <c r="P652">
        <f t="shared" si="86"/>
        <v>1.3255016659253327E-2</v>
      </c>
      <c r="Q652">
        <f t="shared" si="87"/>
        <v>1.0132550166592533</v>
      </c>
    </row>
    <row r="653" spans="1:17" x14ac:dyDescent="0.25">
      <c r="A653" s="25">
        <v>1925.03</v>
      </c>
      <c r="B653" s="6">
        <v>10.39</v>
      </c>
      <c r="C653" s="7">
        <v>0.5625</v>
      </c>
      <c r="D653" s="6">
        <v>17.3</v>
      </c>
      <c r="G653">
        <f t="shared" si="80"/>
        <v>143.14357052023121</v>
      </c>
      <c r="H653">
        <f t="shared" si="81"/>
        <v>7.74959176300578</v>
      </c>
      <c r="J653">
        <f t="shared" si="83"/>
        <v>2489.4296223038727</v>
      </c>
      <c r="K653">
        <f t="shared" si="84"/>
        <v>-2.7502695147650691E-2</v>
      </c>
      <c r="L653">
        <f t="shared" si="85"/>
        <v>0.97249730485234931</v>
      </c>
      <c r="O653">
        <f t="shared" si="82"/>
        <v>0.64579931358381504</v>
      </c>
      <c r="P653">
        <f t="shared" si="86"/>
        <v>1.6990057554986393E-3</v>
      </c>
      <c r="Q653">
        <f t="shared" si="87"/>
        <v>1.0016990057554986</v>
      </c>
    </row>
    <row r="654" spans="1:17" x14ac:dyDescent="0.25">
      <c r="A654" s="25">
        <v>1925.04</v>
      </c>
      <c r="B654" s="6">
        <v>10.28</v>
      </c>
      <c r="C654" s="7">
        <v>0.56669999999999998</v>
      </c>
      <c r="D654" s="6">
        <v>17.2</v>
      </c>
      <c r="G654">
        <f t="shared" si="80"/>
        <v>142.45151395348836</v>
      </c>
      <c r="H654">
        <f t="shared" si="81"/>
        <v>7.852847563953488</v>
      </c>
      <c r="J654">
        <f t="shared" si="83"/>
        <v>2488.774800678817</v>
      </c>
      <c r="K654">
        <f t="shared" si="84"/>
        <v>-2.6304082637607085E-4</v>
      </c>
      <c r="L654">
        <f t="shared" si="85"/>
        <v>0.99973695917362393</v>
      </c>
      <c r="O654">
        <f t="shared" si="82"/>
        <v>0.65440396366279063</v>
      </c>
      <c r="P654">
        <f t="shared" si="86"/>
        <v>1.3324031007751813E-2</v>
      </c>
      <c r="Q654">
        <f t="shared" si="87"/>
        <v>1.0133240310077518</v>
      </c>
    </row>
    <row r="655" spans="1:17" x14ac:dyDescent="0.25">
      <c r="A655" s="25">
        <v>1925.05</v>
      </c>
      <c r="B655" s="6">
        <v>10.61</v>
      </c>
      <c r="C655" s="7">
        <v>0.57079999999999997</v>
      </c>
      <c r="D655" s="6">
        <v>17.3</v>
      </c>
      <c r="G655">
        <f t="shared" si="80"/>
        <v>146.17452196531789</v>
      </c>
      <c r="H655">
        <f t="shared" si="81"/>
        <v>7.8639412947976872</v>
      </c>
      <c r="J655">
        <f t="shared" si="83"/>
        <v>2565.2688520992442</v>
      </c>
      <c r="K655">
        <f t="shared" si="84"/>
        <v>3.0735625979322556E-2</v>
      </c>
      <c r="L655">
        <f t="shared" si="85"/>
        <v>1.0307356259793226</v>
      </c>
      <c r="O655">
        <f t="shared" si="82"/>
        <v>0.6553284412331406</v>
      </c>
      <c r="P655">
        <f t="shared" si="86"/>
        <v>1.4127016669880366E-3</v>
      </c>
      <c r="Q655">
        <f t="shared" si="87"/>
        <v>1.001412701666988</v>
      </c>
    </row>
    <row r="656" spans="1:17" x14ac:dyDescent="0.25">
      <c r="A656" s="25">
        <v>1925.06</v>
      </c>
      <c r="B656" s="6">
        <v>10.8</v>
      </c>
      <c r="C656" s="7">
        <v>0.57499999999999996</v>
      </c>
      <c r="D656" s="6">
        <v>17.5</v>
      </c>
      <c r="G656">
        <f t="shared" si="80"/>
        <v>147.09168</v>
      </c>
      <c r="H656">
        <f t="shared" si="81"/>
        <v>7.83127</v>
      </c>
      <c r="J656">
        <f t="shared" si="83"/>
        <v>2592.8171984295727</v>
      </c>
      <c r="K656">
        <f t="shared" si="84"/>
        <v>1.0738970423230576E-2</v>
      </c>
      <c r="L656">
        <f t="shared" si="85"/>
        <v>1.0107389704232306</v>
      </c>
      <c r="O656">
        <f t="shared" si="82"/>
        <v>0.65260583333333333</v>
      </c>
      <c r="P656">
        <f t="shared" si="86"/>
        <v>-4.1545700270296804E-3</v>
      </c>
      <c r="Q656">
        <f t="shared" si="87"/>
        <v>0.99584542997297032</v>
      </c>
    </row>
    <row r="657" spans="1:17" x14ac:dyDescent="0.25">
      <c r="A657" s="25">
        <v>1925.07</v>
      </c>
      <c r="B657" s="6">
        <v>11.1</v>
      </c>
      <c r="C657" s="7">
        <v>0.57920000000000005</v>
      </c>
      <c r="D657" s="6">
        <v>17.7</v>
      </c>
      <c r="G657">
        <f t="shared" si="80"/>
        <v>149.46933898305085</v>
      </c>
      <c r="H657">
        <f t="shared" si="81"/>
        <v>7.799337039548023</v>
      </c>
      <c r="J657">
        <f t="shared" si="83"/>
        <v>2646.1854313413792</v>
      </c>
      <c r="K657">
        <f t="shared" si="84"/>
        <v>2.0583106647136917E-2</v>
      </c>
      <c r="L657">
        <f t="shared" si="85"/>
        <v>1.0205831066471369</v>
      </c>
      <c r="O657">
        <f t="shared" si="82"/>
        <v>0.64994475329566859</v>
      </c>
      <c r="P657">
        <f t="shared" si="86"/>
        <v>-4.0776222058461764E-3</v>
      </c>
      <c r="Q657">
        <f t="shared" si="87"/>
        <v>0.99592237779415382</v>
      </c>
    </row>
    <row r="658" spans="1:17" x14ac:dyDescent="0.25">
      <c r="A658" s="25">
        <v>1925.08</v>
      </c>
      <c r="B658" s="6">
        <v>11.25</v>
      </c>
      <c r="C658" s="7">
        <v>0.58330000000000004</v>
      </c>
      <c r="D658" s="6">
        <v>17.7</v>
      </c>
      <c r="G658">
        <f t="shared" si="80"/>
        <v>151.48919491525425</v>
      </c>
      <c r="H658">
        <f t="shared" si="81"/>
        <v>7.8545464350282499</v>
      </c>
      <c r="J658">
        <f t="shared" si="83"/>
        <v>2693.5326816305378</v>
      </c>
      <c r="K658">
        <f t="shared" si="84"/>
        <v>1.7892642642642675E-2</v>
      </c>
      <c r="L658">
        <f t="shared" si="85"/>
        <v>1.0178926426426427</v>
      </c>
      <c r="O658">
        <f t="shared" si="82"/>
        <v>0.65454553625235412</v>
      </c>
      <c r="P658">
        <f t="shared" si="86"/>
        <v>7.0787292817680036E-3</v>
      </c>
      <c r="Q658">
        <f t="shared" si="87"/>
        <v>1.007078729281768</v>
      </c>
    </row>
    <row r="659" spans="1:17" x14ac:dyDescent="0.25">
      <c r="A659" s="25">
        <v>1925.09</v>
      </c>
      <c r="B659" s="6">
        <v>11.51</v>
      </c>
      <c r="C659" s="7">
        <v>0.58750000000000002</v>
      </c>
      <c r="D659" s="6">
        <v>17.7</v>
      </c>
      <c r="G659">
        <f t="shared" si="80"/>
        <v>154.99027853107344</v>
      </c>
      <c r="H659">
        <f t="shared" si="81"/>
        <v>7.911102401129944</v>
      </c>
      <c r="J659">
        <f t="shared" si="83"/>
        <v>2767.5050699056878</v>
      </c>
      <c r="K659">
        <f t="shared" si="84"/>
        <v>2.7462962962963022E-2</v>
      </c>
      <c r="L659">
        <f t="shared" si="85"/>
        <v>1.027462962962963</v>
      </c>
      <c r="O659">
        <f t="shared" si="82"/>
        <v>0.6592585334274953</v>
      </c>
      <c r="P659">
        <f t="shared" si="86"/>
        <v>7.2004114520829443E-3</v>
      </c>
      <c r="Q659">
        <f t="shared" si="87"/>
        <v>1.0072004114520829</v>
      </c>
    </row>
    <row r="660" spans="1:17" x14ac:dyDescent="0.25">
      <c r="A660" s="25">
        <v>1925.1</v>
      </c>
      <c r="B660" s="6">
        <v>11.89</v>
      </c>
      <c r="C660" s="7">
        <v>0.5917</v>
      </c>
      <c r="D660" s="6">
        <v>17.7</v>
      </c>
      <c r="G660">
        <f t="shared" si="80"/>
        <v>160.10724689265538</v>
      </c>
      <c r="H660">
        <f t="shared" si="81"/>
        <v>7.967658367231639</v>
      </c>
      <c r="J660">
        <f t="shared" si="83"/>
        <v>2870.729482508013</v>
      </c>
      <c r="K660">
        <f t="shared" si="84"/>
        <v>3.7298725745728456E-2</v>
      </c>
      <c r="L660">
        <f t="shared" si="85"/>
        <v>1.0372987257457285</v>
      </c>
      <c r="O660">
        <f t="shared" si="82"/>
        <v>0.66397153060263658</v>
      </c>
      <c r="P660">
        <f t="shared" si="86"/>
        <v>7.1489361702128384E-3</v>
      </c>
      <c r="Q660">
        <f t="shared" si="87"/>
        <v>1.0071489361702128</v>
      </c>
    </row>
    <row r="661" spans="1:17" x14ac:dyDescent="0.25">
      <c r="A661" s="25">
        <v>1925.11</v>
      </c>
      <c r="B661" s="6">
        <v>12.26</v>
      </c>
      <c r="C661" s="7">
        <v>0.5958</v>
      </c>
      <c r="D661" s="6">
        <v>18</v>
      </c>
      <c r="G661">
        <f t="shared" si="80"/>
        <v>162.33806555555554</v>
      </c>
      <c r="H661">
        <f t="shared" si="81"/>
        <v>7.8891532999999994</v>
      </c>
      <c r="J661">
        <f t="shared" si="83"/>
        <v>2922.515889104192</v>
      </c>
      <c r="K661">
        <f t="shared" si="84"/>
        <v>1.8039458929071772E-2</v>
      </c>
      <c r="L661">
        <f t="shared" si="85"/>
        <v>1.0180394589290718</v>
      </c>
      <c r="O661">
        <f t="shared" si="82"/>
        <v>0.65742944166666661</v>
      </c>
      <c r="P661">
        <f t="shared" si="86"/>
        <v>-9.8529660300830102E-3</v>
      </c>
      <c r="Q661">
        <f t="shared" si="87"/>
        <v>0.99014703396991699</v>
      </c>
    </row>
    <row r="662" spans="1:17" x14ac:dyDescent="0.25">
      <c r="A662" s="25">
        <v>1925.12</v>
      </c>
      <c r="B662" s="6">
        <v>12.46</v>
      </c>
      <c r="C662" s="7">
        <v>0.6</v>
      </c>
      <c r="D662" s="6">
        <v>17.899999999999999</v>
      </c>
      <c r="G662">
        <f t="shared" si="80"/>
        <v>165.90803240223465</v>
      </c>
      <c r="H662">
        <f t="shared" si="81"/>
        <v>7.9891508379888272</v>
      </c>
      <c r="J662">
        <f t="shared" si="83"/>
        <v>2998.7702566755765</v>
      </c>
      <c r="K662">
        <f t="shared" si="84"/>
        <v>2.6092028397750822E-2</v>
      </c>
      <c r="L662">
        <f t="shared" si="85"/>
        <v>1.0260920283977508</v>
      </c>
      <c r="O662">
        <f t="shared" si="82"/>
        <v>0.66576256983240223</v>
      </c>
      <c r="P662">
        <f t="shared" si="86"/>
        <v>1.2675319414673814E-2</v>
      </c>
      <c r="Q662">
        <f t="shared" si="87"/>
        <v>1.0126753194146738</v>
      </c>
    </row>
    <row r="663" spans="1:17" x14ac:dyDescent="0.25">
      <c r="A663" s="25">
        <v>1926.01</v>
      </c>
      <c r="B663" s="6">
        <v>12.65</v>
      </c>
      <c r="C663" s="7">
        <v>0.60750000000000004</v>
      </c>
      <c r="D663" s="6">
        <v>17.899999999999999</v>
      </c>
      <c r="G663">
        <f t="shared" si="80"/>
        <v>168.43793016759778</v>
      </c>
      <c r="H663">
        <f t="shared" si="81"/>
        <v>8.0890152234636883</v>
      </c>
      <c r="J663">
        <f t="shared" si="83"/>
        <v>3056.6819013796344</v>
      </c>
      <c r="K663">
        <f t="shared" si="84"/>
        <v>1.9311797752809001E-2</v>
      </c>
      <c r="L663">
        <f t="shared" si="85"/>
        <v>1.019311797752809</v>
      </c>
      <c r="O663">
        <f t="shared" si="82"/>
        <v>0.67408460195530739</v>
      </c>
      <c r="P663">
        <f t="shared" si="86"/>
        <v>1.2500000000000178E-2</v>
      </c>
      <c r="Q663">
        <f t="shared" si="87"/>
        <v>1.0125000000000002</v>
      </c>
    </row>
    <row r="664" spans="1:17" x14ac:dyDescent="0.25">
      <c r="A664" s="25">
        <v>1926.02</v>
      </c>
      <c r="B664" s="6">
        <v>12.67</v>
      </c>
      <c r="C664" s="7">
        <v>0.61499999999999999</v>
      </c>
      <c r="D664" s="6">
        <v>17.899999999999999</v>
      </c>
      <c r="G664">
        <f t="shared" si="80"/>
        <v>168.70423519553074</v>
      </c>
      <c r="H664">
        <f t="shared" si="81"/>
        <v>8.1888796089385476</v>
      </c>
      <c r="J664">
        <f t="shared" si="83"/>
        <v>3073.8983903498556</v>
      </c>
      <c r="K664">
        <f t="shared" si="84"/>
        <v>5.6324110671936989E-3</v>
      </c>
      <c r="L664">
        <f t="shared" si="85"/>
        <v>1.0056324110671937</v>
      </c>
      <c r="O664">
        <f t="shared" si="82"/>
        <v>0.68240663407821234</v>
      </c>
      <c r="P664">
        <f t="shared" si="86"/>
        <v>1.2345679012345512E-2</v>
      </c>
      <c r="Q664">
        <f t="shared" si="87"/>
        <v>1.0123456790123455</v>
      </c>
    </row>
    <row r="665" spans="1:17" x14ac:dyDescent="0.25">
      <c r="A665" s="25">
        <v>1926.03</v>
      </c>
      <c r="B665" s="6">
        <v>11.81</v>
      </c>
      <c r="C665" s="7">
        <v>0.62250000000000005</v>
      </c>
      <c r="D665" s="6">
        <v>17.8</v>
      </c>
      <c r="G665">
        <f t="shared" si="80"/>
        <v>158.13656348314606</v>
      </c>
      <c r="H665">
        <f t="shared" si="81"/>
        <v>8.335309971910112</v>
      </c>
      <c r="J665">
        <f t="shared" si="83"/>
        <v>2894.0049156002337</v>
      </c>
      <c r="K665">
        <f t="shared" si="84"/>
        <v>-5.852290866685006E-2</v>
      </c>
      <c r="L665">
        <f t="shared" si="85"/>
        <v>0.94147709133314994</v>
      </c>
      <c r="O665">
        <f t="shared" si="82"/>
        <v>0.69460916432584263</v>
      </c>
      <c r="P665">
        <f t="shared" si="86"/>
        <v>1.7881611400383468E-2</v>
      </c>
      <c r="Q665">
        <f t="shared" si="87"/>
        <v>1.0178816114003835</v>
      </c>
    </row>
    <row r="666" spans="1:17" x14ac:dyDescent="0.25">
      <c r="A666" s="25">
        <v>1926.04</v>
      </c>
      <c r="B666" s="6">
        <v>11.48</v>
      </c>
      <c r="C666" s="7">
        <v>0.63</v>
      </c>
      <c r="D666" s="6">
        <v>17.899999999999999</v>
      </c>
      <c r="G666">
        <f t="shared" si="80"/>
        <v>152.85908603351956</v>
      </c>
      <c r="H666">
        <f t="shared" si="81"/>
        <v>8.3886083798882698</v>
      </c>
      <c r="J666">
        <f t="shared" si="83"/>
        <v>2810.2166427799689</v>
      </c>
      <c r="K666">
        <f t="shared" si="84"/>
        <v>-2.8952360228761576E-2</v>
      </c>
      <c r="L666">
        <f t="shared" si="85"/>
        <v>0.97104763977123842</v>
      </c>
      <c r="O666">
        <f t="shared" si="82"/>
        <v>0.69905069832402245</v>
      </c>
      <c r="P666">
        <f t="shared" si="86"/>
        <v>6.3942922528104074E-3</v>
      </c>
      <c r="Q666">
        <f t="shared" si="87"/>
        <v>1.0063942922528104</v>
      </c>
    </row>
    <row r="667" spans="1:17" x14ac:dyDescent="0.25">
      <c r="A667" s="25">
        <v>1926.05</v>
      </c>
      <c r="B667" s="6">
        <v>11.56</v>
      </c>
      <c r="C667" s="7">
        <v>0.63749999999999996</v>
      </c>
      <c r="D667" s="6">
        <v>17.8</v>
      </c>
      <c r="G667">
        <f t="shared" si="80"/>
        <v>154.78904943820226</v>
      </c>
      <c r="H667">
        <f t="shared" si="81"/>
        <v>8.53616081460674</v>
      </c>
      <c r="J667">
        <f t="shared" si="83"/>
        <v>2858.7754422901867</v>
      </c>
      <c r="K667">
        <f t="shared" si="84"/>
        <v>1.7279379379869342E-2</v>
      </c>
      <c r="L667">
        <f t="shared" si="85"/>
        <v>1.0172793793798693</v>
      </c>
      <c r="O667">
        <f t="shared" si="82"/>
        <v>0.71134673455056163</v>
      </c>
      <c r="P667">
        <f t="shared" si="86"/>
        <v>1.7589620117709703E-2</v>
      </c>
      <c r="Q667">
        <f t="shared" si="87"/>
        <v>1.0175896201177097</v>
      </c>
    </row>
    <row r="668" spans="1:17" x14ac:dyDescent="0.25">
      <c r="A668" s="25">
        <v>1926.06</v>
      </c>
      <c r="B668" s="6">
        <v>12.11</v>
      </c>
      <c r="C668" s="7">
        <v>0.64500000000000002</v>
      </c>
      <c r="D668" s="6">
        <v>17.7</v>
      </c>
      <c r="G668">
        <f t="shared" si="80"/>
        <v>163.06970225988701</v>
      </c>
      <c r="H668">
        <f t="shared" si="81"/>
        <v>8.6853805084745765</v>
      </c>
      <c r="J668">
        <f t="shared" si="83"/>
        <v>3025.0769759036575</v>
      </c>
      <c r="K668">
        <f t="shared" si="84"/>
        <v>5.8172296834985149E-2</v>
      </c>
      <c r="L668">
        <f t="shared" si="85"/>
        <v>1.0581722968349851</v>
      </c>
      <c r="O668">
        <f t="shared" si="82"/>
        <v>0.72378170903954808</v>
      </c>
      <c r="P668">
        <f t="shared" si="86"/>
        <v>1.7480890661349502E-2</v>
      </c>
      <c r="Q668">
        <f t="shared" si="87"/>
        <v>1.0174808906613495</v>
      </c>
    </row>
    <row r="669" spans="1:17" x14ac:dyDescent="0.25">
      <c r="A669" s="25">
        <v>1926.07</v>
      </c>
      <c r="B669" s="6">
        <v>12.62</v>
      </c>
      <c r="C669" s="7">
        <v>0.65249999999999997</v>
      </c>
      <c r="D669" s="6">
        <v>17.5</v>
      </c>
      <c r="G669">
        <f t="shared" si="80"/>
        <v>171.87935199999998</v>
      </c>
      <c r="H669">
        <f t="shared" si="81"/>
        <v>8.8867889999999985</v>
      </c>
      <c r="J669">
        <f t="shared" si="83"/>
        <v>3202.241320927214</v>
      </c>
      <c r="K669">
        <f t="shared" si="84"/>
        <v>5.8565235342691979E-2</v>
      </c>
      <c r="L669">
        <f t="shared" si="85"/>
        <v>1.058565235342692</v>
      </c>
      <c r="O669">
        <f t="shared" si="82"/>
        <v>0.74056574999999991</v>
      </c>
      <c r="P669">
        <f t="shared" si="86"/>
        <v>2.318936877076383E-2</v>
      </c>
      <c r="Q669">
        <f t="shared" si="87"/>
        <v>1.0231893687707638</v>
      </c>
    </row>
    <row r="670" spans="1:17" x14ac:dyDescent="0.25">
      <c r="A670" s="25">
        <v>1926.08</v>
      </c>
      <c r="B670" s="6">
        <v>13.12</v>
      </c>
      <c r="C670" s="7">
        <v>0.66</v>
      </c>
      <c r="D670" s="6">
        <v>17.399999999999999</v>
      </c>
      <c r="G670">
        <f t="shared" si="80"/>
        <v>179.71610114942527</v>
      </c>
      <c r="H670">
        <f t="shared" si="81"/>
        <v>9.0405965517241373</v>
      </c>
      <c r="J670">
        <f t="shared" si="83"/>
        <v>3362.2819305075</v>
      </c>
      <c r="K670">
        <f t="shared" si="84"/>
        <v>4.9977685483724166E-2</v>
      </c>
      <c r="L670">
        <f t="shared" si="85"/>
        <v>1.0499776854837242</v>
      </c>
      <c r="O670">
        <f t="shared" si="82"/>
        <v>0.75338304597701145</v>
      </c>
      <c r="P670">
        <f t="shared" si="86"/>
        <v>1.7307438234905659E-2</v>
      </c>
      <c r="Q670">
        <f t="shared" si="87"/>
        <v>1.0173074382349057</v>
      </c>
    </row>
    <row r="671" spans="1:17" x14ac:dyDescent="0.25">
      <c r="A671" s="25">
        <v>1926.09</v>
      </c>
      <c r="B671" s="6">
        <v>13.32</v>
      </c>
      <c r="C671" s="7">
        <v>0.66749999999999998</v>
      </c>
      <c r="D671" s="6">
        <v>17.5</v>
      </c>
      <c r="G671">
        <f t="shared" si="80"/>
        <v>181.413072</v>
      </c>
      <c r="H671">
        <f t="shared" si="81"/>
        <v>9.0910829999999994</v>
      </c>
      <c r="J671">
        <f t="shared" si="83"/>
        <v>3408.2039507550185</v>
      </c>
      <c r="K671">
        <f t="shared" si="84"/>
        <v>1.3657992160278853E-2</v>
      </c>
      <c r="L671">
        <f t="shared" si="85"/>
        <v>1.0136579921602789</v>
      </c>
      <c r="O671">
        <f t="shared" si="82"/>
        <v>0.75759024999999991</v>
      </c>
      <c r="P671">
        <f t="shared" si="86"/>
        <v>5.5844155844155807E-3</v>
      </c>
      <c r="Q671">
        <f t="shared" si="87"/>
        <v>1.0055844155844156</v>
      </c>
    </row>
    <row r="672" spans="1:17" x14ac:dyDescent="0.25">
      <c r="A672" s="25">
        <v>1926.1</v>
      </c>
      <c r="B672" s="6">
        <v>13.02</v>
      </c>
      <c r="C672" s="7">
        <v>0.67500000000000004</v>
      </c>
      <c r="D672" s="6">
        <v>17.600000000000001</v>
      </c>
      <c r="G672">
        <f t="shared" si="80"/>
        <v>176.3196511363636</v>
      </c>
      <c r="H672">
        <f t="shared" si="81"/>
        <v>9.1409957386363629</v>
      </c>
      <c r="J672">
        <f t="shared" si="83"/>
        <v>3326.8249255372784</v>
      </c>
      <c r="K672">
        <f t="shared" si="84"/>
        <v>-2.3877393018018278E-2</v>
      </c>
      <c r="L672">
        <f t="shared" si="85"/>
        <v>0.97612260698198172</v>
      </c>
      <c r="O672">
        <f t="shared" si="82"/>
        <v>0.76174964488636354</v>
      </c>
      <c r="P672">
        <f t="shared" si="86"/>
        <v>5.4902962206333505E-3</v>
      </c>
      <c r="Q672">
        <f t="shared" si="87"/>
        <v>1.0054902962206334</v>
      </c>
    </row>
    <row r="673" spans="1:17" x14ac:dyDescent="0.25">
      <c r="A673" s="25">
        <v>1926.11</v>
      </c>
      <c r="B673" s="6">
        <v>13.19</v>
      </c>
      <c r="C673" s="7">
        <v>0.6825</v>
      </c>
      <c r="D673" s="6">
        <v>17.7</v>
      </c>
      <c r="G673">
        <f t="shared" si="80"/>
        <v>177.61266497175143</v>
      </c>
      <c r="H673">
        <f t="shared" si="81"/>
        <v>9.1903444915254244</v>
      </c>
      <c r="J673">
        <f t="shared" si="83"/>
        <v>3365.6720962291347</v>
      </c>
      <c r="K673">
        <f t="shared" si="84"/>
        <v>1.1676950714676559E-2</v>
      </c>
      <c r="L673">
        <f t="shared" si="85"/>
        <v>1.0116769507146766</v>
      </c>
      <c r="O673">
        <f t="shared" si="82"/>
        <v>0.76586204096045207</v>
      </c>
      <c r="P673">
        <f t="shared" si="86"/>
        <v>5.398618957941137E-3</v>
      </c>
      <c r="Q673">
        <f t="shared" si="87"/>
        <v>1.0053986189579411</v>
      </c>
    </row>
    <row r="674" spans="1:17" x14ac:dyDescent="0.25">
      <c r="A674" s="25">
        <v>1926.12</v>
      </c>
      <c r="B674" s="6">
        <v>13.49</v>
      </c>
      <c r="C674" s="7">
        <v>0.69</v>
      </c>
      <c r="D674" s="6">
        <v>17.7</v>
      </c>
      <c r="G674">
        <f t="shared" si="80"/>
        <v>181.6523768361582</v>
      </c>
      <c r="H674">
        <f t="shared" si="81"/>
        <v>9.2913372881355922</v>
      </c>
      <c r="J674">
        <f t="shared" si="83"/>
        <v>3456.8948236288247</v>
      </c>
      <c r="K674">
        <f t="shared" si="84"/>
        <v>2.7103866565579837E-2</v>
      </c>
      <c r="L674">
        <f t="shared" si="85"/>
        <v>1.0271038665655798</v>
      </c>
      <c r="O674">
        <f t="shared" si="82"/>
        <v>0.77427810734463265</v>
      </c>
      <c r="P674">
        <f t="shared" si="86"/>
        <v>1.0989010989010728E-2</v>
      </c>
      <c r="Q674">
        <f t="shared" si="87"/>
        <v>1.0109890109890107</v>
      </c>
    </row>
    <row r="675" spans="1:17" x14ac:dyDescent="0.25">
      <c r="A675" s="25">
        <v>1927.01</v>
      </c>
      <c r="B675" s="6">
        <v>13.4</v>
      </c>
      <c r="C675" s="7">
        <v>0.69669999999999999</v>
      </c>
      <c r="D675" s="6">
        <v>17.5</v>
      </c>
      <c r="G675">
        <f t="shared" si="80"/>
        <v>182.50263999999999</v>
      </c>
      <c r="H675">
        <f t="shared" si="81"/>
        <v>9.4887753199999985</v>
      </c>
      <c r="J675">
        <f t="shared" si="83"/>
        <v>3488.1234003521222</v>
      </c>
      <c r="K675">
        <f t="shared" si="84"/>
        <v>9.0337075082069784E-3</v>
      </c>
      <c r="L675">
        <f t="shared" si="85"/>
        <v>1.009033707508207</v>
      </c>
      <c r="O675">
        <f t="shared" si="82"/>
        <v>0.79073127666666654</v>
      </c>
      <c r="P675">
        <f t="shared" si="86"/>
        <v>2.1249689440993702E-2</v>
      </c>
      <c r="Q675">
        <f t="shared" si="87"/>
        <v>1.0212496894409937</v>
      </c>
    </row>
    <row r="676" spans="1:17" x14ac:dyDescent="0.25">
      <c r="A676" s="25">
        <v>1927.02</v>
      </c>
      <c r="B676" s="6">
        <v>13.66</v>
      </c>
      <c r="C676" s="7">
        <v>0.70330000000000004</v>
      </c>
      <c r="D676" s="6">
        <v>17.399999999999999</v>
      </c>
      <c r="G676">
        <f t="shared" si="80"/>
        <v>187.11295287356322</v>
      </c>
      <c r="H676">
        <f t="shared" si="81"/>
        <v>9.6337144770114946</v>
      </c>
      <c r="J676">
        <f t="shared" si="83"/>
        <v>3591.5829391229136</v>
      </c>
      <c r="K676">
        <f t="shared" si="84"/>
        <v>2.9660515668782583E-2</v>
      </c>
      <c r="L676">
        <f t="shared" si="85"/>
        <v>1.0296605156687826</v>
      </c>
      <c r="O676">
        <f t="shared" si="82"/>
        <v>0.80280953975095792</v>
      </c>
      <c r="P676">
        <f t="shared" si="86"/>
        <v>1.5274801238680524E-2</v>
      </c>
      <c r="Q676">
        <f t="shared" si="87"/>
        <v>1.0152748012386805</v>
      </c>
    </row>
    <row r="677" spans="1:17" x14ac:dyDescent="0.25">
      <c r="A677" s="25">
        <v>1927.03</v>
      </c>
      <c r="B677" s="6">
        <v>13.87</v>
      </c>
      <c r="C677" s="7">
        <v>0.71</v>
      </c>
      <c r="D677" s="6">
        <v>17.3</v>
      </c>
      <c r="G677">
        <f t="shared" si="80"/>
        <v>191.08771156069361</v>
      </c>
      <c r="H677">
        <f t="shared" si="81"/>
        <v>9.7817069364161835</v>
      </c>
      <c r="J677">
        <f t="shared" si="83"/>
        <v>3683.5238026636675</v>
      </c>
      <c r="K677">
        <f t="shared" si="84"/>
        <v>2.5598981034030244E-2</v>
      </c>
      <c r="L677">
        <f t="shared" si="85"/>
        <v>1.0255989810340302</v>
      </c>
      <c r="O677">
        <f t="shared" si="82"/>
        <v>0.81514224470134866</v>
      </c>
      <c r="P677">
        <f t="shared" si="86"/>
        <v>1.5361931242392268E-2</v>
      </c>
      <c r="Q677">
        <f t="shared" si="87"/>
        <v>1.0153619312423923</v>
      </c>
    </row>
    <row r="678" spans="1:17" x14ac:dyDescent="0.25">
      <c r="A678" s="25">
        <v>1927.04</v>
      </c>
      <c r="B678" s="6">
        <v>14.21</v>
      </c>
      <c r="C678" s="7">
        <v>0.7167</v>
      </c>
      <c r="D678" s="6">
        <v>17.3</v>
      </c>
      <c r="G678">
        <f t="shared" si="80"/>
        <v>195.77190924855489</v>
      </c>
      <c r="H678">
        <f t="shared" si="81"/>
        <v>9.8740131849710977</v>
      </c>
      <c r="J678">
        <f t="shared" si="83"/>
        <v>3789.6807278273113</v>
      </c>
      <c r="K678">
        <f t="shared" si="84"/>
        <v>2.8819394376351948E-2</v>
      </c>
      <c r="L678">
        <f t="shared" si="85"/>
        <v>1.0288193943763519</v>
      </c>
      <c r="O678">
        <f t="shared" si="82"/>
        <v>0.82283443208092477</v>
      </c>
      <c r="P678">
        <f t="shared" si="86"/>
        <v>9.43661971830978E-3</v>
      </c>
      <c r="Q678">
        <f t="shared" si="87"/>
        <v>1.0094366197183098</v>
      </c>
    </row>
    <row r="679" spans="1:17" x14ac:dyDescent="0.25">
      <c r="A679" s="25">
        <v>1927.05</v>
      </c>
      <c r="B679" s="6">
        <v>14.7</v>
      </c>
      <c r="C679" s="7">
        <v>0.72330000000000005</v>
      </c>
      <c r="D679" s="6">
        <v>17.399999999999999</v>
      </c>
      <c r="G679">
        <f t="shared" si="80"/>
        <v>201.35874137931035</v>
      </c>
      <c r="H679">
        <f t="shared" si="81"/>
        <v>9.9076719482758637</v>
      </c>
      <c r="J679">
        <f t="shared" si="83"/>
        <v>3913.8109955564355</v>
      </c>
      <c r="K679">
        <f t="shared" si="84"/>
        <v>3.275480882007975E-2</v>
      </c>
      <c r="L679">
        <f t="shared" si="85"/>
        <v>1.0327548088200798</v>
      </c>
      <c r="O679">
        <f t="shared" si="82"/>
        <v>0.82563932902298864</v>
      </c>
      <c r="P679">
        <f t="shared" si="86"/>
        <v>3.4088230058266777E-3</v>
      </c>
      <c r="Q679">
        <f t="shared" si="87"/>
        <v>1.0034088230058267</v>
      </c>
    </row>
    <row r="680" spans="1:17" x14ac:dyDescent="0.25">
      <c r="A680" s="25">
        <v>1927.06</v>
      </c>
      <c r="B680" s="6">
        <v>14.89</v>
      </c>
      <c r="C680" s="7">
        <v>0.73</v>
      </c>
      <c r="D680" s="6">
        <v>17.600000000000001</v>
      </c>
      <c r="G680">
        <f t="shared" si="80"/>
        <v>201.64359488636362</v>
      </c>
      <c r="H680">
        <f t="shared" si="81"/>
        <v>9.8858176136363625</v>
      </c>
      <c r="J680">
        <f t="shared" si="83"/>
        <v>3935.3602525260162</v>
      </c>
      <c r="K680">
        <f t="shared" si="84"/>
        <v>5.5059523809521949E-3</v>
      </c>
      <c r="L680">
        <f t="shared" si="85"/>
        <v>1.0055059523809522</v>
      </c>
      <c r="O680">
        <f t="shared" si="82"/>
        <v>0.82381813446969687</v>
      </c>
      <c r="P680">
        <f t="shared" si="86"/>
        <v>-2.2057991780101149E-3</v>
      </c>
      <c r="Q680">
        <f t="shared" si="87"/>
        <v>0.99779420082198989</v>
      </c>
    </row>
    <row r="681" spans="1:17" x14ac:dyDescent="0.25">
      <c r="A681" s="25">
        <v>1927.07</v>
      </c>
      <c r="B681" s="6">
        <v>15.22</v>
      </c>
      <c r="C681" s="7">
        <v>0.73670000000000002</v>
      </c>
      <c r="D681" s="6">
        <v>17.3</v>
      </c>
      <c r="G681">
        <f t="shared" si="80"/>
        <v>209.6867317919075</v>
      </c>
      <c r="H681">
        <f t="shared" si="81"/>
        <v>10.149554225433524</v>
      </c>
      <c r="J681">
        <f t="shared" si="83"/>
        <v>4108.8403672471668</v>
      </c>
      <c r="K681">
        <f t="shared" si="84"/>
        <v>4.4082397439928922E-2</v>
      </c>
      <c r="L681">
        <f t="shared" si="85"/>
        <v>1.0440823974399289</v>
      </c>
      <c r="O681">
        <f t="shared" si="82"/>
        <v>0.84579618545279367</v>
      </c>
      <c r="P681">
        <f t="shared" si="86"/>
        <v>2.6678280148863642E-2</v>
      </c>
      <c r="Q681">
        <f t="shared" si="87"/>
        <v>1.0266782801488636</v>
      </c>
    </row>
    <row r="682" spans="1:17" x14ac:dyDescent="0.25">
      <c r="A682" s="25">
        <v>1927.08</v>
      </c>
      <c r="B682" s="6">
        <v>16.03</v>
      </c>
      <c r="C682" s="7">
        <v>0.74329999999999996</v>
      </c>
      <c r="D682" s="6">
        <v>17.2</v>
      </c>
      <c r="G682">
        <f t="shared" si="80"/>
        <v>222.13013313953491</v>
      </c>
      <c r="H682">
        <f t="shared" si="81"/>
        <v>10.300020459302326</v>
      </c>
      <c r="J682">
        <f t="shared" si="83"/>
        <v>4369.4897223580856</v>
      </c>
      <c r="K682">
        <f t="shared" si="84"/>
        <v>6.3436233052185598E-2</v>
      </c>
      <c r="L682">
        <f t="shared" si="85"/>
        <v>1.0634362330521856</v>
      </c>
      <c r="O682">
        <f t="shared" si="82"/>
        <v>0.85833503827519386</v>
      </c>
      <c r="P682">
        <f t="shared" si="86"/>
        <v>1.4824910584915418E-2</v>
      </c>
      <c r="Q682">
        <f t="shared" si="87"/>
        <v>1.0148249105849154</v>
      </c>
    </row>
    <row r="683" spans="1:17" x14ac:dyDescent="0.25">
      <c r="A683" s="25">
        <v>1927.09</v>
      </c>
      <c r="B683" s="6">
        <v>16.940000000000001</v>
      </c>
      <c r="C683" s="7">
        <v>0.75</v>
      </c>
      <c r="D683" s="6">
        <v>17.3</v>
      </c>
      <c r="G683">
        <f t="shared" si="80"/>
        <v>233.3832612716763</v>
      </c>
      <c r="H683">
        <f t="shared" si="81"/>
        <v>10.332789017341041</v>
      </c>
      <c r="J683">
        <f t="shared" si="83"/>
        <v>4607.7862781690601</v>
      </c>
      <c r="K683">
        <f t="shared" si="84"/>
        <v>5.4536472437878292E-2</v>
      </c>
      <c r="L683">
        <f t="shared" si="85"/>
        <v>1.0545364724378783</v>
      </c>
      <c r="O683">
        <f t="shared" si="82"/>
        <v>0.86106575144508668</v>
      </c>
      <c r="P683">
        <f t="shared" si="86"/>
        <v>3.1814070824607299E-3</v>
      </c>
      <c r="Q683">
        <f t="shared" si="87"/>
        <v>1.0031814070824607</v>
      </c>
    </row>
    <row r="684" spans="1:17" x14ac:dyDescent="0.25">
      <c r="A684" s="25">
        <v>1927.1</v>
      </c>
      <c r="B684" s="6">
        <v>16.68</v>
      </c>
      <c r="C684" s="7">
        <v>0.75670000000000004</v>
      </c>
      <c r="D684" s="6">
        <v>17.399999999999999</v>
      </c>
      <c r="G684">
        <f t="shared" si="80"/>
        <v>228.48053103448274</v>
      </c>
      <c r="H684">
        <f t="shared" si="81"/>
        <v>10.365180925287357</v>
      </c>
      <c r="J684">
        <f t="shared" si="83"/>
        <v>4528.0432488650686</v>
      </c>
      <c r="K684">
        <f t="shared" si="84"/>
        <v>-1.7306147570645969E-2</v>
      </c>
      <c r="L684">
        <f t="shared" si="85"/>
        <v>0.98269385242935403</v>
      </c>
      <c r="O684">
        <f t="shared" si="82"/>
        <v>0.86376507710727968</v>
      </c>
      <c r="P684">
        <f t="shared" si="86"/>
        <v>3.1348659003831436E-3</v>
      </c>
      <c r="Q684">
        <f t="shared" si="87"/>
        <v>1.0031348659003831</v>
      </c>
    </row>
    <row r="685" spans="1:17" x14ac:dyDescent="0.25">
      <c r="A685" s="25">
        <v>1927.11</v>
      </c>
      <c r="B685" s="6">
        <v>17.059999999999999</v>
      </c>
      <c r="C685" s="7">
        <v>0.76329999999999998</v>
      </c>
      <c r="D685" s="6">
        <v>17.3</v>
      </c>
      <c r="G685">
        <f t="shared" si="80"/>
        <v>235.03650751445082</v>
      </c>
      <c r="H685">
        <f t="shared" si="81"/>
        <v>10.516023809248553</v>
      </c>
      <c r="J685">
        <f t="shared" si="83"/>
        <v>4675.3373272941089</v>
      </c>
      <c r="K685">
        <f t="shared" si="84"/>
        <v>3.2529300259214411E-2</v>
      </c>
      <c r="L685">
        <f t="shared" si="85"/>
        <v>1.0325293002592144</v>
      </c>
      <c r="O685">
        <f t="shared" si="82"/>
        <v>0.87633531743737947</v>
      </c>
      <c r="P685">
        <f t="shared" si="86"/>
        <v>1.4552846211607795E-2</v>
      </c>
      <c r="Q685">
        <f t="shared" si="87"/>
        <v>1.0145528462116078</v>
      </c>
    </row>
    <row r="686" spans="1:17" x14ac:dyDescent="0.25">
      <c r="A686" s="25">
        <v>1927.12</v>
      </c>
      <c r="B686" s="6">
        <v>17.46</v>
      </c>
      <c r="C686" s="7">
        <v>0.77</v>
      </c>
      <c r="D686" s="6">
        <v>17.3</v>
      </c>
      <c r="G686">
        <f t="shared" si="80"/>
        <v>240.54732832369942</v>
      </c>
      <c r="H686">
        <f t="shared" si="81"/>
        <v>10.608330057803467</v>
      </c>
      <c r="J686">
        <f t="shared" si="83"/>
        <v>4802.5434083464161</v>
      </c>
      <c r="K686">
        <f t="shared" si="84"/>
        <v>2.7207893708480091E-2</v>
      </c>
      <c r="L686">
        <f t="shared" si="85"/>
        <v>1.0272078937084801</v>
      </c>
      <c r="O686">
        <f t="shared" si="82"/>
        <v>0.88402750481695558</v>
      </c>
      <c r="P686">
        <f t="shared" si="86"/>
        <v>8.7776758810429456E-3</v>
      </c>
      <c r="Q686">
        <f t="shared" si="87"/>
        <v>1.0087776758810429</v>
      </c>
    </row>
    <row r="687" spans="1:17" x14ac:dyDescent="0.25">
      <c r="A687" s="25">
        <v>1928.01</v>
      </c>
      <c r="B687" s="6">
        <v>17.53</v>
      </c>
      <c r="C687" s="7">
        <v>0.77669999999999995</v>
      </c>
      <c r="D687" s="6">
        <v>17.3</v>
      </c>
      <c r="G687">
        <f t="shared" si="80"/>
        <v>241.51172196531792</v>
      </c>
      <c r="H687">
        <f t="shared" si="81"/>
        <v>10.70063630635838</v>
      </c>
      <c r="J687">
        <f t="shared" si="83"/>
        <v>4839.600834502744</v>
      </c>
      <c r="K687">
        <f t="shared" si="84"/>
        <v>7.7162084765178829E-3</v>
      </c>
      <c r="L687">
        <f t="shared" si="85"/>
        <v>1.0077162084765179</v>
      </c>
      <c r="O687">
        <f t="shared" si="82"/>
        <v>0.89171969219653169</v>
      </c>
      <c r="P687">
        <f t="shared" si="86"/>
        <v>8.7012987012986542E-3</v>
      </c>
      <c r="Q687">
        <f t="shared" si="87"/>
        <v>1.0087012987012987</v>
      </c>
    </row>
    <row r="688" spans="1:17" x14ac:dyDescent="0.25">
      <c r="A688" s="25">
        <v>1928.02</v>
      </c>
      <c r="B688" s="6">
        <v>17.32</v>
      </c>
      <c r="C688" s="7">
        <v>0.7833</v>
      </c>
      <c r="D688" s="6">
        <v>17.100000000000001</v>
      </c>
      <c r="G688">
        <f t="shared" si="80"/>
        <v>241.40940116959064</v>
      </c>
      <c r="H688">
        <f t="shared" si="81"/>
        <v>10.917781982456139</v>
      </c>
      <c r="J688">
        <f t="shared" si="83"/>
        <v>4855.7820384318029</v>
      </c>
      <c r="K688">
        <f t="shared" si="84"/>
        <v>3.3434996980947762E-3</v>
      </c>
      <c r="L688">
        <f t="shared" si="85"/>
        <v>1.0033434996980948</v>
      </c>
      <c r="O688">
        <f t="shared" si="82"/>
        <v>0.90981516520467831</v>
      </c>
      <c r="P688">
        <f t="shared" si="86"/>
        <v>2.0292781651566782E-2</v>
      </c>
      <c r="Q688">
        <f t="shared" si="87"/>
        <v>1.0202927816515668</v>
      </c>
    </row>
    <row r="689" spans="1:17" x14ac:dyDescent="0.25">
      <c r="A689" s="25">
        <v>1928.03</v>
      </c>
      <c r="B689" s="6">
        <v>18.25</v>
      </c>
      <c r="C689" s="7">
        <v>0.79</v>
      </c>
      <c r="D689" s="6">
        <v>17.100000000000001</v>
      </c>
      <c r="G689">
        <f t="shared" si="80"/>
        <v>254.37191520467834</v>
      </c>
      <c r="H689">
        <f t="shared" si="81"/>
        <v>11.011167836257309</v>
      </c>
      <c r="J689">
        <f t="shared" si="83"/>
        <v>5134.9708151795894</v>
      </c>
      <c r="K689">
        <f t="shared" si="84"/>
        <v>5.7496150885296249E-2</v>
      </c>
      <c r="L689">
        <f t="shared" si="85"/>
        <v>1.0574961508852962</v>
      </c>
      <c r="O689">
        <f t="shared" si="82"/>
        <v>0.91759731968810909</v>
      </c>
      <c r="P689">
        <f t="shared" si="86"/>
        <v>8.5535554704454508E-3</v>
      </c>
      <c r="Q689">
        <f t="shared" si="87"/>
        <v>1.0085535554704455</v>
      </c>
    </row>
    <row r="690" spans="1:17" x14ac:dyDescent="0.25">
      <c r="A690" s="25">
        <v>1928.04</v>
      </c>
      <c r="B690" s="6">
        <v>19.399999999999999</v>
      </c>
      <c r="C690" s="7">
        <v>0.79669999999999996</v>
      </c>
      <c r="D690" s="6">
        <v>17.100000000000001</v>
      </c>
      <c r="G690">
        <f t="shared" si="80"/>
        <v>270.40083040935667</v>
      </c>
      <c r="H690">
        <f t="shared" si="81"/>
        <v>11.104553690058479</v>
      </c>
      <c r="J690">
        <f t="shared" si="83"/>
        <v>5477.2248265856706</v>
      </c>
      <c r="K690">
        <f t="shared" si="84"/>
        <v>6.6651598173515847E-2</v>
      </c>
      <c r="L690">
        <f t="shared" si="85"/>
        <v>1.0666515981735158</v>
      </c>
      <c r="O690">
        <f t="shared" si="82"/>
        <v>0.92537947417153987</v>
      </c>
      <c r="P690">
        <f t="shared" si="86"/>
        <v>8.4810126582277601E-3</v>
      </c>
      <c r="Q690">
        <f t="shared" si="87"/>
        <v>1.0084810126582278</v>
      </c>
    </row>
    <row r="691" spans="1:17" x14ac:dyDescent="0.25">
      <c r="A691" s="25">
        <v>1928.05</v>
      </c>
      <c r="B691" s="6">
        <v>20</v>
      </c>
      <c r="C691" s="7">
        <v>0.80330000000000001</v>
      </c>
      <c r="D691" s="6">
        <v>17.2</v>
      </c>
      <c r="G691">
        <f t="shared" si="80"/>
        <v>277.14302325581394</v>
      </c>
      <c r="H691">
        <f t="shared" si="81"/>
        <v>11.131449529069767</v>
      </c>
      <c r="J691">
        <f t="shared" si="83"/>
        <v>5632.584163403124</v>
      </c>
      <c r="K691">
        <f t="shared" si="84"/>
        <v>2.8364608307360539E-2</v>
      </c>
      <c r="L691">
        <f t="shared" si="85"/>
        <v>1.0283646083073605</v>
      </c>
      <c r="O691">
        <f t="shared" si="82"/>
        <v>0.92762079408914733</v>
      </c>
      <c r="P691">
        <f t="shared" si="86"/>
        <v>2.4220549300750793E-3</v>
      </c>
      <c r="Q691">
        <f t="shared" si="87"/>
        <v>1.0024220549300751</v>
      </c>
    </row>
    <row r="692" spans="1:17" x14ac:dyDescent="0.25">
      <c r="A692" s="25">
        <v>1928.06</v>
      </c>
      <c r="B692" s="6">
        <v>19.02</v>
      </c>
      <c r="C692" s="7">
        <v>0.81</v>
      </c>
      <c r="D692" s="6">
        <v>17.100000000000001</v>
      </c>
      <c r="G692">
        <f t="shared" si="80"/>
        <v>265.10431929824557</v>
      </c>
      <c r="H692">
        <f t="shared" si="81"/>
        <v>11.289931578947368</v>
      </c>
      <c r="J692">
        <f t="shared" si="83"/>
        <v>5407.0337537019368</v>
      </c>
      <c r="K692">
        <f t="shared" si="84"/>
        <v>-4.0043859649122937E-2</v>
      </c>
      <c r="L692">
        <f t="shared" si="85"/>
        <v>0.95995614035087706</v>
      </c>
      <c r="O692">
        <f t="shared" si="82"/>
        <v>0.94082763157894733</v>
      </c>
      <c r="P692">
        <f t="shared" si="86"/>
        <v>1.4237323671434154E-2</v>
      </c>
      <c r="Q692">
        <f t="shared" si="87"/>
        <v>1.0142373236714342</v>
      </c>
    </row>
    <row r="693" spans="1:17" x14ac:dyDescent="0.25">
      <c r="A693" s="25">
        <v>1928.07</v>
      </c>
      <c r="B693" s="6">
        <v>19.16</v>
      </c>
      <c r="C693" s="7">
        <v>0.81669999999999998</v>
      </c>
      <c r="D693" s="6">
        <v>17.100000000000001</v>
      </c>
      <c r="G693">
        <f t="shared" si="80"/>
        <v>267.05566549707595</v>
      </c>
      <c r="H693">
        <f t="shared" si="81"/>
        <v>11.383317432748537</v>
      </c>
      <c r="J693">
        <f t="shared" si="83"/>
        <v>5466.1808846731401</v>
      </c>
      <c r="K693">
        <f t="shared" si="84"/>
        <v>1.0938923939712408E-2</v>
      </c>
      <c r="L693">
        <f t="shared" si="85"/>
        <v>1.0109389239397124</v>
      </c>
      <c r="O693">
        <f t="shared" si="82"/>
        <v>0.94860978606237811</v>
      </c>
      <c r="P693">
        <f t="shared" si="86"/>
        <v>8.271604938271615E-3</v>
      </c>
      <c r="Q693">
        <f t="shared" si="87"/>
        <v>1.0082716049382716</v>
      </c>
    </row>
    <row r="694" spans="1:17" x14ac:dyDescent="0.25">
      <c r="A694" s="25">
        <v>1928.08</v>
      </c>
      <c r="B694" s="6">
        <v>19.78</v>
      </c>
      <c r="C694" s="7">
        <v>0.82330000000000003</v>
      </c>
      <c r="D694" s="6">
        <v>17.100000000000001</v>
      </c>
      <c r="G694">
        <f t="shared" si="80"/>
        <v>275.69734152046783</v>
      </c>
      <c r="H694">
        <f t="shared" si="81"/>
        <v>11.475309467836256</v>
      </c>
      <c r="J694">
        <f t="shared" si="83"/>
        <v>5662.6348360663205</v>
      </c>
      <c r="K694">
        <f t="shared" si="84"/>
        <v>3.593989213639559E-2</v>
      </c>
      <c r="L694">
        <f t="shared" si="85"/>
        <v>1.0359398921363956</v>
      </c>
      <c r="O694">
        <f t="shared" si="82"/>
        <v>0.95627578898635468</v>
      </c>
      <c r="P694">
        <f t="shared" si="86"/>
        <v>8.0813028039672385E-3</v>
      </c>
      <c r="Q694">
        <f t="shared" si="87"/>
        <v>1.0080813028039672</v>
      </c>
    </row>
    <row r="695" spans="1:17" x14ac:dyDescent="0.25">
      <c r="A695" s="25">
        <v>1928.09</v>
      </c>
      <c r="B695" s="6">
        <v>21.17</v>
      </c>
      <c r="C695" s="7">
        <v>0.83</v>
      </c>
      <c r="D695" s="6">
        <v>17.3</v>
      </c>
      <c r="G695">
        <f t="shared" si="80"/>
        <v>291.66019132947974</v>
      </c>
      <c r="H695">
        <f t="shared" si="81"/>
        <v>11.434953179190749</v>
      </c>
      <c r="J695">
        <f t="shared" si="83"/>
        <v>6010.0730300712985</v>
      </c>
      <c r="K695">
        <f t="shared" si="84"/>
        <v>6.1356277433268769E-2</v>
      </c>
      <c r="L695">
        <f t="shared" si="85"/>
        <v>1.0613562774332688</v>
      </c>
      <c r="O695">
        <f t="shared" si="82"/>
        <v>0.95291276493256249</v>
      </c>
      <c r="P695">
        <f t="shared" si="86"/>
        <v>-3.5167930554395044E-3</v>
      </c>
      <c r="Q695">
        <f t="shared" si="87"/>
        <v>0.9964832069445605</v>
      </c>
    </row>
    <row r="696" spans="1:17" x14ac:dyDescent="0.25">
      <c r="A696" s="25">
        <v>1928.1</v>
      </c>
      <c r="B696" s="6">
        <v>21.6</v>
      </c>
      <c r="C696" s="7">
        <v>0.8367</v>
      </c>
      <c r="D696" s="6">
        <v>17.2</v>
      </c>
      <c r="G696">
        <f t="shared" si="80"/>
        <v>299.31446511627911</v>
      </c>
      <c r="H696">
        <f t="shared" si="81"/>
        <v>11.594278377906976</v>
      </c>
      <c r="J696">
        <f t="shared" si="83"/>
        <v>6187.7099432995883</v>
      </c>
      <c r="K696">
        <f t="shared" si="84"/>
        <v>2.9556531566170108E-2</v>
      </c>
      <c r="L696">
        <f t="shared" si="85"/>
        <v>1.0295565315661701</v>
      </c>
      <c r="O696">
        <f t="shared" si="82"/>
        <v>0.96618986482558133</v>
      </c>
      <c r="P696">
        <f t="shared" si="86"/>
        <v>1.3933174558699912E-2</v>
      </c>
      <c r="Q696">
        <f t="shared" si="87"/>
        <v>1.0139331745586999</v>
      </c>
    </row>
    <row r="697" spans="1:17" x14ac:dyDescent="0.25">
      <c r="A697" s="25">
        <v>1928.11</v>
      </c>
      <c r="B697" s="6">
        <v>23.06</v>
      </c>
      <c r="C697" s="7">
        <v>0.84330000000000005</v>
      </c>
      <c r="D697" s="6">
        <v>17.2</v>
      </c>
      <c r="G697">
        <f t="shared" si="80"/>
        <v>319.54590581395348</v>
      </c>
      <c r="H697">
        <f t="shared" si="81"/>
        <v>11.685735575581397</v>
      </c>
      <c r="J697">
        <f t="shared" si="83"/>
        <v>6626.0848429978651</v>
      </c>
      <c r="K697">
        <f t="shared" si="84"/>
        <v>7.0846064814814813E-2</v>
      </c>
      <c r="L697">
        <f t="shared" si="85"/>
        <v>1.0708460648148148</v>
      </c>
      <c r="O697">
        <f t="shared" si="82"/>
        <v>0.97381129796511645</v>
      </c>
      <c r="P697">
        <f t="shared" si="86"/>
        <v>7.8881319469346067E-3</v>
      </c>
      <c r="Q697">
        <f t="shared" si="87"/>
        <v>1.0078881319469346</v>
      </c>
    </row>
    <row r="698" spans="1:17" x14ac:dyDescent="0.25">
      <c r="A698" s="25">
        <v>1928.12</v>
      </c>
      <c r="B698" s="6">
        <v>23.15</v>
      </c>
      <c r="C698" s="7">
        <v>0.85</v>
      </c>
      <c r="D698" s="6">
        <v>17.100000000000001</v>
      </c>
      <c r="G698">
        <f t="shared" si="80"/>
        <v>322.6690321637426</v>
      </c>
      <c r="H698">
        <f t="shared" si="81"/>
        <v>11.847459064327483</v>
      </c>
      <c r="J698">
        <f t="shared" si="83"/>
        <v>6711.3181550762774</v>
      </c>
      <c r="K698">
        <f t="shared" si="84"/>
        <v>1.2863299232952485E-2</v>
      </c>
      <c r="L698">
        <f t="shared" si="85"/>
        <v>1.0128632992329525</v>
      </c>
      <c r="O698">
        <f t="shared" si="82"/>
        <v>0.98728825536062359</v>
      </c>
      <c r="P698">
        <f t="shared" si="86"/>
        <v>1.3839393138761702E-2</v>
      </c>
      <c r="Q698">
        <f t="shared" si="87"/>
        <v>1.0138393931387617</v>
      </c>
    </row>
    <row r="699" spans="1:17" x14ac:dyDescent="0.25">
      <c r="A699" s="25">
        <v>1929.01</v>
      </c>
      <c r="B699" s="6">
        <v>24.86</v>
      </c>
      <c r="C699" s="7">
        <v>0.86</v>
      </c>
      <c r="D699" s="6">
        <v>17.100000000000001</v>
      </c>
      <c r="G699">
        <f t="shared" si="80"/>
        <v>346.50333216374264</v>
      </c>
      <c r="H699">
        <f t="shared" si="81"/>
        <v>11.986840935672513</v>
      </c>
      <c r="J699">
        <f t="shared" si="83"/>
        <v>7227.8335696030281</v>
      </c>
      <c r="K699">
        <f t="shared" si="84"/>
        <v>7.6961843052556045E-2</v>
      </c>
      <c r="L699">
        <f t="shared" si="85"/>
        <v>1.076961843052556</v>
      </c>
      <c r="O699">
        <f t="shared" si="82"/>
        <v>0.99890341130604277</v>
      </c>
      <c r="P699">
        <f t="shared" si="86"/>
        <v>1.1764705882353121E-2</v>
      </c>
      <c r="Q699">
        <f t="shared" si="87"/>
        <v>1.0117647058823531</v>
      </c>
    </row>
    <row r="700" spans="1:17" x14ac:dyDescent="0.25">
      <c r="A700" s="25">
        <v>1929.02</v>
      </c>
      <c r="B700" s="6">
        <v>24.99</v>
      </c>
      <c r="C700" s="7">
        <v>0.87</v>
      </c>
      <c r="D700" s="6">
        <v>17.100000000000001</v>
      </c>
      <c r="G700">
        <f t="shared" si="80"/>
        <v>348.31529649122797</v>
      </c>
      <c r="H700">
        <f t="shared" si="81"/>
        <v>12.126222807017543</v>
      </c>
      <c r="J700">
        <f t="shared" si="83"/>
        <v>7286.7087223723202</v>
      </c>
      <c r="K700">
        <f t="shared" si="84"/>
        <v>8.1456154465002761E-3</v>
      </c>
      <c r="L700">
        <f t="shared" si="85"/>
        <v>1.0081456154465003</v>
      </c>
      <c r="O700">
        <f t="shared" si="82"/>
        <v>1.0105185672514618</v>
      </c>
      <c r="P700">
        <f t="shared" si="86"/>
        <v>1.1627906976744207E-2</v>
      </c>
      <c r="Q700">
        <f t="shared" si="87"/>
        <v>1.0116279069767442</v>
      </c>
    </row>
    <row r="701" spans="1:17" x14ac:dyDescent="0.25">
      <c r="A701" s="25">
        <v>1929.03</v>
      </c>
      <c r="B701" s="6">
        <v>25.43</v>
      </c>
      <c r="C701" s="7">
        <v>0.88</v>
      </c>
      <c r="D701" s="6">
        <v>17</v>
      </c>
      <c r="G701">
        <f t="shared" si="80"/>
        <v>356.53308764705878</v>
      </c>
      <c r="H701">
        <f t="shared" si="81"/>
        <v>12.337755294117647</v>
      </c>
      <c r="J701">
        <f t="shared" si="83"/>
        <v>7480.1324783739992</v>
      </c>
      <c r="K701">
        <f t="shared" si="84"/>
        <v>2.6544735541275566E-2</v>
      </c>
      <c r="L701">
        <f t="shared" si="85"/>
        <v>1.0265447355412756</v>
      </c>
      <c r="O701">
        <f t="shared" si="82"/>
        <v>1.028146274509804</v>
      </c>
      <c r="P701">
        <f t="shared" si="86"/>
        <v>1.7444219066937272E-2</v>
      </c>
      <c r="Q701">
        <f t="shared" si="87"/>
        <v>1.0174442190669373</v>
      </c>
    </row>
    <row r="702" spans="1:17" x14ac:dyDescent="0.25">
      <c r="A702" s="25">
        <v>1929.04</v>
      </c>
      <c r="B702" s="6">
        <v>25.28</v>
      </c>
      <c r="C702" s="7">
        <v>0.89</v>
      </c>
      <c r="D702" s="6">
        <v>16.899999999999999</v>
      </c>
      <c r="G702">
        <f t="shared" si="80"/>
        <v>356.5272804733728</v>
      </c>
      <c r="H702">
        <f t="shared" si="81"/>
        <v>12.551791124260356</v>
      </c>
      <c r="J702">
        <f t="shared" si="83"/>
        <v>7501.9555579476637</v>
      </c>
      <c r="K702">
        <f t="shared" si="84"/>
        <v>2.9174723357852095E-3</v>
      </c>
      <c r="L702">
        <f t="shared" si="85"/>
        <v>1.0029174723357852</v>
      </c>
      <c r="O702">
        <f t="shared" si="82"/>
        <v>1.0459825936883631</v>
      </c>
      <c r="P702">
        <f t="shared" si="86"/>
        <v>1.7348036578805903E-2</v>
      </c>
      <c r="Q702">
        <f t="shared" si="87"/>
        <v>1.0173480365788059</v>
      </c>
    </row>
    <row r="703" spans="1:17" x14ac:dyDescent="0.25">
      <c r="A703" s="25">
        <v>1929.05</v>
      </c>
      <c r="B703" s="6">
        <v>25.66</v>
      </c>
      <c r="C703" s="7">
        <v>0.9</v>
      </c>
      <c r="D703" s="6">
        <v>17</v>
      </c>
      <c r="G703">
        <f t="shared" si="80"/>
        <v>359.75772823529411</v>
      </c>
      <c r="H703">
        <f t="shared" si="81"/>
        <v>12.618158823529413</v>
      </c>
      <c r="J703">
        <f t="shared" si="83"/>
        <v>7592.055482585477</v>
      </c>
      <c r="K703">
        <f t="shared" si="84"/>
        <v>1.2010191734921793E-2</v>
      </c>
      <c r="L703">
        <f t="shared" si="85"/>
        <v>1.0120101917349218</v>
      </c>
      <c r="O703">
        <f t="shared" si="82"/>
        <v>1.0515132352941177</v>
      </c>
      <c r="P703">
        <f t="shared" si="86"/>
        <v>5.2875082617314106E-3</v>
      </c>
      <c r="Q703">
        <f t="shared" si="87"/>
        <v>1.0052875082617314</v>
      </c>
    </row>
    <row r="704" spans="1:17" x14ac:dyDescent="0.25">
      <c r="A704" s="25">
        <v>1929.06</v>
      </c>
      <c r="B704" s="6">
        <v>26.15</v>
      </c>
      <c r="C704" s="7">
        <v>0.91</v>
      </c>
      <c r="D704" s="6">
        <v>17.100000000000001</v>
      </c>
      <c r="G704">
        <f t="shared" si="80"/>
        <v>364.48359356725138</v>
      </c>
      <c r="H704">
        <f t="shared" si="81"/>
        <v>12.68375029239766</v>
      </c>
      <c r="J704">
        <f t="shared" si="83"/>
        <v>7714.0922673991563</v>
      </c>
      <c r="K704">
        <f t="shared" si="84"/>
        <v>1.6074274627418728E-2</v>
      </c>
      <c r="L704">
        <f t="shared" si="85"/>
        <v>1.0160742746274187</v>
      </c>
      <c r="O704">
        <f t="shared" si="82"/>
        <v>1.0569791910331383</v>
      </c>
      <c r="P704">
        <f t="shared" si="86"/>
        <v>5.1981806367771277E-3</v>
      </c>
      <c r="Q704">
        <f t="shared" si="87"/>
        <v>1.0051981806367771</v>
      </c>
    </row>
    <row r="705" spans="1:17" x14ac:dyDescent="0.25">
      <c r="A705" s="25">
        <v>1929.07</v>
      </c>
      <c r="B705" s="6">
        <v>28.48</v>
      </c>
      <c r="C705" s="7">
        <v>0.92</v>
      </c>
      <c r="D705" s="6">
        <v>17.3</v>
      </c>
      <c r="G705">
        <f t="shared" si="80"/>
        <v>392.37044161849707</v>
      </c>
      <c r="H705">
        <f t="shared" si="81"/>
        <v>12.674887861271676</v>
      </c>
      <c r="J705">
        <f t="shared" si="83"/>
        <v>8326.656620705553</v>
      </c>
      <c r="K705">
        <f t="shared" si="84"/>
        <v>7.9408481526100028E-2</v>
      </c>
      <c r="L705">
        <f t="shared" si="85"/>
        <v>1.0794084815261</v>
      </c>
      <c r="O705">
        <f t="shared" si="82"/>
        <v>1.0562406551059731</v>
      </c>
      <c r="P705">
        <f t="shared" si="86"/>
        <v>-6.9872324207564951E-4</v>
      </c>
      <c r="Q705">
        <f t="shared" si="87"/>
        <v>0.99930127675792435</v>
      </c>
    </row>
    <row r="706" spans="1:17" x14ac:dyDescent="0.25">
      <c r="A706" s="25">
        <v>1929.08</v>
      </c>
      <c r="B706" s="6">
        <v>30.1</v>
      </c>
      <c r="C706" s="7">
        <v>0.93</v>
      </c>
      <c r="D706" s="6">
        <v>17.3</v>
      </c>
      <c r="G706">
        <f t="shared" si="80"/>
        <v>414.68926589595378</v>
      </c>
      <c r="H706">
        <f t="shared" si="81"/>
        <v>12.812658381502889</v>
      </c>
      <c r="J706">
        <f t="shared" si="83"/>
        <v>8822.9522532072278</v>
      </c>
      <c r="K706">
        <f t="shared" si="84"/>
        <v>5.9603230337078816E-2</v>
      </c>
      <c r="L706">
        <f t="shared" si="85"/>
        <v>1.0596032303370788</v>
      </c>
      <c r="O706">
        <f t="shared" si="82"/>
        <v>1.0677215317919073</v>
      </c>
      <c r="P706">
        <f t="shared" si="86"/>
        <v>1.0869565217391131E-2</v>
      </c>
      <c r="Q706">
        <f t="shared" si="87"/>
        <v>1.0108695652173911</v>
      </c>
    </row>
    <row r="707" spans="1:17" x14ac:dyDescent="0.25">
      <c r="A707" s="25">
        <v>1929.09</v>
      </c>
      <c r="B707" s="6">
        <v>31.3</v>
      </c>
      <c r="C707" s="7">
        <v>0.94</v>
      </c>
      <c r="D707" s="6">
        <v>17.3</v>
      </c>
      <c r="G707">
        <f t="shared" ref="G707:G770" si="88">B707*$D$1724/D707</f>
        <v>431.22172832369944</v>
      </c>
      <c r="H707">
        <f t="shared" ref="H707:H770" si="89">C707*$D$1724/D707</f>
        <v>12.950428901734101</v>
      </c>
      <c r="J707">
        <f t="shared" si="83"/>
        <v>9197.6590294093294</v>
      </c>
      <c r="K707">
        <f t="shared" si="84"/>
        <v>4.2469545957918076E-2</v>
      </c>
      <c r="L707">
        <f t="shared" si="85"/>
        <v>1.0424695459579181</v>
      </c>
      <c r="O707">
        <f t="shared" si="82"/>
        <v>1.0792024084778418</v>
      </c>
      <c r="P707">
        <f t="shared" si="86"/>
        <v>1.0752688172043001E-2</v>
      </c>
      <c r="Q707">
        <f t="shared" si="87"/>
        <v>1.010752688172043</v>
      </c>
    </row>
    <row r="708" spans="1:17" x14ac:dyDescent="0.25">
      <c r="A708" s="25">
        <v>1929.1</v>
      </c>
      <c r="B708" s="6">
        <v>27.99</v>
      </c>
      <c r="C708" s="7">
        <v>0.95</v>
      </c>
      <c r="D708" s="6">
        <v>17.3</v>
      </c>
      <c r="G708">
        <f t="shared" si="88"/>
        <v>385.6196861271676</v>
      </c>
      <c r="H708">
        <f t="shared" si="89"/>
        <v>13.088199421965315</v>
      </c>
      <c r="J708">
        <f t="shared" si="83"/>
        <v>8248.2627552607664</v>
      </c>
      <c r="K708">
        <f t="shared" si="84"/>
        <v>-0.10322151224707155</v>
      </c>
      <c r="L708">
        <f t="shared" si="85"/>
        <v>0.89677848775292845</v>
      </c>
      <c r="O708">
        <f t="shared" ref="O708:O771" si="90">H708/12</f>
        <v>1.0906832851637762</v>
      </c>
      <c r="P708">
        <f t="shared" si="86"/>
        <v>1.0638297872340496E-2</v>
      </c>
      <c r="Q708">
        <f t="shared" si="87"/>
        <v>1.0106382978723405</v>
      </c>
    </row>
    <row r="709" spans="1:17" x14ac:dyDescent="0.25">
      <c r="A709" s="25">
        <v>1929.11</v>
      </c>
      <c r="B709" s="6">
        <v>20.58</v>
      </c>
      <c r="C709" s="7">
        <v>0.96</v>
      </c>
      <c r="D709" s="6">
        <v>17.3</v>
      </c>
      <c r="G709">
        <f t="shared" si="88"/>
        <v>283.53173063583807</v>
      </c>
      <c r="H709">
        <f t="shared" si="89"/>
        <v>13.22596994219653</v>
      </c>
      <c r="J709">
        <f t="shared" ref="J709:J772" si="91">J708*((G709 + H709/12)/G708)</f>
        <v>6088.2139522574998</v>
      </c>
      <c r="K709">
        <f t="shared" ref="K709:K772" si="92">J709/J708 - 1</f>
        <v>-0.26187924258663819</v>
      </c>
      <c r="L709">
        <f t="shared" ref="L709:L772" si="93">K709+1</f>
        <v>0.73812075741336181</v>
      </c>
      <c r="O709">
        <f t="shared" si="90"/>
        <v>1.1021641618497109</v>
      </c>
      <c r="P709">
        <f t="shared" ref="P709:P772" si="94">O709/O708 -1</f>
        <v>1.0526315789473939E-2</v>
      </c>
      <c r="Q709">
        <f t="shared" ref="Q709:Q772" si="95">P709+1</f>
        <v>1.0105263157894739</v>
      </c>
    </row>
    <row r="710" spans="1:17" x14ac:dyDescent="0.25">
      <c r="A710" s="25">
        <v>1929.12</v>
      </c>
      <c r="B710" s="6">
        <v>21.4</v>
      </c>
      <c r="C710" s="7">
        <v>0.97</v>
      </c>
      <c r="D710" s="6">
        <v>17.2</v>
      </c>
      <c r="G710">
        <f t="shared" si="88"/>
        <v>296.54303488372091</v>
      </c>
      <c r="H710">
        <f t="shared" si="89"/>
        <v>13.441436627906976</v>
      </c>
      <c r="J710">
        <f t="shared" si="91"/>
        <v>6391.6548841329404</v>
      </c>
      <c r="K710">
        <f t="shared" si="92"/>
        <v>4.9840714248047258E-2</v>
      </c>
      <c r="L710">
        <f t="shared" si="93"/>
        <v>1.0498407142480473</v>
      </c>
      <c r="O710">
        <f t="shared" si="90"/>
        <v>1.120119718992248</v>
      </c>
      <c r="P710">
        <f t="shared" si="94"/>
        <v>1.6291182170542706E-2</v>
      </c>
      <c r="Q710">
        <f t="shared" si="95"/>
        <v>1.0162911821705427</v>
      </c>
    </row>
    <row r="711" spans="1:17" x14ac:dyDescent="0.25">
      <c r="A711" s="25">
        <v>1930.01</v>
      </c>
      <c r="B711" s="6">
        <v>21.71</v>
      </c>
      <c r="C711" s="7">
        <v>0.9708</v>
      </c>
      <c r="D711" s="6">
        <v>17.100000000000001</v>
      </c>
      <c r="G711">
        <f t="shared" si="88"/>
        <v>302.59804269005843</v>
      </c>
      <c r="H711">
        <f t="shared" si="89"/>
        <v>13.531192070175436</v>
      </c>
      <c r="J711">
        <f t="shared" si="91"/>
        <v>6546.4679825436478</v>
      </c>
      <c r="K711">
        <f t="shared" si="92"/>
        <v>2.4221129146854592E-2</v>
      </c>
      <c r="L711">
        <f t="shared" si="93"/>
        <v>1.0242211291468546</v>
      </c>
      <c r="O711">
        <f t="shared" si="90"/>
        <v>1.1275993391812864</v>
      </c>
      <c r="P711">
        <f t="shared" si="94"/>
        <v>6.6775185386145353E-3</v>
      </c>
      <c r="Q711">
        <f t="shared" si="95"/>
        <v>1.0066775185386145</v>
      </c>
    </row>
    <row r="712" spans="1:17" x14ac:dyDescent="0.25">
      <c r="A712" s="25">
        <v>1930.02</v>
      </c>
      <c r="B712" s="6">
        <v>23.07</v>
      </c>
      <c r="C712" s="7">
        <v>0.97170000000000001</v>
      </c>
      <c r="D712" s="6">
        <v>17</v>
      </c>
      <c r="G712">
        <f t="shared" si="88"/>
        <v>323.44547117647062</v>
      </c>
      <c r="H712">
        <f t="shared" si="89"/>
        <v>13.623405476470587</v>
      </c>
      <c r="J712">
        <f t="shared" si="91"/>
        <v>7022.0464787088649</v>
      </c>
      <c r="K712">
        <f t="shared" si="92"/>
        <v>7.2646577884954322E-2</v>
      </c>
      <c r="L712">
        <f t="shared" si="93"/>
        <v>1.0726465778849543</v>
      </c>
      <c r="O712">
        <f t="shared" si="90"/>
        <v>1.1352837897058823</v>
      </c>
      <c r="P712">
        <f t="shared" si="94"/>
        <v>6.814876754162702E-3</v>
      </c>
      <c r="Q712">
        <f t="shared" si="95"/>
        <v>1.0068148767541627</v>
      </c>
    </row>
    <row r="713" spans="1:17" x14ac:dyDescent="0.25">
      <c r="A713" s="25">
        <v>1930.03</v>
      </c>
      <c r="B713" s="6">
        <v>23.94</v>
      </c>
      <c r="C713" s="7">
        <v>0.97250000000000003</v>
      </c>
      <c r="D713" s="6">
        <v>16.899999999999999</v>
      </c>
      <c r="G713">
        <f t="shared" si="88"/>
        <v>337.62907810650887</v>
      </c>
      <c r="H713">
        <f t="shared" si="89"/>
        <v>13.715299852071007</v>
      </c>
      <c r="J713">
        <f t="shared" si="91"/>
        <v>7354.7879950028728</v>
      </c>
      <c r="K713">
        <f t="shared" si="92"/>
        <v>4.7385262587323229E-2</v>
      </c>
      <c r="L713">
        <f t="shared" si="93"/>
        <v>1.0473852625873232</v>
      </c>
      <c r="O713">
        <f t="shared" si="90"/>
        <v>1.1429416543392505</v>
      </c>
      <c r="P713">
        <f t="shared" si="94"/>
        <v>6.745330729466481E-3</v>
      </c>
      <c r="Q713">
        <f t="shared" si="95"/>
        <v>1.0067453307294665</v>
      </c>
    </row>
    <row r="714" spans="1:17" x14ac:dyDescent="0.25">
      <c r="A714" s="25">
        <v>1930.04</v>
      </c>
      <c r="B714" s="6">
        <v>25.46</v>
      </c>
      <c r="C714" s="7">
        <v>0.97330000000000005</v>
      </c>
      <c r="D714" s="6">
        <v>17</v>
      </c>
      <c r="G714">
        <f t="shared" si="88"/>
        <v>356.95369294117648</v>
      </c>
      <c r="H714">
        <f t="shared" si="89"/>
        <v>13.64583775882353</v>
      </c>
      <c r="J714">
        <f t="shared" si="91"/>
        <v>7800.5196433221445</v>
      </c>
      <c r="K714">
        <f t="shared" si="92"/>
        <v>6.0604282356217398E-2</v>
      </c>
      <c r="L714">
        <f t="shared" si="93"/>
        <v>1.0606042823562174</v>
      </c>
      <c r="O714">
        <f t="shared" si="90"/>
        <v>1.1371531465686275</v>
      </c>
      <c r="P714">
        <f t="shared" si="94"/>
        <v>-5.0645697867836015E-3</v>
      </c>
      <c r="Q714">
        <f t="shared" si="95"/>
        <v>0.9949354302132164</v>
      </c>
    </row>
    <row r="715" spans="1:17" x14ac:dyDescent="0.25">
      <c r="A715" s="25">
        <v>1930.05</v>
      </c>
      <c r="B715" s="6">
        <v>23.94</v>
      </c>
      <c r="C715" s="7">
        <v>0.97419999999999995</v>
      </c>
      <c r="D715" s="6">
        <v>16.899999999999999</v>
      </c>
      <c r="G715">
        <f t="shared" si="88"/>
        <v>337.62907810650887</v>
      </c>
      <c r="H715">
        <f t="shared" si="89"/>
        <v>13.739275183431953</v>
      </c>
      <c r="J715">
        <f t="shared" si="91"/>
        <v>7403.2386609640735</v>
      </c>
      <c r="K715">
        <f t="shared" si="92"/>
        <v>-5.0930066267851126E-2</v>
      </c>
      <c r="L715">
        <f t="shared" si="93"/>
        <v>0.94906993373214887</v>
      </c>
      <c r="O715">
        <f t="shared" si="90"/>
        <v>1.1449395986193294</v>
      </c>
      <c r="P715">
        <f t="shared" si="94"/>
        <v>6.8473204987362646E-3</v>
      </c>
      <c r="Q715">
        <f t="shared" si="95"/>
        <v>1.0068473204987363</v>
      </c>
    </row>
    <row r="716" spans="1:17" x14ac:dyDescent="0.25">
      <c r="A716" s="25">
        <v>1930.06</v>
      </c>
      <c r="B716" s="6">
        <v>21.52</v>
      </c>
      <c r="C716" s="7">
        <v>0.97499999999999998</v>
      </c>
      <c r="D716" s="6">
        <v>16.8</v>
      </c>
      <c r="G716">
        <f t="shared" si="88"/>
        <v>305.30603333333329</v>
      </c>
      <c r="H716">
        <f t="shared" si="89"/>
        <v>13.832406249999998</v>
      </c>
      <c r="J716">
        <f t="shared" si="91"/>
        <v>6719.7622881982679</v>
      </c>
      <c r="K716">
        <f t="shared" si="92"/>
        <v>-9.2321266957075432E-2</v>
      </c>
      <c r="L716">
        <f t="shared" si="93"/>
        <v>0.90767873304292457</v>
      </c>
      <c r="O716">
        <f t="shared" si="90"/>
        <v>1.1527005208333332</v>
      </c>
      <c r="P716">
        <f t="shared" si="94"/>
        <v>6.7784555826024828E-3</v>
      </c>
      <c r="Q716">
        <f t="shared" si="95"/>
        <v>1.0067784555826025</v>
      </c>
    </row>
    <row r="717" spans="1:17" x14ac:dyDescent="0.25">
      <c r="A717" s="25">
        <v>1930.07</v>
      </c>
      <c r="B717" s="6">
        <v>21.06</v>
      </c>
      <c r="C717" s="7">
        <v>0.9758</v>
      </c>
      <c r="D717" s="6">
        <v>16.600000000000001</v>
      </c>
      <c r="G717">
        <f t="shared" si="88"/>
        <v>302.37973373493969</v>
      </c>
      <c r="H717">
        <f t="shared" si="89"/>
        <v>14.010548156626506</v>
      </c>
      <c r="J717">
        <f t="shared" si="91"/>
        <v>6681.0522498544533</v>
      </c>
      <c r="K717">
        <f t="shared" si="92"/>
        <v>-5.7606261477135545E-3</v>
      </c>
      <c r="L717">
        <f t="shared" si="93"/>
        <v>0.99423937385228645</v>
      </c>
      <c r="O717">
        <f t="shared" si="90"/>
        <v>1.1675456797188755</v>
      </c>
      <c r="P717">
        <f t="shared" si="94"/>
        <v>1.2878591288229879E-2</v>
      </c>
      <c r="Q717">
        <f t="shared" si="95"/>
        <v>1.0128785912882299</v>
      </c>
    </row>
    <row r="718" spans="1:17" x14ac:dyDescent="0.25">
      <c r="A718" s="25">
        <v>1930.08</v>
      </c>
      <c r="B718" s="6">
        <v>20.79</v>
      </c>
      <c r="C718" s="7">
        <v>0.97670000000000001</v>
      </c>
      <c r="D718" s="6">
        <v>16.5</v>
      </c>
      <c r="G718">
        <f t="shared" si="88"/>
        <v>300.31217999999996</v>
      </c>
      <c r="H718">
        <f t="shared" si="89"/>
        <v>14.108461096969696</v>
      </c>
      <c r="J718">
        <f t="shared" si="91"/>
        <v>6661.3469365625933</v>
      </c>
      <c r="K718">
        <f t="shared" si="92"/>
        <v>-2.9494325975806257E-3</v>
      </c>
      <c r="L718">
        <f t="shared" si="93"/>
        <v>0.99705056740241937</v>
      </c>
      <c r="O718">
        <f t="shared" si="90"/>
        <v>1.1757050914141414</v>
      </c>
      <c r="P718">
        <f t="shared" si="94"/>
        <v>6.9885160272533664E-3</v>
      </c>
      <c r="Q718">
        <f t="shared" si="95"/>
        <v>1.0069885160272534</v>
      </c>
    </row>
    <row r="719" spans="1:17" x14ac:dyDescent="0.25">
      <c r="A719" s="25">
        <v>1930.09</v>
      </c>
      <c r="B719" s="6">
        <v>20.78</v>
      </c>
      <c r="C719" s="7">
        <v>0.97750000000000004</v>
      </c>
      <c r="D719" s="6">
        <v>16.600000000000001</v>
      </c>
      <c r="G719">
        <f t="shared" si="88"/>
        <v>298.35949036144575</v>
      </c>
      <c r="H719">
        <f t="shared" si="89"/>
        <v>14.034956777108432</v>
      </c>
      <c r="J719">
        <f t="shared" si="91"/>
        <v>6643.9764563481631</v>
      </c>
      <c r="K719">
        <f t="shared" si="92"/>
        <v>-2.6076528335564619E-3</v>
      </c>
      <c r="L719">
        <f t="shared" si="93"/>
        <v>0.99739234716644354</v>
      </c>
      <c r="O719">
        <f t="shared" si="90"/>
        <v>1.1695797314257026</v>
      </c>
      <c r="P719">
        <f t="shared" si="94"/>
        <v>-5.2099459576815388E-3</v>
      </c>
      <c r="Q719">
        <f t="shared" si="95"/>
        <v>0.99479005404231846</v>
      </c>
    </row>
    <row r="720" spans="1:17" x14ac:dyDescent="0.25">
      <c r="A720" s="25">
        <v>1930.1</v>
      </c>
      <c r="B720" s="6">
        <v>17.920000000000002</v>
      </c>
      <c r="C720" s="7">
        <v>0.97829999999999995</v>
      </c>
      <c r="D720" s="6">
        <v>16.5</v>
      </c>
      <c r="G720">
        <f t="shared" si="88"/>
        <v>258.85494303030305</v>
      </c>
      <c r="H720">
        <f t="shared" si="89"/>
        <v>14.131573145454544</v>
      </c>
      <c r="J720">
        <f t="shared" si="91"/>
        <v>5790.4988987686993</v>
      </c>
      <c r="K720">
        <f t="shared" si="92"/>
        <v>-0.12845884737655655</v>
      </c>
      <c r="L720">
        <f t="shared" si="93"/>
        <v>0.87154115262344345</v>
      </c>
      <c r="O720">
        <f t="shared" si="90"/>
        <v>1.1776310954545453</v>
      </c>
      <c r="P720">
        <f t="shared" si="94"/>
        <v>6.883980469658324E-3</v>
      </c>
      <c r="Q720">
        <f t="shared" si="95"/>
        <v>1.0068839804696583</v>
      </c>
    </row>
    <row r="721" spans="1:17" x14ac:dyDescent="0.25">
      <c r="A721" s="25">
        <v>1930.11</v>
      </c>
      <c r="B721" s="6">
        <v>16.62</v>
      </c>
      <c r="C721" s="7">
        <v>0.97919999999999996</v>
      </c>
      <c r="D721" s="6">
        <v>16.399999999999999</v>
      </c>
      <c r="G721">
        <f t="shared" si="88"/>
        <v>241.54028414634149</v>
      </c>
      <c r="H721">
        <f t="shared" si="89"/>
        <v>14.230821073170731</v>
      </c>
      <c r="J721">
        <f t="shared" si="91"/>
        <v>5429.7039713314007</v>
      </c>
      <c r="K721">
        <f t="shared" si="92"/>
        <v>-6.2308090156794393E-2</v>
      </c>
      <c r="L721">
        <f t="shared" si="93"/>
        <v>0.93769190984320561</v>
      </c>
      <c r="O721">
        <f t="shared" si="90"/>
        <v>1.1859017560975609</v>
      </c>
      <c r="P721">
        <f t="shared" si="94"/>
        <v>7.023133708798035E-3</v>
      </c>
      <c r="Q721">
        <f t="shared" si="95"/>
        <v>1.007023133708798</v>
      </c>
    </row>
    <row r="722" spans="1:17" x14ac:dyDescent="0.25">
      <c r="A722" s="25">
        <v>1930.12</v>
      </c>
      <c r="B722" s="6">
        <v>15.51</v>
      </c>
      <c r="C722" s="7">
        <v>0.98</v>
      </c>
      <c r="D722" s="6">
        <v>16.100000000000001</v>
      </c>
      <c r="G722">
        <f t="shared" si="88"/>
        <v>229.60869130434779</v>
      </c>
      <c r="H722">
        <f t="shared" si="89"/>
        <v>14.507834782608693</v>
      </c>
      <c r="J722">
        <f t="shared" si="91"/>
        <v>5188.6651736016493</v>
      </c>
      <c r="K722">
        <f t="shared" si="92"/>
        <v>-4.4392622323873643E-2</v>
      </c>
      <c r="L722">
        <f t="shared" si="93"/>
        <v>0.95560737767612636</v>
      </c>
      <c r="O722">
        <f t="shared" si="90"/>
        <v>1.2089862318840578</v>
      </c>
      <c r="P722">
        <f t="shared" si="94"/>
        <v>1.946575731741973E-2</v>
      </c>
      <c r="Q722">
        <f t="shared" si="95"/>
        <v>1.0194657573174197</v>
      </c>
    </row>
    <row r="723" spans="1:17" x14ac:dyDescent="0.25">
      <c r="A723" s="25">
        <v>1931.01</v>
      </c>
      <c r="B723" s="6">
        <v>15.98</v>
      </c>
      <c r="C723" s="7">
        <v>0.9667</v>
      </c>
      <c r="D723" s="6">
        <v>15.9</v>
      </c>
      <c r="G723">
        <f t="shared" si="88"/>
        <v>239.54221006289308</v>
      </c>
      <c r="H723">
        <f t="shared" si="89"/>
        <v>14.490954597484276</v>
      </c>
      <c r="J723">
        <f t="shared" si="91"/>
        <v>5440.4301588892022</v>
      </c>
      <c r="K723">
        <f t="shared" si="92"/>
        <v>4.8522110574499289E-2</v>
      </c>
      <c r="L723">
        <f t="shared" si="93"/>
        <v>1.0485221105744993</v>
      </c>
      <c r="O723">
        <f t="shared" si="90"/>
        <v>1.2075795497903563</v>
      </c>
      <c r="P723">
        <f t="shared" si="94"/>
        <v>-1.1635220125786327E-3</v>
      </c>
      <c r="Q723">
        <f t="shared" si="95"/>
        <v>0.99883647798742137</v>
      </c>
    </row>
    <row r="724" spans="1:17" x14ac:dyDescent="0.25">
      <c r="A724" s="25">
        <v>1931.02</v>
      </c>
      <c r="B724" s="6">
        <v>17.2</v>
      </c>
      <c r="C724" s="7">
        <v>0.95330000000000004</v>
      </c>
      <c r="D724" s="6">
        <v>15.7</v>
      </c>
      <c r="G724">
        <f t="shared" si="88"/>
        <v>261.11462420382168</v>
      </c>
      <c r="H724">
        <f t="shared" si="89"/>
        <v>14.472126235668791</v>
      </c>
      <c r="J724">
        <f t="shared" si="91"/>
        <v>5957.7687459499166</v>
      </c>
      <c r="K724">
        <f t="shared" si="92"/>
        <v>9.5091485774415618E-2</v>
      </c>
      <c r="L724">
        <f t="shared" si="93"/>
        <v>1.0950914857744156</v>
      </c>
      <c r="O724">
        <f t="shared" si="90"/>
        <v>1.2060105196390658</v>
      </c>
      <c r="P724">
        <f t="shared" si="94"/>
        <v>-1.2993182532471392E-3</v>
      </c>
      <c r="Q724">
        <f t="shared" si="95"/>
        <v>0.99870068174675286</v>
      </c>
    </row>
    <row r="725" spans="1:17" x14ac:dyDescent="0.25">
      <c r="A725" s="25">
        <v>1931.03</v>
      </c>
      <c r="B725" s="6">
        <v>17.53</v>
      </c>
      <c r="C725" s="7">
        <v>0.94</v>
      </c>
      <c r="D725" s="6">
        <v>15.6</v>
      </c>
      <c r="G725">
        <f t="shared" si="88"/>
        <v>267.83030705128209</v>
      </c>
      <c r="H725">
        <f t="shared" si="89"/>
        <v>14.361693589743588</v>
      </c>
      <c r="J725">
        <f t="shared" si="91"/>
        <v>6138.3055106780812</v>
      </c>
      <c r="K725">
        <f t="shared" si="92"/>
        <v>3.030274796263166E-2</v>
      </c>
      <c r="L725">
        <f t="shared" si="93"/>
        <v>1.0303027479626317</v>
      </c>
      <c r="O725">
        <f t="shared" si="90"/>
        <v>1.196807799145299</v>
      </c>
      <c r="P725">
        <f t="shared" si="94"/>
        <v>-7.6307132847572845E-3</v>
      </c>
      <c r="Q725">
        <f t="shared" si="95"/>
        <v>0.99236928671524272</v>
      </c>
    </row>
    <row r="726" spans="1:17" x14ac:dyDescent="0.25">
      <c r="A726" s="25">
        <v>1931.04</v>
      </c>
      <c r="B726" s="6">
        <v>15.86</v>
      </c>
      <c r="C726" s="7">
        <v>0.92669999999999997</v>
      </c>
      <c r="D726" s="6">
        <v>15.5</v>
      </c>
      <c r="G726">
        <f t="shared" si="88"/>
        <v>243.87870838709674</v>
      </c>
      <c r="H726">
        <f t="shared" si="89"/>
        <v>14.249836006451613</v>
      </c>
      <c r="J726">
        <f t="shared" si="91"/>
        <v>5616.5830898614231</v>
      </c>
      <c r="K726">
        <f t="shared" si="92"/>
        <v>-8.499453471468299E-2</v>
      </c>
      <c r="L726">
        <f t="shared" si="93"/>
        <v>0.91500546528531701</v>
      </c>
      <c r="O726">
        <f t="shared" si="90"/>
        <v>1.1874863338709678</v>
      </c>
      <c r="P726">
        <f t="shared" si="94"/>
        <v>-7.7886067261494496E-3</v>
      </c>
      <c r="Q726">
        <f t="shared" si="95"/>
        <v>0.99221139327385055</v>
      </c>
    </row>
    <row r="727" spans="1:17" x14ac:dyDescent="0.25">
      <c r="A727" s="25">
        <v>1931.05</v>
      </c>
      <c r="B727" s="6">
        <v>14.33</v>
      </c>
      <c r="C727" s="7">
        <v>0.9133</v>
      </c>
      <c r="D727" s="6">
        <v>15.3</v>
      </c>
      <c r="G727">
        <f t="shared" si="88"/>
        <v>223.23236535947709</v>
      </c>
      <c r="H727">
        <f t="shared" si="89"/>
        <v>14.227363522875814</v>
      </c>
      <c r="J727">
        <f t="shared" si="91"/>
        <v>5168.3979883767761</v>
      </c>
      <c r="K727">
        <f t="shared" si="92"/>
        <v>-7.9796754417053362E-2</v>
      </c>
      <c r="L727">
        <f t="shared" si="93"/>
        <v>0.92020324558294664</v>
      </c>
      <c r="O727">
        <f t="shared" si="90"/>
        <v>1.1856136269063178</v>
      </c>
      <c r="P727">
        <f t="shared" si="94"/>
        <v>-1.5770345403011143E-3</v>
      </c>
      <c r="Q727">
        <f t="shared" si="95"/>
        <v>0.99842296545969889</v>
      </c>
    </row>
    <row r="728" spans="1:17" x14ac:dyDescent="0.25">
      <c r="A728" s="25">
        <v>1931.06</v>
      </c>
      <c r="B728" s="6">
        <v>13.87</v>
      </c>
      <c r="C728" s="7">
        <v>0.9</v>
      </c>
      <c r="D728" s="6">
        <v>15.1</v>
      </c>
      <c r="G728">
        <f t="shared" si="88"/>
        <v>218.92830529801321</v>
      </c>
      <c r="H728">
        <f t="shared" si="89"/>
        <v>14.205874172185432</v>
      </c>
      <c r="J728">
        <f t="shared" si="91"/>
        <v>5096.1565474324989</v>
      </c>
      <c r="K728">
        <f t="shared" si="92"/>
        <v>-1.3977530582346964E-2</v>
      </c>
      <c r="L728">
        <f t="shared" si="93"/>
        <v>0.98602246941765304</v>
      </c>
      <c r="O728">
        <f t="shared" si="90"/>
        <v>1.1838228476821193</v>
      </c>
      <c r="P728">
        <f t="shared" si="94"/>
        <v>-1.5104239556281707E-3</v>
      </c>
      <c r="Q728">
        <f t="shared" si="95"/>
        <v>0.99848957604437183</v>
      </c>
    </row>
    <row r="729" spans="1:17" x14ac:dyDescent="0.25">
      <c r="A729" s="25">
        <v>1931.07</v>
      </c>
      <c r="B729" s="6">
        <v>14.33</v>
      </c>
      <c r="C729" s="7">
        <v>0.88670000000000004</v>
      </c>
      <c r="D729" s="6">
        <v>15.1</v>
      </c>
      <c r="G729">
        <f t="shared" si="88"/>
        <v>226.18908543046356</v>
      </c>
      <c r="H729">
        <f t="shared" si="89"/>
        <v>13.995942920529801</v>
      </c>
      <c r="J729">
        <f t="shared" si="91"/>
        <v>5292.3206074687632</v>
      </c>
      <c r="K729">
        <f t="shared" si="92"/>
        <v>3.8492549867820358E-2</v>
      </c>
      <c r="L729">
        <f t="shared" si="93"/>
        <v>1.0384925498678204</v>
      </c>
      <c r="O729">
        <f t="shared" si="90"/>
        <v>1.1663285767108167</v>
      </c>
      <c r="P729">
        <f t="shared" si="94"/>
        <v>-1.477777777777789E-2</v>
      </c>
      <c r="Q729">
        <f t="shared" si="95"/>
        <v>0.98522222222222211</v>
      </c>
    </row>
    <row r="730" spans="1:17" x14ac:dyDescent="0.25">
      <c r="A730" s="25">
        <v>1931.08</v>
      </c>
      <c r="B730" s="6">
        <v>13.9</v>
      </c>
      <c r="C730" s="7">
        <v>0.87329999999999997</v>
      </c>
      <c r="D730" s="6">
        <v>15.1</v>
      </c>
      <c r="G730">
        <f t="shared" si="88"/>
        <v>219.40183443708611</v>
      </c>
      <c r="H730">
        <f t="shared" si="89"/>
        <v>13.784433238410596</v>
      </c>
      <c r="J730">
        <f t="shared" si="91"/>
        <v>5160.3911427790899</v>
      </c>
      <c r="K730">
        <f t="shared" si="92"/>
        <v>-2.4928471737613256E-2</v>
      </c>
      <c r="L730">
        <f t="shared" si="93"/>
        <v>0.97507152826238674</v>
      </c>
      <c r="O730">
        <f t="shared" si="90"/>
        <v>1.1487027698675496</v>
      </c>
      <c r="P730">
        <f t="shared" si="94"/>
        <v>-1.5112213826547816E-2</v>
      </c>
      <c r="Q730">
        <f t="shared" si="95"/>
        <v>0.98488778617345218</v>
      </c>
    </row>
    <row r="731" spans="1:17" x14ac:dyDescent="0.25">
      <c r="A731" s="25">
        <v>1931.09</v>
      </c>
      <c r="B731" s="6">
        <v>11.83</v>
      </c>
      <c r="C731" s="7">
        <v>0.86</v>
      </c>
      <c r="D731" s="6">
        <v>15</v>
      </c>
      <c r="G731">
        <f t="shared" si="88"/>
        <v>187.97317933333335</v>
      </c>
      <c r="H731">
        <f t="shared" si="89"/>
        <v>13.664998666666666</v>
      </c>
      <c r="J731">
        <f t="shared" si="91"/>
        <v>4447.9642891593985</v>
      </c>
      <c r="K731">
        <f t="shared" si="92"/>
        <v>-0.13805675459632294</v>
      </c>
      <c r="L731">
        <f t="shared" si="93"/>
        <v>0.86194324540367706</v>
      </c>
      <c r="O731">
        <f t="shared" si="90"/>
        <v>1.1387498888888887</v>
      </c>
      <c r="P731">
        <f t="shared" si="94"/>
        <v>-8.6644528417115785E-3</v>
      </c>
      <c r="Q731">
        <f t="shared" si="95"/>
        <v>0.99133554715828842</v>
      </c>
    </row>
    <row r="732" spans="1:17" x14ac:dyDescent="0.25">
      <c r="A732" s="25">
        <v>1931.1</v>
      </c>
      <c r="B732" s="6">
        <v>10.25</v>
      </c>
      <c r="C732" s="7">
        <v>0.84670000000000001</v>
      </c>
      <c r="D732" s="6">
        <v>14.9</v>
      </c>
      <c r="G732">
        <f t="shared" si="88"/>
        <v>163.96078859060401</v>
      </c>
      <c r="H732">
        <f t="shared" si="89"/>
        <v>13.543960946308724</v>
      </c>
      <c r="J732">
        <f t="shared" si="91"/>
        <v>3906.4721341078962</v>
      </c>
      <c r="K732">
        <f t="shared" si="92"/>
        <v>-0.12173932159734957</v>
      </c>
      <c r="L732">
        <f t="shared" si="93"/>
        <v>0.87826067840265043</v>
      </c>
      <c r="O732">
        <f t="shared" si="90"/>
        <v>1.1286634121923937</v>
      </c>
      <c r="P732">
        <f t="shared" si="94"/>
        <v>-8.8574996098016445E-3</v>
      </c>
      <c r="Q732">
        <f t="shared" si="95"/>
        <v>0.99114250039019836</v>
      </c>
    </row>
    <row r="733" spans="1:17" x14ac:dyDescent="0.25">
      <c r="A733" s="25">
        <v>1931.11</v>
      </c>
      <c r="B733" s="6">
        <v>10.39</v>
      </c>
      <c r="C733" s="7">
        <v>0.83330000000000004</v>
      </c>
      <c r="D733" s="6">
        <v>14.7</v>
      </c>
      <c r="G733">
        <f t="shared" si="88"/>
        <v>168.46148095238095</v>
      </c>
      <c r="H733">
        <f t="shared" si="89"/>
        <v>13.510967476190476</v>
      </c>
      <c r="J733">
        <f t="shared" si="91"/>
        <v>4040.5296790873713</v>
      </c>
      <c r="K733">
        <f t="shared" si="92"/>
        <v>3.4316780045351436E-2</v>
      </c>
      <c r="L733">
        <f t="shared" si="93"/>
        <v>1.0343167800453514</v>
      </c>
      <c r="O733">
        <f t="shared" si="90"/>
        <v>1.1259139563492064</v>
      </c>
      <c r="P733">
        <f t="shared" si="94"/>
        <v>-2.4360281493014391E-3</v>
      </c>
      <c r="Q733">
        <f t="shared" si="95"/>
        <v>0.99756397185069856</v>
      </c>
    </row>
    <row r="734" spans="1:17" x14ac:dyDescent="0.25">
      <c r="A734" s="25">
        <v>1931.12</v>
      </c>
      <c r="B734" s="6">
        <v>8.44</v>
      </c>
      <c r="C734" s="7">
        <v>0.82</v>
      </c>
      <c r="D734" s="6">
        <v>14.6</v>
      </c>
      <c r="G734">
        <f t="shared" si="88"/>
        <v>137.78184383561643</v>
      </c>
      <c r="H734">
        <f t="shared" si="89"/>
        <v>13.386387671232875</v>
      </c>
      <c r="J734">
        <f t="shared" si="91"/>
        <v>3331.4379493431197</v>
      </c>
      <c r="K734">
        <f t="shared" si="92"/>
        <v>-0.17549474600181947</v>
      </c>
      <c r="L734">
        <f t="shared" si="93"/>
        <v>0.82450525399818053</v>
      </c>
      <c r="O734">
        <f t="shared" si="90"/>
        <v>1.1155323059360729</v>
      </c>
      <c r="P734">
        <f t="shared" si="94"/>
        <v>-9.2206427983149153E-3</v>
      </c>
      <c r="Q734">
        <f t="shared" si="95"/>
        <v>0.99077935720168508</v>
      </c>
    </row>
    <row r="735" spans="1:17" x14ac:dyDescent="0.25">
      <c r="A735" s="25">
        <v>1932.01</v>
      </c>
      <c r="B735" s="6">
        <v>8.3000000000000007</v>
      </c>
      <c r="C735" s="7">
        <v>0.79330000000000001</v>
      </c>
      <c r="D735" s="6">
        <v>14.3</v>
      </c>
      <c r="G735">
        <f t="shared" si="88"/>
        <v>138.33894405594407</v>
      </c>
      <c r="H735">
        <f t="shared" si="89"/>
        <v>13.222202930069928</v>
      </c>
      <c r="J735">
        <f t="shared" si="91"/>
        <v>3371.5498420255099</v>
      </c>
      <c r="K735">
        <f t="shared" si="92"/>
        <v>1.2040414167191482E-2</v>
      </c>
      <c r="L735">
        <f t="shared" si="93"/>
        <v>1.0120404141671915</v>
      </c>
      <c r="O735">
        <f t="shared" si="90"/>
        <v>1.101850244172494</v>
      </c>
      <c r="P735">
        <f t="shared" si="94"/>
        <v>-1.2265052021149581E-2</v>
      </c>
      <c r="Q735">
        <f t="shared" si="95"/>
        <v>0.98773494797885042</v>
      </c>
    </row>
    <row r="736" spans="1:17" x14ac:dyDescent="0.25">
      <c r="A736" s="25">
        <v>1932.02</v>
      </c>
      <c r="B736" s="6">
        <v>8.23</v>
      </c>
      <c r="C736" s="7">
        <v>0.76670000000000005</v>
      </c>
      <c r="D736" s="6">
        <v>14.1</v>
      </c>
      <c r="G736">
        <f t="shared" si="88"/>
        <v>139.1179354609929</v>
      </c>
      <c r="H736">
        <f t="shared" si="89"/>
        <v>12.960111921985817</v>
      </c>
      <c r="J736">
        <f t="shared" si="91"/>
        <v>3416.8567775863589</v>
      </c>
      <c r="K736">
        <f t="shared" si="92"/>
        <v>1.3438014469224102E-2</v>
      </c>
      <c r="L736">
        <f t="shared" si="93"/>
        <v>1.0134380144692241</v>
      </c>
      <c r="O736">
        <f t="shared" si="90"/>
        <v>1.0800093268321513</v>
      </c>
      <c r="P736">
        <f t="shared" si="94"/>
        <v>-1.9822037936512382E-2</v>
      </c>
      <c r="Q736">
        <f t="shared" si="95"/>
        <v>0.98017796206348762</v>
      </c>
    </row>
    <row r="737" spans="1:17" x14ac:dyDescent="0.25">
      <c r="A737" s="25">
        <v>1932.03</v>
      </c>
      <c r="B737" s="6">
        <v>8.26</v>
      </c>
      <c r="C737" s="7">
        <v>0.74</v>
      </c>
      <c r="D737" s="6">
        <v>14</v>
      </c>
      <c r="G737">
        <f t="shared" si="88"/>
        <v>140.62236999999999</v>
      </c>
      <c r="H737">
        <f t="shared" si="89"/>
        <v>12.598129999999999</v>
      </c>
      <c r="J737">
        <f t="shared" si="91"/>
        <v>3479.5920710508958</v>
      </c>
      <c r="K737">
        <f t="shared" si="92"/>
        <v>1.8360527686165584E-2</v>
      </c>
      <c r="L737">
        <f t="shared" si="93"/>
        <v>1.0183605276861656</v>
      </c>
      <c r="O737">
        <f t="shared" si="90"/>
        <v>1.0498441666666667</v>
      </c>
      <c r="P737">
        <f t="shared" si="94"/>
        <v>-2.7930462650692212E-2</v>
      </c>
      <c r="Q737">
        <f t="shared" si="95"/>
        <v>0.97206953734930779</v>
      </c>
    </row>
    <row r="738" spans="1:17" x14ac:dyDescent="0.25">
      <c r="A738" s="25">
        <v>1932.04</v>
      </c>
      <c r="B738" s="6">
        <v>6.28</v>
      </c>
      <c r="C738" s="7">
        <v>0.71330000000000005</v>
      </c>
      <c r="D738" s="6">
        <v>13.9</v>
      </c>
      <c r="G738">
        <f t="shared" si="88"/>
        <v>107.68302446043165</v>
      </c>
      <c r="H738">
        <f t="shared" si="89"/>
        <v>12.230939705035972</v>
      </c>
      <c r="J738">
        <f t="shared" si="91"/>
        <v>2689.7538054167799</v>
      </c>
      <c r="K738">
        <f t="shared" si="92"/>
        <v>-0.22699162703735309</v>
      </c>
      <c r="L738">
        <f t="shared" si="93"/>
        <v>0.77300837296264691</v>
      </c>
      <c r="O738">
        <f t="shared" si="90"/>
        <v>1.0192449754196644</v>
      </c>
      <c r="P738">
        <f t="shared" si="94"/>
        <v>-2.9146412599649896E-2</v>
      </c>
      <c r="Q738">
        <f t="shared" si="95"/>
        <v>0.9708535874003501</v>
      </c>
    </row>
    <row r="739" spans="1:17" x14ac:dyDescent="0.25">
      <c r="A739" s="25">
        <v>1932.05</v>
      </c>
      <c r="B739" s="6">
        <v>5.51</v>
      </c>
      <c r="C739" s="7">
        <v>0.68669999999999998</v>
      </c>
      <c r="D739" s="6">
        <v>13.7</v>
      </c>
      <c r="G739">
        <f t="shared" si="88"/>
        <v>95.859118978102188</v>
      </c>
      <c r="H739">
        <f t="shared" si="89"/>
        <v>11.946725408759123</v>
      </c>
      <c r="J739">
        <f t="shared" si="91"/>
        <v>2419.2786548435993</v>
      </c>
      <c r="K739">
        <f t="shared" si="92"/>
        <v>-0.10055758635919854</v>
      </c>
      <c r="L739">
        <f t="shared" si="93"/>
        <v>0.89944241364080146</v>
      </c>
      <c r="O739">
        <f t="shared" si="90"/>
        <v>0.99556045072992694</v>
      </c>
      <c r="P739">
        <f t="shared" si="94"/>
        <v>-2.3237322980165342E-2</v>
      </c>
      <c r="Q739">
        <f t="shared" si="95"/>
        <v>0.97676267701983466</v>
      </c>
    </row>
    <row r="740" spans="1:17" x14ac:dyDescent="0.25">
      <c r="A740" s="25">
        <v>1932.06</v>
      </c>
      <c r="B740" s="6">
        <v>4.7699999999999996</v>
      </c>
      <c r="C740" s="7">
        <v>0.66</v>
      </c>
      <c r="D740" s="6">
        <v>13.6</v>
      </c>
      <c r="G740">
        <f t="shared" si="88"/>
        <v>83.595302205882348</v>
      </c>
      <c r="H740">
        <f t="shared" si="89"/>
        <v>11.566645588235295</v>
      </c>
      <c r="J740">
        <f t="shared" si="91"/>
        <v>2134.092656157241</v>
      </c>
      <c r="K740">
        <f t="shared" si="92"/>
        <v>-0.1178805914380272</v>
      </c>
      <c r="L740">
        <f t="shared" si="93"/>
        <v>0.8821194085619728</v>
      </c>
      <c r="O740">
        <f t="shared" si="90"/>
        <v>0.96388713235294121</v>
      </c>
      <c r="P740">
        <f t="shared" si="94"/>
        <v>-3.1814560686659887E-2</v>
      </c>
      <c r="Q740">
        <f t="shared" si="95"/>
        <v>0.96818543931334011</v>
      </c>
    </row>
    <row r="741" spans="1:17" x14ac:dyDescent="0.25">
      <c r="A741" s="25">
        <v>1932.07</v>
      </c>
      <c r="B741" s="6">
        <v>5.01</v>
      </c>
      <c r="C741" s="7">
        <v>0.63329999999999997</v>
      </c>
      <c r="D741" s="6">
        <v>13.6</v>
      </c>
      <c r="G741">
        <f t="shared" si="88"/>
        <v>87.801355147058828</v>
      </c>
      <c r="H741">
        <f t="shared" si="89"/>
        <v>11.09872219852941</v>
      </c>
      <c r="J741">
        <f t="shared" si="91"/>
        <v>2265.0798631606867</v>
      </c>
      <c r="K741">
        <f t="shared" si="92"/>
        <v>6.1378406708595401E-2</v>
      </c>
      <c r="L741">
        <f t="shared" si="93"/>
        <v>1.0613784067085954</v>
      </c>
      <c r="O741">
        <f t="shared" si="90"/>
        <v>0.92489351654411756</v>
      </c>
      <c r="P741">
        <f t="shared" si="94"/>
        <v>-4.0454545454545632E-2</v>
      </c>
      <c r="Q741">
        <f t="shared" si="95"/>
        <v>0.95954545454545437</v>
      </c>
    </row>
    <row r="742" spans="1:17" x14ac:dyDescent="0.25">
      <c r="A742" s="25">
        <v>1932.08</v>
      </c>
      <c r="B742" s="6">
        <v>7.53</v>
      </c>
      <c r="C742" s="7">
        <v>0.60670000000000002</v>
      </c>
      <c r="D742" s="6">
        <v>13.5</v>
      </c>
      <c r="G742">
        <f t="shared" si="88"/>
        <v>132.94242888888888</v>
      </c>
      <c r="H742">
        <f t="shared" si="89"/>
        <v>10.71131097037037</v>
      </c>
      <c r="J742">
        <f t="shared" si="91"/>
        <v>3452.6465948094392</v>
      </c>
      <c r="K742">
        <f t="shared" si="92"/>
        <v>0.52429353638402176</v>
      </c>
      <c r="L742">
        <f t="shared" si="93"/>
        <v>1.5242935363840218</v>
      </c>
      <c r="O742">
        <f t="shared" si="90"/>
        <v>0.89260924753086412</v>
      </c>
      <c r="P742">
        <f t="shared" si="94"/>
        <v>-3.4905930721499945E-2</v>
      </c>
      <c r="Q742">
        <f t="shared" si="95"/>
        <v>0.96509406927850006</v>
      </c>
    </row>
    <row r="743" spans="1:17" x14ac:dyDescent="0.25">
      <c r="A743" s="25">
        <v>1932.09</v>
      </c>
      <c r="B743" s="6">
        <v>8.26</v>
      </c>
      <c r="C743" s="7">
        <v>0.57999999999999996</v>
      </c>
      <c r="D743" s="6">
        <v>13.4</v>
      </c>
      <c r="G743">
        <f t="shared" si="88"/>
        <v>146.91889402985075</v>
      </c>
      <c r="H743">
        <f t="shared" si="89"/>
        <v>10.316338805970148</v>
      </c>
      <c r="J743">
        <f t="shared" si="91"/>
        <v>3837.9563704417533</v>
      </c>
      <c r="K743">
        <f t="shared" si="92"/>
        <v>0.11159838258904697</v>
      </c>
      <c r="L743">
        <f t="shared" si="93"/>
        <v>1.111598382589047</v>
      </c>
      <c r="O743">
        <f t="shared" si="90"/>
        <v>0.85969490049751229</v>
      </c>
      <c r="P743">
        <f t="shared" si="94"/>
        <v>-3.687430656180124E-2</v>
      </c>
      <c r="Q743">
        <f t="shared" si="95"/>
        <v>0.96312569343819876</v>
      </c>
    </row>
    <row r="744" spans="1:17" x14ac:dyDescent="0.25">
      <c r="A744" s="25">
        <v>1932.1</v>
      </c>
      <c r="B744" s="6">
        <v>7.12</v>
      </c>
      <c r="C744" s="7">
        <v>0.55330000000000001</v>
      </c>
      <c r="D744" s="6">
        <v>13.3</v>
      </c>
      <c r="G744">
        <f t="shared" si="88"/>
        <v>127.59414736842105</v>
      </c>
      <c r="H744">
        <f t="shared" si="89"/>
        <v>9.9154272105263157</v>
      </c>
      <c r="J744">
        <f t="shared" si="91"/>
        <v>3354.7218148080083</v>
      </c>
      <c r="K744">
        <f t="shared" si="92"/>
        <v>-0.12590934054263991</v>
      </c>
      <c r="L744">
        <f t="shared" si="93"/>
        <v>0.87409065945736009</v>
      </c>
      <c r="O744">
        <f t="shared" si="90"/>
        <v>0.82628560087719294</v>
      </c>
      <c r="P744">
        <f t="shared" si="94"/>
        <v>-3.8861809696655314E-2</v>
      </c>
      <c r="Q744">
        <f t="shared" si="95"/>
        <v>0.96113819030334469</v>
      </c>
    </row>
    <row r="745" spans="1:17" x14ac:dyDescent="0.25">
      <c r="A745" s="25">
        <v>1932.11</v>
      </c>
      <c r="B745" s="6">
        <v>7.05</v>
      </c>
      <c r="C745" s="7">
        <v>0.52669999999999995</v>
      </c>
      <c r="D745" s="6">
        <v>13.2</v>
      </c>
      <c r="G745">
        <f t="shared" si="88"/>
        <v>127.29682954545454</v>
      </c>
      <c r="H745">
        <f t="shared" si="89"/>
        <v>9.5102468257575747</v>
      </c>
      <c r="J745">
        <f t="shared" si="91"/>
        <v>3367.7417494093006</v>
      </c>
      <c r="K745">
        <f t="shared" si="92"/>
        <v>3.8810772755646372E-3</v>
      </c>
      <c r="L745">
        <f t="shared" si="93"/>
        <v>1.0038810772755646</v>
      </c>
      <c r="O745">
        <f t="shared" si="90"/>
        <v>0.79252056881313127</v>
      </c>
      <c r="P745">
        <f t="shared" si="94"/>
        <v>-4.086363362524581E-2</v>
      </c>
      <c r="Q745">
        <f t="shared" si="95"/>
        <v>0.95913636637475419</v>
      </c>
    </row>
    <row r="746" spans="1:17" x14ac:dyDescent="0.25">
      <c r="A746" s="25">
        <v>1932.12</v>
      </c>
      <c r="B746" s="6">
        <v>6.82</v>
      </c>
      <c r="C746" s="7">
        <v>0.5</v>
      </c>
      <c r="D746" s="6">
        <v>13.1</v>
      </c>
      <c r="G746">
        <f t="shared" si="88"/>
        <v>124.08391297709925</v>
      </c>
      <c r="H746">
        <f t="shared" si="89"/>
        <v>9.0970610687022901</v>
      </c>
      <c r="J746">
        <f t="shared" si="91"/>
        <v>3302.7972628552652</v>
      </c>
      <c r="K746">
        <f t="shared" si="92"/>
        <v>-1.9284283471387553E-2</v>
      </c>
      <c r="L746">
        <f t="shared" si="93"/>
        <v>0.98071571652861245</v>
      </c>
      <c r="O746">
        <f t="shared" si="90"/>
        <v>0.75808842239185747</v>
      </c>
      <c r="P746">
        <f t="shared" si="94"/>
        <v>-4.3446375748756871E-2</v>
      </c>
      <c r="Q746">
        <f t="shared" si="95"/>
        <v>0.95655362425124313</v>
      </c>
    </row>
    <row r="747" spans="1:17" x14ac:dyDescent="0.25">
      <c r="A747" s="25">
        <v>1933.01</v>
      </c>
      <c r="B747" s="6">
        <v>7.09</v>
      </c>
      <c r="C747" s="7">
        <v>0.495</v>
      </c>
      <c r="D747" s="6">
        <v>12.9</v>
      </c>
      <c r="G747">
        <f t="shared" si="88"/>
        <v>130.99626899224805</v>
      </c>
      <c r="H747">
        <f t="shared" si="89"/>
        <v>9.1457197674418591</v>
      </c>
      <c r="J747">
        <f t="shared" si="91"/>
        <v>3507.0728596654794</v>
      </c>
      <c r="K747">
        <f t="shared" si="92"/>
        <v>6.1849269135465512E-2</v>
      </c>
      <c r="L747">
        <f t="shared" si="93"/>
        <v>1.0618492691354655</v>
      </c>
      <c r="O747">
        <f t="shared" si="90"/>
        <v>0.76214331395348822</v>
      </c>
      <c r="P747">
        <f t="shared" si="94"/>
        <v>5.3488372093022374E-3</v>
      </c>
      <c r="Q747">
        <f t="shared" si="95"/>
        <v>1.0053488372093022</v>
      </c>
    </row>
    <row r="748" spans="1:17" x14ac:dyDescent="0.25">
      <c r="A748" s="25">
        <v>1933.02</v>
      </c>
      <c r="B748" s="6">
        <v>6.25</v>
      </c>
      <c r="C748" s="7">
        <v>0.49</v>
      </c>
      <c r="D748" s="6">
        <v>12.7</v>
      </c>
      <c r="G748">
        <f t="shared" si="88"/>
        <v>117.29478346456693</v>
      </c>
      <c r="H748">
        <f t="shared" si="89"/>
        <v>9.1959110236220472</v>
      </c>
      <c r="J748">
        <f t="shared" si="91"/>
        <v>3160.7687431489194</v>
      </c>
      <c r="K748">
        <f t="shared" si="92"/>
        <v>-9.8744488744266334E-2</v>
      </c>
      <c r="L748">
        <f t="shared" si="93"/>
        <v>0.90125551125573367</v>
      </c>
      <c r="O748">
        <f t="shared" si="90"/>
        <v>0.76632591863517063</v>
      </c>
      <c r="P748">
        <f t="shared" si="94"/>
        <v>5.4879503698403997E-3</v>
      </c>
      <c r="Q748">
        <f t="shared" si="95"/>
        <v>1.0054879503698404</v>
      </c>
    </row>
    <row r="749" spans="1:17" x14ac:dyDescent="0.25">
      <c r="A749" s="25">
        <v>1933.03</v>
      </c>
      <c r="B749" s="6">
        <v>6.23</v>
      </c>
      <c r="C749" s="7">
        <v>0.48499999999999999</v>
      </c>
      <c r="D749" s="6">
        <v>12.6</v>
      </c>
      <c r="G749">
        <f t="shared" si="88"/>
        <v>117.84737222222222</v>
      </c>
      <c r="H749">
        <f t="shared" si="89"/>
        <v>9.1743138888888875</v>
      </c>
      <c r="J749">
        <f t="shared" si="91"/>
        <v>3196.2613331149773</v>
      </c>
      <c r="K749">
        <f t="shared" si="92"/>
        <v>1.1229100529100533E-2</v>
      </c>
      <c r="L749">
        <f t="shared" si="93"/>
        <v>1.0112291005291005</v>
      </c>
      <c r="O749">
        <f t="shared" si="90"/>
        <v>0.76452615740740726</v>
      </c>
      <c r="P749">
        <f t="shared" si="94"/>
        <v>-2.3485584710076779E-3</v>
      </c>
      <c r="Q749">
        <f t="shared" si="95"/>
        <v>0.99765144152899232</v>
      </c>
    </row>
    <row r="750" spans="1:17" x14ac:dyDescent="0.25">
      <c r="A750" s="25">
        <v>1933.04</v>
      </c>
      <c r="B750" s="6">
        <v>6.89</v>
      </c>
      <c r="C750" s="7">
        <v>0.48</v>
      </c>
      <c r="D750" s="6">
        <v>12.6</v>
      </c>
      <c r="G750">
        <f t="shared" si="88"/>
        <v>130.33200555555555</v>
      </c>
      <c r="H750">
        <f t="shared" si="89"/>
        <v>9.0797333333333317</v>
      </c>
      <c r="J750">
        <f t="shared" si="91"/>
        <v>3555.391819981829</v>
      </c>
      <c r="K750">
        <f t="shared" si="92"/>
        <v>0.11235955056179781</v>
      </c>
      <c r="L750">
        <f t="shared" si="93"/>
        <v>1.1123595505617978</v>
      </c>
      <c r="O750">
        <f t="shared" si="90"/>
        <v>0.75664444444444434</v>
      </c>
      <c r="P750">
        <f t="shared" si="94"/>
        <v>-1.0309278350515427E-2</v>
      </c>
      <c r="Q750">
        <f t="shared" si="95"/>
        <v>0.98969072164948457</v>
      </c>
    </row>
    <row r="751" spans="1:17" x14ac:dyDescent="0.25">
      <c r="A751" s="25">
        <v>1933.05</v>
      </c>
      <c r="B751" s="6">
        <v>8.8699999999999992</v>
      </c>
      <c r="C751" s="7">
        <v>0.47499999999999998</v>
      </c>
      <c r="D751" s="6">
        <v>12.6</v>
      </c>
      <c r="G751">
        <f t="shared" si="88"/>
        <v>167.78590555555553</v>
      </c>
      <c r="H751">
        <f t="shared" si="89"/>
        <v>8.9851527777777775</v>
      </c>
      <c r="J751">
        <f t="shared" si="91"/>
        <v>4597.5413211581663</v>
      </c>
      <c r="K751">
        <f t="shared" si="92"/>
        <v>0.29311804547653586</v>
      </c>
      <c r="L751">
        <f t="shared" si="93"/>
        <v>1.2931180454765359</v>
      </c>
      <c r="O751">
        <f t="shared" si="90"/>
        <v>0.74876273148148142</v>
      </c>
      <c r="P751">
        <f t="shared" si="94"/>
        <v>-1.041666666666663E-2</v>
      </c>
      <c r="Q751">
        <f t="shared" si="95"/>
        <v>0.98958333333333337</v>
      </c>
    </row>
    <row r="752" spans="1:17" x14ac:dyDescent="0.25">
      <c r="A752" s="25">
        <v>1933.06</v>
      </c>
      <c r="B752" s="6">
        <v>10.39</v>
      </c>
      <c r="C752" s="7">
        <v>0.47</v>
      </c>
      <c r="D752" s="6">
        <v>12.7</v>
      </c>
      <c r="G752">
        <f t="shared" si="88"/>
        <v>194.99084803149606</v>
      </c>
      <c r="H752">
        <f t="shared" si="89"/>
        <v>8.8205677165354324</v>
      </c>
      <c r="J752">
        <f t="shared" si="91"/>
        <v>5363.1315960203092</v>
      </c>
      <c r="K752">
        <f t="shared" si="92"/>
        <v>0.16652167351685332</v>
      </c>
      <c r="L752">
        <f t="shared" si="93"/>
        <v>1.1665216735168533</v>
      </c>
      <c r="O752">
        <f t="shared" si="90"/>
        <v>0.73504730971128607</v>
      </c>
      <c r="P752">
        <f t="shared" si="94"/>
        <v>-1.8317447161210088E-2</v>
      </c>
      <c r="Q752">
        <f t="shared" si="95"/>
        <v>0.98168255283878991</v>
      </c>
    </row>
    <row r="753" spans="1:17" x14ac:dyDescent="0.25">
      <c r="A753" s="25">
        <v>1933.07</v>
      </c>
      <c r="B753" s="6">
        <v>11.23</v>
      </c>
      <c r="C753" s="7">
        <v>0.46500000000000002</v>
      </c>
      <c r="D753" s="6">
        <v>13.1</v>
      </c>
      <c r="G753">
        <f t="shared" si="88"/>
        <v>204.31999160305344</v>
      </c>
      <c r="H753">
        <f t="shared" si="89"/>
        <v>8.4602667938931297</v>
      </c>
      <c r="J753">
        <f t="shared" si="91"/>
        <v>5639.1166086937974</v>
      </c>
      <c r="K753">
        <f t="shared" si="92"/>
        <v>5.1459675701092555E-2</v>
      </c>
      <c r="L753">
        <f t="shared" si="93"/>
        <v>1.0514596757010926</v>
      </c>
      <c r="O753">
        <f t="shared" si="90"/>
        <v>0.70502223282442744</v>
      </c>
      <c r="P753">
        <f t="shared" si="94"/>
        <v>-4.084781549455907E-2</v>
      </c>
      <c r="Q753">
        <f t="shared" si="95"/>
        <v>0.95915218450544093</v>
      </c>
    </row>
    <row r="754" spans="1:17" x14ac:dyDescent="0.25">
      <c r="A754" s="25">
        <v>1933.08</v>
      </c>
      <c r="B754" s="6">
        <v>10.67</v>
      </c>
      <c r="C754" s="7">
        <v>0.46</v>
      </c>
      <c r="D754" s="6">
        <v>13.2</v>
      </c>
      <c r="G754">
        <f t="shared" si="88"/>
        <v>192.66059166666665</v>
      </c>
      <c r="H754">
        <f t="shared" si="89"/>
        <v>8.3058924242424244</v>
      </c>
      <c r="J754">
        <f t="shared" si="91"/>
        <v>5336.426904420824</v>
      </c>
      <c r="K754">
        <f t="shared" si="92"/>
        <v>-5.3676794660766247E-2</v>
      </c>
      <c r="L754">
        <f t="shared" si="93"/>
        <v>0.94632320533923375</v>
      </c>
      <c r="O754">
        <f t="shared" si="90"/>
        <v>0.69215770202020199</v>
      </c>
      <c r="P754">
        <f t="shared" si="94"/>
        <v>-1.8246985988921494E-2</v>
      </c>
      <c r="Q754">
        <f t="shared" si="95"/>
        <v>0.98175301401107851</v>
      </c>
    </row>
    <row r="755" spans="1:17" x14ac:dyDescent="0.25">
      <c r="A755" s="25">
        <v>1933.09</v>
      </c>
      <c r="B755" s="6">
        <v>10.58</v>
      </c>
      <c r="C755" s="7">
        <v>0.45500000000000002</v>
      </c>
      <c r="D755" s="6">
        <v>13.2</v>
      </c>
      <c r="G755">
        <f t="shared" si="88"/>
        <v>191.03552575757578</v>
      </c>
      <c r="H755">
        <f t="shared" si="89"/>
        <v>8.2156109848484853</v>
      </c>
      <c r="J755">
        <f t="shared" si="91"/>
        <v>5310.3782726240197</v>
      </c>
      <c r="K755">
        <f t="shared" si="92"/>
        <v>-4.8812870977816836E-3</v>
      </c>
      <c r="L755">
        <f t="shared" si="93"/>
        <v>0.99511871290221832</v>
      </c>
      <c r="O755">
        <f t="shared" si="90"/>
        <v>0.68463424873737377</v>
      </c>
      <c r="P755">
        <f t="shared" si="94"/>
        <v>-1.0869565217391242E-2</v>
      </c>
      <c r="Q755">
        <f t="shared" si="95"/>
        <v>0.98913043478260876</v>
      </c>
    </row>
    <row r="756" spans="1:17" x14ac:dyDescent="0.25">
      <c r="A756" s="25">
        <v>1933.1</v>
      </c>
      <c r="B756" s="6">
        <v>9.5500000000000007</v>
      </c>
      <c r="C756" s="7">
        <v>0.45</v>
      </c>
      <c r="D756" s="6">
        <v>13.2</v>
      </c>
      <c r="G756">
        <f t="shared" si="88"/>
        <v>172.43754924242427</v>
      </c>
      <c r="H756">
        <f t="shared" si="89"/>
        <v>8.1253295454545462</v>
      </c>
      <c r="J756">
        <f t="shared" si="91"/>
        <v>4812.2166057450659</v>
      </c>
      <c r="K756">
        <f t="shared" si="92"/>
        <v>-9.3809073724007375E-2</v>
      </c>
      <c r="L756">
        <f t="shared" si="93"/>
        <v>0.90619092627599263</v>
      </c>
      <c r="O756">
        <f t="shared" si="90"/>
        <v>0.67711079545454556</v>
      </c>
      <c r="P756">
        <f t="shared" si="94"/>
        <v>-1.098901098901095E-2</v>
      </c>
      <c r="Q756">
        <f t="shared" si="95"/>
        <v>0.98901098901098905</v>
      </c>
    </row>
    <row r="757" spans="1:17" x14ac:dyDescent="0.25">
      <c r="A757" s="25">
        <v>1933.11</v>
      </c>
      <c r="B757" s="6">
        <v>9.7799999999999994</v>
      </c>
      <c r="C757" s="7">
        <v>0.44500000000000001</v>
      </c>
      <c r="D757" s="6">
        <v>13.2</v>
      </c>
      <c r="G757">
        <f t="shared" si="88"/>
        <v>176.59049545454545</v>
      </c>
      <c r="H757">
        <f t="shared" si="89"/>
        <v>8.0350481060606072</v>
      </c>
      <c r="J757">
        <f t="shared" si="91"/>
        <v>4946.7991033141143</v>
      </c>
      <c r="K757">
        <f t="shared" si="92"/>
        <v>2.7966841186736424E-2</v>
      </c>
      <c r="L757">
        <f t="shared" si="93"/>
        <v>1.0279668411867364</v>
      </c>
      <c r="O757">
        <f t="shared" si="90"/>
        <v>0.66958734217171723</v>
      </c>
      <c r="P757">
        <f t="shared" si="94"/>
        <v>-1.1111111111111183E-2</v>
      </c>
      <c r="Q757">
        <f t="shared" si="95"/>
        <v>0.98888888888888882</v>
      </c>
    </row>
    <row r="758" spans="1:17" x14ac:dyDescent="0.25">
      <c r="A758" s="25">
        <v>1933.12</v>
      </c>
      <c r="B758" s="6">
        <v>9.9700000000000006</v>
      </c>
      <c r="C758" s="7">
        <v>0.44</v>
      </c>
      <c r="D758" s="6">
        <v>13.2</v>
      </c>
      <c r="G758">
        <f t="shared" si="88"/>
        <v>180.02119015151519</v>
      </c>
      <c r="H758">
        <f t="shared" si="89"/>
        <v>7.9447666666666672</v>
      </c>
      <c r="J758">
        <f t="shared" si="91"/>
        <v>5061.4488439498891</v>
      </c>
      <c r="K758">
        <f t="shared" si="92"/>
        <v>2.3176550783913008E-2</v>
      </c>
      <c r="L758">
        <f t="shared" si="93"/>
        <v>1.023176550783913</v>
      </c>
      <c r="O758">
        <f t="shared" si="90"/>
        <v>0.6620638888888889</v>
      </c>
      <c r="P758">
        <f t="shared" si="94"/>
        <v>-1.1235955056179803E-2</v>
      </c>
      <c r="Q758">
        <f t="shared" si="95"/>
        <v>0.9887640449438202</v>
      </c>
    </row>
    <row r="759" spans="1:17" x14ac:dyDescent="0.25">
      <c r="A759" s="25">
        <v>1934.01</v>
      </c>
      <c r="B759" s="6">
        <v>10.54</v>
      </c>
      <c r="C759" s="7">
        <v>0.44080000000000003</v>
      </c>
      <c r="D759" s="6">
        <v>13.2</v>
      </c>
      <c r="G759">
        <f t="shared" si="88"/>
        <v>190.31327424242423</v>
      </c>
      <c r="H759">
        <f t="shared" si="89"/>
        <v>7.9592116969696978</v>
      </c>
      <c r="J759">
        <f t="shared" si="91"/>
        <v>5369.4678738983193</v>
      </c>
      <c r="K759">
        <f t="shared" si="92"/>
        <v>6.085590103644245E-2</v>
      </c>
      <c r="L759">
        <f t="shared" si="93"/>
        <v>1.0608559010364425</v>
      </c>
      <c r="O759">
        <f t="shared" si="90"/>
        <v>0.66326764141414152</v>
      </c>
      <c r="P759">
        <f t="shared" si="94"/>
        <v>1.8181818181819409E-3</v>
      </c>
      <c r="Q759">
        <f t="shared" si="95"/>
        <v>1.0018181818181819</v>
      </c>
    </row>
    <row r="760" spans="1:17" x14ac:dyDescent="0.25">
      <c r="A760" s="25">
        <v>1934.02</v>
      </c>
      <c r="B760" s="6">
        <v>11.32</v>
      </c>
      <c r="C760" s="7">
        <v>0.44169999999999998</v>
      </c>
      <c r="D760" s="6">
        <v>13.3</v>
      </c>
      <c r="G760">
        <f t="shared" si="88"/>
        <v>202.86035789473681</v>
      </c>
      <c r="H760">
        <f t="shared" si="89"/>
        <v>7.9154964736842093</v>
      </c>
      <c r="J760">
        <f t="shared" si="91"/>
        <v>5742.0798030080432</v>
      </c>
      <c r="K760">
        <f t="shared" si="92"/>
        <v>6.9394572769685192E-2</v>
      </c>
      <c r="L760">
        <f t="shared" si="93"/>
        <v>1.0693945727696852</v>
      </c>
      <c r="O760">
        <f t="shared" si="90"/>
        <v>0.65962470614035074</v>
      </c>
      <c r="P760">
        <f t="shared" si="94"/>
        <v>-5.492406151495266E-3</v>
      </c>
      <c r="Q760">
        <f t="shared" si="95"/>
        <v>0.99450759384850473</v>
      </c>
    </row>
    <row r="761" spans="1:17" x14ac:dyDescent="0.25">
      <c r="A761" s="25">
        <v>1934.03</v>
      </c>
      <c r="B761" s="6">
        <v>10.74</v>
      </c>
      <c r="C761" s="7">
        <v>0.4425</v>
      </c>
      <c r="D761" s="6">
        <v>13.3</v>
      </c>
      <c r="G761">
        <f t="shared" si="88"/>
        <v>192.46645263157893</v>
      </c>
      <c r="H761">
        <f t="shared" si="89"/>
        <v>7.9298328947368413</v>
      </c>
      <c r="J761">
        <f t="shared" si="91"/>
        <v>5466.5791764171654</v>
      </c>
      <c r="K761">
        <f t="shared" si="92"/>
        <v>-4.7979240282685409E-2</v>
      </c>
      <c r="L761">
        <f t="shared" si="93"/>
        <v>0.95202075971731459</v>
      </c>
      <c r="O761">
        <f t="shared" si="90"/>
        <v>0.66081940789473681</v>
      </c>
      <c r="P761">
        <f t="shared" si="94"/>
        <v>1.8111840615804287E-3</v>
      </c>
      <c r="Q761">
        <f t="shared" si="95"/>
        <v>1.0018111840615804</v>
      </c>
    </row>
    <row r="762" spans="1:17" x14ac:dyDescent="0.25">
      <c r="A762" s="25">
        <v>1934.04</v>
      </c>
      <c r="B762" s="6">
        <v>10.92</v>
      </c>
      <c r="C762" s="7">
        <v>0.44330000000000003</v>
      </c>
      <c r="D762" s="6">
        <v>13.3</v>
      </c>
      <c r="G762">
        <f t="shared" si="88"/>
        <v>195.69214736842105</v>
      </c>
      <c r="H762">
        <f t="shared" si="89"/>
        <v>7.9441693157894733</v>
      </c>
      <c r="J762">
        <f t="shared" si="91"/>
        <v>5577.0008521617874</v>
      </c>
      <c r="K762">
        <f t="shared" si="92"/>
        <v>2.0199410304158949E-2</v>
      </c>
      <c r="L762">
        <f t="shared" si="93"/>
        <v>1.0201994103041589</v>
      </c>
      <c r="O762">
        <f t="shared" si="90"/>
        <v>0.66201410964912277</v>
      </c>
      <c r="P762">
        <f t="shared" si="94"/>
        <v>1.8079096045198195E-3</v>
      </c>
      <c r="Q762">
        <f t="shared" si="95"/>
        <v>1.0018079096045198</v>
      </c>
    </row>
    <row r="763" spans="1:17" x14ac:dyDescent="0.25">
      <c r="A763" s="25">
        <v>1934.05</v>
      </c>
      <c r="B763" s="6">
        <v>9.81</v>
      </c>
      <c r="C763" s="7">
        <v>0.44419999999999998</v>
      </c>
      <c r="D763" s="6">
        <v>13.3</v>
      </c>
      <c r="G763">
        <f t="shared" si="88"/>
        <v>175.80036315789474</v>
      </c>
      <c r="H763">
        <f t="shared" si="89"/>
        <v>7.9602977894736835</v>
      </c>
      <c r="J763">
        <f t="shared" si="91"/>
        <v>5029.0128517629419</v>
      </c>
      <c r="K763">
        <f t="shared" si="92"/>
        <v>-9.825854700854697E-2</v>
      </c>
      <c r="L763">
        <f t="shared" si="93"/>
        <v>0.90174145299145303</v>
      </c>
      <c r="O763">
        <f t="shared" si="90"/>
        <v>0.66335814912280699</v>
      </c>
      <c r="P763">
        <f t="shared" si="94"/>
        <v>2.030227836679499E-3</v>
      </c>
      <c r="Q763">
        <f t="shared" si="95"/>
        <v>1.0020302278366795</v>
      </c>
    </row>
    <row r="764" spans="1:17" x14ac:dyDescent="0.25">
      <c r="A764" s="25">
        <v>1934.06</v>
      </c>
      <c r="B764" s="6">
        <v>9.94</v>
      </c>
      <c r="C764" s="7">
        <v>0.44500000000000001</v>
      </c>
      <c r="D764" s="6">
        <v>13.4</v>
      </c>
      <c r="G764">
        <f t="shared" si="88"/>
        <v>176.80070298507459</v>
      </c>
      <c r="H764">
        <f t="shared" si="89"/>
        <v>7.9151220149253732</v>
      </c>
      <c r="J764">
        <f t="shared" si="91"/>
        <v>5076.4975434425296</v>
      </c>
      <c r="K764">
        <f t="shared" si="92"/>
        <v>9.4421495985921311E-3</v>
      </c>
      <c r="L764">
        <f t="shared" si="93"/>
        <v>1.0094421495985921</v>
      </c>
      <c r="O764">
        <f t="shared" si="90"/>
        <v>0.65959350124378113</v>
      </c>
      <c r="P764">
        <f t="shared" si="94"/>
        <v>-5.6751362503106861E-3</v>
      </c>
      <c r="Q764">
        <f t="shared" si="95"/>
        <v>0.99432486374968931</v>
      </c>
    </row>
    <row r="765" spans="1:17" x14ac:dyDescent="0.25">
      <c r="A765" s="25">
        <v>1934.07</v>
      </c>
      <c r="B765" s="6">
        <v>9.4700000000000006</v>
      </c>
      <c r="C765" s="7">
        <v>0.44579999999999997</v>
      </c>
      <c r="D765" s="6">
        <v>13.4</v>
      </c>
      <c r="G765">
        <f t="shared" si="88"/>
        <v>168.44091119402984</v>
      </c>
      <c r="H765">
        <f t="shared" si="89"/>
        <v>7.9293514477611931</v>
      </c>
      <c r="J765">
        <f t="shared" si="91"/>
        <v>4855.4349718450358</v>
      </c>
      <c r="K765">
        <f t="shared" si="92"/>
        <v>-4.3546277665995725E-2</v>
      </c>
      <c r="L765">
        <f t="shared" si="93"/>
        <v>0.95645372233400427</v>
      </c>
      <c r="O765">
        <f t="shared" si="90"/>
        <v>0.66077928731343272</v>
      </c>
      <c r="P765">
        <f t="shared" si="94"/>
        <v>1.7977528089885286E-3</v>
      </c>
      <c r="Q765">
        <f t="shared" si="95"/>
        <v>1.0017977528089885</v>
      </c>
    </row>
    <row r="766" spans="1:17" x14ac:dyDescent="0.25">
      <c r="A766" s="25">
        <v>1934.08</v>
      </c>
      <c r="B766" s="6">
        <v>9.1</v>
      </c>
      <c r="C766" s="7">
        <v>0.44669999999999999</v>
      </c>
      <c r="D766" s="6">
        <v>13.4</v>
      </c>
      <c r="G766">
        <f t="shared" si="88"/>
        <v>161.85979850746267</v>
      </c>
      <c r="H766">
        <f t="shared" si="89"/>
        <v>7.9453595597014912</v>
      </c>
      <c r="J766">
        <f t="shared" si="91"/>
        <v>4684.8153971084221</v>
      </c>
      <c r="K766">
        <f t="shared" si="92"/>
        <v>-3.5139915522703236E-2</v>
      </c>
      <c r="L766">
        <f t="shared" si="93"/>
        <v>0.96486008447729676</v>
      </c>
      <c r="O766">
        <f t="shared" si="90"/>
        <v>0.66211329664179097</v>
      </c>
      <c r="P766">
        <f t="shared" si="94"/>
        <v>2.0188425302827273E-3</v>
      </c>
      <c r="Q766">
        <f t="shared" si="95"/>
        <v>1.0020188425302827</v>
      </c>
    </row>
    <row r="767" spans="1:17" x14ac:dyDescent="0.25">
      <c r="A767" s="25">
        <v>1934.09</v>
      </c>
      <c r="B767" s="6">
        <v>8.8800000000000008</v>
      </c>
      <c r="C767" s="7">
        <v>0.44750000000000001</v>
      </c>
      <c r="D767" s="6">
        <v>13.6</v>
      </c>
      <c r="G767">
        <f t="shared" si="88"/>
        <v>155.62395882352945</v>
      </c>
      <c r="H767">
        <f t="shared" si="89"/>
        <v>7.8425362132352943</v>
      </c>
      <c r="J767">
        <f t="shared" si="91"/>
        <v>4523.2433340884691</v>
      </c>
      <c r="K767">
        <f t="shared" si="92"/>
        <v>-3.4488458845076231E-2</v>
      </c>
      <c r="L767">
        <f t="shared" si="93"/>
        <v>0.96551154115492377</v>
      </c>
      <c r="O767">
        <f t="shared" si="90"/>
        <v>0.65354468443627456</v>
      </c>
      <c r="P767">
        <f t="shared" si="94"/>
        <v>-1.2941308155229647E-2</v>
      </c>
      <c r="Q767">
        <f t="shared" si="95"/>
        <v>0.98705869184477035</v>
      </c>
    </row>
    <row r="768" spans="1:17" x14ac:dyDescent="0.25">
      <c r="A768" s="25">
        <v>1934.1</v>
      </c>
      <c r="B768" s="6">
        <v>8.9499999999999993</v>
      </c>
      <c r="C768" s="7">
        <v>0.44829999999999998</v>
      </c>
      <c r="D768" s="6">
        <v>13.5</v>
      </c>
      <c r="G768">
        <f t="shared" si="88"/>
        <v>158.01258148148148</v>
      </c>
      <c r="H768">
        <f t="shared" si="89"/>
        <v>7.9147531037037027</v>
      </c>
      <c r="J768">
        <f t="shared" si="91"/>
        <v>4611.8394890179879</v>
      </c>
      <c r="K768">
        <f t="shared" si="92"/>
        <v>1.9586864642419988E-2</v>
      </c>
      <c r="L768">
        <f t="shared" si="93"/>
        <v>1.01958686464242</v>
      </c>
      <c r="O768">
        <f t="shared" si="90"/>
        <v>0.65956275864197522</v>
      </c>
      <c r="P768">
        <f t="shared" si="94"/>
        <v>9.208359197185878E-3</v>
      </c>
      <c r="Q768">
        <f t="shared" si="95"/>
        <v>1.0092083591971859</v>
      </c>
    </row>
    <row r="769" spans="1:17" x14ac:dyDescent="0.25">
      <c r="A769" s="25">
        <v>1934.11</v>
      </c>
      <c r="B769" s="6">
        <v>9.1999999999999993</v>
      </c>
      <c r="C769" s="7">
        <v>0.44919999999999999</v>
      </c>
      <c r="D769" s="6">
        <v>13.5</v>
      </c>
      <c r="G769">
        <f t="shared" si="88"/>
        <v>162.42634074074073</v>
      </c>
      <c r="H769">
        <f t="shared" si="89"/>
        <v>7.9306426370370371</v>
      </c>
      <c r="J769">
        <f t="shared" si="91"/>
        <v>4759.9508183058915</v>
      </c>
      <c r="K769">
        <f t="shared" si="92"/>
        <v>3.2115456238361206E-2</v>
      </c>
      <c r="L769">
        <f t="shared" si="93"/>
        <v>1.0321154562383612</v>
      </c>
      <c r="O769">
        <f t="shared" si="90"/>
        <v>0.66088688641975313</v>
      </c>
      <c r="P769">
        <f t="shared" si="94"/>
        <v>2.0075842070044203E-3</v>
      </c>
      <c r="Q769">
        <f t="shared" si="95"/>
        <v>1.0020075842070044</v>
      </c>
    </row>
    <row r="770" spans="1:17" x14ac:dyDescent="0.25">
      <c r="A770" s="25">
        <v>1934.12</v>
      </c>
      <c r="B770" s="6">
        <v>9.26</v>
      </c>
      <c r="C770" s="7">
        <v>0.45</v>
      </c>
      <c r="D770" s="6">
        <v>13.4</v>
      </c>
      <c r="G770">
        <f t="shared" si="88"/>
        <v>164.70568507462687</v>
      </c>
      <c r="H770">
        <f t="shared" si="89"/>
        <v>8.0040559701492544</v>
      </c>
      <c r="J770">
        <f t="shared" si="91"/>
        <v>4846.2944264940534</v>
      </c>
      <c r="K770">
        <f t="shared" si="92"/>
        <v>1.8139600908501086E-2</v>
      </c>
      <c r="L770">
        <f t="shared" si="93"/>
        <v>1.0181396009085011</v>
      </c>
      <c r="O770">
        <f t="shared" si="90"/>
        <v>0.66700466417910453</v>
      </c>
      <c r="P770">
        <f t="shared" si="94"/>
        <v>9.2569210935526947E-3</v>
      </c>
      <c r="Q770">
        <f t="shared" si="95"/>
        <v>1.0092569210935527</v>
      </c>
    </row>
    <row r="771" spans="1:17" x14ac:dyDescent="0.25">
      <c r="A771" s="25">
        <v>1935.01</v>
      </c>
      <c r="B771" s="6">
        <v>9.26</v>
      </c>
      <c r="C771" s="7">
        <v>0.45</v>
      </c>
      <c r="D771" s="6">
        <v>13.6</v>
      </c>
      <c r="G771">
        <f t="shared" ref="G771:G834" si="96">B771*$D$1724/D771</f>
        <v>162.28354264705882</v>
      </c>
      <c r="H771">
        <f t="shared" ref="H771:H834" si="97">C771*$D$1724/D771</f>
        <v>7.886349264705883</v>
      </c>
      <c r="J771">
        <f t="shared" si="91"/>
        <v>4794.3626966586316</v>
      </c>
      <c r="K771">
        <f t="shared" si="92"/>
        <v>-1.0715760386227791E-2</v>
      </c>
      <c r="L771">
        <f t="shared" si="93"/>
        <v>0.98928423961377221</v>
      </c>
      <c r="O771">
        <f t="shared" si="90"/>
        <v>0.65719577205882362</v>
      </c>
      <c r="P771">
        <f t="shared" si="94"/>
        <v>-1.4705882352941124E-2</v>
      </c>
      <c r="Q771">
        <f t="shared" si="95"/>
        <v>0.98529411764705888</v>
      </c>
    </row>
    <row r="772" spans="1:17" x14ac:dyDescent="0.25">
      <c r="A772" s="25">
        <v>1935.02</v>
      </c>
      <c r="B772" s="6">
        <v>8.98</v>
      </c>
      <c r="C772" s="7">
        <v>0.45</v>
      </c>
      <c r="D772" s="6">
        <v>13.7</v>
      </c>
      <c r="G772">
        <f t="shared" si="96"/>
        <v>156.22774744525546</v>
      </c>
      <c r="H772">
        <f t="shared" si="97"/>
        <v>7.8287846715328469</v>
      </c>
      <c r="J772">
        <f t="shared" si="91"/>
        <v>4634.7294886792042</v>
      </c>
      <c r="K772">
        <f t="shared" si="92"/>
        <v>-3.3296022449590956E-2</v>
      </c>
      <c r="L772">
        <f t="shared" si="93"/>
        <v>0.96670397755040904</v>
      </c>
      <c r="O772">
        <f t="shared" ref="O772:O835" si="98">H772/12</f>
        <v>0.65239872262773724</v>
      </c>
      <c r="P772">
        <f t="shared" si="94"/>
        <v>-7.2992700729928028E-3</v>
      </c>
      <c r="Q772">
        <f t="shared" si="95"/>
        <v>0.9927007299270072</v>
      </c>
    </row>
    <row r="773" spans="1:17" x14ac:dyDescent="0.25">
      <c r="A773" s="25">
        <v>1935.03</v>
      </c>
      <c r="B773" s="6">
        <v>8.41</v>
      </c>
      <c r="C773" s="7">
        <v>0.45</v>
      </c>
      <c r="D773" s="6">
        <v>13.7</v>
      </c>
      <c r="G773">
        <f t="shared" si="96"/>
        <v>146.31128686131387</v>
      </c>
      <c r="H773">
        <f t="shared" si="97"/>
        <v>7.8287846715328469</v>
      </c>
      <c r="J773">
        <f t="shared" ref="J773:J836" si="99">J772*((G773 + H773/12)/G772)</f>
        <v>4359.8972556367016</v>
      </c>
      <c r="K773">
        <f t="shared" ref="K773:K836" si="100">J773/J772 - 1</f>
        <v>-5.9298440979955402E-2</v>
      </c>
      <c r="L773">
        <f t="shared" ref="L773:L836" si="101">K773+1</f>
        <v>0.9407015590200446</v>
      </c>
      <c r="O773">
        <f t="shared" si="98"/>
        <v>0.65239872262773724</v>
      </c>
      <c r="P773">
        <f t="shared" ref="P773:P836" si="102">O773/O772 -1</f>
        <v>0</v>
      </c>
      <c r="Q773">
        <f t="shared" ref="Q773:Q836" si="103">P773+1</f>
        <v>1</v>
      </c>
    </row>
    <row r="774" spans="1:17" x14ac:dyDescent="0.25">
      <c r="A774" s="25">
        <v>1935.04</v>
      </c>
      <c r="B774" s="6">
        <v>9.0399999999999991</v>
      </c>
      <c r="C774" s="7">
        <v>0.44666699999999998</v>
      </c>
      <c r="D774" s="6">
        <v>13.8</v>
      </c>
      <c r="G774">
        <f t="shared" si="96"/>
        <v>156.13193623188405</v>
      </c>
      <c r="H774">
        <f t="shared" si="97"/>
        <v>7.7144893319565204</v>
      </c>
      <c r="J774">
        <f t="shared" si="99"/>
        <v>4671.6974474757262</v>
      </c>
      <c r="K774">
        <f t="shared" si="100"/>
        <v>7.1515490746006272E-2</v>
      </c>
      <c r="L774">
        <f t="shared" si="101"/>
        <v>1.0715154907460063</v>
      </c>
      <c r="O774">
        <f t="shared" si="98"/>
        <v>0.6428741109963767</v>
      </c>
      <c r="P774">
        <f t="shared" si="102"/>
        <v>-1.4599371980676512E-2</v>
      </c>
      <c r="Q774">
        <f t="shared" si="103"/>
        <v>0.98540062801932349</v>
      </c>
    </row>
    <row r="775" spans="1:17" x14ac:dyDescent="0.25">
      <c r="A775" s="25">
        <v>1935.05</v>
      </c>
      <c r="B775" s="6">
        <v>9.75</v>
      </c>
      <c r="C775" s="7">
        <v>0.44333299999999998</v>
      </c>
      <c r="D775" s="6">
        <v>13.8</v>
      </c>
      <c r="G775">
        <f t="shared" si="96"/>
        <v>168.39451086956521</v>
      </c>
      <c r="H775">
        <f t="shared" si="97"/>
        <v>7.6569070448550711</v>
      </c>
      <c r="J775">
        <f t="shared" si="99"/>
        <v>5057.7038993283704</v>
      </c>
      <c r="K775">
        <f t="shared" si="100"/>
        <v>8.2626594764011685E-2</v>
      </c>
      <c r="L775">
        <f t="shared" si="101"/>
        <v>1.0826265947640117</v>
      </c>
      <c r="O775">
        <f t="shared" si="98"/>
        <v>0.63807558707125589</v>
      </c>
      <c r="P775">
        <f t="shared" si="102"/>
        <v>-7.4641735341989257E-3</v>
      </c>
      <c r="Q775">
        <f t="shared" si="103"/>
        <v>0.99253582646580107</v>
      </c>
    </row>
    <row r="776" spans="1:17" x14ac:dyDescent="0.25">
      <c r="A776" s="25">
        <v>1935.06</v>
      </c>
      <c r="B776" s="6">
        <v>10.119999999999999</v>
      </c>
      <c r="C776" s="7">
        <v>0.44</v>
      </c>
      <c r="D776" s="6">
        <v>13.7</v>
      </c>
      <c r="G776">
        <f t="shared" si="96"/>
        <v>176.06066861313866</v>
      </c>
      <c r="H776">
        <f t="shared" si="97"/>
        <v>7.6548116788321172</v>
      </c>
      <c r="J776">
        <f t="shared" si="99"/>
        <v>5307.1150584889619</v>
      </c>
      <c r="K776">
        <f t="shared" si="100"/>
        <v>4.9313119970054275E-2</v>
      </c>
      <c r="L776">
        <f t="shared" si="101"/>
        <v>1.0493131199700543</v>
      </c>
      <c r="O776">
        <f t="shared" si="98"/>
        <v>0.63790097323600981</v>
      </c>
      <c r="P776">
        <f t="shared" si="102"/>
        <v>-2.7365697541814615E-4</v>
      </c>
      <c r="Q776">
        <f t="shared" si="103"/>
        <v>0.99972634302458185</v>
      </c>
    </row>
    <row r="777" spans="1:17" x14ac:dyDescent="0.25">
      <c r="A777" s="25">
        <v>1935.07</v>
      </c>
      <c r="B777" s="6">
        <v>10.65</v>
      </c>
      <c r="C777" s="7">
        <v>0.44</v>
      </c>
      <c r="D777" s="6">
        <v>13.7</v>
      </c>
      <c r="G777">
        <f t="shared" si="96"/>
        <v>185.28123722627737</v>
      </c>
      <c r="H777">
        <f t="shared" si="97"/>
        <v>7.6548116788321172</v>
      </c>
      <c r="J777">
        <f t="shared" si="99"/>
        <v>5604.2855327785301</v>
      </c>
      <c r="K777">
        <f t="shared" si="100"/>
        <v>5.5994729907773655E-2</v>
      </c>
      <c r="L777">
        <f t="shared" si="101"/>
        <v>1.0559947299077737</v>
      </c>
      <c r="O777">
        <f t="shared" si="98"/>
        <v>0.63790097323600981</v>
      </c>
      <c r="P777">
        <f t="shared" si="102"/>
        <v>0</v>
      </c>
      <c r="Q777">
        <f t="shared" si="103"/>
        <v>1</v>
      </c>
    </row>
    <row r="778" spans="1:17" x14ac:dyDescent="0.25">
      <c r="A778" s="25">
        <v>1935.08</v>
      </c>
      <c r="B778" s="6">
        <v>11.37</v>
      </c>
      <c r="C778" s="7">
        <v>0.44</v>
      </c>
      <c r="D778" s="6">
        <v>13.7</v>
      </c>
      <c r="G778">
        <f t="shared" si="96"/>
        <v>197.8072927007299</v>
      </c>
      <c r="H778">
        <f t="shared" si="97"/>
        <v>7.6548116788321172</v>
      </c>
      <c r="J778">
        <f t="shared" si="99"/>
        <v>6002.4616880025442</v>
      </c>
      <c r="K778">
        <f t="shared" si="100"/>
        <v>7.1048513302034433E-2</v>
      </c>
      <c r="L778">
        <f t="shared" si="101"/>
        <v>1.0710485133020344</v>
      </c>
      <c r="O778">
        <f t="shared" si="98"/>
        <v>0.63790097323600981</v>
      </c>
      <c r="P778">
        <f t="shared" si="102"/>
        <v>0</v>
      </c>
      <c r="Q778">
        <f t="shared" si="103"/>
        <v>1</v>
      </c>
    </row>
    <row r="779" spans="1:17" x14ac:dyDescent="0.25">
      <c r="A779" s="25">
        <v>1935.09</v>
      </c>
      <c r="B779" s="6">
        <v>11.61</v>
      </c>
      <c r="C779" s="7">
        <v>0.44</v>
      </c>
      <c r="D779" s="6">
        <v>13.7</v>
      </c>
      <c r="G779">
        <f t="shared" si="96"/>
        <v>201.98264452554744</v>
      </c>
      <c r="H779">
        <f t="shared" si="97"/>
        <v>7.6548116788321172</v>
      </c>
      <c r="J779">
        <f t="shared" si="99"/>
        <v>6148.5198293406311</v>
      </c>
      <c r="K779">
        <f t="shared" si="100"/>
        <v>2.4333040164174813E-2</v>
      </c>
      <c r="L779">
        <f t="shared" si="101"/>
        <v>1.0243330401641748</v>
      </c>
      <c r="O779">
        <f t="shared" si="98"/>
        <v>0.63790097323600981</v>
      </c>
      <c r="P779">
        <f t="shared" si="102"/>
        <v>0</v>
      </c>
      <c r="Q779">
        <f t="shared" si="103"/>
        <v>1</v>
      </c>
    </row>
    <row r="780" spans="1:17" x14ac:dyDescent="0.25">
      <c r="A780" s="25">
        <v>1935.1</v>
      </c>
      <c r="B780" s="6">
        <v>11.92</v>
      </c>
      <c r="C780" s="7">
        <v>0.45</v>
      </c>
      <c r="D780" s="6">
        <v>13.7</v>
      </c>
      <c r="G780">
        <f t="shared" si="96"/>
        <v>207.37580729927006</v>
      </c>
      <c r="H780">
        <f t="shared" si="97"/>
        <v>7.8287846715328469</v>
      </c>
      <c r="J780">
        <f t="shared" si="99"/>
        <v>6332.5517536038415</v>
      </c>
      <c r="K780">
        <f t="shared" si="100"/>
        <v>2.9931093884582261E-2</v>
      </c>
      <c r="L780">
        <f t="shared" si="101"/>
        <v>1.0299310938845823</v>
      </c>
      <c r="O780">
        <f t="shared" si="98"/>
        <v>0.65239872262773724</v>
      </c>
      <c r="P780">
        <f t="shared" si="102"/>
        <v>2.2727272727272707E-2</v>
      </c>
      <c r="Q780">
        <f t="shared" si="103"/>
        <v>1.0227272727272727</v>
      </c>
    </row>
    <row r="781" spans="1:17" x14ac:dyDescent="0.25">
      <c r="A781" s="25">
        <v>1935.11</v>
      </c>
      <c r="B781" s="6">
        <v>13.04</v>
      </c>
      <c r="C781" s="7">
        <v>0.46</v>
      </c>
      <c r="D781" s="6">
        <v>13.8</v>
      </c>
      <c r="G781">
        <f t="shared" si="96"/>
        <v>225.2168637681159</v>
      </c>
      <c r="H781">
        <f t="shared" si="97"/>
        <v>7.9447666666666663</v>
      </c>
      <c r="J781">
        <f t="shared" si="99"/>
        <v>6897.5741098491953</v>
      </c>
      <c r="K781">
        <f t="shared" si="100"/>
        <v>8.9225067276205161E-2</v>
      </c>
      <c r="L781">
        <f t="shared" si="101"/>
        <v>1.0892250672762052</v>
      </c>
      <c r="O781">
        <f t="shared" si="98"/>
        <v>0.6620638888888889</v>
      </c>
      <c r="P781">
        <f t="shared" si="102"/>
        <v>1.4814814814814836E-2</v>
      </c>
      <c r="Q781">
        <f t="shared" si="103"/>
        <v>1.0148148148148148</v>
      </c>
    </row>
    <row r="782" spans="1:17" x14ac:dyDescent="0.25">
      <c r="A782" s="25">
        <v>1935.12</v>
      </c>
      <c r="B782" s="6">
        <v>13.04</v>
      </c>
      <c r="C782" s="7">
        <v>0.47</v>
      </c>
      <c r="D782" s="6">
        <v>13.8</v>
      </c>
      <c r="G782">
        <f t="shared" si="96"/>
        <v>225.2168637681159</v>
      </c>
      <c r="H782">
        <f t="shared" si="97"/>
        <v>8.117478985507244</v>
      </c>
      <c r="J782">
        <f t="shared" si="99"/>
        <v>6918.2915167486653</v>
      </c>
      <c r="K782">
        <f t="shared" si="100"/>
        <v>3.0035787321063268E-3</v>
      </c>
      <c r="L782">
        <f t="shared" si="101"/>
        <v>1.0030035787321063</v>
      </c>
      <c r="O782">
        <f t="shared" si="98"/>
        <v>0.67645658212560367</v>
      </c>
      <c r="P782">
        <f t="shared" si="102"/>
        <v>2.1739130434782261E-2</v>
      </c>
      <c r="Q782">
        <f t="shared" si="103"/>
        <v>1.0217391304347823</v>
      </c>
    </row>
    <row r="783" spans="1:17" x14ac:dyDescent="0.25">
      <c r="A783" s="25">
        <v>1936.01</v>
      </c>
      <c r="B783" s="6">
        <v>13.76</v>
      </c>
      <c r="C783" s="7">
        <v>0.48</v>
      </c>
      <c r="D783" s="6">
        <v>13.8</v>
      </c>
      <c r="G783">
        <f t="shared" si="96"/>
        <v>237.65215072463766</v>
      </c>
      <c r="H783">
        <f t="shared" si="97"/>
        <v>8.2901913043478253</v>
      </c>
      <c r="J783">
        <f t="shared" si="99"/>
        <v>7321.5048260070234</v>
      </c>
      <c r="K783">
        <f t="shared" si="100"/>
        <v>5.8282208588957163E-2</v>
      </c>
      <c r="L783">
        <f t="shared" si="101"/>
        <v>1.0582822085889572</v>
      </c>
      <c r="O783">
        <f t="shared" si="98"/>
        <v>0.69084927536231877</v>
      </c>
      <c r="P783">
        <f t="shared" si="102"/>
        <v>2.1276595744680993E-2</v>
      </c>
      <c r="Q783">
        <f t="shared" si="103"/>
        <v>1.021276595744681</v>
      </c>
    </row>
    <row r="784" spans="1:17" x14ac:dyDescent="0.25">
      <c r="A784" s="25">
        <v>1936.02</v>
      </c>
      <c r="B784" s="6">
        <v>14.55</v>
      </c>
      <c r="C784" s="7">
        <v>0.49</v>
      </c>
      <c r="D784" s="6">
        <v>13.8</v>
      </c>
      <c r="G784">
        <f t="shared" si="96"/>
        <v>251.29642391304344</v>
      </c>
      <c r="H784">
        <f t="shared" si="97"/>
        <v>8.4629036231884047</v>
      </c>
      <c r="J784">
        <f t="shared" si="99"/>
        <v>7763.5796995250112</v>
      </c>
      <c r="K784">
        <f t="shared" si="100"/>
        <v>6.0380329457364379E-2</v>
      </c>
      <c r="L784">
        <f t="shared" si="101"/>
        <v>1.0603803294573644</v>
      </c>
      <c r="O784">
        <f t="shared" si="98"/>
        <v>0.70524196859903376</v>
      </c>
      <c r="P784">
        <f t="shared" si="102"/>
        <v>2.0833333333333259E-2</v>
      </c>
      <c r="Q784">
        <f t="shared" si="103"/>
        <v>1.0208333333333333</v>
      </c>
    </row>
    <row r="785" spans="1:17" x14ac:dyDescent="0.25">
      <c r="A785" s="25">
        <v>1936.03</v>
      </c>
      <c r="B785" s="6">
        <v>14.86</v>
      </c>
      <c r="C785" s="7">
        <v>0.5</v>
      </c>
      <c r="D785" s="6">
        <v>13.7</v>
      </c>
      <c r="G785">
        <f t="shared" si="96"/>
        <v>258.52386715328464</v>
      </c>
      <c r="H785">
        <f t="shared" si="97"/>
        <v>8.6986496350364959</v>
      </c>
      <c r="J785">
        <f t="shared" si="99"/>
        <v>8009.2598898809638</v>
      </c>
      <c r="K785">
        <f t="shared" si="100"/>
        <v>3.1645220357689352E-2</v>
      </c>
      <c r="L785">
        <f t="shared" si="101"/>
        <v>1.0316452203576894</v>
      </c>
      <c r="O785">
        <f t="shared" si="98"/>
        <v>0.72488746958637462</v>
      </c>
      <c r="P785">
        <f t="shared" si="102"/>
        <v>2.7856398033665908E-2</v>
      </c>
      <c r="Q785">
        <f t="shared" si="103"/>
        <v>1.0278563980336659</v>
      </c>
    </row>
    <row r="786" spans="1:17" x14ac:dyDescent="0.25">
      <c r="A786" s="25">
        <v>1936.04</v>
      </c>
      <c r="B786" s="6">
        <v>14.88</v>
      </c>
      <c r="C786" s="7">
        <v>0.51666699999999999</v>
      </c>
      <c r="D786" s="6">
        <v>13.7</v>
      </c>
      <c r="G786">
        <f t="shared" si="96"/>
        <v>258.87181313868615</v>
      </c>
      <c r="H786">
        <f t="shared" si="97"/>
        <v>8.9886104219708027</v>
      </c>
      <c r="J786">
        <f t="shared" si="99"/>
        <v>8043.2456607036256</v>
      </c>
      <c r="K786">
        <f t="shared" si="100"/>
        <v>4.2433097801708453E-3</v>
      </c>
      <c r="L786">
        <f t="shared" si="101"/>
        <v>1.0042433097801708</v>
      </c>
      <c r="O786">
        <f t="shared" si="98"/>
        <v>0.74905086849756686</v>
      </c>
      <c r="P786">
        <f t="shared" si="102"/>
        <v>3.3333999999999975E-2</v>
      </c>
      <c r="Q786">
        <f t="shared" si="103"/>
        <v>1.033334</v>
      </c>
    </row>
    <row r="787" spans="1:17" x14ac:dyDescent="0.25">
      <c r="A787" s="25">
        <v>1936.05</v>
      </c>
      <c r="B787" s="6">
        <v>14.09</v>
      </c>
      <c r="C787" s="7">
        <v>0.53333299999999995</v>
      </c>
      <c r="D787" s="6">
        <v>13.7</v>
      </c>
      <c r="G787">
        <f t="shared" si="96"/>
        <v>245.12794671532848</v>
      </c>
      <c r="H787">
        <f t="shared" si="97"/>
        <v>9.278553811605839</v>
      </c>
      <c r="J787">
        <f t="shared" si="99"/>
        <v>7640.2425215598623</v>
      </c>
      <c r="K787">
        <f t="shared" si="100"/>
        <v>-5.0104541890681031E-2</v>
      </c>
      <c r="L787">
        <f t="shared" si="101"/>
        <v>0.94989545810931897</v>
      </c>
      <c r="O787">
        <f t="shared" si="98"/>
        <v>0.77321281763381988</v>
      </c>
      <c r="P787">
        <f t="shared" si="102"/>
        <v>3.2256753382739811E-2</v>
      </c>
      <c r="Q787">
        <f t="shared" si="103"/>
        <v>1.0322567533827398</v>
      </c>
    </row>
    <row r="788" spans="1:17" x14ac:dyDescent="0.25">
      <c r="A788" s="25">
        <v>1936.06</v>
      </c>
      <c r="B788" s="6">
        <v>14.69</v>
      </c>
      <c r="C788" s="7">
        <v>0.55000000000000004</v>
      </c>
      <c r="D788" s="6">
        <v>13.8</v>
      </c>
      <c r="G788">
        <f t="shared" si="96"/>
        <v>253.71439637681155</v>
      </c>
      <c r="H788">
        <f t="shared" si="97"/>
        <v>9.4991775362318833</v>
      </c>
      <c r="J788">
        <f t="shared" si="99"/>
        <v>7932.5411372447797</v>
      </c>
      <c r="K788">
        <f t="shared" si="100"/>
        <v>3.825776666906644E-2</v>
      </c>
      <c r="L788">
        <f t="shared" si="101"/>
        <v>1.0382577666690664</v>
      </c>
      <c r="O788">
        <f t="shared" si="98"/>
        <v>0.79159812801932361</v>
      </c>
      <c r="P788">
        <f t="shared" si="102"/>
        <v>2.3777813774177092E-2</v>
      </c>
      <c r="Q788">
        <f t="shared" si="103"/>
        <v>1.0237778137741771</v>
      </c>
    </row>
    <row r="789" spans="1:17" x14ac:dyDescent="0.25">
      <c r="A789" s="25">
        <v>1936.07</v>
      </c>
      <c r="B789" s="6">
        <v>15.56</v>
      </c>
      <c r="C789" s="7">
        <v>0.56999999999999995</v>
      </c>
      <c r="D789" s="6">
        <v>13.9</v>
      </c>
      <c r="G789">
        <f t="shared" si="96"/>
        <v>266.80698417266188</v>
      </c>
      <c r="H789">
        <f t="shared" si="97"/>
        <v>9.7737776978417248</v>
      </c>
      <c r="J789">
        <f t="shared" si="99"/>
        <v>8367.3544575116503</v>
      </c>
      <c r="K789">
        <f t="shared" si="100"/>
        <v>5.4813875244256849E-2</v>
      </c>
      <c r="L789">
        <f t="shared" si="101"/>
        <v>1.0548138752442568</v>
      </c>
      <c r="O789">
        <f t="shared" si="98"/>
        <v>0.81448147482014377</v>
      </c>
      <c r="P789">
        <f t="shared" si="102"/>
        <v>2.8907782864617371E-2</v>
      </c>
      <c r="Q789">
        <f t="shared" si="103"/>
        <v>1.0289077828646174</v>
      </c>
    </row>
    <row r="790" spans="1:17" x14ac:dyDescent="0.25">
      <c r="A790" s="25">
        <v>1936.08</v>
      </c>
      <c r="B790" s="6">
        <v>15.87</v>
      </c>
      <c r="C790" s="7">
        <v>0.59</v>
      </c>
      <c r="D790" s="6">
        <v>14</v>
      </c>
      <c r="G790">
        <f t="shared" si="96"/>
        <v>270.17881499999999</v>
      </c>
      <c r="H790">
        <f t="shared" si="97"/>
        <v>10.044454999999999</v>
      </c>
      <c r="J790">
        <f t="shared" si="99"/>
        <v>8499.3491155804168</v>
      </c>
      <c r="K790">
        <f t="shared" si="100"/>
        <v>1.5774957155098246E-2</v>
      </c>
      <c r="L790">
        <f t="shared" si="101"/>
        <v>1.0157749571550982</v>
      </c>
      <c r="O790">
        <f t="shared" si="98"/>
        <v>0.8370379166666666</v>
      </c>
      <c r="P790">
        <f t="shared" si="102"/>
        <v>2.7694235588972438E-2</v>
      </c>
      <c r="Q790">
        <f t="shared" si="103"/>
        <v>1.0276942355889724</v>
      </c>
    </row>
    <row r="791" spans="1:17" x14ac:dyDescent="0.25">
      <c r="A791" s="25">
        <v>1936.09</v>
      </c>
      <c r="B791" s="6">
        <v>16.05</v>
      </c>
      <c r="C791" s="7">
        <v>0.61</v>
      </c>
      <c r="D791" s="6">
        <v>14</v>
      </c>
      <c r="G791">
        <f t="shared" si="96"/>
        <v>273.243225</v>
      </c>
      <c r="H791">
        <f t="shared" si="97"/>
        <v>10.384945</v>
      </c>
      <c r="J791">
        <f t="shared" si="99"/>
        <v>8622.9743888956764</v>
      </c>
      <c r="K791">
        <f t="shared" si="100"/>
        <v>1.4545263600084235E-2</v>
      </c>
      <c r="L791">
        <f t="shared" si="101"/>
        <v>1.0145452636000842</v>
      </c>
      <c r="O791">
        <f t="shared" si="98"/>
        <v>0.8654120833333333</v>
      </c>
      <c r="P791">
        <f t="shared" si="102"/>
        <v>3.3898305084745894E-2</v>
      </c>
      <c r="Q791">
        <f t="shared" si="103"/>
        <v>1.0338983050847459</v>
      </c>
    </row>
    <row r="792" spans="1:17" x14ac:dyDescent="0.25">
      <c r="A792" s="25">
        <v>1936.1</v>
      </c>
      <c r="B792" s="6">
        <v>16.89</v>
      </c>
      <c r="C792" s="7">
        <v>0.64666699999999999</v>
      </c>
      <c r="D792" s="6">
        <v>14</v>
      </c>
      <c r="G792">
        <f t="shared" si="96"/>
        <v>287.54380499999996</v>
      </c>
      <c r="H792">
        <f t="shared" si="97"/>
        <v>11.009182341499999</v>
      </c>
      <c r="J792">
        <f t="shared" si="99"/>
        <v>9103.2224409165101</v>
      </c>
      <c r="K792">
        <f t="shared" si="100"/>
        <v>5.5694013499480777E-2</v>
      </c>
      <c r="L792">
        <f t="shared" si="101"/>
        <v>1.0556940134994808</v>
      </c>
      <c r="O792">
        <f t="shared" si="98"/>
        <v>0.91743186179166658</v>
      </c>
      <c r="P792">
        <f t="shared" si="102"/>
        <v>6.010983606557363E-2</v>
      </c>
      <c r="Q792">
        <f t="shared" si="103"/>
        <v>1.0601098360655736</v>
      </c>
    </row>
    <row r="793" spans="1:17" x14ac:dyDescent="0.25">
      <c r="A793" s="25">
        <v>1936.11</v>
      </c>
      <c r="B793" s="6">
        <v>17.36</v>
      </c>
      <c r="C793" s="7">
        <v>0.68333299999999997</v>
      </c>
      <c r="D793" s="6">
        <v>14</v>
      </c>
      <c r="G793">
        <f t="shared" si="96"/>
        <v>295.54532</v>
      </c>
      <c r="H793">
        <f t="shared" si="97"/>
        <v>11.6334026585</v>
      </c>
      <c r="J793">
        <f t="shared" si="99"/>
        <v>9387.2302703372134</v>
      </c>
      <c r="K793">
        <f t="shared" si="100"/>
        <v>3.1198603710282269E-2</v>
      </c>
      <c r="L793">
        <f t="shared" si="101"/>
        <v>1.0311986037102823</v>
      </c>
      <c r="O793">
        <f t="shared" si="98"/>
        <v>0.9694502215416666</v>
      </c>
      <c r="P793">
        <f t="shared" si="102"/>
        <v>5.6699970773210984E-2</v>
      </c>
      <c r="Q793">
        <f t="shared" si="103"/>
        <v>1.056699970773211</v>
      </c>
    </row>
    <row r="794" spans="1:17" x14ac:dyDescent="0.25">
      <c r="A794" s="25">
        <v>1936.12</v>
      </c>
      <c r="B794" s="6">
        <v>17.059999999999999</v>
      </c>
      <c r="C794" s="7">
        <v>0.72</v>
      </c>
      <c r="D794" s="6">
        <v>14</v>
      </c>
      <c r="G794">
        <f t="shared" si="96"/>
        <v>290.43796999999995</v>
      </c>
      <c r="H794">
        <f t="shared" si="97"/>
        <v>12.257639999999999</v>
      </c>
      <c r="J794">
        <f t="shared" si="99"/>
        <v>9257.4528933279435</v>
      </c>
      <c r="K794">
        <f t="shared" si="100"/>
        <v>-1.3824884792626668E-2</v>
      </c>
      <c r="L794">
        <f t="shared" si="101"/>
        <v>0.98617511520737333</v>
      </c>
      <c r="O794">
        <f t="shared" si="98"/>
        <v>1.0214699999999999</v>
      </c>
      <c r="P794">
        <f t="shared" si="102"/>
        <v>5.3659050565390443E-2</v>
      </c>
      <c r="Q794">
        <f t="shared" si="103"/>
        <v>1.0536590505653904</v>
      </c>
    </row>
    <row r="795" spans="1:17" x14ac:dyDescent="0.25">
      <c r="A795" s="25">
        <v>1937.01</v>
      </c>
      <c r="B795" s="6">
        <v>17.59</v>
      </c>
      <c r="C795" s="7">
        <v>0.73</v>
      </c>
      <c r="D795" s="6">
        <v>14.1</v>
      </c>
      <c r="G795">
        <f t="shared" si="96"/>
        <v>297.33711843971633</v>
      </c>
      <c r="H795">
        <f t="shared" si="97"/>
        <v>12.339743971631206</v>
      </c>
      <c r="J795">
        <f t="shared" si="99"/>
        <v>9510.1336690629814</v>
      </c>
      <c r="K795">
        <f t="shared" si="100"/>
        <v>2.729484866373455E-2</v>
      </c>
      <c r="L795">
        <f t="shared" si="101"/>
        <v>1.0272948486637345</v>
      </c>
      <c r="O795">
        <f t="shared" si="98"/>
        <v>1.0283119976359338</v>
      </c>
      <c r="P795">
        <f t="shared" si="102"/>
        <v>6.6981875492515552E-3</v>
      </c>
      <c r="Q795">
        <f t="shared" si="103"/>
        <v>1.0066981875492516</v>
      </c>
    </row>
    <row r="796" spans="1:17" x14ac:dyDescent="0.25">
      <c r="A796" s="25">
        <v>1937.02</v>
      </c>
      <c r="B796" s="6">
        <v>18.11</v>
      </c>
      <c r="C796" s="7">
        <v>0.74</v>
      </c>
      <c r="D796" s="6">
        <v>14.1</v>
      </c>
      <c r="G796">
        <f t="shared" si="96"/>
        <v>306.12707304964533</v>
      </c>
      <c r="H796">
        <f t="shared" si="97"/>
        <v>12.508781560283689</v>
      </c>
      <c r="J796">
        <f t="shared" si="99"/>
        <v>9824.6150647899995</v>
      </c>
      <c r="K796">
        <f t="shared" si="100"/>
        <v>3.3068031078263838E-2</v>
      </c>
      <c r="L796">
        <f t="shared" si="101"/>
        <v>1.0330680310782638</v>
      </c>
      <c r="O796">
        <f t="shared" si="98"/>
        <v>1.0423984633569741</v>
      </c>
      <c r="P796">
        <f t="shared" si="102"/>
        <v>1.3698630136986356E-2</v>
      </c>
      <c r="Q796">
        <f t="shared" si="103"/>
        <v>1.0136986301369864</v>
      </c>
    </row>
    <row r="797" spans="1:17" x14ac:dyDescent="0.25">
      <c r="A797" s="25">
        <v>1937.03</v>
      </c>
      <c r="B797" s="6">
        <v>18.09</v>
      </c>
      <c r="C797" s="7">
        <v>0.75</v>
      </c>
      <c r="D797" s="6">
        <v>14.2</v>
      </c>
      <c r="G797">
        <f t="shared" si="96"/>
        <v>303.63555422535211</v>
      </c>
      <c r="H797">
        <f t="shared" si="97"/>
        <v>12.588538732394367</v>
      </c>
      <c r="J797">
        <f t="shared" si="99"/>
        <v>9778.3213771349074</v>
      </c>
      <c r="K797">
        <f t="shared" si="100"/>
        <v>-4.7120103281198533E-3</v>
      </c>
      <c r="L797">
        <f t="shared" si="101"/>
        <v>0.99528798967188015</v>
      </c>
      <c r="O797">
        <f t="shared" si="98"/>
        <v>1.0490448943661972</v>
      </c>
      <c r="P797">
        <f t="shared" si="102"/>
        <v>6.3760944042634549E-3</v>
      </c>
      <c r="Q797">
        <f t="shared" si="103"/>
        <v>1.0063760944042635</v>
      </c>
    </row>
    <row r="798" spans="1:17" x14ac:dyDescent="0.25">
      <c r="A798" s="25">
        <v>1937.04</v>
      </c>
      <c r="B798" s="6">
        <v>17.010000000000002</v>
      </c>
      <c r="C798" s="7">
        <v>0.78</v>
      </c>
      <c r="D798" s="6">
        <v>14.3</v>
      </c>
      <c r="G798">
        <f t="shared" si="96"/>
        <v>283.51149860139861</v>
      </c>
      <c r="H798">
        <f t="shared" si="97"/>
        <v>13.000527272727274</v>
      </c>
      <c r="J798">
        <f t="shared" si="99"/>
        <v>9165.1327384329907</v>
      </c>
      <c r="K798">
        <f t="shared" si="100"/>
        <v>-6.2708988082122552E-2</v>
      </c>
      <c r="L798">
        <f t="shared" si="101"/>
        <v>0.93729101191787745</v>
      </c>
      <c r="O798">
        <f t="shared" si="98"/>
        <v>1.0833772727272728</v>
      </c>
      <c r="P798">
        <f t="shared" si="102"/>
        <v>3.2727272727272716E-2</v>
      </c>
      <c r="Q798">
        <f t="shared" si="103"/>
        <v>1.0327272727272727</v>
      </c>
    </row>
    <row r="799" spans="1:17" x14ac:dyDescent="0.25">
      <c r="A799" s="25">
        <v>1937.05</v>
      </c>
      <c r="B799" s="6">
        <v>16.25</v>
      </c>
      <c r="C799" s="7">
        <v>0.81</v>
      </c>
      <c r="D799" s="6">
        <v>14.4</v>
      </c>
      <c r="G799">
        <f t="shared" si="96"/>
        <v>268.96345486111113</v>
      </c>
      <c r="H799">
        <f t="shared" si="97"/>
        <v>13.406793749999999</v>
      </c>
      <c r="J799">
        <f t="shared" si="99"/>
        <v>8730.9522358953018</v>
      </c>
      <c r="K799">
        <f t="shared" si="100"/>
        <v>-4.7373073028937118E-2</v>
      </c>
      <c r="L799">
        <f t="shared" si="101"/>
        <v>0.95262692697106288</v>
      </c>
      <c r="O799">
        <f t="shared" si="98"/>
        <v>1.1172328124999999</v>
      </c>
      <c r="P799">
        <f t="shared" si="102"/>
        <v>3.1249999999999778E-2</v>
      </c>
      <c r="Q799">
        <f t="shared" si="103"/>
        <v>1.0312499999999998</v>
      </c>
    </row>
    <row r="800" spans="1:17" x14ac:dyDescent="0.25">
      <c r="A800" s="25">
        <v>1937.06</v>
      </c>
      <c r="B800" s="6">
        <v>15.64</v>
      </c>
      <c r="C800" s="7">
        <v>0.84</v>
      </c>
      <c r="D800" s="6">
        <v>14.4</v>
      </c>
      <c r="G800">
        <f t="shared" si="96"/>
        <v>258.86698055555553</v>
      </c>
      <c r="H800">
        <f t="shared" si="97"/>
        <v>13.903341666666664</v>
      </c>
      <c r="J800">
        <f t="shared" si="99"/>
        <v>8440.8159769793947</v>
      </c>
      <c r="K800">
        <f t="shared" si="100"/>
        <v>-3.3230769230769397E-2</v>
      </c>
      <c r="L800">
        <f t="shared" si="101"/>
        <v>0.9667692307692306</v>
      </c>
      <c r="O800">
        <f t="shared" si="98"/>
        <v>1.1586118055555554</v>
      </c>
      <c r="P800">
        <f t="shared" si="102"/>
        <v>3.7037037037036979E-2</v>
      </c>
      <c r="Q800">
        <f t="shared" si="103"/>
        <v>1.037037037037037</v>
      </c>
    </row>
    <row r="801" spans="1:17" x14ac:dyDescent="0.25">
      <c r="A801" s="25">
        <v>1937.07</v>
      </c>
      <c r="B801" s="6">
        <v>16.57</v>
      </c>
      <c r="C801" s="7">
        <v>0.81666700000000003</v>
      </c>
      <c r="D801" s="6">
        <v>14.5</v>
      </c>
      <c r="G801">
        <f t="shared" si="96"/>
        <v>272.36851793103449</v>
      </c>
      <c r="H801">
        <f t="shared" si="97"/>
        <v>13.423921571103449</v>
      </c>
      <c r="J801">
        <f t="shared" si="99"/>
        <v>8917.5333877276025</v>
      </c>
      <c r="K801">
        <f t="shared" si="100"/>
        <v>5.6477645294999546E-2</v>
      </c>
      <c r="L801">
        <f t="shared" si="101"/>
        <v>1.0564776452949995</v>
      </c>
      <c r="O801">
        <f t="shared" si="98"/>
        <v>1.1186601309252875</v>
      </c>
      <c r="P801">
        <f t="shared" si="102"/>
        <v>-3.4482364532019472E-2</v>
      </c>
      <c r="Q801">
        <f t="shared" si="103"/>
        <v>0.96551763546798053</v>
      </c>
    </row>
    <row r="802" spans="1:17" x14ac:dyDescent="0.25">
      <c r="A802" s="25">
        <v>1937.08</v>
      </c>
      <c r="B802" s="6">
        <v>16.739999999999998</v>
      </c>
      <c r="C802" s="7">
        <v>0.79333299999999995</v>
      </c>
      <c r="D802" s="6">
        <v>14.5</v>
      </c>
      <c r="G802">
        <f t="shared" si="96"/>
        <v>275.16288413793103</v>
      </c>
      <c r="H802">
        <f t="shared" si="97"/>
        <v>13.04037015303448</v>
      </c>
      <c r="J802">
        <f t="shared" si="99"/>
        <v>9044.6020943563017</v>
      </c>
      <c r="K802">
        <f t="shared" si="100"/>
        <v>1.4249311003822207E-2</v>
      </c>
      <c r="L802">
        <f t="shared" si="101"/>
        <v>1.0142493110038222</v>
      </c>
      <c r="O802">
        <f t="shared" si="98"/>
        <v>1.0866975127528733</v>
      </c>
      <c r="P802">
        <f t="shared" si="102"/>
        <v>-2.8572233235823474E-2</v>
      </c>
      <c r="Q802">
        <f t="shared" si="103"/>
        <v>0.97142776676417653</v>
      </c>
    </row>
    <row r="803" spans="1:17" x14ac:dyDescent="0.25">
      <c r="A803" s="25">
        <v>1937.09</v>
      </c>
      <c r="B803" s="6">
        <v>14.37</v>
      </c>
      <c r="C803" s="7">
        <v>0.77</v>
      </c>
      <c r="D803" s="6">
        <v>14.6</v>
      </c>
      <c r="G803">
        <f t="shared" si="96"/>
        <v>234.58828150684928</v>
      </c>
      <c r="H803">
        <f t="shared" si="97"/>
        <v>12.570144520547945</v>
      </c>
      <c r="J803">
        <f t="shared" si="99"/>
        <v>7745.34690071565</v>
      </c>
      <c r="K803">
        <f t="shared" si="100"/>
        <v>-0.14364979023802138</v>
      </c>
      <c r="L803">
        <f t="shared" si="101"/>
        <v>0.85635020976197862</v>
      </c>
      <c r="O803">
        <f t="shared" si="98"/>
        <v>1.0475120433789955</v>
      </c>
      <c r="P803">
        <f t="shared" si="102"/>
        <v>-3.6059224314051619E-2</v>
      </c>
      <c r="Q803">
        <f t="shared" si="103"/>
        <v>0.96394077568594838</v>
      </c>
    </row>
    <row r="804" spans="1:17" x14ac:dyDescent="0.25">
      <c r="A804" s="25">
        <v>1937.1</v>
      </c>
      <c r="B804" s="6">
        <v>12.28</v>
      </c>
      <c r="C804" s="7">
        <v>0.78</v>
      </c>
      <c r="D804" s="6">
        <v>14.6</v>
      </c>
      <c r="G804">
        <f t="shared" si="96"/>
        <v>200.46931780821916</v>
      </c>
      <c r="H804">
        <f t="shared" si="97"/>
        <v>12.733393150684932</v>
      </c>
      <c r="J804">
        <f t="shared" si="99"/>
        <v>6653.8836109488311</v>
      </c>
      <c r="K804">
        <f t="shared" si="100"/>
        <v>-0.14091858037578286</v>
      </c>
      <c r="L804">
        <f t="shared" si="101"/>
        <v>0.85908141962421714</v>
      </c>
      <c r="O804">
        <f t="shared" si="98"/>
        <v>1.0611160958904111</v>
      </c>
      <c r="P804">
        <f t="shared" si="102"/>
        <v>1.2987012987013102E-2</v>
      </c>
      <c r="Q804">
        <f t="shared" si="103"/>
        <v>1.0129870129870131</v>
      </c>
    </row>
    <row r="805" spans="1:17" x14ac:dyDescent="0.25">
      <c r="A805" s="25">
        <v>1937.11</v>
      </c>
      <c r="B805" s="6">
        <v>11.2</v>
      </c>
      <c r="C805" s="7">
        <v>0.79</v>
      </c>
      <c r="D805" s="6">
        <v>14.5</v>
      </c>
      <c r="G805">
        <f t="shared" si="96"/>
        <v>184.09942068965515</v>
      </c>
      <c r="H805">
        <f t="shared" si="97"/>
        <v>12.985584137931033</v>
      </c>
      <c r="J805">
        <f t="shared" si="99"/>
        <v>6146.4592788558712</v>
      </c>
      <c r="K805">
        <f t="shared" si="100"/>
        <v>-7.6259874948519268E-2</v>
      </c>
      <c r="L805">
        <f t="shared" si="101"/>
        <v>0.92374012505148073</v>
      </c>
      <c r="O805">
        <f t="shared" si="98"/>
        <v>1.0821320114942528</v>
      </c>
      <c r="P805">
        <f t="shared" si="102"/>
        <v>1.9805481874447084E-2</v>
      </c>
      <c r="Q805">
        <f t="shared" si="103"/>
        <v>1.0198054818744471</v>
      </c>
    </row>
    <row r="806" spans="1:17" x14ac:dyDescent="0.25">
      <c r="A806" s="25">
        <v>1937.12</v>
      </c>
      <c r="B806" s="6">
        <v>11.02</v>
      </c>
      <c r="C806" s="7">
        <v>0.8</v>
      </c>
      <c r="D806" s="6">
        <v>14.4</v>
      </c>
      <c r="G806">
        <f t="shared" si="96"/>
        <v>182.39860138888886</v>
      </c>
      <c r="H806">
        <f t="shared" si="97"/>
        <v>13.241277777777777</v>
      </c>
      <c r="J806">
        <f t="shared" si="99"/>
        <v>6126.5147908685121</v>
      </c>
      <c r="K806">
        <f t="shared" si="100"/>
        <v>-3.244874338624415E-3</v>
      </c>
      <c r="L806">
        <f t="shared" si="101"/>
        <v>0.99675512566137559</v>
      </c>
      <c r="O806">
        <f t="shared" si="98"/>
        <v>1.1034398148148148</v>
      </c>
      <c r="P806">
        <f t="shared" si="102"/>
        <v>1.9690576652602099E-2</v>
      </c>
      <c r="Q806">
        <f t="shared" si="103"/>
        <v>1.0196905766526021</v>
      </c>
    </row>
    <row r="807" spans="1:17" x14ac:dyDescent="0.25">
      <c r="A807" s="25">
        <v>1938.01</v>
      </c>
      <c r="B807" s="6">
        <v>11.31</v>
      </c>
      <c r="C807" s="7">
        <v>0.79333299999999995</v>
      </c>
      <c r="D807" s="6">
        <v>14.2</v>
      </c>
      <c r="G807">
        <f t="shared" si="96"/>
        <v>189.83516408450706</v>
      </c>
      <c r="H807">
        <f t="shared" si="97"/>
        <v>13.315870930915493</v>
      </c>
      <c r="J807">
        <f t="shared" si="99"/>
        <v>6413.5703620198256</v>
      </c>
      <c r="K807">
        <f t="shared" si="100"/>
        <v>4.6854627949183492E-2</v>
      </c>
      <c r="L807">
        <f t="shared" si="101"/>
        <v>1.0468546279491835</v>
      </c>
      <c r="O807">
        <f t="shared" si="98"/>
        <v>1.1096559109096245</v>
      </c>
      <c r="P807">
        <f t="shared" si="102"/>
        <v>5.6333802816901368E-3</v>
      </c>
      <c r="Q807">
        <f t="shared" si="103"/>
        <v>1.0056333802816901</v>
      </c>
    </row>
    <row r="808" spans="1:17" x14ac:dyDescent="0.25">
      <c r="A808" s="25">
        <v>1938.02</v>
      </c>
      <c r="B808" s="6">
        <v>11.04</v>
      </c>
      <c r="C808" s="7">
        <v>0.78666700000000001</v>
      </c>
      <c r="D808" s="6">
        <v>14.1</v>
      </c>
      <c r="G808">
        <f t="shared" si="96"/>
        <v>186.61749787234041</v>
      </c>
      <c r="H808">
        <f t="shared" si="97"/>
        <v>13.297629275248227</v>
      </c>
      <c r="J808">
        <f t="shared" si="99"/>
        <v>6342.2999945509364</v>
      </c>
      <c r="K808">
        <f t="shared" si="100"/>
        <v>-1.1112432458984411E-2</v>
      </c>
      <c r="L808">
        <f t="shared" si="101"/>
        <v>0.98888756754101559</v>
      </c>
      <c r="O808">
        <f t="shared" si="98"/>
        <v>1.1081357729373522</v>
      </c>
      <c r="P808">
        <f t="shared" si="102"/>
        <v>-1.3699183299318296E-3</v>
      </c>
      <c r="Q808">
        <f t="shared" si="103"/>
        <v>0.99863008167006817</v>
      </c>
    </row>
    <row r="809" spans="1:17" x14ac:dyDescent="0.25">
      <c r="A809" s="25">
        <v>1938.03</v>
      </c>
      <c r="B809" s="6">
        <v>10.31</v>
      </c>
      <c r="C809" s="7">
        <v>0.78</v>
      </c>
      <c r="D809" s="6">
        <v>14.1</v>
      </c>
      <c r="G809">
        <f t="shared" si="96"/>
        <v>174.27775390070923</v>
      </c>
      <c r="H809">
        <f t="shared" si="97"/>
        <v>13.184931914893617</v>
      </c>
      <c r="J809">
        <f t="shared" si="99"/>
        <v>5960.2683372704687</v>
      </c>
      <c r="K809">
        <f t="shared" si="100"/>
        <v>-6.0235507246376718E-2</v>
      </c>
      <c r="L809">
        <f t="shared" si="101"/>
        <v>0.93976449275362328</v>
      </c>
      <c r="O809">
        <f t="shared" si="98"/>
        <v>1.0987443262411347</v>
      </c>
      <c r="P809">
        <f t="shared" si="102"/>
        <v>-8.4749964088998153E-3</v>
      </c>
      <c r="Q809">
        <f t="shared" si="103"/>
        <v>0.99152500359110018</v>
      </c>
    </row>
    <row r="810" spans="1:17" x14ac:dyDescent="0.25">
      <c r="A810" s="25">
        <v>1938.04</v>
      </c>
      <c r="B810" s="6">
        <v>9.89</v>
      </c>
      <c r="C810" s="7">
        <v>0.76666699999999999</v>
      </c>
      <c r="D810" s="6">
        <v>14.2</v>
      </c>
      <c r="G810">
        <f t="shared" si="96"/>
        <v>166.00086408450704</v>
      </c>
      <c r="H810">
        <f t="shared" si="97"/>
        <v>12.868289632464789</v>
      </c>
      <c r="J810">
        <f t="shared" si="99"/>
        <v>5713.8746061685797</v>
      </c>
      <c r="K810">
        <f t="shared" si="100"/>
        <v>-4.133936882692868E-2</v>
      </c>
      <c r="L810">
        <f t="shared" si="101"/>
        <v>0.95866063117307132</v>
      </c>
      <c r="O810">
        <f t="shared" si="98"/>
        <v>1.0723574693720657</v>
      </c>
      <c r="P810">
        <f t="shared" si="102"/>
        <v>-2.4015465872156083E-2</v>
      </c>
      <c r="Q810">
        <f t="shared" si="103"/>
        <v>0.97598453412784392</v>
      </c>
    </row>
    <row r="811" spans="1:17" x14ac:dyDescent="0.25">
      <c r="A811" s="25">
        <v>1938.05</v>
      </c>
      <c r="B811" s="6">
        <v>9.98</v>
      </c>
      <c r="C811" s="7">
        <v>0.75333300000000003</v>
      </c>
      <c r="D811" s="6">
        <v>14.1</v>
      </c>
      <c r="G811">
        <f t="shared" si="96"/>
        <v>168.69951347517733</v>
      </c>
      <c r="H811">
        <f t="shared" si="97"/>
        <v>12.734159377234041</v>
      </c>
      <c r="J811">
        <f t="shared" si="99"/>
        <v>5843.2907601194811</v>
      </c>
      <c r="K811">
        <f t="shared" si="100"/>
        <v>2.2649456432100701E-2</v>
      </c>
      <c r="L811">
        <f t="shared" si="101"/>
        <v>1.0226494564321007</v>
      </c>
      <c r="O811">
        <f t="shared" si="98"/>
        <v>1.0611799481028368</v>
      </c>
      <c r="P811">
        <f t="shared" si="102"/>
        <v>-1.0423316467198296E-2</v>
      </c>
      <c r="Q811">
        <f t="shared" si="103"/>
        <v>0.9895766835328017</v>
      </c>
    </row>
    <row r="812" spans="1:17" x14ac:dyDescent="0.25">
      <c r="A812" s="25">
        <v>1938.06</v>
      </c>
      <c r="B812" s="6">
        <v>10.210000000000001</v>
      </c>
      <c r="C812" s="7">
        <v>0.74</v>
      </c>
      <c r="D812" s="6">
        <v>14.1</v>
      </c>
      <c r="G812">
        <f t="shared" si="96"/>
        <v>172.58737801418442</v>
      </c>
      <c r="H812">
        <f t="shared" si="97"/>
        <v>12.508781560283689</v>
      </c>
      <c r="J812">
        <f t="shared" si="99"/>
        <v>6014.061615667395</v>
      </c>
      <c r="K812">
        <f t="shared" si="100"/>
        <v>2.9225116900467585E-2</v>
      </c>
      <c r="L812">
        <f t="shared" si="101"/>
        <v>1.0292251169004676</v>
      </c>
      <c r="O812">
        <f t="shared" si="98"/>
        <v>1.0423984633569741</v>
      </c>
      <c r="P812">
        <f t="shared" si="102"/>
        <v>-1.7698680397645994E-2</v>
      </c>
      <c r="Q812">
        <f t="shared" si="103"/>
        <v>0.98230131960235401</v>
      </c>
    </row>
    <row r="813" spans="1:17" x14ac:dyDescent="0.25">
      <c r="A813" s="25">
        <v>1938.07</v>
      </c>
      <c r="B813" s="6">
        <v>12.24</v>
      </c>
      <c r="C813" s="7">
        <v>0.71333299999999999</v>
      </c>
      <c r="D813" s="6">
        <v>14.1</v>
      </c>
      <c r="G813">
        <f t="shared" si="96"/>
        <v>206.9020085106383</v>
      </c>
      <c r="H813">
        <f t="shared" si="97"/>
        <v>12.058009022624114</v>
      </c>
      <c r="J813">
        <f t="shared" si="99"/>
        <v>7244.8204270626484</v>
      </c>
      <c r="K813">
        <f t="shared" si="100"/>
        <v>0.20464685765589263</v>
      </c>
      <c r="L813">
        <f t="shared" si="101"/>
        <v>1.2046468576558926</v>
      </c>
      <c r="O813">
        <f t="shared" si="98"/>
        <v>1.0048340852186761</v>
      </c>
      <c r="P813">
        <f t="shared" si="102"/>
        <v>-3.6036486486486496E-2</v>
      </c>
      <c r="Q813">
        <f t="shared" si="103"/>
        <v>0.9639635135135135</v>
      </c>
    </row>
    <row r="814" spans="1:17" x14ac:dyDescent="0.25">
      <c r="A814" s="25">
        <v>1938.08</v>
      </c>
      <c r="B814" s="6">
        <v>12.31</v>
      </c>
      <c r="C814" s="7">
        <v>0.68666700000000003</v>
      </c>
      <c r="D814" s="6">
        <v>14.1</v>
      </c>
      <c r="G814">
        <f t="shared" si="96"/>
        <v>208.08527163120567</v>
      </c>
      <c r="H814">
        <f t="shared" si="97"/>
        <v>11.607253388723406</v>
      </c>
      <c r="J814">
        <f t="shared" si="99"/>
        <v>7320.1229070934387</v>
      </c>
      <c r="K814">
        <f t="shared" si="100"/>
        <v>1.0393974673202688E-2</v>
      </c>
      <c r="L814">
        <f t="shared" si="101"/>
        <v>1.0103939746732027</v>
      </c>
      <c r="O814">
        <f t="shared" si="98"/>
        <v>0.96727111572695046</v>
      </c>
      <c r="P814">
        <f t="shared" si="102"/>
        <v>-3.7382260459000061E-2</v>
      </c>
      <c r="Q814">
        <f t="shared" si="103"/>
        <v>0.96261773954099994</v>
      </c>
    </row>
    <row r="815" spans="1:17" x14ac:dyDescent="0.25">
      <c r="A815" s="25">
        <v>1938.09</v>
      </c>
      <c r="B815" s="6">
        <v>11.75</v>
      </c>
      <c r="C815" s="7">
        <v>0.66</v>
      </c>
      <c r="D815" s="6">
        <v>14.1</v>
      </c>
      <c r="G815">
        <f t="shared" si="96"/>
        <v>198.61916666666664</v>
      </c>
      <c r="H815">
        <f t="shared" si="97"/>
        <v>11.156480851063829</v>
      </c>
      <c r="J815">
        <f t="shared" si="99"/>
        <v>7019.8254198406194</v>
      </c>
      <c r="K815">
        <f t="shared" si="100"/>
        <v>-4.1023558082859735E-2</v>
      </c>
      <c r="L815">
        <f t="shared" si="101"/>
        <v>0.95897644191714027</v>
      </c>
      <c r="O815">
        <f t="shared" si="98"/>
        <v>0.92970673758865241</v>
      </c>
      <c r="P815">
        <f t="shared" si="102"/>
        <v>-3.8835418041059389E-2</v>
      </c>
      <c r="Q815">
        <f t="shared" si="103"/>
        <v>0.96116458195894061</v>
      </c>
    </row>
    <row r="816" spans="1:17" x14ac:dyDescent="0.25">
      <c r="A816" s="25">
        <v>1938.1</v>
      </c>
      <c r="B816" s="6">
        <v>13.06</v>
      </c>
      <c r="C816" s="7">
        <v>0.61</v>
      </c>
      <c r="D816" s="6">
        <v>14</v>
      </c>
      <c r="G816">
        <f t="shared" si="96"/>
        <v>222.33996999999999</v>
      </c>
      <c r="H816">
        <f t="shared" si="97"/>
        <v>10.384945</v>
      </c>
      <c r="J816">
        <f t="shared" si="99"/>
        <v>7888.779523596605</v>
      </c>
      <c r="K816">
        <f t="shared" si="100"/>
        <v>0.12378571428571439</v>
      </c>
      <c r="L816">
        <f t="shared" si="101"/>
        <v>1.1237857142857144</v>
      </c>
      <c r="O816">
        <f t="shared" si="98"/>
        <v>0.8654120833333333</v>
      </c>
      <c r="P816">
        <f t="shared" si="102"/>
        <v>-6.9155844155844082E-2</v>
      </c>
      <c r="Q816">
        <f t="shared" si="103"/>
        <v>0.93084415584415592</v>
      </c>
    </row>
    <row r="817" spans="1:17" x14ac:dyDescent="0.25">
      <c r="A817" s="25">
        <v>1938.11</v>
      </c>
      <c r="B817" s="6">
        <v>13.07</v>
      </c>
      <c r="C817" s="7">
        <v>0.56000000000000005</v>
      </c>
      <c r="D817" s="6">
        <v>14</v>
      </c>
      <c r="G817">
        <f t="shared" si="96"/>
        <v>222.51021499999999</v>
      </c>
      <c r="H817">
        <f t="shared" si="97"/>
        <v>9.5337200000000006</v>
      </c>
      <c r="J817">
        <f t="shared" si="99"/>
        <v>7923.0085312283409</v>
      </c>
      <c r="K817">
        <f t="shared" si="100"/>
        <v>4.3389484430831349E-3</v>
      </c>
      <c r="L817">
        <f t="shared" si="101"/>
        <v>1.0043389484430831</v>
      </c>
      <c r="O817">
        <f t="shared" si="98"/>
        <v>0.79447666666666672</v>
      </c>
      <c r="P817">
        <f t="shared" si="102"/>
        <v>-8.1967213114753967E-2</v>
      </c>
      <c r="Q817">
        <f t="shared" si="103"/>
        <v>0.91803278688524603</v>
      </c>
    </row>
    <row r="818" spans="1:17" x14ac:dyDescent="0.25">
      <c r="A818" s="25">
        <v>1938.12</v>
      </c>
      <c r="B818" s="6">
        <v>12.69</v>
      </c>
      <c r="C818" s="7">
        <v>0.51</v>
      </c>
      <c r="D818" s="6">
        <v>14</v>
      </c>
      <c r="G818">
        <f t="shared" si="96"/>
        <v>216.04090499999998</v>
      </c>
      <c r="H818">
        <f t="shared" si="97"/>
        <v>8.6824949999999994</v>
      </c>
      <c r="J818">
        <f t="shared" si="99"/>
        <v>7718.4166888955506</v>
      </c>
      <c r="K818">
        <f t="shared" si="100"/>
        <v>-2.5822494261667939E-2</v>
      </c>
      <c r="L818">
        <f t="shared" si="101"/>
        <v>0.97417750573833206</v>
      </c>
      <c r="O818">
        <f t="shared" si="98"/>
        <v>0.72354124999999991</v>
      </c>
      <c r="P818">
        <f t="shared" si="102"/>
        <v>-8.9285714285714413E-2</v>
      </c>
      <c r="Q818">
        <f t="shared" si="103"/>
        <v>0.91071428571428559</v>
      </c>
    </row>
    <row r="819" spans="1:17" x14ac:dyDescent="0.25">
      <c r="A819" s="25">
        <v>1939.01</v>
      </c>
      <c r="B819" s="6">
        <v>12.5</v>
      </c>
      <c r="C819" s="7">
        <v>0.51333300000000004</v>
      </c>
      <c r="D819" s="6">
        <v>14</v>
      </c>
      <c r="G819">
        <f t="shared" si="96"/>
        <v>212.80625000000001</v>
      </c>
      <c r="H819">
        <f t="shared" si="97"/>
        <v>8.7392376585000004</v>
      </c>
      <c r="J819">
        <f t="shared" si="99"/>
        <v>7628.8719551385184</v>
      </c>
      <c r="K819">
        <f t="shared" si="100"/>
        <v>-1.1601438140267817E-2</v>
      </c>
      <c r="L819">
        <f t="shared" si="101"/>
        <v>0.98839856185973218</v>
      </c>
      <c r="O819">
        <f t="shared" si="98"/>
        <v>0.72826980487500004</v>
      </c>
      <c r="P819">
        <f t="shared" si="102"/>
        <v>6.5352941176473056E-3</v>
      </c>
      <c r="Q819">
        <f t="shared" si="103"/>
        <v>1.0065352941176473</v>
      </c>
    </row>
    <row r="820" spans="1:17" x14ac:dyDescent="0.25">
      <c r="A820" s="25">
        <v>1939.02</v>
      </c>
      <c r="B820" s="6">
        <v>12.4</v>
      </c>
      <c r="C820" s="7">
        <v>0.51666699999999999</v>
      </c>
      <c r="D820" s="6">
        <v>13.9</v>
      </c>
      <c r="G820">
        <f t="shared" si="96"/>
        <v>212.6225323741007</v>
      </c>
      <c r="H820">
        <f t="shared" si="97"/>
        <v>8.8592778979136675</v>
      </c>
      <c r="J820">
        <f t="shared" si="99"/>
        <v>7648.7521661174096</v>
      </c>
      <c r="K820">
        <f t="shared" si="100"/>
        <v>2.6059175059951478E-3</v>
      </c>
      <c r="L820">
        <f t="shared" si="101"/>
        <v>1.0026059175059951</v>
      </c>
      <c r="O820">
        <f t="shared" si="98"/>
        <v>0.73827315815947225</v>
      </c>
      <c r="P820">
        <f t="shared" si="102"/>
        <v>1.3735779264099968E-2</v>
      </c>
      <c r="Q820">
        <f t="shared" si="103"/>
        <v>1.0137357792641</v>
      </c>
    </row>
    <row r="821" spans="1:17" x14ac:dyDescent="0.25">
      <c r="A821" s="25">
        <v>1939.03</v>
      </c>
      <c r="B821" s="6">
        <v>12.39</v>
      </c>
      <c r="C821" s="7">
        <v>0.52</v>
      </c>
      <c r="D821" s="6">
        <v>13.9</v>
      </c>
      <c r="G821">
        <f t="shared" si="96"/>
        <v>212.45106258992806</v>
      </c>
      <c r="H821">
        <f t="shared" si="97"/>
        <v>8.9164287769784174</v>
      </c>
      <c r="J821">
        <f t="shared" si="99"/>
        <v>7669.3133278542846</v>
      </c>
      <c r="K821">
        <f t="shared" si="100"/>
        <v>2.6881720430107503E-3</v>
      </c>
      <c r="L821">
        <f t="shared" si="101"/>
        <v>1.0026881720430108</v>
      </c>
      <c r="O821">
        <f t="shared" si="98"/>
        <v>0.74303573141486812</v>
      </c>
      <c r="P821">
        <f t="shared" si="102"/>
        <v>6.4509635800238385E-3</v>
      </c>
      <c r="Q821">
        <f t="shared" si="103"/>
        <v>1.0064509635800238</v>
      </c>
    </row>
    <row r="822" spans="1:17" x14ac:dyDescent="0.25">
      <c r="A822" s="25">
        <v>1939.04</v>
      </c>
      <c r="B822" s="6">
        <v>10.83</v>
      </c>
      <c r="C822" s="7">
        <v>0.52333300000000005</v>
      </c>
      <c r="D822" s="6">
        <v>13.8</v>
      </c>
      <c r="G822">
        <f t="shared" si="96"/>
        <v>187.04744130434779</v>
      </c>
      <c r="H822">
        <f t="shared" si="97"/>
        <v>9.0386055955797104</v>
      </c>
      <c r="J822">
        <f t="shared" si="99"/>
        <v>6779.4534664820976</v>
      </c>
      <c r="K822">
        <f t="shared" si="100"/>
        <v>-0.11602862255481106</v>
      </c>
      <c r="L822">
        <f t="shared" si="101"/>
        <v>0.88397137744518894</v>
      </c>
      <c r="O822">
        <f t="shared" si="98"/>
        <v>0.75321713296497583</v>
      </c>
      <c r="P822">
        <f t="shared" si="102"/>
        <v>1.3702438684503937E-2</v>
      </c>
      <c r="Q822">
        <f t="shared" si="103"/>
        <v>1.0137024386845039</v>
      </c>
    </row>
    <row r="823" spans="1:17" x14ac:dyDescent="0.25">
      <c r="A823" s="25">
        <v>1939.05</v>
      </c>
      <c r="B823" s="6">
        <v>11.23</v>
      </c>
      <c r="C823" s="7">
        <v>0.526667</v>
      </c>
      <c r="D823" s="6">
        <v>13.8</v>
      </c>
      <c r="G823">
        <f t="shared" si="96"/>
        <v>193.95593405797101</v>
      </c>
      <c r="H823">
        <f t="shared" si="97"/>
        <v>9.0961878826811589</v>
      </c>
      <c r="J823">
        <f t="shared" si="99"/>
        <v>7057.322742089561</v>
      </c>
      <c r="K823">
        <f t="shared" si="100"/>
        <v>4.098697291474318E-2</v>
      </c>
      <c r="L823">
        <f t="shared" si="101"/>
        <v>1.0409869729147432</v>
      </c>
      <c r="O823">
        <f t="shared" si="98"/>
        <v>0.75801565689009653</v>
      </c>
      <c r="P823">
        <f t="shared" si="102"/>
        <v>6.3707046947163448E-3</v>
      </c>
      <c r="Q823">
        <f t="shared" si="103"/>
        <v>1.0063707046947163</v>
      </c>
    </row>
    <row r="824" spans="1:17" x14ac:dyDescent="0.25">
      <c r="A824" s="25">
        <v>1939.06</v>
      </c>
      <c r="B824" s="6">
        <v>11.43</v>
      </c>
      <c r="C824" s="7">
        <v>0.53</v>
      </c>
      <c r="D824" s="6">
        <v>13.8</v>
      </c>
      <c r="G824">
        <f t="shared" si="96"/>
        <v>197.41018043478257</v>
      </c>
      <c r="H824">
        <f t="shared" si="97"/>
        <v>9.1537528985507244</v>
      </c>
      <c r="J824">
        <f t="shared" si="99"/>
        <v>7210.7655710768149</v>
      </c>
      <c r="K824">
        <f t="shared" si="100"/>
        <v>2.1742356782427974E-2</v>
      </c>
      <c r="L824">
        <f t="shared" si="101"/>
        <v>1.021742356782428</v>
      </c>
      <c r="O824">
        <f t="shared" si="98"/>
        <v>0.76281274154589374</v>
      </c>
      <c r="P824">
        <f t="shared" si="102"/>
        <v>6.3284770072931096E-3</v>
      </c>
      <c r="Q824">
        <f t="shared" si="103"/>
        <v>1.0063284770072931</v>
      </c>
    </row>
    <row r="825" spans="1:17" x14ac:dyDescent="0.25">
      <c r="A825" s="25">
        <v>1939.07</v>
      </c>
      <c r="B825" s="6">
        <v>11.71</v>
      </c>
      <c r="C825" s="7">
        <v>0.54</v>
      </c>
      <c r="D825" s="6">
        <v>13.8</v>
      </c>
      <c r="G825">
        <f t="shared" si="96"/>
        <v>202.24612536231882</v>
      </c>
      <c r="H825">
        <f t="shared" si="97"/>
        <v>9.3264652173913039</v>
      </c>
      <c r="J825">
        <f t="shared" si="99"/>
        <v>7415.7960881896743</v>
      </c>
      <c r="K825">
        <f t="shared" si="100"/>
        <v>2.8433945756780599E-2</v>
      </c>
      <c r="L825">
        <f t="shared" si="101"/>
        <v>1.0284339457567806</v>
      </c>
      <c r="O825">
        <f t="shared" si="98"/>
        <v>0.77720543478260862</v>
      </c>
      <c r="P825">
        <f t="shared" si="102"/>
        <v>1.8867924528301661E-2</v>
      </c>
      <c r="Q825">
        <f t="shared" si="103"/>
        <v>1.0188679245283017</v>
      </c>
    </row>
    <row r="826" spans="1:17" x14ac:dyDescent="0.25">
      <c r="A826" s="25">
        <v>1939.08</v>
      </c>
      <c r="B826" s="6">
        <v>11.54</v>
      </c>
      <c r="C826" s="7">
        <v>0.55000000000000004</v>
      </c>
      <c r="D826" s="6">
        <v>13.8</v>
      </c>
      <c r="G826">
        <f t="shared" si="96"/>
        <v>199.31001594202894</v>
      </c>
      <c r="H826">
        <f t="shared" si="97"/>
        <v>9.4991775362318833</v>
      </c>
      <c r="J826">
        <f t="shared" si="99"/>
        <v>7337.1628959650607</v>
      </c>
      <c r="K826">
        <f t="shared" si="100"/>
        <v>-1.0603472815257753E-2</v>
      </c>
      <c r="L826">
        <f t="shared" si="101"/>
        <v>0.98939652718474225</v>
      </c>
      <c r="O826">
        <f t="shared" si="98"/>
        <v>0.79159812801932361</v>
      </c>
      <c r="P826">
        <f t="shared" si="102"/>
        <v>1.8518518518518601E-2</v>
      </c>
      <c r="Q826">
        <f t="shared" si="103"/>
        <v>1.0185185185185186</v>
      </c>
    </row>
    <row r="827" spans="1:17" x14ac:dyDescent="0.25">
      <c r="A827" s="25">
        <v>1939.09</v>
      </c>
      <c r="B827" s="6">
        <v>12.77</v>
      </c>
      <c r="C827" s="7">
        <v>0.56000000000000005</v>
      </c>
      <c r="D827" s="6">
        <v>14.1</v>
      </c>
      <c r="G827">
        <f t="shared" si="96"/>
        <v>215.86100070921984</v>
      </c>
      <c r="H827">
        <f t="shared" si="97"/>
        <v>9.4661049645390083</v>
      </c>
      <c r="J827">
        <f t="shared" si="99"/>
        <v>7975.4907470121843</v>
      </c>
      <c r="K827">
        <f t="shared" si="100"/>
        <v>8.6999274801185189E-2</v>
      </c>
      <c r="L827">
        <f t="shared" si="101"/>
        <v>1.0869992748011852</v>
      </c>
      <c r="O827">
        <f t="shared" si="98"/>
        <v>0.78884208037825065</v>
      </c>
      <c r="P827">
        <f t="shared" si="102"/>
        <v>-3.4816247582203363E-3</v>
      </c>
      <c r="Q827">
        <f t="shared" si="103"/>
        <v>0.99651837524177966</v>
      </c>
    </row>
    <row r="828" spans="1:17" x14ac:dyDescent="0.25">
      <c r="A828" s="25">
        <v>1939.1</v>
      </c>
      <c r="B828" s="6">
        <v>12.9</v>
      </c>
      <c r="C828" s="7">
        <v>0.57999999999999996</v>
      </c>
      <c r="D828" s="6">
        <v>14</v>
      </c>
      <c r="G828">
        <f t="shared" si="96"/>
        <v>219.61605</v>
      </c>
      <c r="H828">
        <f t="shared" si="97"/>
        <v>9.8742099999999997</v>
      </c>
      <c r="J828">
        <f t="shared" si="99"/>
        <v>8144.6319997658293</v>
      </c>
      <c r="K828">
        <f t="shared" si="100"/>
        <v>2.1207629488757096E-2</v>
      </c>
      <c r="L828">
        <f t="shared" si="101"/>
        <v>1.0212076294887571</v>
      </c>
      <c r="O828">
        <f t="shared" si="98"/>
        <v>0.82285083333333331</v>
      </c>
      <c r="P828">
        <f t="shared" si="102"/>
        <v>4.3112244897959062E-2</v>
      </c>
      <c r="Q828">
        <f t="shared" si="103"/>
        <v>1.0431122448979591</v>
      </c>
    </row>
    <row r="829" spans="1:17" x14ac:dyDescent="0.25">
      <c r="A829" s="25">
        <v>1939.11</v>
      </c>
      <c r="B829" s="6">
        <v>12.67</v>
      </c>
      <c r="C829" s="7">
        <v>0.6</v>
      </c>
      <c r="D829" s="6">
        <v>14</v>
      </c>
      <c r="G829">
        <f t="shared" si="96"/>
        <v>215.70041499999999</v>
      </c>
      <c r="H829">
        <f t="shared" si="97"/>
        <v>10.214699999999999</v>
      </c>
      <c r="J829">
        <f t="shared" si="99"/>
        <v>8030.9859718621192</v>
      </c>
      <c r="K829">
        <f t="shared" si="100"/>
        <v>-1.3953488372093092E-2</v>
      </c>
      <c r="L829">
        <f t="shared" si="101"/>
        <v>0.98604651162790691</v>
      </c>
      <c r="O829">
        <f t="shared" si="98"/>
        <v>0.8512249999999999</v>
      </c>
      <c r="P829">
        <f t="shared" si="102"/>
        <v>3.4482758620689502E-2</v>
      </c>
      <c r="Q829">
        <f t="shared" si="103"/>
        <v>1.0344827586206895</v>
      </c>
    </row>
    <row r="830" spans="1:17" x14ac:dyDescent="0.25">
      <c r="A830" s="25">
        <v>1939.12</v>
      </c>
      <c r="B830" s="6">
        <v>12.37</v>
      </c>
      <c r="C830" s="7">
        <v>0.62</v>
      </c>
      <c r="D830" s="6">
        <v>14</v>
      </c>
      <c r="G830">
        <f t="shared" si="96"/>
        <v>210.593065</v>
      </c>
      <c r="H830">
        <f t="shared" si="97"/>
        <v>10.55519</v>
      </c>
      <c r="J830">
        <f t="shared" si="99"/>
        <v>7873.5778016690838</v>
      </c>
      <c r="K830">
        <f t="shared" si="100"/>
        <v>-1.9600105235464294E-2</v>
      </c>
      <c r="L830">
        <f t="shared" si="101"/>
        <v>0.98039989476453571</v>
      </c>
      <c r="O830">
        <f t="shared" si="98"/>
        <v>0.8795991666666666</v>
      </c>
      <c r="P830">
        <f t="shared" si="102"/>
        <v>3.3333333333333437E-2</v>
      </c>
      <c r="Q830">
        <f t="shared" si="103"/>
        <v>1.0333333333333334</v>
      </c>
    </row>
    <row r="831" spans="1:17" x14ac:dyDescent="0.25">
      <c r="A831" s="25">
        <v>1940.01</v>
      </c>
      <c r="B831" s="6">
        <v>12.3</v>
      </c>
      <c r="C831" s="7">
        <v>0.62333300000000003</v>
      </c>
      <c r="D831" s="6">
        <v>13.9</v>
      </c>
      <c r="G831">
        <f t="shared" si="96"/>
        <v>210.9078345323741</v>
      </c>
      <c r="H831">
        <f t="shared" si="97"/>
        <v>10.688277497769784</v>
      </c>
      <c r="J831">
        <f t="shared" si="99"/>
        <v>7918.6470814818786</v>
      </c>
      <c r="K831">
        <f t="shared" si="100"/>
        <v>5.7241169069595088E-3</v>
      </c>
      <c r="L831">
        <f t="shared" si="101"/>
        <v>1.0057241169069595</v>
      </c>
      <c r="O831">
        <f t="shared" si="98"/>
        <v>0.89068979148081528</v>
      </c>
      <c r="P831">
        <f t="shared" si="102"/>
        <v>1.2608725922487851E-2</v>
      </c>
      <c r="Q831">
        <f t="shared" si="103"/>
        <v>1.0126087259224879</v>
      </c>
    </row>
    <row r="832" spans="1:17" x14ac:dyDescent="0.25">
      <c r="A832" s="25">
        <v>1940.02</v>
      </c>
      <c r="B832" s="6">
        <v>12.22</v>
      </c>
      <c r="C832" s="7">
        <v>0.62666699999999997</v>
      </c>
      <c r="D832" s="6">
        <v>14</v>
      </c>
      <c r="G832">
        <f t="shared" si="96"/>
        <v>208.03939</v>
      </c>
      <c r="H832">
        <f t="shared" si="97"/>
        <v>10.6686923415</v>
      </c>
      <c r="J832">
        <f t="shared" si="99"/>
        <v>7844.3299474756477</v>
      </c>
      <c r="K832">
        <f t="shared" si="100"/>
        <v>-9.3850797038328437E-3</v>
      </c>
      <c r="L832">
        <f t="shared" si="101"/>
        <v>0.99061492029616716</v>
      </c>
      <c r="O832">
        <f t="shared" si="98"/>
        <v>0.88905769512499999</v>
      </c>
      <c r="P832">
        <f t="shared" si="102"/>
        <v>-1.8323959378739874E-3</v>
      </c>
      <c r="Q832">
        <f t="shared" si="103"/>
        <v>0.99816760406212601</v>
      </c>
    </row>
    <row r="833" spans="1:17" x14ac:dyDescent="0.25">
      <c r="A833" s="25">
        <v>1940.03</v>
      </c>
      <c r="B833" s="6">
        <v>12.15</v>
      </c>
      <c r="C833" s="7">
        <v>0.63</v>
      </c>
      <c r="D833" s="6">
        <v>14</v>
      </c>
      <c r="G833">
        <f t="shared" si="96"/>
        <v>206.84767499999998</v>
      </c>
      <c r="H833">
        <f t="shared" si="97"/>
        <v>10.725435000000001</v>
      </c>
      <c r="J833">
        <f t="shared" si="99"/>
        <v>7833.0962507423556</v>
      </c>
      <c r="K833">
        <f t="shared" si="100"/>
        <v>-1.432078559738148E-3</v>
      </c>
      <c r="L833">
        <f t="shared" si="101"/>
        <v>0.99856792144026185</v>
      </c>
      <c r="O833">
        <f t="shared" si="98"/>
        <v>0.89378625000000012</v>
      </c>
      <c r="P833">
        <f t="shared" si="102"/>
        <v>5.3186141922265673E-3</v>
      </c>
      <c r="Q833">
        <f t="shared" si="103"/>
        <v>1.0053186141922266</v>
      </c>
    </row>
    <row r="834" spans="1:17" x14ac:dyDescent="0.25">
      <c r="A834" s="25">
        <v>1940.04</v>
      </c>
      <c r="B834" s="6">
        <v>12.27</v>
      </c>
      <c r="C834" s="7">
        <v>0.63666699999999998</v>
      </c>
      <c r="D834" s="6">
        <v>14</v>
      </c>
      <c r="G834">
        <f t="shared" si="96"/>
        <v>208.890615</v>
      </c>
      <c r="H834">
        <f t="shared" si="97"/>
        <v>10.838937341499999</v>
      </c>
      <c r="J834">
        <f t="shared" si="99"/>
        <v>7944.6650606994244</v>
      </c>
      <c r="K834">
        <f t="shared" si="100"/>
        <v>1.4243257887517347E-2</v>
      </c>
      <c r="L834">
        <f t="shared" si="101"/>
        <v>1.0142432578875173</v>
      </c>
      <c r="O834">
        <f t="shared" si="98"/>
        <v>0.90324477845833329</v>
      </c>
      <c r="P834">
        <f t="shared" si="102"/>
        <v>1.0582539682539416E-2</v>
      </c>
      <c r="Q834">
        <f t="shared" si="103"/>
        <v>1.0105825396825394</v>
      </c>
    </row>
    <row r="835" spans="1:17" x14ac:dyDescent="0.25">
      <c r="A835" s="25">
        <v>1940.05</v>
      </c>
      <c r="B835" s="6">
        <v>10.58</v>
      </c>
      <c r="C835" s="7">
        <v>0.64333300000000004</v>
      </c>
      <c r="D835" s="6">
        <v>14</v>
      </c>
      <c r="G835">
        <f t="shared" ref="G835:G898" si="104">B835*$D$1724/D835</f>
        <v>180.11921000000001</v>
      </c>
      <c r="H835">
        <f t="shared" ref="H835:H898" si="105">C835*$D$1724/D835</f>
        <v>10.9524226585</v>
      </c>
      <c r="J835">
        <f t="shared" si="99"/>
        <v>6885.1245674673601</v>
      </c>
      <c r="K835">
        <f t="shared" si="100"/>
        <v>-0.13336502988318377</v>
      </c>
      <c r="L835">
        <f t="shared" si="101"/>
        <v>0.86663497011681623</v>
      </c>
      <c r="O835">
        <f t="shared" si="98"/>
        <v>0.91270188820833331</v>
      </c>
      <c r="P835">
        <f t="shared" si="102"/>
        <v>1.0470151586308152E-2</v>
      </c>
      <c r="Q835">
        <f t="shared" si="103"/>
        <v>1.0104701515863082</v>
      </c>
    </row>
    <row r="836" spans="1:17" x14ac:dyDescent="0.25">
      <c r="A836" s="25">
        <v>1940.06</v>
      </c>
      <c r="B836" s="6">
        <v>9.67</v>
      </c>
      <c r="C836" s="7">
        <v>0.65</v>
      </c>
      <c r="D836" s="6">
        <v>14.1</v>
      </c>
      <c r="G836">
        <f t="shared" si="104"/>
        <v>163.45934822695034</v>
      </c>
      <c r="H836">
        <f t="shared" si="105"/>
        <v>10.987443262411347</v>
      </c>
      <c r="J836">
        <f t="shared" si="99"/>
        <v>6283.2950127189924</v>
      </c>
      <c r="K836">
        <f t="shared" si="100"/>
        <v>-8.7410118560824479E-2</v>
      </c>
      <c r="L836">
        <f t="shared" si="101"/>
        <v>0.91258988143917552</v>
      </c>
      <c r="O836">
        <f t="shared" ref="O836:O899" si="106">H836/12</f>
        <v>0.91562027186761219</v>
      </c>
      <c r="P836">
        <f t="shared" si="102"/>
        <v>3.1975212246002638E-3</v>
      </c>
      <c r="Q836">
        <f t="shared" si="103"/>
        <v>1.0031975212246003</v>
      </c>
    </row>
    <row r="837" spans="1:17" x14ac:dyDescent="0.25">
      <c r="A837" s="25">
        <v>1940.07</v>
      </c>
      <c r="B837" s="6">
        <v>9.99</v>
      </c>
      <c r="C837" s="7">
        <v>0.656667</v>
      </c>
      <c r="D837" s="6">
        <v>14</v>
      </c>
      <c r="G837">
        <f t="shared" si="104"/>
        <v>170.07475500000001</v>
      </c>
      <c r="H837">
        <f t="shared" si="105"/>
        <v>11.1794273415</v>
      </c>
      <c r="J837">
        <f t="shared" ref="J837:J900" si="107">J836*((G837 + H837/12)/G836)</f>
        <v>6573.3988799510444</v>
      </c>
      <c r="K837">
        <f t="shared" ref="K837:K900" si="108">J837/J836 - 1</f>
        <v>4.6170658332102432E-2</v>
      </c>
      <c r="L837">
        <f t="shared" ref="L837:L900" si="109">K837+1</f>
        <v>1.0461706583321024</v>
      </c>
      <c r="O837">
        <f t="shared" si="106"/>
        <v>0.93161894512499999</v>
      </c>
      <c r="P837">
        <f t="shared" ref="P837:P900" si="110">O837/O836 -1</f>
        <v>1.7473043956043988E-2</v>
      </c>
      <c r="Q837">
        <f t="shared" ref="Q837:Q900" si="111">P837+1</f>
        <v>1.017473043956044</v>
      </c>
    </row>
    <row r="838" spans="1:17" x14ac:dyDescent="0.25">
      <c r="A838" s="25">
        <v>1940.08</v>
      </c>
      <c r="B838" s="6">
        <v>10.199999999999999</v>
      </c>
      <c r="C838" s="7">
        <v>0.66333299999999995</v>
      </c>
      <c r="D838" s="6">
        <v>14</v>
      </c>
      <c r="G838">
        <f t="shared" si="104"/>
        <v>173.64989999999997</v>
      </c>
      <c r="H838">
        <f t="shared" si="105"/>
        <v>11.292912658499999</v>
      </c>
      <c r="J838">
        <f t="shared" si="107"/>
        <v>6747.9510786223073</v>
      </c>
      <c r="K838">
        <f t="shared" si="108"/>
        <v>2.6554329329329107E-2</v>
      </c>
      <c r="L838">
        <f t="shared" si="109"/>
        <v>1.0265543293293291</v>
      </c>
      <c r="O838">
        <f t="shared" si="106"/>
        <v>0.9410760548749999</v>
      </c>
      <c r="P838">
        <f t="shared" si="110"/>
        <v>1.015126388260712E-2</v>
      </c>
      <c r="Q838">
        <f t="shared" si="111"/>
        <v>1.0101512638826071</v>
      </c>
    </row>
    <row r="839" spans="1:17" x14ac:dyDescent="0.25">
      <c r="A839" s="25">
        <v>1940.09</v>
      </c>
      <c r="B839" s="6">
        <v>10.63</v>
      </c>
      <c r="C839" s="7">
        <v>0.67</v>
      </c>
      <c r="D839" s="6">
        <v>14</v>
      </c>
      <c r="G839">
        <f t="shared" si="104"/>
        <v>180.97043500000001</v>
      </c>
      <c r="H839">
        <f t="shared" si="105"/>
        <v>11.406414999999999</v>
      </c>
      <c r="J839">
        <f t="shared" si="107"/>
        <v>7069.3608399651857</v>
      </c>
      <c r="K839">
        <f t="shared" si="108"/>
        <v>4.7630718954248641E-2</v>
      </c>
      <c r="L839">
        <f t="shared" si="109"/>
        <v>1.0476307189542486</v>
      </c>
      <c r="O839">
        <f t="shared" si="106"/>
        <v>0.95053458333333329</v>
      </c>
      <c r="P839">
        <f t="shared" si="110"/>
        <v>1.0050758819476924E-2</v>
      </c>
      <c r="Q839">
        <f t="shared" si="111"/>
        <v>1.0100507588194769</v>
      </c>
    </row>
    <row r="840" spans="1:17" x14ac:dyDescent="0.25">
      <c r="A840" s="25">
        <v>1940.1</v>
      </c>
      <c r="B840" s="6">
        <v>10.73</v>
      </c>
      <c r="C840" s="7">
        <v>0.67</v>
      </c>
      <c r="D840" s="6">
        <v>14</v>
      </c>
      <c r="G840">
        <f t="shared" si="104"/>
        <v>182.67288499999998</v>
      </c>
      <c r="H840">
        <f t="shared" si="105"/>
        <v>11.406414999999999</v>
      </c>
      <c r="J840">
        <f t="shared" si="107"/>
        <v>7172.9960294504062</v>
      </c>
      <c r="K840">
        <f t="shared" si="108"/>
        <v>1.4659767952335923E-2</v>
      </c>
      <c r="L840">
        <f t="shared" si="109"/>
        <v>1.0146597679523359</v>
      </c>
      <c r="O840">
        <f t="shared" si="106"/>
        <v>0.95053458333333329</v>
      </c>
      <c r="P840">
        <f t="shared" si="110"/>
        <v>0</v>
      </c>
      <c r="Q840">
        <f t="shared" si="111"/>
        <v>1</v>
      </c>
    </row>
    <row r="841" spans="1:17" x14ac:dyDescent="0.25">
      <c r="A841" s="25">
        <v>1940.11</v>
      </c>
      <c r="B841" s="6">
        <v>10.98</v>
      </c>
      <c r="C841" s="7">
        <v>0.67</v>
      </c>
      <c r="D841" s="6">
        <v>14</v>
      </c>
      <c r="G841">
        <f t="shared" si="104"/>
        <v>186.92901000000001</v>
      </c>
      <c r="H841">
        <f t="shared" si="105"/>
        <v>11.406414999999999</v>
      </c>
      <c r="J841">
        <f t="shared" si="107"/>
        <v>7377.4453570993901</v>
      </c>
      <c r="K841">
        <f t="shared" si="108"/>
        <v>2.850264057160623E-2</v>
      </c>
      <c r="L841">
        <f t="shared" si="109"/>
        <v>1.0285026405716062</v>
      </c>
      <c r="O841">
        <f t="shared" si="106"/>
        <v>0.95053458333333329</v>
      </c>
      <c r="P841">
        <f t="shared" si="110"/>
        <v>0</v>
      </c>
      <c r="Q841">
        <f t="shared" si="111"/>
        <v>1</v>
      </c>
    </row>
    <row r="842" spans="1:17" x14ac:dyDescent="0.25">
      <c r="A842" s="25">
        <v>1940.12</v>
      </c>
      <c r="B842" s="6">
        <v>10.53</v>
      </c>
      <c r="C842" s="7">
        <v>0.67</v>
      </c>
      <c r="D842" s="6">
        <v>14.1</v>
      </c>
      <c r="G842">
        <f t="shared" si="104"/>
        <v>177.99658085106381</v>
      </c>
      <c r="H842">
        <f t="shared" si="105"/>
        <v>11.325518439716312</v>
      </c>
      <c r="J842">
        <f t="shared" si="107"/>
        <v>7062.1613614979606</v>
      </c>
      <c r="K842">
        <f t="shared" si="108"/>
        <v>-4.2736202078139218E-2</v>
      </c>
      <c r="L842">
        <f t="shared" si="109"/>
        <v>0.95726379792186078</v>
      </c>
      <c r="O842">
        <f t="shared" si="106"/>
        <v>0.94379320330969263</v>
      </c>
      <c r="P842">
        <f t="shared" si="110"/>
        <v>-7.0921985815602939E-3</v>
      </c>
      <c r="Q842">
        <f t="shared" si="111"/>
        <v>0.99290780141843971</v>
      </c>
    </row>
    <row r="843" spans="1:17" x14ac:dyDescent="0.25">
      <c r="A843" s="25">
        <v>1941.01</v>
      </c>
      <c r="B843" s="6">
        <v>10.55</v>
      </c>
      <c r="C843" s="7">
        <v>0.67333299999999996</v>
      </c>
      <c r="D843" s="6">
        <v>14.1</v>
      </c>
      <c r="G843">
        <f t="shared" si="104"/>
        <v>178.33465602836878</v>
      </c>
      <c r="H843">
        <f t="shared" si="105"/>
        <v>11.381858668014184</v>
      </c>
      <c r="J843">
        <f t="shared" si="107"/>
        <v>7113.2068270153786</v>
      </c>
      <c r="K843">
        <f t="shared" si="108"/>
        <v>7.2280231085786184E-3</v>
      </c>
      <c r="L843">
        <f t="shared" si="109"/>
        <v>1.0072280231085786</v>
      </c>
      <c r="O843">
        <f t="shared" si="106"/>
        <v>0.94848822233451535</v>
      </c>
      <c r="P843">
        <f t="shared" si="110"/>
        <v>4.9746268656716275E-3</v>
      </c>
      <c r="Q843">
        <f t="shared" si="111"/>
        <v>1.0049746268656716</v>
      </c>
    </row>
    <row r="844" spans="1:17" x14ac:dyDescent="0.25">
      <c r="A844" s="25">
        <v>1941.02</v>
      </c>
      <c r="B844" s="6">
        <v>9.89</v>
      </c>
      <c r="C844" s="7">
        <v>0.67666700000000002</v>
      </c>
      <c r="D844" s="6">
        <v>14.1</v>
      </c>
      <c r="G844">
        <f t="shared" si="104"/>
        <v>167.17817517730498</v>
      </c>
      <c r="H844">
        <f t="shared" si="105"/>
        <v>11.438215800070923</v>
      </c>
      <c r="J844">
        <f t="shared" si="107"/>
        <v>6706.2295304439276</v>
      </c>
      <c r="K844">
        <f t="shared" si="108"/>
        <v>-5.7214320695102572E-2</v>
      </c>
      <c r="L844">
        <f t="shared" si="109"/>
        <v>0.94278567930489743</v>
      </c>
      <c r="O844">
        <f t="shared" si="106"/>
        <v>0.95318465000591024</v>
      </c>
      <c r="P844">
        <f t="shared" si="110"/>
        <v>4.9514875997465069E-3</v>
      </c>
      <c r="Q844">
        <f t="shared" si="111"/>
        <v>1.0049514875997465</v>
      </c>
    </row>
    <row r="845" spans="1:17" x14ac:dyDescent="0.25">
      <c r="A845" s="25">
        <v>1941.03</v>
      </c>
      <c r="B845" s="6">
        <v>9.9499999999999993</v>
      </c>
      <c r="C845" s="7">
        <v>0.68</v>
      </c>
      <c r="D845" s="6">
        <v>14.2</v>
      </c>
      <c r="G845">
        <f t="shared" si="104"/>
        <v>167.00794718309857</v>
      </c>
      <c r="H845">
        <f t="shared" si="105"/>
        <v>11.413608450704226</v>
      </c>
      <c r="J845">
        <f t="shared" si="107"/>
        <v>6737.5550019827633</v>
      </c>
      <c r="K845">
        <f t="shared" si="108"/>
        <v>4.6711004144175394E-3</v>
      </c>
      <c r="L845">
        <f t="shared" si="109"/>
        <v>1.0046711004144175</v>
      </c>
      <c r="O845">
        <f t="shared" si="106"/>
        <v>0.95113403755868553</v>
      </c>
      <c r="P845">
        <f t="shared" si="110"/>
        <v>-2.1513276018576555E-3</v>
      </c>
      <c r="Q845">
        <f t="shared" si="111"/>
        <v>0.99784867239814234</v>
      </c>
    </row>
    <row r="846" spans="1:17" x14ac:dyDescent="0.25">
      <c r="A846" s="25">
        <v>1941.04</v>
      </c>
      <c r="B846" s="6">
        <v>9.64</v>
      </c>
      <c r="C846" s="7">
        <v>0.68333299999999997</v>
      </c>
      <c r="D846" s="6">
        <v>14.3</v>
      </c>
      <c r="G846">
        <f t="shared" si="104"/>
        <v>160.67318321678323</v>
      </c>
      <c r="H846">
        <f t="shared" si="105"/>
        <v>11.389345260069929</v>
      </c>
      <c r="J846">
        <f t="shared" si="107"/>
        <v>6520.283152055038</v>
      </c>
      <c r="K846">
        <f t="shared" si="108"/>
        <v>-3.2247877733656449E-2</v>
      </c>
      <c r="L846">
        <f t="shared" si="109"/>
        <v>0.96775212226634355</v>
      </c>
      <c r="O846">
        <f t="shared" si="106"/>
        <v>0.94911210500582743</v>
      </c>
      <c r="P846">
        <f t="shared" si="110"/>
        <v>-2.1258124228714648E-3</v>
      </c>
      <c r="Q846">
        <f t="shared" si="111"/>
        <v>0.99787418757712854</v>
      </c>
    </row>
    <row r="847" spans="1:17" x14ac:dyDescent="0.25">
      <c r="A847" s="25">
        <v>1941.05</v>
      </c>
      <c r="B847" s="6">
        <v>9.43</v>
      </c>
      <c r="C847" s="7">
        <v>0.68666700000000003</v>
      </c>
      <c r="D847" s="6">
        <v>14.4</v>
      </c>
      <c r="G847">
        <f t="shared" si="104"/>
        <v>156.08156180555554</v>
      </c>
      <c r="H847">
        <f t="shared" si="105"/>
        <v>11.365435609791668</v>
      </c>
      <c r="J847">
        <f t="shared" si="107"/>
        <v>6372.3855187414747</v>
      </c>
      <c r="K847">
        <f t="shared" si="108"/>
        <v>-2.2682701021496166E-2</v>
      </c>
      <c r="L847">
        <f t="shared" si="109"/>
        <v>0.97731729897850383</v>
      </c>
      <c r="O847">
        <f t="shared" si="106"/>
        <v>0.94711963414930567</v>
      </c>
      <c r="P847">
        <f t="shared" si="110"/>
        <v>-2.0992998045362699E-3</v>
      </c>
      <c r="Q847">
        <f t="shared" si="111"/>
        <v>0.99790070019546373</v>
      </c>
    </row>
    <row r="848" spans="1:17" x14ac:dyDescent="0.25">
      <c r="A848" s="25">
        <v>1941.06</v>
      </c>
      <c r="B848" s="6">
        <v>9.76</v>
      </c>
      <c r="C848" s="7">
        <v>0.69</v>
      </c>
      <c r="D848" s="6">
        <v>14.7</v>
      </c>
      <c r="G848">
        <f t="shared" si="104"/>
        <v>158.24678095238096</v>
      </c>
      <c r="H848">
        <f t="shared" si="105"/>
        <v>11.187528571428571</v>
      </c>
      <c r="J848">
        <f t="shared" si="107"/>
        <v>6498.8485550928062</v>
      </c>
      <c r="K848">
        <f t="shared" si="108"/>
        <v>1.9845477957885382E-2</v>
      </c>
      <c r="L848">
        <f t="shared" si="109"/>
        <v>1.0198454779578854</v>
      </c>
      <c r="O848">
        <f t="shared" si="106"/>
        <v>0.93229404761904755</v>
      </c>
      <c r="P848">
        <f t="shared" si="110"/>
        <v>-1.565334092516657E-2</v>
      </c>
      <c r="Q848">
        <f t="shared" si="111"/>
        <v>0.98434665907483343</v>
      </c>
    </row>
    <row r="849" spans="1:17" x14ac:dyDescent="0.25">
      <c r="A849" s="25">
        <v>1941.07</v>
      </c>
      <c r="B849" s="6">
        <v>10.26</v>
      </c>
      <c r="C849" s="7">
        <v>0.69333299999999998</v>
      </c>
      <c r="D849" s="6">
        <v>14.7</v>
      </c>
      <c r="G849">
        <f t="shared" si="104"/>
        <v>166.35368571428572</v>
      </c>
      <c r="H849">
        <f t="shared" si="105"/>
        <v>11.241569198571428</v>
      </c>
      <c r="J849">
        <f t="shared" si="107"/>
        <v>6870.2535883561677</v>
      </c>
      <c r="K849">
        <f t="shared" si="108"/>
        <v>5.7149359631147423E-2</v>
      </c>
      <c r="L849">
        <f t="shared" si="109"/>
        <v>1.0571493596311474</v>
      </c>
      <c r="O849">
        <f t="shared" si="106"/>
        <v>0.93679743321428566</v>
      </c>
      <c r="P849">
        <f t="shared" si="110"/>
        <v>4.8304347826086946E-3</v>
      </c>
      <c r="Q849">
        <f t="shared" si="111"/>
        <v>1.0048304347826087</v>
      </c>
    </row>
    <row r="850" spans="1:17" x14ac:dyDescent="0.25">
      <c r="A850" s="25">
        <v>1941.08</v>
      </c>
      <c r="B850" s="6">
        <v>10.210000000000001</v>
      </c>
      <c r="C850" s="7">
        <v>0.69666700000000004</v>
      </c>
      <c r="D850" s="6">
        <v>14.9</v>
      </c>
      <c r="G850">
        <f t="shared" si="104"/>
        <v>163.32094161073826</v>
      </c>
      <c r="H850">
        <f t="shared" si="105"/>
        <v>11.144006898053691</v>
      </c>
      <c r="J850">
        <f t="shared" si="107"/>
        <v>6783.3571571195589</v>
      </c>
      <c r="K850">
        <f t="shared" si="108"/>
        <v>-1.2648213070894809E-2</v>
      </c>
      <c r="L850">
        <f t="shared" si="109"/>
        <v>0.98735178692910519</v>
      </c>
      <c r="O850">
        <f t="shared" si="106"/>
        <v>0.92866724150447422</v>
      </c>
      <c r="P850">
        <f t="shared" si="110"/>
        <v>-8.6787083541802756E-3</v>
      </c>
      <c r="Q850">
        <f t="shared" si="111"/>
        <v>0.99132129164581972</v>
      </c>
    </row>
    <row r="851" spans="1:17" x14ac:dyDescent="0.25">
      <c r="A851" s="25">
        <v>1941.09</v>
      </c>
      <c r="B851" s="6">
        <v>10.24</v>
      </c>
      <c r="C851" s="7">
        <v>0.7</v>
      </c>
      <c r="D851" s="6">
        <v>15.1</v>
      </c>
      <c r="G851">
        <f t="shared" si="104"/>
        <v>161.63127947019868</v>
      </c>
      <c r="H851">
        <f t="shared" si="105"/>
        <v>11.049013245033111</v>
      </c>
      <c r="J851">
        <f t="shared" si="107"/>
        <v>6751.4212759451311</v>
      </c>
      <c r="K851">
        <f t="shared" si="108"/>
        <v>-4.7079757758161644E-3</v>
      </c>
      <c r="L851">
        <f t="shared" si="109"/>
        <v>0.99529202422418384</v>
      </c>
      <c r="O851">
        <f t="shared" si="106"/>
        <v>0.92075110375275926</v>
      </c>
      <c r="P851">
        <f t="shared" si="110"/>
        <v>-8.5241918718813592E-3</v>
      </c>
      <c r="Q851">
        <f t="shared" si="111"/>
        <v>0.99147580812811864</v>
      </c>
    </row>
    <row r="852" spans="1:17" x14ac:dyDescent="0.25">
      <c r="A852" s="25">
        <v>1941.1</v>
      </c>
      <c r="B852" s="6">
        <v>9.83</v>
      </c>
      <c r="C852" s="7">
        <v>0.70333299999999999</v>
      </c>
      <c r="D852" s="6">
        <v>15.3</v>
      </c>
      <c r="G852">
        <f t="shared" si="104"/>
        <v>153.13148300653594</v>
      </c>
      <c r="H852">
        <f t="shared" si="105"/>
        <v>10.95650308620915</v>
      </c>
      <c r="J852">
        <f t="shared" si="107"/>
        <v>6434.5186554662523</v>
      </c>
      <c r="K852">
        <f t="shared" si="108"/>
        <v>-4.6938652992664198E-2</v>
      </c>
      <c r="L852">
        <f t="shared" si="109"/>
        <v>0.9530613470073358</v>
      </c>
      <c r="O852">
        <f t="shared" si="106"/>
        <v>0.91304192385076244</v>
      </c>
      <c r="P852">
        <f t="shared" si="110"/>
        <v>-8.3727077497665059E-3</v>
      </c>
      <c r="Q852">
        <f t="shared" si="111"/>
        <v>0.99162729225023349</v>
      </c>
    </row>
    <row r="853" spans="1:17" x14ac:dyDescent="0.25">
      <c r="A853" s="25">
        <v>1941.11</v>
      </c>
      <c r="B853" s="6">
        <v>9.3699999999999992</v>
      </c>
      <c r="C853" s="7">
        <v>0.70666700000000005</v>
      </c>
      <c r="D853" s="6">
        <v>15.4</v>
      </c>
      <c r="G853">
        <f t="shared" si="104"/>
        <v>145.01778636363636</v>
      </c>
      <c r="H853">
        <f t="shared" si="105"/>
        <v>10.936956674090908</v>
      </c>
      <c r="J853">
        <f t="shared" si="107"/>
        <v>6131.8818156025345</v>
      </c>
      <c r="K853">
        <f t="shared" si="108"/>
        <v>-4.7033330085479164E-2</v>
      </c>
      <c r="L853">
        <f t="shared" si="109"/>
        <v>0.95296666991452084</v>
      </c>
      <c r="O853">
        <f t="shared" si="106"/>
        <v>0.91141305617424229</v>
      </c>
      <c r="P853">
        <f t="shared" si="110"/>
        <v>-1.7840009685977654E-3</v>
      </c>
      <c r="Q853">
        <f t="shared" si="111"/>
        <v>0.99821599903140223</v>
      </c>
    </row>
    <row r="854" spans="1:17" x14ac:dyDescent="0.25">
      <c r="A854" s="25">
        <v>1941.12</v>
      </c>
      <c r="B854" s="6">
        <v>8.76</v>
      </c>
      <c r="C854" s="7">
        <v>0.71</v>
      </c>
      <c r="D854" s="6">
        <v>15.5</v>
      </c>
      <c r="G854">
        <f t="shared" si="104"/>
        <v>134.70223741935482</v>
      </c>
      <c r="H854">
        <f t="shared" si="105"/>
        <v>10.917647096774193</v>
      </c>
      <c r="J854">
        <f t="shared" si="107"/>
        <v>5734.1725532162409</v>
      </c>
      <c r="K854">
        <f t="shared" si="108"/>
        <v>-6.485925109879398E-2</v>
      </c>
      <c r="L854">
        <f t="shared" si="109"/>
        <v>0.93514074890120602</v>
      </c>
      <c r="O854">
        <f t="shared" si="106"/>
        <v>0.90980392473118277</v>
      </c>
      <c r="P854">
        <f t="shared" si="110"/>
        <v>-1.7655347727999482E-3</v>
      </c>
      <c r="Q854">
        <f t="shared" si="111"/>
        <v>0.99823446522720005</v>
      </c>
    </row>
    <row r="855" spans="1:17" x14ac:dyDescent="0.25">
      <c r="A855" s="25">
        <v>1942.01</v>
      </c>
      <c r="B855" s="6">
        <v>8.93</v>
      </c>
      <c r="C855" s="7">
        <v>0.70333299999999999</v>
      </c>
      <c r="D855" s="6">
        <v>15.7</v>
      </c>
      <c r="G855">
        <f t="shared" si="104"/>
        <v>135.5670694267516</v>
      </c>
      <c r="H855">
        <f t="shared" si="105"/>
        <v>10.677356510764332</v>
      </c>
      <c r="J855">
        <f t="shared" si="107"/>
        <v>5808.8650493454061</v>
      </c>
      <c r="K855">
        <f t="shared" si="108"/>
        <v>1.3025854286033089E-2</v>
      </c>
      <c r="L855">
        <f t="shared" si="109"/>
        <v>1.0130258542860331</v>
      </c>
      <c r="O855">
        <f t="shared" si="106"/>
        <v>0.88977970923036098</v>
      </c>
      <c r="P855">
        <f t="shared" si="110"/>
        <v>-2.2009374719655472E-2</v>
      </c>
      <c r="Q855">
        <f t="shared" si="111"/>
        <v>0.97799062528034453</v>
      </c>
    </row>
    <row r="856" spans="1:17" x14ac:dyDescent="0.25">
      <c r="A856" s="25">
        <v>1942.02</v>
      </c>
      <c r="B856" s="6">
        <v>8.65</v>
      </c>
      <c r="C856" s="7">
        <v>0.69666700000000004</v>
      </c>
      <c r="D856" s="6">
        <v>15.8</v>
      </c>
      <c r="G856">
        <f t="shared" si="104"/>
        <v>130.48524999999998</v>
      </c>
      <c r="H856">
        <f t="shared" si="105"/>
        <v>10.509221694999999</v>
      </c>
      <c r="J856">
        <f t="shared" si="107"/>
        <v>5628.6414708972688</v>
      </c>
      <c r="K856">
        <f t="shared" si="108"/>
        <v>-3.1025609463667281E-2</v>
      </c>
      <c r="L856">
        <f t="shared" si="109"/>
        <v>0.96897439053633272</v>
      </c>
      <c r="O856">
        <f t="shared" si="106"/>
        <v>0.87576847458333329</v>
      </c>
      <c r="P856">
        <f t="shared" si="110"/>
        <v>-1.5746857903904177E-2</v>
      </c>
      <c r="Q856">
        <f t="shared" si="111"/>
        <v>0.98425314209609582</v>
      </c>
    </row>
    <row r="857" spans="1:17" x14ac:dyDescent="0.25">
      <c r="A857" s="25">
        <v>1942.03</v>
      </c>
      <c r="B857" s="6">
        <v>8.18</v>
      </c>
      <c r="C857" s="7">
        <v>0.69</v>
      </c>
      <c r="D857" s="6">
        <v>16</v>
      </c>
      <c r="G857">
        <f t="shared" si="104"/>
        <v>121.85285875</v>
      </c>
      <c r="H857">
        <f t="shared" si="105"/>
        <v>10.278541874999998</v>
      </c>
      <c r="J857">
        <f t="shared" si="107"/>
        <v>5293.2208023190524</v>
      </c>
      <c r="K857">
        <f t="shared" si="108"/>
        <v>-5.9591763005780285E-2</v>
      </c>
      <c r="L857">
        <f t="shared" si="109"/>
        <v>0.94040823699421972</v>
      </c>
      <c r="O857">
        <f t="shared" si="106"/>
        <v>0.85654515624999983</v>
      </c>
      <c r="P857">
        <f t="shared" si="110"/>
        <v>-2.1950228731948074E-2</v>
      </c>
      <c r="Q857">
        <f t="shared" si="111"/>
        <v>0.97804977126805193</v>
      </c>
    </row>
    <row r="858" spans="1:17" x14ac:dyDescent="0.25">
      <c r="A858" s="25">
        <v>1942.04</v>
      </c>
      <c r="B858" s="6">
        <v>7.84</v>
      </c>
      <c r="C858" s="7">
        <v>0.68</v>
      </c>
      <c r="D858" s="6">
        <v>16.100000000000001</v>
      </c>
      <c r="G858">
        <f t="shared" si="104"/>
        <v>116.06267826086955</v>
      </c>
      <c r="H858">
        <f t="shared" si="105"/>
        <v>10.066660869565217</v>
      </c>
      <c r="J858">
        <f t="shared" si="107"/>
        <v>5078.1394121677713</v>
      </c>
      <c r="K858">
        <f t="shared" si="108"/>
        <v>-4.0633368261730252E-2</v>
      </c>
      <c r="L858">
        <f t="shared" si="109"/>
        <v>0.95936663173826975</v>
      </c>
      <c r="O858">
        <f t="shared" si="106"/>
        <v>0.83888840579710144</v>
      </c>
      <c r="P858">
        <f t="shared" si="110"/>
        <v>-2.0613916644162233E-2</v>
      </c>
      <c r="Q858">
        <f t="shared" si="111"/>
        <v>0.97938608335583777</v>
      </c>
    </row>
    <row r="859" spans="1:17" x14ac:dyDescent="0.25">
      <c r="A859" s="25">
        <v>1942.05</v>
      </c>
      <c r="B859" s="6">
        <v>7.93</v>
      </c>
      <c r="C859" s="7">
        <v>0.67</v>
      </c>
      <c r="D859" s="6">
        <v>16.3</v>
      </c>
      <c r="G859">
        <f t="shared" si="104"/>
        <v>115.95460061349691</v>
      </c>
      <c r="H859">
        <f t="shared" si="105"/>
        <v>9.7969208588957049</v>
      </c>
      <c r="J859">
        <f t="shared" si="107"/>
        <v>5109.1313800781754</v>
      </c>
      <c r="K859">
        <f t="shared" si="108"/>
        <v>6.1030163599180565E-3</v>
      </c>
      <c r="L859">
        <f t="shared" si="109"/>
        <v>1.0061030163599181</v>
      </c>
      <c r="O859">
        <f t="shared" si="106"/>
        <v>0.81641007157464207</v>
      </c>
      <c r="P859">
        <f t="shared" si="110"/>
        <v>-2.6795380728978802E-2</v>
      </c>
      <c r="Q859">
        <f t="shared" si="111"/>
        <v>0.9732046192710212</v>
      </c>
    </row>
    <row r="860" spans="1:17" x14ac:dyDescent="0.25">
      <c r="A860" s="25">
        <v>1942.06</v>
      </c>
      <c r="B860" s="6">
        <v>8.33</v>
      </c>
      <c r="C860" s="7">
        <v>0.66</v>
      </c>
      <c r="D860" s="6">
        <v>16.3</v>
      </c>
      <c r="G860">
        <f t="shared" si="104"/>
        <v>121.80350858895704</v>
      </c>
      <c r="H860">
        <f t="shared" si="105"/>
        <v>9.6506981595092007</v>
      </c>
      <c r="J860">
        <f t="shared" si="107"/>
        <v>5402.2782625416785</v>
      </c>
      <c r="K860">
        <f t="shared" si="108"/>
        <v>5.7377049180328044E-2</v>
      </c>
      <c r="L860">
        <f t="shared" si="109"/>
        <v>1.057377049180328</v>
      </c>
      <c r="O860">
        <f t="shared" si="106"/>
        <v>0.80422484662576676</v>
      </c>
      <c r="P860">
        <f t="shared" si="110"/>
        <v>-1.4925373134328401E-2</v>
      </c>
      <c r="Q860">
        <f t="shared" si="111"/>
        <v>0.9850746268656716</v>
      </c>
    </row>
    <row r="861" spans="1:17" x14ac:dyDescent="0.25">
      <c r="A861" s="25">
        <v>1942.07</v>
      </c>
      <c r="B861" s="6">
        <v>8.64</v>
      </c>
      <c r="C861" s="7">
        <v>0.64666699999999999</v>
      </c>
      <c r="D861" s="6">
        <v>16.399999999999999</v>
      </c>
      <c r="G861">
        <f t="shared" si="104"/>
        <v>125.56606829268293</v>
      </c>
      <c r="H861">
        <f t="shared" si="105"/>
        <v>9.3980824866463415</v>
      </c>
      <c r="J861">
        <f t="shared" si="107"/>
        <v>5603.8924539337968</v>
      </c>
      <c r="K861">
        <f t="shared" si="108"/>
        <v>3.7320215952234559E-2</v>
      </c>
      <c r="L861">
        <f t="shared" si="109"/>
        <v>1.0373202159522346</v>
      </c>
      <c r="O861">
        <f t="shared" si="106"/>
        <v>0.78317354055386179</v>
      </c>
      <c r="P861">
        <f t="shared" si="110"/>
        <v>-2.6175896156688694E-2</v>
      </c>
      <c r="Q861">
        <f t="shared" si="111"/>
        <v>0.97382410384331131</v>
      </c>
    </row>
    <row r="862" spans="1:17" x14ac:dyDescent="0.25">
      <c r="A862" s="25">
        <v>1942.08</v>
      </c>
      <c r="B862" s="6">
        <v>8.59</v>
      </c>
      <c r="C862" s="7">
        <v>0.63333300000000003</v>
      </c>
      <c r="D862" s="6">
        <v>16.5</v>
      </c>
      <c r="G862">
        <f t="shared" si="104"/>
        <v>124.0828103030303</v>
      </c>
      <c r="H862">
        <f t="shared" si="105"/>
        <v>9.1485143769090911</v>
      </c>
      <c r="J862">
        <f t="shared" si="107"/>
        <v>5571.7201952422238</v>
      </c>
      <c r="K862">
        <f t="shared" si="108"/>
        <v>-5.7410556958473746E-3</v>
      </c>
      <c r="L862">
        <f t="shared" si="109"/>
        <v>0.99425894430415263</v>
      </c>
      <c r="O862">
        <f t="shared" si="106"/>
        <v>0.76237619807575763</v>
      </c>
      <c r="P862">
        <f t="shared" si="110"/>
        <v>-2.6555215927489439E-2</v>
      </c>
      <c r="Q862">
        <f t="shared" si="111"/>
        <v>0.97344478407251056</v>
      </c>
    </row>
    <row r="863" spans="1:17" x14ac:dyDescent="0.25">
      <c r="A863" s="25">
        <v>1942.09</v>
      </c>
      <c r="B863" s="6">
        <v>8.68</v>
      </c>
      <c r="C863" s="7">
        <v>0.62</v>
      </c>
      <c r="D863" s="6">
        <v>16.5</v>
      </c>
      <c r="G863">
        <f t="shared" si="104"/>
        <v>125.38286303030303</v>
      </c>
      <c r="H863">
        <f t="shared" si="105"/>
        <v>8.9559187878787885</v>
      </c>
      <c r="J863">
        <f t="shared" si="107"/>
        <v>5663.609255505241</v>
      </c>
      <c r="K863">
        <f t="shared" si="108"/>
        <v>1.6492045013581702E-2</v>
      </c>
      <c r="L863">
        <f t="shared" si="109"/>
        <v>1.0164920450135817</v>
      </c>
      <c r="O863">
        <f t="shared" si="106"/>
        <v>0.74632656565656574</v>
      </c>
      <c r="P863">
        <f t="shared" si="110"/>
        <v>-2.1052116343219129E-2</v>
      </c>
      <c r="Q863">
        <f t="shared" si="111"/>
        <v>0.97894788365678087</v>
      </c>
    </row>
    <row r="864" spans="1:17" x14ac:dyDescent="0.25">
      <c r="A864" s="25">
        <v>1942.1</v>
      </c>
      <c r="B864" s="6">
        <v>9.32</v>
      </c>
      <c r="C864" s="7">
        <v>0.61</v>
      </c>
      <c r="D864" s="6">
        <v>16.7</v>
      </c>
      <c r="G864">
        <f t="shared" si="104"/>
        <v>133.01537485029942</v>
      </c>
      <c r="H864">
        <f t="shared" si="105"/>
        <v>8.7059419161676654</v>
      </c>
      <c r="J864">
        <f t="shared" si="107"/>
        <v>6041.1447858291549</v>
      </c>
      <c r="K864">
        <f t="shared" si="108"/>
        <v>6.665988299897907E-2</v>
      </c>
      <c r="L864">
        <f t="shared" si="109"/>
        <v>1.0666598829989791</v>
      </c>
      <c r="O864">
        <f t="shared" si="106"/>
        <v>0.72549515968063882</v>
      </c>
      <c r="P864">
        <f t="shared" si="110"/>
        <v>-2.7911918099285282E-2</v>
      </c>
      <c r="Q864">
        <f t="shared" si="111"/>
        <v>0.97208808190071472</v>
      </c>
    </row>
    <row r="865" spans="1:17" x14ac:dyDescent="0.25">
      <c r="A865" s="25">
        <v>1942.11</v>
      </c>
      <c r="B865" s="6">
        <v>9.4700000000000006</v>
      </c>
      <c r="C865" s="7">
        <v>0.6</v>
      </c>
      <c r="D865" s="6">
        <v>16.8</v>
      </c>
      <c r="G865">
        <f t="shared" si="104"/>
        <v>134.35167916666666</v>
      </c>
      <c r="H865">
        <f t="shared" si="105"/>
        <v>8.5122499999999999</v>
      </c>
      <c r="J865">
        <f t="shared" si="107"/>
        <v>6134.0522342521335</v>
      </c>
      <c r="K865">
        <f t="shared" si="108"/>
        <v>1.5379113018597623E-2</v>
      </c>
      <c r="L865">
        <f t="shared" si="109"/>
        <v>1.0153791130185976</v>
      </c>
      <c r="O865">
        <f t="shared" si="106"/>
        <v>0.70935416666666662</v>
      </c>
      <c r="P865">
        <f t="shared" si="110"/>
        <v>-2.2248243559719216E-2</v>
      </c>
      <c r="Q865">
        <f t="shared" si="111"/>
        <v>0.97775175644028078</v>
      </c>
    </row>
    <row r="866" spans="1:17" x14ac:dyDescent="0.25">
      <c r="A866" s="25">
        <v>1942.12</v>
      </c>
      <c r="B866" s="6">
        <v>9.52</v>
      </c>
      <c r="C866" s="7">
        <v>0.59</v>
      </c>
      <c r="D866" s="6">
        <v>16.899999999999999</v>
      </c>
      <c r="G866">
        <f t="shared" si="104"/>
        <v>134.26185562130178</v>
      </c>
      <c r="H866">
        <f t="shared" si="105"/>
        <v>8.3208502958579889</v>
      </c>
      <c r="J866">
        <f t="shared" si="107"/>
        <v>6161.6097254040569</v>
      </c>
      <c r="K866">
        <f t="shared" si="108"/>
        <v>4.4925426291684278E-3</v>
      </c>
      <c r="L866">
        <f t="shared" si="109"/>
        <v>1.0044925426291684</v>
      </c>
      <c r="O866">
        <f t="shared" si="106"/>
        <v>0.69340419132149911</v>
      </c>
      <c r="P866">
        <f t="shared" si="110"/>
        <v>-2.2485207100591542E-2</v>
      </c>
      <c r="Q866">
        <f t="shared" si="111"/>
        <v>0.97751479289940846</v>
      </c>
    </row>
    <row r="867" spans="1:17" x14ac:dyDescent="0.25">
      <c r="A867" s="25">
        <v>1943.01</v>
      </c>
      <c r="B867" s="6">
        <v>10.09</v>
      </c>
      <c r="C867" s="7">
        <v>0.59</v>
      </c>
      <c r="D867" s="6">
        <v>16.899999999999999</v>
      </c>
      <c r="G867">
        <f t="shared" si="104"/>
        <v>142.30064319526628</v>
      </c>
      <c r="H867">
        <f t="shared" si="105"/>
        <v>8.3208502958579889</v>
      </c>
      <c r="J867">
        <f t="shared" si="107"/>
        <v>6562.3516744565086</v>
      </c>
      <c r="K867">
        <f t="shared" si="108"/>
        <v>6.5038515406162345E-2</v>
      </c>
      <c r="L867">
        <f t="shared" si="109"/>
        <v>1.0650385154061623</v>
      </c>
      <c r="O867">
        <f t="shared" si="106"/>
        <v>0.69340419132149911</v>
      </c>
      <c r="P867">
        <f t="shared" si="110"/>
        <v>0</v>
      </c>
      <c r="Q867">
        <f t="shared" si="111"/>
        <v>1</v>
      </c>
    </row>
    <row r="868" spans="1:17" x14ac:dyDescent="0.25">
      <c r="A868" s="25">
        <v>1943.02</v>
      </c>
      <c r="B868" s="6">
        <v>10.69</v>
      </c>
      <c r="C868" s="7">
        <v>0.59</v>
      </c>
      <c r="D868" s="6">
        <v>16.899999999999999</v>
      </c>
      <c r="G868">
        <f t="shared" si="104"/>
        <v>150.76252485207101</v>
      </c>
      <c r="H868">
        <f t="shared" si="105"/>
        <v>8.3208502958579889</v>
      </c>
      <c r="J868">
        <f t="shared" si="107"/>
        <v>6984.5578153882579</v>
      </c>
      <c r="K868">
        <f t="shared" si="108"/>
        <v>6.4337628014535797E-2</v>
      </c>
      <c r="L868">
        <f t="shared" si="109"/>
        <v>1.0643376280145358</v>
      </c>
      <c r="O868">
        <f t="shared" si="106"/>
        <v>0.69340419132149911</v>
      </c>
      <c r="P868">
        <f t="shared" si="110"/>
        <v>0</v>
      </c>
      <c r="Q868">
        <f t="shared" si="111"/>
        <v>1</v>
      </c>
    </row>
    <row r="869" spans="1:17" x14ac:dyDescent="0.25">
      <c r="A869" s="25">
        <v>1943.03</v>
      </c>
      <c r="B869" s="6">
        <v>11.07</v>
      </c>
      <c r="C869" s="7">
        <v>0.59</v>
      </c>
      <c r="D869" s="6">
        <v>17.2</v>
      </c>
      <c r="G869">
        <f t="shared" si="104"/>
        <v>153.39866337209304</v>
      </c>
      <c r="H869">
        <f t="shared" si="105"/>
        <v>8.1757191860465106</v>
      </c>
      <c r="J869">
        <f t="shared" si="107"/>
        <v>7138.2492618312299</v>
      </c>
      <c r="K869">
        <f t="shared" si="108"/>
        <v>2.2004463346893877E-2</v>
      </c>
      <c r="L869">
        <f t="shared" si="109"/>
        <v>1.0220044633468939</v>
      </c>
      <c r="O869">
        <f t="shared" si="106"/>
        <v>0.68130993217054259</v>
      </c>
      <c r="P869">
        <f t="shared" si="110"/>
        <v>-1.7441860465116532E-2</v>
      </c>
      <c r="Q869">
        <f t="shared" si="111"/>
        <v>0.98255813953488347</v>
      </c>
    </row>
    <row r="870" spans="1:17" x14ac:dyDescent="0.25">
      <c r="A870" s="25">
        <v>1943.04</v>
      </c>
      <c r="B870" s="6">
        <v>11.44</v>
      </c>
      <c r="C870" s="7">
        <v>0.59</v>
      </c>
      <c r="D870" s="6">
        <v>17.399999999999999</v>
      </c>
      <c r="G870">
        <f t="shared" si="104"/>
        <v>156.70367356321842</v>
      </c>
      <c r="H870">
        <f t="shared" si="105"/>
        <v>8.08174540229885</v>
      </c>
      <c r="J870">
        <f t="shared" si="107"/>
        <v>7323.3841604164518</v>
      </c>
      <c r="K870">
        <f t="shared" si="108"/>
        <v>2.59356169551479E-2</v>
      </c>
      <c r="L870">
        <f t="shared" si="109"/>
        <v>1.0259356169551479</v>
      </c>
      <c r="O870">
        <f t="shared" si="106"/>
        <v>0.6734787835249042</v>
      </c>
      <c r="P870">
        <f t="shared" si="110"/>
        <v>-1.1494252873563204E-2</v>
      </c>
      <c r="Q870">
        <f t="shared" si="111"/>
        <v>0.9885057471264368</v>
      </c>
    </row>
    <row r="871" spans="1:17" x14ac:dyDescent="0.25">
      <c r="A871" s="25">
        <v>1943.05</v>
      </c>
      <c r="B871" s="6">
        <v>11.89</v>
      </c>
      <c r="C871" s="7">
        <v>0.59</v>
      </c>
      <c r="D871" s="6">
        <v>17.5</v>
      </c>
      <c r="G871">
        <f t="shared" si="104"/>
        <v>161.93704400000001</v>
      </c>
      <c r="H871">
        <f t="shared" si="105"/>
        <v>8.035563999999999</v>
      </c>
      <c r="J871">
        <f t="shared" si="107"/>
        <v>7599.2547980077634</v>
      </c>
      <c r="K871">
        <f t="shared" si="108"/>
        <v>3.7669830169830165E-2</v>
      </c>
      <c r="L871">
        <f t="shared" si="109"/>
        <v>1.0376698301698302</v>
      </c>
      <c r="O871">
        <f t="shared" si="106"/>
        <v>0.66963033333333322</v>
      </c>
      <c r="P871">
        <f t="shared" si="110"/>
        <v>-5.7142857142858938E-3</v>
      </c>
      <c r="Q871">
        <f t="shared" si="111"/>
        <v>0.99428571428571411</v>
      </c>
    </row>
    <row r="872" spans="1:17" x14ac:dyDescent="0.25">
      <c r="A872" s="25">
        <v>1943.06</v>
      </c>
      <c r="B872" s="6">
        <v>12.1</v>
      </c>
      <c r="C872" s="7">
        <v>0.59</v>
      </c>
      <c r="D872" s="6">
        <v>17.5</v>
      </c>
      <c r="G872">
        <f t="shared" si="104"/>
        <v>164.79715999999999</v>
      </c>
      <c r="H872">
        <f t="shared" si="105"/>
        <v>8.035563999999999</v>
      </c>
      <c r="J872">
        <f t="shared" si="107"/>
        <v>7764.8959700136802</v>
      </c>
      <c r="K872">
        <f t="shared" si="108"/>
        <v>2.1797028315110767E-2</v>
      </c>
      <c r="L872">
        <f t="shared" si="109"/>
        <v>1.0217970283151108</v>
      </c>
      <c r="O872">
        <f t="shared" si="106"/>
        <v>0.66963033333333322</v>
      </c>
      <c r="P872">
        <f t="shared" si="110"/>
        <v>0</v>
      </c>
      <c r="Q872">
        <f t="shared" si="111"/>
        <v>1</v>
      </c>
    </row>
    <row r="873" spans="1:17" x14ac:dyDescent="0.25">
      <c r="A873" s="25">
        <v>1943.07</v>
      </c>
      <c r="B873" s="6">
        <v>12.35</v>
      </c>
      <c r="C873" s="7">
        <v>0.593333</v>
      </c>
      <c r="D873" s="6">
        <v>17.399999999999999</v>
      </c>
      <c r="G873">
        <f t="shared" si="104"/>
        <v>169.16873850574711</v>
      </c>
      <c r="H873">
        <f t="shared" si="105"/>
        <v>8.1274004148850594</v>
      </c>
      <c r="J873">
        <f t="shared" si="107"/>
        <v>8002.7877347497542</v>
      </c>
      <c r="K873">
        <f t="shared" si="108"/>
        <v>3.0636825741743312E-2</v>
      </c>
      <c r="L873">
        <f t="shared" si="109"/>
        <v>1.0306368257417433</v>
      </c>
      <c r="O873">
        <f t="shared" si="106"/>
        <v>0.67728336790708832</v>
      </c>
      <c r="P873">
        <f t="shared" si="110"/>
        <v>1.1428745373076588E-2</v>
      </c>
      <c r="Q873">
        <f t="shared" si="111"/>
        <v>1.0114287453730766</v>
      </c>
    </row>
    <row r="874" spans="1:17" x14ac:dyDescent="0.25">
      <c r="A874" s="25">
        <v>1943.08</v>
      </c>
      <c r="B874" s="6">
        <v>11.74</v>
      </c>
      <c r="C874" s="7">
        <v>0.59666699999999995</v>
      </c>
      <c r="D874" s="6">
        <v>17.3</v>
      </c>
      <c r="G874">
        <f t="shared" si="104"/>
        <v>161.74259075144508</v>
      </c>
      <c r="H874">
        <f t="shared" si="105"/>
        <v>8.220312299479767</v>
      </c>
      <c r="J874">
        <f t="shared" si="107"/>
        <v>7683.8885884265246</v>
      </c>
      <c r="K874">
        <f t="shared" si="108"/>
        <v>-3.9848507406800682E-2</v>
      </c>
      <c r="L874">
        <f t="shared" si="109"/>
        <v>0.96015149259319932</v>
      </c>
      <c r="O874">
        <f t="shared" si="106"/>
        <v>0.68502602495664722</v>
      </c>
      <c r="P874">
        <f t="shared" si="110"/>
        <v>1.1431931472767332E-2</v>
      </c>
      <c r="Q874">
        <f t="shared" si="111"/>
        <v>1.0114319314727673</v>
      </c>
    </row>
    <row r="875" spans="1:17" x14ac:dyDescent="0.25">
      <c r="A875" s="25">
        <v>1943.09</v>
      </c>
      <c r="B875" s="6">
        <v>11.99</v>
      </c>
      <c r="C875" s="7">
        <v>0.6</v>
      </c>
      <c r="D875" s="6">
        <v>17.399999999999999</v>
      </c>
      <c r="G875">
        <f t="shared" si="104"/>
        <v>164.23750402298853</v>
      </c>
      <c r="H875">
        <f t="shared" si="105"/>
        <v>8.2187241379310354</v>
      </c>
      <c r="J875">
        <f t="shared" si="107"/>
        <v>7834.9513494514194</v>
      </c>
      <c r="K875">
        <f t="shared" si="108"/>
        <v>1.9659676124459402E-2</v>
      </c>
      <c r="L875">
        <f t="shared" si="109"/>
        <v>1.0196596761244594</v>
      </c>
      <c r="O875">
        <f t="shared" si="106"/>
        <v>0.68489367816091962</v>
      </c>
      <c r="P875">
        <f t="shared" si="110"/>
        <v>-1.9319966089748064E-4</v>
      </c>
      <c r="Q875">
        <f t="shared" si="111"/>
        <v>0.99980680033910252</v>
      </c>
    </row>
    <row r="876" spans="1:17" x14ac:dyDescent="0.25">
      <c r="A876" s="25">
        <v>1943.1</v>
      </c>
      <c r="B876" s="6">
        <v>11.88</v>
      </c>
      <c r="C876" s="7">
        <v>0.60333300000000001</v>
      </c>
      <c r="D876" s="6">
        <v>17.399999999999999</v>
      </c>
      <c r="G876">
        <f t="shared" si="104"/>
        <v>162.73073793103453</v>
      </c>
      <c r="H876">
        <f t="shared" si="105"/>
        <v>8.2643791505172413</v>
      </c>
      <c r="J876">
        <f t="shared" si="107"/>
        <v>7795.9254175723736</v>
      </c>
      <c r="K876">
        <f t="shared" si="108"/>
        <v>-4.9810050041699805E-3</v>
      </c>
      <c r="L876">
        <f t="shared" si="109"/>
        <v>0.99501899499583002</v>
      </c>
      <c r="O876">
        <f t="shared" si="106"/>
        <v>0.6886982625431034</v>
      </c>
      <c r="P876">
        <f t="shared" si="110"/>
        <v>5.5549999999997546E-3</v>
      </c>
      <c r="Q876">
        <f t="shared" si="111"/>
        <v>1.0055549999999998</v>
      </c>
    </row>
    <row r="877" spans="1:17" x14ac:dyDescent="0.25">
      <c r="A877" s="25">
        <v>1943.11</v>
      </c>
      <c r="B877" s="6">
        <v>11.33</v>
      </c>
      <c r="C877" s="7">
        <v>0.60666699999999996</v>
      </c>
      <c r="D877" s="6">
        <v>17.399999999999999</v>
      </c>
      <c r="G877">
        <f t="shared" si="104"/>
        <v>155.19690747126435</v>
      </c>
      <c r="H877">
        <f t="shared" si="105"/>
        <v>8.3100478609770114</v>
      </c>
      <c r="J877">
        <f t="shared" si="107"/>
        <v>7468.1786648319439</v>
      </c>
      <c r="K877">
        <f t="shared" si="108"/>
        <v>-4.204077581369281E-2</v>
      </c>
      <c r="L877">
        <f t="shared" si="109"/>
        <v>0.95795922418630719</v>
      </c>
      <c r="O877">
        <f t="shared" si="106"/>
        <v>0.69250398841475092</v>
      </c>
      <c r="P877">
        <f t="shared" si="110"/>
        <v>5.5259699038507915E-3</v>
      </c>
      <c r="Q877">
        <f t="shared" si="111"/>
        <v>1.0055259699038508</v>
      </c>
    </row>
    <row r="878" spans="1:17" x14ac:dyDescent="0.25">
      <c r="A878" s="25">
        <v>1943.12</v>
      </c>
      <c r="B878" s="6">
        <v>11.48</v>
      </c>
      <c r="C878" s="7">
        <v>0.61</v>
      </c>
      <c r="D878" s="6">
        <v>17.399999999999999</v>
      </c>
      <c r="G878">
        <f t="shared" si="104"/>
        <v>157.25158850574712</v>
      </c>
      <c r="H878">
        <f t="shared" si="105"/>
        <v>8.3557028735632191</v>
      </c>
      <c r="J878">
        <f t="shared" si="107"/>
        <v>7600.5581189526056</v>
      </c>
      <c r="K878">
        <f t="shared" si="108"/>
        <v>1.7725801706384381E-2</v>
      </c>
      <c r="L878">
        <f t="shared" si="109"/>
        <v>1.0177258017063844</v>
      </c>
      <c r="O878">
        <f t="shared" si="106"/>
        <v>0.69630857279693492</v>
      </c>
      <c r="P878">
        <f t="shared" si="110"/>
        <v>5.4939530253006463E-3</v>
      </c>
      <c r="Q878">
        <f t="shared" si="111"/>
        <v>1.0054939530253006</v>
      </c>
    </row>
    <row r="879" spans="1:17" x14ac:dyDescent="0.25">
      <c r="A879" s="25">
        <v>1944.01</v>
      </c>
      <c r="B879" s="6">
        <v>11.85</v>
      </c>
      <c r="C879" s="7">
        <v>0.61333300000000002</v>
      </c>
      <c r="D879" s="6">
        <v>17.399999999999999</v>
      </c>
      <c r="G879">
        <f t="shared" si="104"/>
        <v>162.31980172413793</v>
      </c>
      <c r="H879">
        <f t="shared" si="105"/>
        <v>8.4013578861494249</v>
      </c>
      <c r="J879">
        <f t="shared" si="107"/>
        <v>7879.3629328385023</v>
      </c>
      <c r="K879">
        <f t="shared" si="108"/>
        <v>3.6682150116144063E-2</v>
      </c>
      <c r="L879">
        <f t="shared" si="109"/>
        <v>1.0366821501161441</v>
      </c>
      <c r="O879">
        <f t="shared" si="106"/>
        <v>0.70011315717911871</v>
      </c>
      <c r="P879">
        <f t="shared" si="110"/>
        <v>5.4639344262292777E-3</v>
      </c>
      <c r="Q879">
        <f t="shared" si="111"/>
        <v>1.0054639344262293</v>
      </c>
    </row>
    <row r="880" spans="1:17" x14ac:dyDescent="0.25">
      <c r="A880" s="25">
        <v>1944.02</v>
      </c>
      <c r="B880" s="6">
        <v>11.77</v>
      </c>
      <c r="C880" s="7">
        <v>0.61666699999999997</v>
      </c>
      <c r="D880" s="6">
        <v>17.399999999999999</v>
      </c>
      <c r="G880">
        <f t="shared" si="104"/>
        <v>161.22397183908046</v>
      </c>
      <c r="H880">
        <f t="shared" si="105"/>
        <v>8.4470265966091951</v>
      </c>
      <c r="J880">
        <f t="shared" si="107"/>
        <v>7860.3387041899769</v>
      </c>
      <c r="K880">
        <f t="shared" si="108"/>
        <v>-2.4144374120956824E-3</v>
      </c>
      <c r="L880">
        <f t="shared" si="109"/>
        <v>0.99758556258790432</v>
      </c>
      <c r="O880">
        <f t="shared" si="106"/>
        <v>0.70391888305076622</v>
      </c>
      <c r="P880">
        <f t="shared" si="110"/>
        <v>5.4358725194958435E-3</v>
      </c>
      <c r="Q880">
        <f t="shared" si="111"/>
        <v>1.0054358725194958</v>
      </c>
    </row>
    <row r="881" spans="1:17" x14ac:dyDescent="0.25">
      <c r="A881" s="25">
        <v>1944.03</v>
      </c>
      <c r="B881" s="6">
        <v>12.1</v>
      </c>
      <c r="C881" s="7">
        <v>0.62</v>
      </c>
      <c r="D881" s="6">
        <v>17.399999999999999</v>
      </c>
      <c r="G881">
        <f t="shared" si="104"/>
        <v>165.74427011494254</v>
      </c>
      <c r="H881">
        <f t="shared" si="105"/>
        <v>8.4926816091954027</v>
      </c>
      <c r="J881">
        <f t="shared" si="107"/>
        <v>8115.2264928135255</v>
      </c>
      <c r="K881">
        <f t="shared" si="108"/>
        <v>3.2427074483149188E-2</v>
      </c>
      <c r="L881">
        <f t="shared" si="109"/>
        <v>1.0324270744831492</v>
      </c>
      <c r="O881">
        <f t="shared" si="106"/>
        <v>0.70772346743295023</v>
      </c>
      <c r="P881">
        <f t="shared" si="110"/>
        <v>5.4048619433180178E-3</v>
      </c>
      <c r="Q881">
        <f t="shared" si="111"/>
        <v>1.005404861943318</v>
      </c>
    </row>
    <row r="882" spans="1:17" x14ac:dyDescent="0.25">
      <c r="A882" s="25">
        <v>1944.04</v>
      </c>
      <c r="B882" s="6">
        <v>11.89</v>
      </c>
      <c r="C882" s="7">
        <v>0.62333300000000003</v>
      </c>
      <c r="D882" s="6">
        <v>17.5</v>
      </c>
      <c r="G882">
        <f t="shared" si="104"/>
        <v>161.93704400000001</v>
      </c>
      <c r="H882">
        <f t="shared" si="105"/>
        <v>8.4895461267999988</v>
      </c>
      <c r="J882">
        <f t="shared" si="107"/>
        <v>7963.4548121918033</v>
      </c>
      <c r="K882">
        <f t="shared" si="108"/>
        <v>-1.870208807556073E-2</v>
      </c>
      <c r="L882">
        <f t="shared" si="109"/>
        <v>0.98129791192443927</v>
      </c>
      <c r="O882">
        <f t="shared" si="106"/>
        <v>0.70746217723333327</v>
      </c>
      <c r="P882">
        <f t="shared" si="110"/>
        <v>-3.6919815668212674E-4</v>
      </c>
      <c r="Q882">
        <f t="shared" si="111"/>
        <v>0.99963080184331787</v>
      </c>
    </row>
    <row r="883" spans="1:17" x14ac:dyDescent="0.25">
      <c r="A883" s="25">
        <v>1944.05</v>
      </c>
      <c r="B883" s="6">
        <v>12.1</v>
      </c>
      <c r="C883" s="7">
        <v>0.62666699999999997</v>
      </c>
      <c r="D883" s="6">
        <v>17.5</v>
      </c>
      <c r="G883">
        <f t="shared" si="104"/>
        <v>164.79715999999999</v>
      </c>
      <c r="H883">
        <f t="shared" si="105"/>
        <v>8.5349538731999992</v>
      </c>
      <c r="J883">
        <f t="shared" si="107"/>
        <v>8139.0809718744149</v>
      </c>
      <c r="K883">
        <f t="shared" si="108"/>
        <v>2.2054015979814823E-2</v>
      </c>
      <c r="L883">
        <f t="shared" si="109"/>
        <v>1.0220540159798148</v>
      </c>
      <c r="O883">
        <f t="shared" si="106"/>
        <v>0.71124615609999997</v>
      </c>
      <c r="P883">
        <f t="shared" si="110"/>
        <v>5.3486659618535715E-3</v>
      </c>
      <c r="Q883">
        <f t="shared" si="111"/>
        <v>1.0053486659618536</v>
      </c>
    </row>
    <row r="884" spans="1:17" x14ac:dyDescent="0.25">
      <c r="A884" s="25">
        <v>1944.06</v>
      </c>
      <c r="B884" s="6">
        <v>12.67</v>
      </c>
      <c r="C884" s="7">
        <v>0.63</v>
      </c>
      <c r="D884" s="6">
        <v>17.600000000000001</v>
      </c>
      <c r="G884">
        <f t="shared" si="104"/>
        <v>171.57987556818179</v>
      </c>
      <c r="H884">
        <f t="shared" si="105"/>
        <v>8.5315960227272729</v>
      </c>
      <c r="J884">
        <f t="shared" si="107"/>
        <v>8509.182518462454</v>
      </c>
      <c r="K884">
        <f t="shared" si="108"/>
        <v>4.5472154395191478E-2</v>
      </c>
      <c r="L884">
        <f t="shared" si="109"/>
        <v>1.0454721543951915</v>
      </c>
      <c r="O884">
        <f t="shared" si="106"/>
        <v>0.71096633522727271</v>
      </c>
      <c r="P884">
        <f t="shared" si="110"/>
        <v>-3.9342338841119595E-4</v>
      </c>
      <c r="Q884">
        <f t="shared" si="111"/>
        <v>0.9996065766115888</v>
      </c>
    </row>
    <row r="885" spans="1:17" x14ac:dyDescent="0.25">
      <c r="A885" s="25">
        <v>1944.07</v>
      </c>
      <c r="B885" s="6">
        <v>13</v>
      </c>
      <c r="C885" s="7">
        <v>0.63333300000000003</v>
      </c>
      <c r="D885" s="6">
        <v>17.7</v>
      </c>
      <c r="G885">
        <f t="shared" si="104"/>
        <v>175.05418079096046</v>
      </c>
      <c r="H885">
        <f t="shared" si="105"/>
        <v>8.528276114067797</v>
      </c>
      <c r="J885">
        <f t="shared" si="107"/>
        <v>8716.7295009747322</v>
      </c>
      <c r="K885">
        <f t="shared" si="108"/>
        <v>2.4390942615458266E-2</v>
      </c>
      <c r="L885">
        <f t="shared" si="109"/>
        <v>1.0243909426154583</v>
      </c>
      <c r="O885">
        <f t="shared" si="106"/>
        <v>0.71068967617231638</v>
      </c>
      <c r="P885">
        <f t="shared" si="110"/>
        <v>-3.8913101963944374E-4</v>
      </c>
      <c r="Q885">
        <f t="shared" si="111"/>
        <v>0.99961086898036056</v>
      </c>
    </row>
    <row r="886" spans="1:17" x14ac:dyDescent="0.25">
      <c r="A886" s="25">
        <v>1944.08</v>
      </c>
      <c r="B886" s="6">
        <v>12.81</v>
      </c>
      <c r="C886" s="7">
        <v>0.63666699999999998</v>
      </c>
      <c r="D886" s="6">
        <v>17.7</v>
      </c>
      <c r="G886">
        <f t="shared" si="104"/>
        <v>172.49569661016952</v>
      </c>
      <c r="H886">
        <f t="shared" si="105"/>
        <v>8.5731707785875706</v>
      </c>
      <c r="J886">
        <f t="shared" si="107"/>
        <v>8624.9058519938008</v>
      </c>
      <c r="K886">
        <f t="shared" si="108"/>
        <v>-1.0534185897435933E-2</v>
      </c>
      <c r="L886">
        <f t="shared" si="109"/>
        <v>0.98946581410256407</v>
      </c>
      <c r="O886">
        <f t="shared" si="106"/>
        <v>0.71443089821563088</v>
      </c>
      <c r="P886">
        <f t="shared" si="110"/>
        <v>5.2642132969544786E-3</v>
      </c>
      <c r="Q886">
        <f t="shared" si="111"/>
        <v>1.0052642132969545</v>
      </c>
    </row>
    <row r="887" spans="1:17" x14ac:dyDescent="0.25">
      <c r="A887" s="25">
        <v>1944.09</v>
      </c>
      <c r="B887" s="6">
        <v>12.6</v>
      </c>
      <c r="C887" s="7">
        <v>0.64</v>
      </c>
      <c r="D887" s="6">
        <v>17.7</v>
      </c>
      <c r="G887">
        <f t="shared" si="104"/>
        <v>169.66789830508475</v>
      </c>
      <c r="H887">
        <f t="shared" si="105"/>
        <v>8.6180519774011302</v>
      </c>
      <c r="J887">
        <f t="shared" si="107"/>
        <v>8519.423006549172</v>
      </c>
      <c r="K887">
        <f t="shared" si="108"/>
        <v>-1.2230028623471223E-2</v>
      </c>
      <c r="L887">
        <f t="shared" si="109"/>
        <v>0.98776997137652878</v>
      </c>
      <c r="O887">
        <f t="shared" si="106"/>
        <v>0.71817099811676088</v>
      </c>
      <c r="P887">
        <f t="shared" si="110"/>
        <v>5.2350757931540759E-3</v>
      </c>
      <c r="Q887">
        <f t="shared" si="111"/>
        <v>1.0052350757931541</v>
      </c>
    </row>
    <row r="888" spans="1:17" x14ac:dyDescent="0.25">
      <c r="A888" s="25">
        <v>1944.1</v>
      </c>
      <c r="B888" s="6">
        <v>12.91</v>
      </c>
      <c r="C888" s="7">
        <v>0.64</v>
      </c>
      <c r="D888" s="6">
        <v>17.7</v>
      </c>
      <c r="G888">
        <f t="shared" si="104"/>
        <v>173.8422672316384</v>
      </c>
      <c r="H888">
        <f t="shared" si="105"/>
        <v>8.6180519774011302</v>
      </c>
      <c r="J888">
        <f t="shared" si="107"/>
        <v>8765.088908060774</v>
      </c>
      <c r="K888">
        <f t="shared" si="108"/>
        <v>2.883597883597866E-2</v>
      </c>
      <c r="L888">
        <f t="shared" si="109"/>
        <v>1.0288359788359787</v>
      </c>
      <c r="O888">
        <f t="shared" si="106"/>
        <v>0.71817099811676088</v>
      </c>
      <c r="P888">
        <f t="shared" si="110"/>
        <v>0</v>
      </c>
      <c r="Q888">
        <f t="shared" si="111"/>
        <v>1</v>
      </c>
    </row>
    <row r="889" spans="1:17" x14ac:dyDescent="0.25">
      <c r="A889" s="25">
        <v>1944.11</v>
      </c>
      <c r="B889" s="6">
        <v>12.82</v>
      </c>
      <c r="C889" s="7">
        <v>0.64</v>
      </c>
      <c r="D889" s="6">
        <v>17.7</v>
      </c>
      <c r="G889">
        <f t="shared" si="104"/>
        <v>172.6303536723164</v>
      </c>
      <c r="H889">
        <f t="shared" si="105"/>
        <v>8.6180519774011302</v>
      </c>
      <c r="J889">
        <f t="shared" si="107"/>
        <v>8740.1945166358673</v>
      </c>
      <c r="K889">
        <f t="shared" si="108"/>
        <v>-2.8401755744899004E-3</v>
      </c>
      <c r="L889">
        <f t="shared" si="109"/>
        <v>0.9971598244255101</v>
      </c>
      <c r="O889">
        <f t="shared" si="106"/>
        <v>0.71817099811676088</v>
      </c>
      <c r="P889">
        <f t="shared" si="110"/>
        <v>0</v>
      </c>
      <c r="Q889">
        <f t="shared" si="111"/>
        <v>1</v>
      </c>
    </row>
    <row r="890" spans="1:17" x14ac:dyDescent="0.25">
      <c r="A890" s="25">
        <v>1944.12</v>
      </c>
      <c r="B890" s="6">
        <v>13.1</v>
      </c>
      <c r="C890" s="7">
        <v>0.64</v>
      </c>
      <c r="D890" s="6">
        <v>17.8</v>
      </c>
      <c r="G890">
        <f t="shared" si="104"/>
        <v>175.40973595505616</v>
      </c>
      <c r="H890">
        <f t="shared" si="105"/>
        <v>8.5696359550561798</v>
      </c>
      <c r="J890">
        <f t="shared" si="107"/>
        <v>8917.0697391543345</v>
      </c>
      <c r="K890">
        <f t="shared" si="108"/>
        <v>2.0236989254850846E-2</v>
      </c>
      <c r="L890">
        <f t="shared" si="109"/>
        <v>1.0202369892548508</v>
      </c>
      <c r="O890">
        <f t="shared" si="106"/>
        <v>0.71413632958801498</v>
      </c>
      <c r="P890">
        <f t="shared" si="110"/>
        <v>-5.6179775280900124E-3</v>
      </c>
      <c r="Q890">
        <f t="shared" si="111"/>
        <v>0.99438202247190999</v>
      </c>
    </row>
    <row r="891" spans="1:17" x14ac:dyDescent="0.25">
      <c r="A891" s="25">
        <v>1945.01</v>
      </c>
      <c r="B891" s="6">
        <v>13.49</v>
      </c>
      <c r="C891" s="7">
        <v>0.64333300000000004</v>
      </c>
      <c r="D891" s="6">
        <v>17.8</v>
      </c>
      <c r="G891">
        <f t="shared" si="104"/>
        <v>180.63185786516851</v>
      </c>
      <c r="H891">
        <f t="shared" si="105"/>
        <v>8.6142650123033704</v>
      </c>
      <c r="J891">
        <f t="shared" si="107"/>
        <v>9219.0324084020522</v>
      </c>
      <c r="K891">
        <f t="shared" si="108"/>
        <v>3.3863441475826761E-2</v>
      </c>
      <c r="L891">
        <f t="shared" si="109"/>
        <v>1.0338634414758268</v>
      </c>
      <c r="O891">
        <f t="shared" si="106"/>
        <v>0.71785541769194749</v>
      </c>
      <c r="P891">
        <f t="shared" si="110"/>
        <v>5.2078124999999087E-3</v>
      </c>
      <c r="Q891">
        <f t="shared" si="111"/>
        <v>1.0052078124999999</v>
      </c>
    </row>
    <row r="892" spans="1:17" x14ac:dyDescent="0.25">
      <c r="A892" s="25">
        <v>1945.02</v>
      </c>
      <c r="B892" s="6">
        <v>13.94</v>
      </c>
      <c r="C892" s="7">
        <v>0.64666699999999999</v>
      </c>
      <c r="D892" s="6">
        <v>17.8</v>
      </c>
      <c r="G892">
        <f t="shared" si="104"/>
        <v>186.65738314606739</v>
      </c>
      <c r="H892">
        <f t="shared" si="105"/>
        <v>8.6589074596067412</v>
      </c>
      <c r="J892">
        <f t="shared" si="107"/>
        <v>9563.3888393126963</v>
      </c>
      <c r="K892">
        <f t="shared" si="108"/>
        <v>3.7352773659500738E-2</v>
      </c>
      <c r="L892">
        <f t="shared" si="109"/>
        <v>1.0373527736595007</v>
      </c>
      <c r="O892">
        <f t="shared" si="106"/>
        <v>0.7215756216338951</v>
      </c>
      <c r="P892">
        <f t="shared" si="110"/>
        <v>5.1823861048634345E-3</v>
      </c>
      <c r="Q892">
        <f t="shared" si="111"/>
        <v>1.0051823861048634</v>
      </c>
    </row>
    <row r="893" spans="1:17" x14ac:dyDescent="0.25">
      <c r="A893" s="25">
        <v>1945.03</v>
      </c>
      <c r="B893" s="6">
        <v>13.93</v>
      </c>
      <c r="C893" s="7">
        <v>0.65</v>
      </c>
      <c r="D893" s="6">
        <v>17.8</v>
      </c>
      <c r="G893">
        <f t="shared" si="104"/>
        <v>186.52348258426963</v>
      </c>
      <c r="H893">
        <f t="shared" si="105"/>
        <v>8.7035365168539318</v>
      </c>
      <c r="J893">
        <f t="shared" si="107"/>
        <v>9593.6889115558552</v>
      </c>
      <c r="K893">
        <f t="shared" si="108"/>
        <v>3.1683405069344861E-3</v>
      </c>
      <c r="L893">
        <f t="shared" si="109"/>
        <v>1.0031683405069345</v>
      </c>
      <c r="O893">
        <f t="shared" si="106"/>
        <v>0.72529470973782761</v>
      </c>
      <c r="P893">
        <f t="shared" si="110"/>
        <v>5.154121054576688E-3</v>
      </c>
      <c r="Q893">
        <f t="shared" si="111"/>
        <v>1.0051541210545767</v>
      </c>
    </row>
    <row r="894" spans="1:17" x14ac:dyDescent="0.25">
      <c r="A894" s="25">
        <v>1945.04</v>
      </c>
      <c r="B894" s="6">
        <v>14.28</v>
      </c>
      <c r="C894" s="7">
        <v>0.65</v>
      </c>
      <c r="D894" s="6">
        <v>17.8</v>
      </c>
      <c r="G894">
        <f t="shared" si="104"/>
        <v>191.210002247191</v>
      </c>
      <c r="H894">
        <f t="shared" si="105"/>
        <v>8.7035365168539318</v>
      </c>
      <c r="J894">
        <f t="shared" si="107"/>
        <v>9872.0413357066464</v>
      </c>
      <c r="K894">
        <f t="shared" si="108"/>
        <v>2.901411821009825E-2</v>
      </c>
      <c r="L894">
        <f t="shared" si="109"/>
        <v>1.0290141182100982</v>
      </c>
      <c r="O894">
        <f t="shared" si="106"/>
        <v>0.72529470973782761</v>
      </c>
      <c r="P894">
        <f t="shared" si="110"/>
        <v>0</v>
      </c>
      <c r="Q894">
        <f t="shared" si="111"/>
        <v>1</v>
      </c>
    </row>
    <row r="895" spans="1:17" x14ac:dyDescent="0.25">
      <c r="A895" s="25">
        <v>1945.05</v>
      </c>
      <c r="B895" s="6">
        <v>14.82</v>
      </c>
      <c r="C895" s="7">
        <v>0.65</v>
      </c>
      <c r="D895" s="6">
        <v>17.899999999999999</v>
      </c>
      <c r="G895">
        <f t="shared" si="104"/>
        <v>197.33202569832403</v>
      </c>
      <c r="H895">
        <f t="shared" si="105"/>
        <v>8.6549134078212298</v>
      </c>
      <c r="J895">
        <f t="shared" si="107"/>
        <v>10225.354480157092</v>
      </c>
      <c r="K895">
        <f t="shared" si="108"/>
        <v>3.57892691527264E-2</v>
      </c>
      <c r="L895">
        <f t="shared" si="109"/>
        <v>1.0357892691527264</v>
      </c>
      <c r="O895">
        <f t="shared" si="106"/>
        <v>0.72124278398510244</v>
      </c>
      <c r="P895">
        <f t="shared" si="110"/>
        <v>-5.5865921787707773E-3</v>
      </c>
      <c r="Q895">
        <f t="shared" si="111"/>
        <v>0.99441340782122922</v>
      </c>
    </row>
    <row r="896" spans="1:17" x14ac:dyDescent="0.25">
      <c r="A896" s="25">
        <v>1945.06</v>
      </c>
      <c r="B896" s="6">
        <v>15.09</v>
      </c>
      <c r="C896" s="7">
        <v>0.65</v>
      </c>
      <c r="D896" s="6">
        <v>18.100000000000001</v>
      </c>
      <c r="G896">
        <f t="shared" si="104"/>
        <v>198.70695414364639</v>
      </c>
      <c r="H896">
        <f t="shared" si="105"/>
        <v>8.5592790055248607</v>
      </c>
      <c r="J896">
        <f t="shared" si="107"/>
        <v>10333.560953434204</v>
      </c>
      <c r="K896">
        <f t="shared" si="108"/>
        <v>1.0582173311164178E-2</v>
      </c>
      <c r="L896">
        <f t="shared" si="109"/>
        <v>1.0105821733111642</v>
      </c>
      <c r="O896">
        <f t="shared" si="106"/>
        <v>0.71327325046040502</v>
      </c>
      <c r="P896">
        <f t="shared" si="110"/>
        <v>-1.1049723756906271E-2</v>
      </c>
      <c r="Q896">
        <f t="shared" si="111"/>
        <v>0.98895027624309373</v>
      </c>
    </row>
    <row r="897" spans="1:17" x14ac:dyDescent="0.25">
      <c r="A897" s="25">
        <v>1945.07</v>
      </c>
      <c r="B897" s="6">
        <v>14.78</v>
      </c>
      <c r="C897" s="7">
        <v>0.65333300000000005</v>
      </c>
      <c r="D897" s="6">
        <v>18.100000000000001</v>
      </c>
      <c r="G897">
        <f t="shared" si="104"/>
        <v>194.62483646408836</v>
      </c>
      <c r="H897">
        <f t="shared" si="105"/>
        <v>8.6031683546408839</v>
      </c>
      <c r="J897">
        <f t="shared" si="107"/>
        <v>10158.557693171417</v>
      </c>
      <c r="K897">
        <f t="shared" si="108"/>
        <v>-1.6935426330903613E-2</v>
      </c>
      <c r="L897">
        <f t="shared" si="109"/>
        <v>0.98306457366909639</v>
      </c>
      <c r="O897">
        <f t="shared" si="106"/>
        <v>0.71693069622007366</v>
      </c>
      <c r="P897">
        <f t="shared" si="110"/>
        <v>5.1276923076923886E-3</v>
      </c>
      <c r="Q897">
        <f t="shared" si="111"/>
        <v>1.0051276923076924</v>
      </c>
    </row>
    <row r="898" spans="1:17" x14ac:dyDescent="0.25">
      <c r="A898" s="25">
        <v>1945.08</v>
      </c>
      <c r="B898" s="6">
        <v>14.83</v>
      </c>
      <c r="C898" s="7">
        <v>0.656667</v>
      </c>
      <c r="D898" s="6">
        <v>18.100000000000001</v>
      </c>
      <c r="G898">
        <f t="shared" si="104"/>
        <v>195.28324254143646</v>
      </c>
      <c r="H898">
        <f t="shared" si="105"/>
        <v>8.6470708718784532</v>
      </c>
      <c r="J898">
        <f t="shared" si="107"/>
        <v>10230.535163968692</v>
      </c>
      <c r="K898">
        <f t="shared" si="108"/>
        <v>7.0854025710420654E-3</v>
      </c>
      <c r="L898">
        <f t="shared" si="109"/>
        <v>1.0070854025710421</v>
      </c>
      <c r="O898">
        <f t="shared" si="106"/>
        <v>0.7205892393232044</v>
      </c>
      <c r="P898">
        <f t="shared" si="110"/>
        <v>5.103063828093779E-3</v>
      </c>
      <c r="Q898">
        <f t="shared" si="111"/>
        <v>1.0051030638280938</v>
      </c>
    </row>
    <row r="899" spans="1:17" x14ac:dyDescent="0.25">
      <c r="A899" s="25">
        <v>1945.09</v>
      </c>
      <c r="B899" s="6">
        <v>15.84</v>
      </c>
      <c r="C899" s="7">
        <v>0.66</v>
      </c>
      <c r="D899" s="6">
        <v>18.100000000000001</v>
      </c>
      <c r="G899">
        <f t="shared" ref="G899:G962" si="112">B899*$D$1724/D899</f>
        <v>208.58304530386738</v>
      </c>
      <c r="H899">
        <f t="shared" ref="H899:H962" si="113">C899*$D$1724/D899</f>
        <v>8.6909602209944747</v>
      </c>
      <c r="J899">
        <f t="shared" si="107"/>
        <v>10965.22969867042</v>
      </c>
      <c r="K899">
        <f t="shared" si="108"/>
        <v>7.1813890761968757E-2</v>
      </c>
      <c r="L899">
        <f t="shared" si="109"/>
        <v>1.0718138907619688</v>
      </c>
      <c r="O899">
        <f t="shared" si="106"/>
        <v>0.72424668508287293</v>
      </c>
      <c r="P899">
        <f t="shared" si="110"/>
        <v>5.075631941303671E-3</v>
      </c>
      <c r="Q899">
        <f t="shared" si="111"/>
        <v>1.0050756319413037</v>
      </c>
    </row>
    <row r="900" spans="1:17" x14ac:dyDescent="0.25">
      <c r="A900" s="25">
        <v>1945.1</v>
      </c>
      <c r="B900" s="6">
        <v>16.5</v>
      </c>
      <c r="C900" s="7">
        <v>0.66</v>
      </c>
      <c r="D900" s="6">
        <v>18.100000000000001</v>
      </c>
      <c r="G900">
        <f t="shared" si="112"/>
        <v>217.27400552486185</v>
      </c>
      <c r="H900">
        <f t="shared" si="113"/>
        <v>8.6909602209944747</v>
      </c>
      <c r="J900">
        <f t="shared" si="107"/>
        <v>11460.187983679849</v>
      </c>
      <c r="K900">
        <f t="shared" si="108"/>
        <v>4.513888888888884E-2</v>
      </c>
      <c r="L900">
        <f t="shared" si="109"/>
        <v>1.0451388888888888</v>
      </c>
      <c r="O900">
        <f t="shared" ref="O900:O963" si="114">H900/12</f>
        <v>0.72424668508287293</v>
      </c>
      <c r="P900">
        <f t="shared" si="110"/>
        <v>0</v>
      </c>
      <c r="Q900">
        <f t="shared" si="111"/>
        <v>1</v>
      </c>
    </row>
    <row r="901" spans="1:17" x14ac:dyDescent="0.25">
      <c r="A901" s="25">
        <v>1945.11</v>
      </c>
      <c r="B901" s="6">
        <v>17.04</v>
      </c>
      <c r="C901" s="7">
        <v>0.66</v>
      </c>
      <c r="D901" s="6">
        <v>18.100000000000001</v>
      </c>
      <c r="G901">
        <f t="shared" si="112"/>
        <v>224.38479116022094</v>
      </c>
      <c r="H901">
        <f t="shared" si="113"/>
        <v>8.6909602209944747</v>
      </c>
      <c r="J901">
        <f t="shared" ref="J901:J964" si="115">J900*((G901 + H901/12)/G900)</f>
        <v>11873.449307939818</v>
      </c>
      <c r="K901">
        <f t="shared" ref="K901:K964" si="116">J901/J900 - 1</f>
        <v>3.6060606060605904E-2</v>
      </c>
      <c r="L901">
        <f t="shared" ref="L901:L964" si="117">K901+1</f>
        <v>1.0360606060606059</v>
      </c>
      <c r="O901">
        <f t="shared" si="114"/>
        <v>0.72424668508287293</v>
      </c>
      <c r="P901">
        <f t="shared" ref="P901:P964" si="118">O901/O900 -1</f>
        <v>0</v>
      </c>
      <c r="Q901">
        <f t="shared" ref="Q901:Q964" si="119">P901+1</f>
        <v>1</v>
      </c>
    </row>
    <row r="902" spans="1:17" x14ac:dyDescent="0.25">
      <c r="A902" s="25">
        <v>1945.12</v>
      </c>
      <c r="B902" s="6">
        <v>17.329999999999998</v>
      </c>
      <c r="C902" s="7">
        <v>0.66</v>
      </c>
      <c r="D902" s="6">
        <v>18.2</v>
      </c>
      <c r="G902">
        <f t="shared" si="112"/>
        <v>226.94968076923072</v>
      </c>
      <c r="H902">
        <f t="shared" si="113"/>
        <v>8.6432076923076924</v>
      </c>
      <c r="J902">
        <f t="shared" si="115"/>
        <v>12047.285261425799</v>
      </c>
      <c r="K902">
        <f t="shared" si="116"/>
        <v>1.4640728989320451E-2</v>
      </c>
      <c r="L902">
        <f t="shared" si="117"/>
        <v>1.0146407289893205</v>
      </c>
      <c r="O902">
        <f t="shared" si="114"/>
        <v>0.72026730769230773</v>
      </c>
      <c r="P902">
        <f t="shared" si="118"/>
        <v>-5.494505494505475E-3</v>
      </c>
      <c r="Q902">
        <f t="shared" si="119"/>
        <v>0.99450549450549453</v>
      </c>
    </row>
    <row r="903" spans="1:17" x14ac:dyDescent="0.25">
      <c r="A903" s="25">
        <v>1946.01</v>
      </c>
      <c r="B903" s="6">
        <v>18.02</v>
      </c>
      <c r="C903" s="7">
        <v>0.66666700000000001</v>
      </c>
      <c r="D903" s="6">
        <v>18.2</v>
      </c>
      <c r="G903">
        <f t="shared" si="112"/>
        <v>235.98576153846153</v>
      </c>
      <c r="H903">
        <f t="shared" si="113"/>
        <v>8.7305171857692319</v>
      </c>
      <c r="J903">
        <f t="shared" si="115"/>
        <v>12565.572670004298</v>
      </c>
      <c r="K903">
        <f t="shared" si="116"/>
        <v>4.3021095402962173E-2</v>
      </c>
      <c r="L903">
        <f t="shared" si="117"/>
        <v>1.0430210954029622</v>
      </c>
      <c r="O903">
        <f t="shared" si="114"/>
        <v>0.72754309881410262</v>
      </c>
      <c r="P903">
        <f t="shared" si="118"/>
        <v>1.0101515151515139E-2</v>
      </c>
      <c r="Q903">
        <f t="shared" si="119"/>
        <v>1.0101015151515151</v>
      </c>
    </row>
    <row r="904" spans="1:17" x14ac:dyDescent="0.25">
      <c r="A904" s="25">
        <v>1946.02</v>
      </c>
      <c r="B904" s="6">
        <v>18.07</v>
      </c>
      <c r="C904" s="7">
        <v>0.67333299999999996</v>
      </c>
      <c r="D904" s="6">
        <v>18.100000000000001</v>
      </c>
      <c r="G904">
        <f t="shared" si="112"/>
        <v>237.94795635359114</v>
      </c>
      <c r="H904">
        <f t="shared" si="113"/>
        <v>8.8665307855801085</v>
      </c>
      <c r="J904">
        <f t="shared" si="115"/>
        <v>12709.397115445559</v>
      </c>
      <c r="K904">
        <f t="shared" si="116"/>
        <v>1.1445912511778289E-2</v>
      </c>
      <c r="L904">
        <f t="shared" si="117"/>
        <v>1.0114459125117783</v>
      </c>
      <c r="O904">
        <f t="shared" si="114"/>
        <v>0.73887756546500905</v>
      </c>
      <c r="P904">
        <f t="shared" si="118"/>
        <v>1.5579099945256303E-2</v>
      </c>
      <c r="Q904">
        <f t="shared" si="119"/>
        <v>1.0155790999452563</v>
      </c>
    </row>
    <row r="905" spans="1:17" x14ac:dyDescent="0.25">
      <c r="A905" s="25">
        <v>1946.03</v>
      </c>
      <c r="B905" s="6">
        <v>17.53</v>
      </c>
      <c r="C905" s="7">
        <v>0.68</v>
      </c>
      <c r="D905" s="6">
        <v>18.3</v>
      </c>
      <c r="G905">
        <f t="shared" si="112"/>
        <v>228.31436010928962</v>
      </c>
      <c r="H905">
        <f t="shared" si="113"/>
        <v>8.8564612021857911</v>
      </c>
      <c r="J905">
        <f t="shared" si="115"/>
        <v>12234.26306296948</v>
      </c>
      <c r="K905">
        <f t="shared" si="116"/>
        <v>-3.7384468213575328E-2</v>
      </c>
      <c r="L905">
        <f t="shared" si="117"/>
        <v>0.96261553178642467</v>
      </c>
      <c r="O905">
        <f t="shared" si="114"/>
        <v>0.73803843351548259</v>
      </c>
      <c r="P905">
        <f t="shared" si="118"/>
        <v>-1.1356847044047269E-3</v>
      </c>
      <c r="Q905">
        <f t="shared" si="119"/>
        <v>0.99886431529559527</v>
      </c>
    </row>
    <row r="906" spans="1:17" x14ac:dyDescent="0.25">
      <c r="A906" s="25">
        <v>1946.04</v>
      </c>
      <c r="B906" s="6">
        <v>18.66</v>
      </c>
      <c r="C906" s="7">
        <v>0.68</v>
      </c>
      <c r="D906" s="6">
        <v>18.399999999999999</v>
      </c>
      <c r="G906">
        <f t="shared" si="112"/>
        <v>241.71089021739132</v>
      </c>
      <c r="H906">
        <f t="shared" si="113"/>
        <v>8.8083282608695654</v>
      </c>
      <c r="J906">
        <f t="shared" si="115"/>
        <v>12991.451341219374</v>
      </c>
      <c r="K906">
        <f t="shared" si="116"/>
        <v>6.189079590267621E-2</v>
      </c>
      <c r="L906">
        <f t="shared" si="117"/>
        <v>1.0618907959026762</v>
      </c>
      <c r="O906">
        <f t="shared" si="114"/>
        <v>0.73402735507246375</v>
      </c>
      <c r="P906">
        <f t="shared" si="118"/>
        <v>-5.4347826086955653E-3</v>
      </c>
      <c r="Q906">
        <f t="shared" si="119"/>
        <v>0.99456521739130443</v>
      </c>
    </row>
    <row r="907" spans="1:17" x14ac:dyDescent="0.25">
      <c r="A907" s="25">
        <v>1946.05</v>
      </c>
      <c r="B907" s="6">
        <v>18.7</v>
      </c>
      <c r="C907" s="7">
        <v>0.68</v>
      </c>
      <c r="D907" s="6">
        <v>18.5</v>
      </c>
      <c r="G907">
        <f t="shared" si="112"/>
        <v>240.91968108108105</v>
      </c>
      <c r="H907">
        <f t="shared" si="113"/>
        <v>8.7607156756756748</v>
      </c>
      <c r="J907">
        <f t="shared" si="115"/>
        <v>12988.164684545271</v>
      </c>
      <c r="K907">
        <f t="shared" si="116"/>
        <v>-2.529861050762916E-4</v>
      </c>
      <c r="L907">
        <f t="shared" si="117"/>
        <v>0.99974701389492371</v>
      </c>
      <c r="O907">
        <f t="shared" si="114"/>
        <v>0.7300596396396396</v>
      </c>
      <c r="P907">
        <f t="shared" si="118"/>
        <v>-5.4054054054054612E-3</v>
      </c>
      <c r="Q907">
        <f t="shared" si="119"/>
        <v>0.99459459459459454</v>
      </c>
    </row>
    <row r="908" spans="1:17" x14ac:dyDescent="0.25">
      <c r="A908" s="25">
        <v>1946.06</v>
      </c>
      <c r="B908" s="6">
        <v>18.579999999999998</v>
      </c>
      <c r="C908" s="7">
        <v>0.68</v>
      </c>
      <c r="D908" s="6">
        <v>18.7</v>
      </c>
      <c r="G908">
        <f t="shared" si="112"/>
        <v>236.81352620320854</v>
      </c>
      <c r="H908">
        <f t="shared" si="113"/>
        <v>8.6670181818181824</v>
      </c>
      <c r="J908">
        <f t="shared" si="115"/>
        <v>12805.73586032308</v>
      </c>
      <c r="K908">
        <f t="shared" si="116"/>
        <v>-1.4045773875908996E-2</v>
      </c>
      <c r="L908">
        <f t="shared" si="117"/>
        <v>0.985954226124091</v>
      </c>
      <c r="O908">
        <f t="shared" si="114"/>
        <v>0.7222515151515152</v>
      </c>
      <c r="P908">
        <f t="shared" si="118"/>
        <v>-1.0695187165775333E-2</v>
      </c>
      <c r="Q908">
        <f t="shared" si="119"/>
        <v>0.98930481283422467</v>
      </c>
    </row>
    <row r="909" spans="1:17" x14ac:dyDescent="0.25">
      <c r="A909" s="25">
        <v>1946.07</v>
      </c>
      <c r="B909" s="6">
        <v>18.05</v>
      </c>
      <c r="C909" s="7">
        <v>0.68333299999999997</v>
      </c>
      <c r="D909" s="6">
        <v>19.8</v>
      </c>
      <c r="G909">
        <f t="shared" si="112"/>
        <v>217.27733080808082</v>
      </c>
      <c r="H909">
        <f t="shared" si="113"/>
        <v>8.2256382433838375</v>
      </c>
      <c r="J909">
        <f t="shared" si="115"/>
        <v>11786.37933989818</v>
      </c>
      <c r="K909">
        <f t="shared" si="116"/>
        <v>-7.9601557578838245E-2</v>
      </c>
      <c r="L909">
        <f t="shared" si="117"/>
        <v>0.92039844242116176</v>
      </c>
      <c r="O909">
        <f t="shared" si="114"/>
        <v>0.68546985361531976</v>
      </c>
      <c r="P909">
        <f t="shared" si="118"/>
        <v>-5.0926388888889118E-2</v>
      </c>
      <c r="Q909">
        <f t="shared" si="119"/>
        <v>0.94907361111111088</v>
      </c>
    </row>
    <row r="910" spans="1:17" x14ac:dyDescent="0.25">
      <c r="A910" s="25">
        <v>1946.08</v>
      </c>
      <c r="B910" s="6">
        <v>17.7</v>
      </c>
      <c r="C910" s="7">
        <v>0.68666700000000003</v>
      </c>
      <c r="D910" s="6">
        <v>20.2</v>
      </c>
      <c r="G910">
        <f t="shared" si="112"/>
        <v>208.84510396039602</v>
      </c>
      <c r="H910">
        <f t="shared" si="113"/>
        <v>8.1020927119306947</v>
      </c>
      <c r="J910">
        <f t="shared" si="115"/>
        <v>11365.591941349192</v>
      </c>
      <c r="K910">
        <f t="shared" si="116"/>
        <v>-3.5701158635254249E-2</v>
      </c>
      <c r="L910">
        <f t="shared" si="117"/>
        <v>0.96429884136474575</v>
      </c>
      <c r="O910">
        <f t="shared" si="114"/>
        <v>0.67517439266089119</v>
      </c>
      <c r="P910">
        <f t="shared" si="118"/>
        <v>-1.5019567819252733E-2</v>
      </c>
      <c r="Q910">
        <f t="shared" si="119"/>
        <v>0.98498043218074727</v>
      </c>
    </row>
    <row r="911" spans="1:17" x14ac:dyDescent="0.25">
      <c r="A911" s="25">
        <v>1946.09</v>
      </c>
      <c r="B911" s="6">
        <v>15.09</v>
      </c>
      <c r="C911" s="7">
        <v>0.69</v>
      </c>
      <c r="D911" s="6">
        <v>20.399999999999999</v>
      </c>
      <c r="G911">
        <f t="shared" si="112"/>
        <v>176.30371911764706</v>
      </c>
      <c r="H911">
        <f t="shared" si="113"/>
        <v>8.0616014705882346</v>
      </c>
      <c r="J911">
        <f t="shared" si="115"/>
        <v>9631.2123059102014</v>
      </c>
      <c r="K911">
        <f t="shared" si="116"/>
        <v>-0.15259914700343402</v>
      </c>
      <c r="L911">
        <f t="shared" si="117"/>
        <v>0.84740085299656598</v>
      </c>
      <c r="O911">
        <f t="shared" si="114"/>
        <v>0.67180012254901955</v>
      </c>
      <c r="P911">
        <f t="shared" si="118"/>
        <v>-4.9976274997242109E-3</v>
      </c>
      <c r="Q911">
        <f t="shared" si="119"/>
        <v>0.99500237250027579</v>
      </c>
    </row>
    <row r="912" spans="1:17" x14ac:dyDescent="0.25">
      <c r="A912" s="25">
        <v>1946.1</v>
      </c>
      <c r="B912" s="6">
        <v>14.75</v>
      </c>
      <c r="C912" s="7">
        <v>0.69666700000000004</v>
      </c>
      <c r="D912" s="6">
        <v>20.8</v>
      </c>
      <c r="G912">
        <f t="shared" si="112"/>
        <v>169.01727163461535</v>
      </c>
      <c r="H912">
        <f t="shared" si="113"/>
        <v>7.9829664798557687</v>
      </c>
      <c r="J912">
        <f t="shared" si="115"/>
        <v>9269.5058943784898</v>
      </c>
      <c r="K912">
        <f t="shared" si="116"/>
        <v>-3.7555647206504839E-2</v>
      </c>
      <c r="L912">
        <f t="shared" si="117"/>
        <v>0.96244435279349516</v>
      </c>
      <c r="O912">
        <f t="shared" si="114"/>
        <v>0.66524720665464743</v>
      </c>
      <c r="P912">
        <f t="shared" si="118"/>
        <v>-9.7542642140467928E-3</v>
      </c>
      <c r="Q912">
        <f t="shared" si="119"/>
        <v>0.99024573578595321</v>
      </c>
    </row>
    <row r="913" spans="1:17" x14ac:dyDescent="0.25">
      <c r="A913" s="25">
        <v>1946.11</v>
      </c>
      <c r="B913" s="6">
        <v>14.69</v>
      </c>
      <c r="C913" s="7">
        <v>0.70333299999999999</v>
      </c>
      <c r="D913" s="6">
        <v>21.3</v>
      </c>
      <c r="G913">
        <f t="shared" si="112"/>
        <v>164.37834131455398</v>
      </c>
      <c r="H913">
        <f t="shared" si="113"/>
        <v>7.8701641886854459</v>
      </c>
      <c r="J913">
        <f t="shared" si="115"/>
        <v>9051.0594965028067</v>
      </c>
      <c r="K913">
        <f t="shared" si="116"/>
        <v>-2.3566131826741721E-2</v>
      </c>
      <c r="L913">
        <f t="shared" si="117"/>
        <v>0.97643386817325828</v>
      </c>
      <c r="O913">
        <f t="shared" si="114"/>
        <v>0.65584701572378712</v>
      </c>
      <c r="P913">
        <f t="shared" si="118"/>
        <v>-1.4130372644676537E-2</v>
      </c>
      <c r="Q913">
        <f t="shared" si="119"/>
        <v>0.98586962735532346</v>
      </c>
    </row>
    <row r="914" spans="1:17" x14ac:dyDescent="0.25">
      <c r="A914" s="25">
        <v>1946.12</v>
      </c>
      <c r="B914" s="6">
        <v>15.13</v>
      </c>
      <c r="C914" s="7">
        <v>0.71</v>
      </c>
      <c r="D914" s="6">
        <v>21.5</v>
      </c>
      <c r="G914">
        <f t="shared" si="112"/>
        <v>167.7269576744186</v>
      </c>
      <c r="H914">
        <f t="shared" si="113"/>
        <v>7.8708618604651157</v>
      </c>
      <c r="J914">
        <f t="shared" si="115"/>
        <v>9271.5579039971217</v>
      </c>
      <c r="K914">
        <f t="shared" si="116"/>
        <v>2.4361612867478399E-2</v>
      </c>
      <c r="L914">
        <f t="shared" si="117"/>
        <v>1.0243616128674784</v>
      </c>
      <c r="O914">
        <f t="shared" si="114"/>
        <v>0.65590515503875968</v>
      </c>
      <c r="P914">
        <f t="shared" si="118"/>
        <v>8.8647677855879792E-5</v>
      </c>
      <c r="Q914">
        <f t="shared" si="119"/>
        <v>1.0000886476778559</v>
      </c>
    </row>
    <row r="915" spans="1:17" x14ac:dyDescent="0.25">
      <c r="A915" s="25">
        <v>1947.01</v>
      </c>
      <c r="B915" s="6">
        <v>15.21</v>
      </c>
      <c r="C915" s="7">
        <v>0.71333299999999999</v>
      </c>
      <c r="D915" s="6">
        <v>21.5</v>
      </c>
      <c r="G915">
        <f t="shared" si="112"/>
        <v>168.61381534883722</v>
      </c>
      <c r="H915">
        <f t="shared" si="113"/>
        <v>7.9078105683255817</v>
      </c>
      <c r="J915">
        <f t="shared" si="115"/>
        <v>9357.008464705259</v>
      </c>
      <c r="K915">
        <f t="shared" si="116"/>
        <v>9.2164188147170201E-3</v>
      </c>
      <c r="L915">
        <f t="shared" si="117"/>
        <v>1.009216418814717</v>
      </c>
      <c r="O915">
        <f t="shared" si="114"/>
        <v>0.65898421402713181</v>
      </c>
      <c r="P915">
        <f t="shared" si="118"/>
        <v>4.6943661971832196E-3</v>
      </c>
      <c r="Q915">
        <f t="shared" si="119"/>
        <v>1.0046943661971832</v>
      </c>
    </row>
    <row r="916" spans="1:17" x14ac:dyDescent="0.25">
      <c r="A916" s="25">
        <v>1947.02</v>
      </c>
      <c r="B916" s="6">
        <v>15.8</v>
      </c>
      <c r="C916" s="7">
        <v>0.71666700000000005</v>
      </c>
      <c r="D916" s="6">
        <v>21.5</v>
      </c>
      <c r="G916">
        <f t="shared" si="112"/>
        <v>175.15439069767442</v>
      </c>
      <c r="H916">
        <f t="shared" si="113"/>
        <v>7.9447703619069765</v>
      </c>
      <c r="J916">
        <f t="shared" si="115"/>
        <v>9756.7097528681352</v>
      </c>
      <c r="K916">
        <f t="shared" si="116"/>
        <v>4.2716781722550889E-2</v>
      </c>
      <c r="L916">
        <f t="shared" si="117"/>
        <v>1.0427167817225509</v>
      </c>
      <c r="O916">
        <f t="shared" si="114"/>
        <v>0.66206419682558137</v>
      </c>
      <c r="P916">
        <f t="shared" si="118"/>
        <v>4.6738339597354184E-3</v>
      </c>
      <c r="Q916">
        <f t="shared" si="119"/>
        <v>1.0046738339597354</v>
      </c>
    </row>
    <row r="917" spans="1:17" x14ac:dyDescent="0.25">
      <c r="A917" s="25">
        <v>1947.03</v>
      </c>
      <c r="B917" s="6">
        <v>15.16</v>
      </c>
      <c r="C917" s="7">
        <v>0.72</v>
      </c>
      <c r="D917" s="6">
        <v>21.9</v>
      </c>
      <c r="G917">
        <f t="shared" si="112"/>
        <v>164.98994885844749</v>
      </c>
      <c r="H917">
        <f t="shared" si="113"/>
        <v>7.8359342465753423</v>
      </c>
      <c r="J917">
        <f t="shared" si="115"/>
        <v>9226.8890018815091</v>
      </c>
      <c r="K917">
        <f t="shared" si="116"/>
        <v>-5.4303219467082831E-2</v>
      </c>
      <c r="L917">
        <f t="shared" si="117"/>
        <v>0.94569678053291717</v>
      </c>
      <c r="O917">
        <f t="shared" si="114"/>
        <v>0.65299452054794516</v>
      </c>
      <c r="P917">
        <f t="shared" si="118"/>
        <v>-1.3699088881596211E-2</v>
      </c>
      <c r="Q917">
        <f t="shared" si="119"/>
        <v>0.98630091111840379</v>
      </c>
    </row>
    <row r="918" spans="1:17" x14ac:dyDescent="0.25">
      <c r="A918" s="25">
        <v>1947.04</v>
      </c>
      <c r="B918" s="6">
        <v>14.6</v>
      </c>
      <c r="C918" s="7">
        <v>0.73333300000000001</v>
      </c>
      <c r="D918" s="6">
        <v>21.9</v>
      </c>
      <c r="G918">
        <f t="shared" si="112"/>
        <v>158.89533333333333</v>
      </c>
      <c r="H918">
        <f t="shared" si="113"/>
        <v>7.9810405122831058</v>
      </c>
      <c r="J918">
        <f t="shared" si="115"/>
        <v>8923.248325209197</v>
      </c>
      <c r="K918">
        <f t="shared" si="116"/>
        <v>-3.2908239885664048E-2</v>
      </c>
      <c r="L918">
        <f t="shared" si="117"/>
        <v>0.96709176011433595</v>
      </c>
      <c r="O918">
        <f t="shared" si="114"/>
        <v>0.66508670935692549</v>
      </c>
      <c r="P918">
        <f t="shared" si="118"/>
        <v>1.8518055555555746E-2</v>
      </c>
      <c r="Q918">
        <f t="shared" si="119"/>
        <v>1.0185180555555557</v>
      </c>
    </row>
    <row r="919" spans="1:17" x14ac:dyDescent="0.25">
      <c r="A919" s="25">
        <v>1947.05</v>
      </c>
      <c r="B919" s="6">
        <v>14.34</v>
      </c>
      <c r="C919" s="7">
        <v>0.74666699999999997</v>
      </c>
      <c r="D919" s="6">
        <v>21.9</v>
      </c>
      <c r="G919">
        <f t="shared" si="112"/>
        <v>156.06569041095892</v>
      </c>
      <c r="H919">
        <f t="shared" si="113"/>
        <v>8.1261576612328756</v>
      </c>
      <c r="J919">
        <f t="shared" si="115"/>
        <v>8802.3702446303523</v>
      </c>
      <c r="K919">
        <f t="shared" si="116"/>
        <v>-1.3546421232876638E-2</v>
      </c>
      <c r="L919">
        <f t="shared" si="117"/>
        <v>0.98645357876712336</v>
      </c>
      <c r="O919">
        <f t="shared" si="114"/>
        <v>0.67717980510273967</v>
      </c>
      <c r="P919">
        <f t="shared" si="118"/>
        <v>1.8182735537606964E-2</v>
      </c>
      <c r="Q919">
        <f t="shared" si="119"/>
        <v>1.018182735537607</v>
      </c>
    </row>
    <row r="920" spans="1:17" x14ac:dyDescent="0.25">
      <c r="A920" s="25">
        <v>1947.06</v>
      </c>
      <c r="B920" s="6">
        <v>14.84</v>
      </c>
      <c r="C920" s="7">
        <v>0.76</v>
      </c>
      <c r="D920" s="6">
        <v>22</v>
      </c>
      <c r="G920">
        <f t="shared" si="112"/>
        <v>160.77318727272726</v>
      </c>
      <c r="H920">
        <f t="shared" si="113"/>
        <v>8.2336672727272724</v>
      </c>
      <c r="J920">
        <f t="shared" si="115"/>
        <v>9106.580472781754</v>
      </c>
      <c r="K920">
        <f t="shared" si="116"/>
        <v>3.456003550145792E-2</v>
      </c>
      <c r="L920">
        <f t="shared" si="117"/>
        <v>1.0345600355014579</v>
      </c>
      <c r="O920">
        <f t="shared" si="114"/>
        <v>0.68613893939393933</v>
      </c>
      <c r="P920">
        <f t="shared" si="118"/>
        <v>1.323006714566799E-2</v>
      </c>
      <c r="Q920">
        <f t="shared" si="119"/>
        <v>1.013230067145668</v>
      </c>
    </row>
    <row r="921" spans="1:17" x14ac:dyDescent="0.25">
      <c r="A921" s="25">
        <v>1947.07</v>
      </c>
      <c r="B921" s="6">
        <v>15.77</v>
      </c>
      <c r="C921" s="7">
        <v>0.77</v>
      </c>
      <c r="D921" s="6">
        <v>22.2</v>
      </c>
      <c r="G921">
        <f t="shared" si="112"/>
        <v>169.30941936936938</v>
      </c>
      <c r="H921">
        <f t="shared" si="113"/>
        <v>8.2668518018018027</v>
      </c>
      <c r="J921">
        <f t="shared" si="115"/>
        <v>9629.1144135877148</v>
      </c>
      <c r="K921">
        <f t="shared" si="116"/>
        <v>5.7379819172272084E-2</v>
      </c>
      <c r="L921">
        <f t="shared" si="117"/>
        <v>1.0573798191722721</v>
      </c>
      <c r="O921">
        <f t="shared" si="114"/>
        <v>0.68890431681681685</v>
      </c>
      <c r="P921">
        <f t="shared" si="118"/>
        <v>4.0303461356094861E-3</v>
      </c>
      <c r="Q921">
        <f t="shared" si="119"/>
        <v>1.0040303461356095</v>
      </c>
    </row>
    <row r="922" spans="1:17" x14ac:dyDescent="0.25">
      <c r="A922" s="25">
        <v>1947.08</v>
      </c>
      <c r="B922" s="6">
        <v>15.46</v>
      </c>
      <c r="C922" s="7">
        <v>0.78</v>
      </c>
      <c r="D922" s="6">
        <v>22.5</v>
      </c>
      <c r="G922">
        <f t="shared" si="112"/>
        <v>163.76812355555555</v>
      </c>
      <c r="H922">
        <f t="shared" si="113"/>
        <v>8.2625573333333335</v>
      </c>
      <c r="J922">
        <f t="shared" si="115"/>
        <v>9353.124577510247</v>
      </c>
      <c r="K922">
        <f t="shared" si="116"/>
        <v>-2.866201648700073E-2</v>
      </c>
      <c r="L922">
        <f t="shared" si="117"/>
        <v>0.97133798351299927</v>
      </c>
      <c r="O922">
        <f t="shared" si="114"/>
        <v>0.68854644444444446</v>
      </c>
      <c r="P922">
        <f t="shared" si="118"/>
        <v>-5.1948051948058627E-4</v>
      </c>
      <c r="Q922">
        <f t="shared" si="119"/>
        <v>0.99948051948051941</v>
      </c>
    </row>
    <row r="923" spans="1:17" x14ac:dyDescent="0.25">
      <c r="A923" s="25">
        <v>1947.09</v>
      </c>
      <c r="B923" s="6">
        <v>15.06</v>
      </c>
      <c r="C923" s="7">
        <v>0.79</v>
      </c>
      <c r="D923" s="6">
        <v>23</v>
      </c>
      <c r="G923">
        <f t="shared" si="112"/>
        <v>156.06285130434782</v>
      </c>
      <c r="H923">
        <f t="shared" si="113"/>
        <v>8.1865639130434769</v>
      </c>
      <c r="J923">
        <f t="shared" si="115"/>
        <v>8952.0236764435122</v>
      </c>
      <c r="K923">
        <f t="shared" si="116"/>
        <v>-4.2884161088925232E-2</v>
      </c>
      <c r="L923">
        <f t="shared" si="117"/>
        <v>0.95711583891107477</v>
      </c>
      <c r="O923">
        <f t="shared" si="114"/>
        <v>0.68221365942028978</v>
      </c>
      <c r="P923">
        <f t="shared" si="118"/>
        <v>-9.1973244147158795E-3</v>
      </c>
      <c r="Q923">
        <f t="shared" si="119"/>
        <v>0.99080267558528412</v>
      </c>
    </row>
    <row r="924" spans="1:17" x14ac:dyDescent="0.25">
      <c r="A924" s="25">
        <v>1947.1</v>
      </c>
      <c r="B924" s="6">
        <v>15.45</v>
      </c>
      <c r="C924" s="7">
        <v>0.80666700000000002</v>
      </c>
      <c r="D924" s="6">
        <v>23</v>
      </c>
      <c r="G924">
        <f t="shared" si="112"/>
        <v>160.10431956521737</v>
      </c>
      <c r="H924">
        <f t="shared" si="113"/>
        <v>8.359279686130435</v>
      </c>
      <c r="J924">
        <f t="shared" si="115"/>
        <v>9223.8075016358598</v>
      </c>
      <c r="K924">
        <f t="shared" si="116"/>
        <v>3.036004316069052E-2</v>
      </c>
      <c r="L924">
        <f t="shared" si="117"/>
        <v>1.0303600431606905</v>
      </c>
      <c r="O924">
        <f t="shared" si="114"/>
        <v>0.69660664051086962</v>
      </c>
      <c r="P924">
        <f t="shared" si="118"/>
        <v>2.1097468354430493E-2</v>
      </c>
      <c r="Q924">
        <f t="shared" si="119"/>
        <v>1.0210974683544305</v>
      </c>
    </row>
    <row r="925" spans="1:17" x14ac:dyDescent="0.25">
      <c r="A925" s="25">
        <v>1947.11</v>
      </c>
      <c r="B925" s="6">
        <v>15.27</v>
      </c>
      <c r="C925" s="7">
        <v>0.82333299999999998</v>
      </c>
      <c r="D925" s="6">
        <v>23.1</v>
      </c>
      <c r="G925">
        <f t="shared" si="112"/>
        <v>157.55400909090909</v>
      </c>
      <c r="H925">
        <f t="shared" si="113"/>
        <v>8.4950500960606057</v>
      </c>
      <c r="J925">
        <f t="shared" si="115"/>
        <v>9117.6651604193794</v>
      </c>
      <c r="K925">
        <f t="shared" si="116"/>
        <v>-1.150743239141272E-2</v>
      </c>
      <c r="L925">
        <f t="shared" si="117"/>
        <v>0.98849256760858728</v>
      </c>
      <c r="O925">
        <f t="shared" si="114"/>
        <v>0.70792084133838384</v>
      </c>
      <c r="P925">
        <f t="shared" si="118"/>
        <v>1.624187908862984E-2</v>
      </c>
      <c r="Q925">
        <f t="shared" si="119"/>
        <v>1.0162418790886298</v>
      </c>
    </row>
    <row r="926" spans="1:17" x14ac:dyDescent="0.25">
      <c r="A926" s="25">
        <v>1947.12</v>
      </c>
      <c r="B926" s="6">
        <v>15.03</v>
      </c>
      <c r="C926" s="7">
        <v>0.84</v>
      </c>
      <c r="D926" s="6">
        <v>23.4</v>
      </c>
      <c r="G926">
        <f t="shared" si="112"/>
        <v>153.08954230769231</v>
      </c>
      <c r="H926">
        <f t="shared" si="113"/>
        <v>8.5559025641025634</v>
      </c>
      <c r="J926">
        <f t="shared" si="115"/>
        <v>8900.5669588598503</v>
      </c>
      <c r="K926">
        <f t="shared" si="116"/>
        <v>-2.3810723221332153E-2</v>
      </c>
      <c r="L926">
        <f t="shared" si="117"/>
        <v>0.97618927677866785</v>
      </c>
      <c r="O926">
        <f t="shared" si="114"/>
        <v>0.71299188034188032</v>
      </c>
      <c r="P926">
        <f t="shared" si="118"/>
        <v>7.1632853666367957E-3</v>
      </c>
      <c r="Q926">
        <f t="shared" si="119"/>
        <v>1.0071632853666368</v>
      </c>
    </row>
    <row r="927" spans="1:17" x14ac:dyDescent="0.25">
      <c r="A927" s="25">
        <v>1948.01</v>
      </c>
      <c r="B927" s="6">
        <v>14.83</v>
      </c>
      <c r="C927" s="7">
        <v>0.843333</v>
      </c>
      <c r="D927" s="6">
        <v>23.7</v>
      </c>
      <c r="G927">
        <f t="shared" si="112"/>
        <v>149.14036666666667</v>
      </c>
      <c r="H927">
        <f t="shared" si="113"/>
        <v>8.4811188699999995</v>
      </c>
      <c r="J927">
        <f t="shared" si="115"/>
        <v>8712.0541582824208</v>
      </c>
      <c r="K927">
        <f t="shared" si="116"/>
        <v>-2.1179864321988928E-2</v>
      </c>
      <c r="L927">
        <f t="shared" si="117"/>
        <v>0.97882013567801107</v>
      </c>
      <c r="O927">
        <f t="shared" si="114"/>
        <v>0.70675990583333326</v>
      </c>
      <c r="P927">
        <f t="shared" si="118"/>
        <v>-8.7405967450272515E-3</v>
      </c>
      <c r="Q927">
        <f t="shared" si="119"/>
        <v>0.99125940325497275</v>
      </c>
    </row>
    <row r="928" spans="1:17" x14ac:dyDescent="0.25">
      <c r="A928" s="25">
        <v>1948.02</v>
      </c>
      <c r="B928" s="6">
        <v>14.1</v>
      </c>
      <c r="C928" s="7">
        <v>0.84666699999999995</v>
      </c>
      <c r="D928" s="6">
        <v>23.5</v>
      </c>
      <c r="G928">
        <f t="shared" si="112"/>
        <v>143.00579999999999</v>
      </c>
      <c r="H928">
        <f t="shared" si="113"/>
        <v>8.5871128842978717</v>
      </c>
      <c r="J928">
        <f t="shared" si="115"/>
        <v>8395.5040827831635</v>
      </c>
      <c r="K928">
        <f t="shared" si="116"/>
        <v>-3.633472310296848E-2</v>
      </c>
      <c r="L928">
        <f t="shared" si="117"/>
        <v>0.96366527689703152</v>
      </c>
      <c r="O928">
        <f t="shared" si="114"/>
        <v>0.71559274035815601</v>
      </c>
      <c r="P928">
        <f t="shared" si="118"/>
        <v>1.2497645171889005E-2</v>
      </c>
      <c r="Q928">
        <f t="shared" si="119"/>
        <v>1.012497645171889</v>
      </c>
    </row>
    <row r="929" spans="1:17" x14ac:dyDescent="0.25">
      <c r="A929" s="25">
        <v>1948.03</v>
      </c>
      <c r="B929" s="6">
        <v>14.3</v>
      </c>
      <c r="C929" s="7">
        <v>0.85</v>
      </c>
      <c r="D929" s="6">
        <v>23.4</v>
      </c>
      <c r="G929">
        <f t="shared" si="112"/>
        <v>145.65405555555557</v>
      </c>
      <c r="H929">
        <f t="shared" si="113"/>
        <v>8.6577585470085463</v>
      </c>
      <c r="J929">
        <f t="shared" si="115"/>
        <v>8593.332615598034</v>
      </c>
      <c r="K929">
        <f t="shared" si="116"/>
        <v>2.3563627730294634E-2</v>
      </c>
      <c r="L929">
        <f t="shared" si="117"/>
        <v>1.0235636277302946</v>
      </c>
      <c r="O929">
        <f t="shared" si="114"/>
        <v>0.72147987891737886</v>
      </c>
      <c r="P929">
        <f t="shared" si="118"/>
        <v>8.2269400277541482E-3</v>
      </c>
      <c r="Q929">
        <f t="shared" si="119"/>
        <v>1.0082269400277541</v>
      </c>
    </row>
    <row r="930" spans="1:17" x14ac:dyDescent="0.25">
      <c r="A930" s="25">
        <v>1948.04</v>
      </c>
      <c r="B930" s="6">
        <v>15.4</v>
      </c>
      <c r="C930" s="7">
        <v>0.85</v>
      </c>
      <c r="D930" s="6">
        <v>23.8</v>
      </c>
      <c r="G930">
        <f t="shared" si="112"/>
        <v>154.22194117647058</v>
      </c>
      <c r="H930">
        <f t="shared" si="113"/>
        <v>8.5122499999999999</v>
      </c>
      <c r="J930">
        <f t="shared" si="115"/>
        <v>9140.6734153119251</v>
      </c>
      <c r="K930">
        <f t="shared" si="116"/>
        <v>6.369365928189441E-2</v>
      </c>
      <c r="L930">
        <f t="shared" si="117"/>
        <v>1.0636936592818944</v>
      </c>
      <c r="O930">
        <f t="shared" si="114"/>
        <v>0.70935416666666662</v>
      </c>
      <c r="P930">
        <f t="shared" si="118"/>
        <v>-1.6806722689075571E-2</v>
      </c>
      <c r="Q930">
        <f t="shared" si="119"/>
        <v>0.98319327731092443</v>
      </c>
    </row>
    <row r="931" spans="1:17" x14ac:dyDescent="0.25">
      <c r="A931" s="25">
        <v>1948.05</v>
      </c>
      <c r="B931" s="6">
        <v>16.149999999999999</v>
      </c>
      <c r="C931" s="7">
        <v>0.85</v>
      </c>
      <c r="D931" s="6">
        <v>23.9</v>
      </c>
      <c r="G931">
        <f t="shared" si="112"/>
        <v>161.05604393305438</v>
      </c>
      <c r="H931">
        <f t="shared" si="113"/>
        <v>8.4766338912133889</v>
      </c>
      <c r="J931">
        <f t="shared" si="115"/>
        <v>9587.595208868368</v>
      </c>
      <c r="K931">
        <f t="shared" si="116"/>
        <v>4.8893749207556736E-2</v>
      </c>
      <c r="L931">
        <f t="shared" si="117"/>
        <v>1.0488937492075567</v>
      </c>
      <c r="O931">
        <f t="shared" si="114"/>
        <v>0.70638615760111578</v>
      </c>
      <c r="P931">
        <f t="shared" si="118"/>
        <v>-4.1841004184099972E-3</v>
      </c>
      <c r="Q931">
        <f t="shared" si="119"/>
        <v>0.99581589958159</v>
      </c>
    </row>
    <row r="932" spans="1:17" x14ac:dyDescent="0.25">
      <c r="A932" s="25">
        <v>1948.06</v>
      </c>
      <c r="B932" s="6">
        <v>16.82</v>
      </c>
      <c r="C932" s="7">
        <v>0.85</v>
      </c>
      <c r="D932" s="6">
        <v>24.1</v>
      </c>
      <c r="G932">
        <f t="shared" si="112"/>
        <v>166.34561244813275</v>
      </c>
      <c r="H932">
        <f t="shared" si="113"/>
        <v>8.406288381742737</v>
      </c>
      <c r="J932">
        <f t="shared" si="115"/>
        <v>9944.1827742944442</v>
      </c>
      <c r="K932">
        <f t="shared" si="116"/>
        <v>3.7192597065032418E-2</v>
      </c>
      <c r="L932">
        <f t="shared" si="117"/>
        <v>1.0371925970650324</v>
      </c>
      <c r="O932">
        <f t="shared" si="114"/>
        <v>0.70052403181189471</v>
      </c>
      <c r="P932">
        <f t="shared" si="118"/>
        <v>-8.2987551867222953E-3</v>
      </c>
      <c r="Q932">
        <f t="shared" si="119"/>
        <v>0.9917012448132777</v>
      </c>
    </row>
    <row r="933" spans="1:17" x14ac:dyDescent="0.25">
      <c r="A933" s="25">
        <v>1948.07</v>
      </c>
      <c r="B933" s="6">
        <v>16.420000000000002</v>
      </c>
      <c r="C933" s="7">
        <v>0.85666699999999996</v>
      </c>
      <c r="D933" s="6">
        <v>24.4</v>
      </c>
      <c r="G933">
        <f t="shared" si="112"/>
        <v>160.39311721311478</v>
      </c>
      <c r="H933">
        <f t="shared" si="113"/>
        <v>8.3680566713524591</v>
      </c>
      <c r="J933">
        <f t="shared" si="115"/>
        <v>9630.028149310685</v>
      </c>
      <c r="K933">
        <f t="shared" si="116"/>
        <v>-3.1591799156773792E-2</v>
      </c>
      <c r="L933">
        <f t="shared" si="117"/>
        <v>0.96840820084322621</v>
      </c>
      <c r="O933">
        <f t="shared" si="114"/>
        <v>0.69733805594603826</v>
      </c>
      <c r="P933">
        <f t="shared" si="118"/>
        <v>-4.5479893924780246E-3</v>
      </c>
      <c r="Q933">
        <f t="shared" si="119"/>
        <v>0.99545201060752198</v>
      </c>
    </row>
    <row r="934" spans="1:17" x14ac:dyDescent="0.25">
      <c r="A934" s="25">
        <v>1948.08</v>
      </c>
      <c r="B934" s="6">
        <v>15.94</v>
      </c>
      <c r="C934" s="7">
        <v>0.86333300000000002</v>
      </c>
      <c r="D934" s="6">
        <v>24.5</v>
      </c>
      <c r="G934">
        <f t="shared" si="112"/>
        <v>155.06887428571429</v>
      </c>
      <c r="H934">
        <f t="shared" si="113"/>
        <v>8.3987500905714292</v>
      </c>
      <c r="J934">
        <f t="shared" si="115"/>
        <v>9352.3816181556394</v>
      </c>
      <c r="K934">
        <f t="shared" si="116"/>
        <v>-2.8831331212143874E-2</v>
      </c>
      <c r="L934">
        <f t="shared" si="117"/>
        <v>0.97116866878785613</v>
      </c>
      <c r="O934">
        <f t="shared" si="114"/>
        <v>0.69989584088095247</v>
      </c>
      <c r="P934">
        <f t="shared" si="118"/>
        <v>3.6679267868784393E-3</v>
      </c>
      <c r="Q934">
        <f t="shared" si="119"/>
        <v>1.0036679267868784</v>
      </c>
    </row>
    <row r="935" spans="1:17" x14ac:dyDescent="0.25">
      <c r="A935" s="25">
        <v>1948.09</v>
      </c>
      <c r="B935" s="6">
        <v>15.76</v>
      </c>
      <c r="C935" s="7">
        <v>0.87</v>
      </c>
      <c r="D935" s="6">
        <v>24.5</v>
      </c>
      <c r="G935">
        <f t="shared" si="112"/>
        <v>153.31778285714284</v>
      </c>
      <c r="H935">
        <f t="shared" si="113"/>
        <v>8.4636085714285709</v>
      </c>
      <c r="J935">
        <f t="shared" si="115"/>
        <v>9289.3087810193956</v>
      </c>
      <c r="K935">
        <f t="shared" si="116"/>
        <v>-6.744040150564623E-3</v>
      </c>
      <c r="L935">
        <f t="shared" si="117"/>
        <v>0.99325595984943538</v>
      </c>
      <c r="O935">
        <f t="shared" si="114"/>
        <v>0.70530071428571428</v>
      </c>
      <c r="P935">
        <f t="shared" si="118"/>
        <v>7.7223968040140978E-3</v>
      </c>
      <c r="Q935">
        <f t="shared" si="119"/>
        <v>1.0077223968040141</v>
      </c>
    </row>
    <row r="936" spans="1:17" x14ac:dyDescent="0.25">
      <c r="A936" s="25">
        <v>1948.1</v>
      </c>
      <c r="B936" s="6">
        <v>16.190000000000001</v>
      </c>
      <c r="C936" s="7">
        <v>0.89</v>
      </c>
      <c r="D936" s="6">
        <v>24.4</v>
      </c>
      <c r="G936">
        <f t="shared" si="112"/>
        <v>158.14644139344264</v>
      </c>
      <c r="H936">
        <f t="shared" si="113"/>
        <v>8.6936586065573778</v>
      </c>
      <c r="J936">
        <f t="shared" si="115"/>
        <v>9625.7651210249714</v>
      </c>
      <c r="K936">
        <f t="shared" si="116"/>
        <v>3.6219739050234567E-2</v>
      </c>
      <c r="L936">
        <f t="shared" si="117"/>
        <v>1.0362197390502346</v>
      </c>
      <c r="O936">
        <f t="shared" si="114"/>
        <v>0.72447155054644818</v>
      </c>
      <c r="P936">
        <f t="shared" si="118"/>
        <v>2.7181081590352596E-2</v>
      </c>
      <c r="Q936">
        <f t="shared" si="119"/>
        <v>1.0271810815903526</v>
      </c>
    </row>
    <row r="937" spans="1:17" x14ac:dyDescent="0.25">
      <c r="A937" s="25">
        <v>1948.11</v>
      </c>
      <c r="B937" s="6">
        <v>15.29</v>
      </c>
      <c r="C937" s="7">
        <v>0.91</v>
      </c>
      <c r="D937" s="6">
        <v>24.2</v>
      </c>
      <c r="G937">
        <f t="shared" si="112"/>
        <v>150.58944090909091</v>
      </c>
      <c r="H937">
        <f t="shared" si="113"/>
        <v>8.9624847107438015</v>
      </c>
      <c r="J937">
        <f t="shared" si="115"/>
        <v>9211.2589200398706</v>
      </c>
      <c r="K937">
        <f t="shared" si="116"/>
        <v>-4.3062156179119793E-2</v>
      </c>
      <c r="L937">
        <f t="shared" si="117"/>
        <v>0.95693784382088021</v>
      </c>
      <c r="O937">
        <f t="shared" si="114"/>
        <v>0.74687372589531675</v>
      </c>
      <c r="P937">
        <f t="shared" si="118"/>
        <v>3.0922091187668199E-2</v>
      </c>
      <c r="Q937">
        <f t="shared" si="119"/>
        <v>1.0309220911876682</v>
      </c>
    </row>
    <row r="938" spans="1:17" x14ac:dyDescent="0.25">
      <c r="A938" s="25">
        <v>1948.12</v>
      </c>
      <c r="B938" s="6">
        <v>15.19</v>
      </c>
      <c r="C938" s="7">
        <v>0.93</v>
      </c>
      <c r="D938" s="6">
        <v>24.1</v>
      </c>
      <c r="G938">
        <f t="shared" si="112"/>
        <v>150.22531825726139</v>
      </c>
      <c r="H938">
        <f t="shared" si="113"/>
        <v>9.1974684647302887</v>
      </c>
      <c r="J938">
        <f t="shared" si="115"/>
        <v>9235.8688389432264</v>
      </c>
      <c r="K938">
        <f t="shared" si="116"/>
        <v>2.6717215439264752E-3</v>
      </c>
      <c r="L938">
        <f t="shared" si="117"/>
        <v>1.0026717215439265</v>
      </c>
      <c r="O938">
        <f t="shared" si="114"/>
        <v>0.76645570539419072</v>
      </c>
      <c r="P938">
        <f t="shared" si="118"/>
        <v>2.6218594683324881E-2</v>
      </c>
      <c r="Q938">
        <f t="shared" si="119"/>
        <v>1.0262185946833249</v>
      </c>
    </row>
    <row r="939" spans="1:17" x14ac:dyDescent="0.25">
      <c r="A939" s="25">
        <v>1949.01</v>
      </c>
      <c r="B939" s="6">
        <v>15.36</v>
      </c>
      <c r="C939" s="7">
        <v>0.94666700000000004</v>
      </c>
      <c r="D939" s="6">
        <v>24</v>
      </c>
      <c r="G939">
        <f t="shared" si="112"/>
        <v>152.53951999999998</v>
      </c>
      <c r="H939">
        <f t="shared" si="113"/>
        <v>9.4013105325416664</v>
      </c>
      <c r="J939">
        <f t="shared" si="115"/>
        <v>9426.3123452536674</v>
      </c>
      <c r="K939">
        <f t="shared" si="116"/>
        <v>2.0619988182100757E-2</v>
      </c>
      <c r="L939">
        <f t="shared" si="117"/>
        <v>1.0206199881821008</v>
      </c>
      <c r="O939">
        <f t="shared" si="114"/>
        <v>0.78344254437847216</v>
      </c>
      <c r="P939">
        <f t="shared" si="118"/>
        <v>2.2162844982078989E-2</v>
      </c>
      <c r="Q939">
        <f t="shared" si="119"/>
        <v>1.022162844982079</v>
      </c>
    </row>
    <row r="940" spans="1:17" x14ac:dyDescent="0.25">
      <c r="A940" s="25">
        <v>1949.02</v>
      </c>
      <c r="B940" s="6">
        <v>14.77</v>
      </c>
      <c r="C940" s="7">
        <v>0.96333299999999999</v>
      </c>
      <c r="D940" s="6">
        <v>23.8</v>
      </c>
      <c r="G940">
        <f t="shared" si="112"/>
        <v>147.91286176470587</v>
      </c>
      <c r="H940">
        <f t="shared" si="113"/>
        <v>9.6472133285294106</v>
      </c>
      <c r="J940">
        <f t="shared" si="115"/>
        <v>9190.0838028670478</v>
      </c>
      <c r="K940">
        <f t="shared" si="116"/>
        <v>-2.5060546874999923E-2</v>
      </c>
      <c r="L940">
        <f t="shared" si="117"/>
        <v>0.97493945312500008</v>
      </c>
      <c r="O940">
        <f t="shared" si="114"/>
        <v>0.80393444404411751</v>
      </c>
      <c r="P940">
        <f t="shared" si="118"/>
        <v>2.6156225255678622E-2</v>
      </c>
      <c r="Q940">
        <f t="shared" si="119"/>
        <v>1.0261562252556786</v>
      </c>
    </row>
    <row r="941" spans="1:17" x14ac:dyDescent="0.25">
      <c r="A941" s="25">
        <v>1949.03</v>
      </c>
      <c r="B941" s="6">
        <v>14.91</v>
      </c>
      <c r="C941" s="7">
        <v>0.98</v>
      </c>
      <c r="D941" s="6">
        <v>23.8</v>
      </c>
      <c r="G941">
        <f t="shared" si="112"/>
        <v>149.31487941176471</v>
      </c>
      <c r="H941">
        <f t="shared" si="113"/>
        <v>9.8141235294117628</v>
      </c>
      <c r="J941">
        <f t="shared" si="115"/>
        <v>9328.0076514092871</v>
      </c>
      <c r="K941">
        <f t="shared" si="116"/>
        <v>1.5007898894154881E-2</v>
      </c>
      <c r="L941">
        <f t="shared" si="117"/>
        <v>1.0150078988941549</v>
      </c>
      <c r="O941">
        <f t="shared" si="114"/>
        <v>0.81784362745098027</v>
      </c>
      <c r="P941">
        <f t="shared" si="118"/>
        <v>1.730139006968523E-2</v>
      </c>
      <c r="Q941">
        <f t="shared" si="119"/>
        <v>1.0173013900696852</v>
      </c>
    </row>
    <row r="942" spans="1:17" x14ac:dyDescent="0.25">
      <c r="A942" s="25">
        <v>1949.04</v>
      </c>
      <c r="B942" s="6">
        <v>14.89</v>
      </c>
      <c r="C942" s="7">
        <v>0.99333300000000002</v>
      </c>
      <c r="D942" s="6">
        <v>23.9</v>
      </c>
      <c r="G942">
        <f t="shared" si="112"/>
        <v>148.49068075313809</v>
      </c>
      <c r="H942">
        <f t="shared" si="113"/>
        <v>9.9060237330125531</v>
      </c>
      <c r="J942">
        <f t="shared" si="115"/>
        <v>9328.0890724358651</v>
      </c>
      <c r="K942">
        <f t="shared" si="116"/>
        <v>8.7286620702453632E-6</v>
      </c>
      <c r="L942">
        <f t="shared" si="117"/>
        <v>1.0000087286620702</v>
      </c>
      <c r="O942">
        <f t="shared" si="114"/>
        <v>0.82550197775104606</v>
      </c>
      <c r="P942">
        <f t="shared" si="118"/>
        <v>9.3640765092650735E-3</v>
      </c>
      <c r="Q942">
        <f t="shared" si="119"/>
        <v>1.0093640765092651</v>
      </c>
    </row>
    <row r="943" spans="1:17" x14ac:dyDescent="0.25">
      <c r="A943" s="25">
        <v>1949.05</v>
      </c>
      <c r="B943" s="6">
        <v>14.78</v>
      </c>
      <c r="C943" s="7">
        <v>1.00667</v>
      </c>
      <c r="D943" s="6">
        <v>23.8</v>
      </c>
      <c r="G943">
        <f t="shared" si="112"/>
        <v>148.01300588235293</v>
      </c>
      <c r="H943">
        <f t="shared" si="113"/>
        <v>10.081207891176469</v>
      </c>
      <c r="J943">
        <f t="shared" si="115"/>
        <v>9350.8564272920175</v>
      </c>
      <c r="K943">
        <f t="shared" si="116"/>
        <v>2.4407308591669619E-3</v>
      </c>
      <c r="L943">
        <f t="shared" si="117"/>
        <v>1.002440730859167</v>
      </c>
      <c r="O943">
        <f t="shared" si="114"/>
        <v>0.84010065759803909</v>
      </c>
      <c r="P943">
        <f t="shared" si="118"/>
        <v>1.7684609171700449E-2</v>
      </c>
      <c r="Q943">
        <f t="shared" si="119"/>
        <v>1.0176846091717004</v>
      </c>
    </row>
    <row r="944" spans="1:17" x14ac:dyDescent="0.25">
      <c r="A944" s="25">
        <v>1949.06</v>
      </c>
      <c r="B944" s="6">
        <v>13.97</v>
      </c>
      <c r="C944" s="7">
        <v>1.02</v>
      </c>
      <c r="D944" s="6">
        <v>23.9</v>
      </c>
      <c r="G944">
        <f t="shared" si="112"/>
        <v>139.31597112970712</v>
      </c>
      <c r="H944">
        <f t="shared" si="113"/>
        <v>10.171960669456068</v>
      </c>
      <c r="J944">
        <f t="shared" si="115"/>
        <v>8854.9652437621407</v>
      </c>
      <c r="K944">
        <f t="shared" si="116"/>
        <v>-5.3031632705057508E-2</v>
      </c>
      <c r="L944">
        <f t="shared" si="117"/>
        <v>0.94696836729494249</v>
      </c>
      <c r="O944">
        <f t="shared" si="114"/>
        <v>0.84766338912133898</v>
      </c>
      <c r="P944">
        <f t="shared" si="118"/>
        <v>9.0021730787865906E-3</v>
      </c>
      <c r="Q944">
        <f t="shared" si="119"/>
        <v>1.0090021730787866</v>
      </c>
    </row>
    <row r="945" spans="1:17" x14ac:dyDescent="0.25">
      <c r="A945" s="25">
        <v>1949.07</v>
      </c>
      <c r="B945" s="6">
        <v>14.76</v>
      </c>
      <c r="C945" s="7">
        <v>1.02667</v>
      </c>
      <c r="D945" s="6">
        <v>23.7</v>
      </c>
      <c r="G945">
        <f t="shared" si="112"/>
        <v>148.43639999999999</v>
      </c>
      <c r="H945">
        <f t="shared" si="113"/>
        <v>10.324877966666666</v>
      </c>
      <c r="J945">
        <f t="shared" si="115"/>
        <v>9489.3501571815341</v>
      </c>
      <c r="K945">
        <f t="shared" si="116"/>
        <v>7.1641716930090027E-2</v>
      </c>
      <c r="L945">
        <f t="shared" si="117"/>
        <v>1.07164171693009</v>
      </c>
      <c r="O945">
        <f t="shared" si="114"/>
        <v>0.86040649722222218</v>
      </c>
      <c r="P945">
        <f t="shared" si="118"/>
        <v>1.5033217506411622E-2</v>
      </c>
      <c r="Q945">
        <f t="shared" si="119"/>
        <v>1.0150332175064116</v>
      </c>
    </row>
    <row r="946" spans="1:17" x14ac:dyDescent="0.25">
      <c r="A946" s="25">
        <v>1949.08</v>
      </c>
      <c r="B946" s="6">
        <v>15.29</v>
      </c>
      <c r="C946" s="7">
        <v>1.0333300000000001</v>
      </c>
      <c r="D946" s="6">
        <v>23.8</v>
      </c>
      <c r="G946">
        <f t="shared" si="112"/>
        <v>153.12035588235292</v>
      </c>
      <c r="H946">
        <f t="shared" si="113"/>
        <v>10.348192108823529</v>
      </c>
      <c r="J946">
        <f t="shared" si="115"/>
        <v>9843.9183921717704</v>
      </c>
      <c r="K946">
        <f t="shared" si="116"/>
        <v>3.7364859460044197E-2</v>
      </c>
      <c r="L946">
        <f t="shared" si="117"/>
        <v>1.0373648594600442</v>
      </c>
      <c r="O946">
        <f t="shared" si="114"/>
        <v>0.86234934240196071</v>
      </c>
      <c r="P946">
        <f t="shared" si="118"/>
        <v>2.2580549844879449E-3</v>
      </c>
      <c r="Q946">
        <f t="shared" si="119"/>
        <v>1.0022580549844879</v>
      </c>
    </row>
    <row r="947" spans="1:17" x14ac:dyDescent="0.25">
      <c r="A947" s="25">
        <v>1949.09</v>
      </c>
      <c r="B947" s="6">
        <v>15.49</v>
      </c>
      <c r="C947" s="7">
        <v>1.04</v>
      </c>
      <c r="D947" s="6">
        <v>23.9</v>
      </c>
      <c r="G947">
        <f t="shared" si="112"/>
        <v>154.47418702928871</v>
      </c>
      <c r="H947">
        <f t="shared" si="113"/>
        <v>10.371410878661088</v>
      </c>
      <c r="J947">
        <f t="shared" si="115"/>
        <v>9986.5182883547095</v>
      </c>
      <c r="K947">
        <f t="shared" si="116"/>
        <v>1.4486090853449207E-2</v>
      </c>
      <c r="L947">
        <f t="shared" si="117"/>
        <v>1.0144860908534492</v>
      </c>
      <c r="O947">
        <f t="shared" si="114"/>
        <v>0.86428423988842396</v>
      </c>
      <c r="P947">
        <f t="shared" si="118"/>
        <v>2.2437513329272019E-3</v>
      </c>
      <c r="Q947">
        <f t="shared" si="119"/>
        <v>1.0022437513329272</v>
      </c>
    </row>
    <row r="948" spans="1:17" x14ac:dyDescent="0.25">
      <c r="A948" s="25">
        <v>1949.1</v>
      </c>
      <c r="B948" s="6">
        <v>15.89</v>
      </c>
      <c r="C948" s="7">
        <v>1.0733299999999999</v>
      </c>
      <c r="D948" s="6">
        <v>23.7</v>
      </c>
      <c r="G948">
        <f t="shared" si="112"/>
        <v>159.80043333333333</v>
      </c>
      <c r="H948">
        <f t="shared" si="113"/>
        <v>10.794122033333332</v>
      </c>
      <c r="J948">
        <f t="shared" si="115"/>
        <v>10389.003856183288</v>
      </c>
      <c r="K948">
        <f t="shared" si="116"/>
        <v>4.0302891979671962E-2</v>
      </c>
      <c r="L948">
        <f t="shared" si="117"/>
        <v>1.040302891979672</v>
      </c>
      <c r="O948">
        <f t="shared" si="114"/>
        <v>0.8995101694444444</v>
      </c>
      <c r="P948">
        <f t="shared" si="118"/>
        <v>4.0757343395001699E-2</v>
      </c>
      <c r="Q948">
        <f t="shared" si="119"/>
        <v>1.0407573433950017</v>
      </c>
    </row>
    <row r="949" spans="1:17" x14ac:dyDescent="0.25">
      <c r="A949" s="25">
        <v>1949.11</v>
      </c>
      <c r="B949" s="6">
        <v>16.11</v>
      </c>
      <c r="C949" s="7">
        <v>1.10667</v>
      </c>
      <c r="D949" s="6">
        <v>23.8</v>
      </c>
      <c r="G949">
        <f t="shared" si="112"/>
        <v>161.33217352941173</v>
      </c>
      <c r="H949">
        <f t="shared" si="113"/>
        <v>11.082649067647059</v>
      </c>
      <c r="J949">
        <f t="shared" si="115"/>
        <v>10548.628340694106</v>
      </c>
      <c r="K949">
        <f t="shared" si="116"/>
        <v>1.5364753610695114E-2</v>
      </c>
      <c r="L949">
        <f t="shared" si="117"/>
        <v>1.0153647536106951</v>
      </c>
      <c r="O949">
        <f t="shared" si="114"/>
        <v>0.92355408897058833</v>
      </c>
      <c r="P949">
        <f t="shared" si="118"/>
        <v>2.6730014115342371E-2</v>
      </c>
      <c r="Q949">
        <f t="shared" si="119"/>
        <v>1.0267300141153424</v>
      </c>
    </row>
    <row r="950" spans="1:17" x14ac:dyDescent="0.25">
      <c r="A950" s="25">
        <v>1949.12</v>
      </c>
      <c r="B950" s="6">
        <v>16.54</v>
      </c>
      <c r="C950" s="7">
        <v>1.1399999999999999</v>
      </c>
      <c r="D950" s="6">
        <v>23.6</v>
      </c>
      <c r="G950">
        <f t="shared" si="112"/>
        <v>167.04208559322032</v>
      </c>
      <c r="H950">
        <f t="shared" si="113"/>
        <v>11.513178813559319</v>
      </c>
      <c r="J950">
        <f t="shared" si="115"/>
        <v>10984.700239479705</v>
      </c>
      <c r="K950">
        <f t="shared" si="116"/>
        <v>4.1339203989521289E-2</v>
      </c>
      <c r="L950">
        <f t="shared" si="117"/>
        <v>1.0413392039895213</v>
      </c>
      <c r="O950">
        <f t="shared" si="114"/>
        <v>0.95943156779660999</v>
      </c>
      <c r="P950">
        <f t="shared" si="118"/>
        <v>3.884718746252469E-2</v>
      </c>
      <c r="Q950">
        <f t="shared" si="119"/>
        <v>1.0388471874625247</v>
      </c>
    </row>
    <row r="951" spans="1:17" x14ac:dyDescent="0.25">
      <c r="A951" s="25">
        <v>1950.01</v>
      </c>
      <c r="B951" s="6">
        <v>16.88</v>
      </c>
      <c r="C951" s="7">
        <v>1.1499999999999999</v>
      </c>
      <c r="D951" s="6">
        <v>23.5</v>
      </c>
      <c r="G951">
        <f t="shared" si="112"/>
        <v>171.20126978723403</v>
      </c>
      <c r="H951">
        <f t="shared" si="113"/>
        <v>11.663593617021276</v>
      </c>
      <c r="J951">
        <f t="shared" si="115"/>
        <v>11322.125074933772</v>
      </c>
      <c r="K951">
        <f t="shared" si="116"/>
        <v>3.071770991449907E-2</v>
      </c>
      <c r="L951">
        <f t="shared" si="117"/>
        <v>1.0307177099144991</v>
      </c>
      <c r="O951">
        <f t="shared" si="114"/>
        <v>0.97196613475177296</v>
      </c>
      <c r="P951">
        <f t="shared" si="118"/>
        <v>1.3064576334453237E-2</v>
      </c>
      <c r="Q951">
        <f t="shared" si="119"/>
        <v>1.0130645763344532</v>
      </c>
    </row>
    <row r="952" spans="1:17" x14ac:dyDescent="0.25">
      <c r="A952" s="25">
        <v>1950.02</v>
      </c>
      <c r="B952" s="6">
        <v>17.21</v>
      </c>
      <c r="C952" s="7">
        <v>1.1599999999999999</v>
      </c>
      <c r="D952" s="6">
        <v>23.5</v>
      </c>
      <c r="G952">
        <f t="shared" si="112"/>
        <v>174.54821404255318</v>
      </c>
      <c r="H952">
        <f t="shared" si="113"/>
        <v>11.765016170212764</v>
      </c>
      <c r="J952">
        <f t="shared" si="115"/>
        <v>11608.308331172228</v>
      </c>
      <c r="K952">
        <f t="shared" si="116"/>
        <v>2.5276461295418828E-2</v>
      </c>
      <c r="L952">
        <f t="shared" si="117"/>
        <v>1.0252764612954188</v>
      </c>
      <c r="O952">
        <f t="shared" si="114"/>
        <v>0.980418014184397</v>
      </c>
      <c r="P952">
        <f t="shared" si="118"/>
        <v>8.6956521739129933E-3</v>
      </c>
      <c r="Q952">
        <f t="shared" si="119"/>
        <v>1.008695652173913</v>
      </c>
    </row>
    <row r="953" spans="1:17" x14ac:dyDescent="0.25">
      <c r="A953" s="25">
        <v>1950.03</v>
      </c>
      <c r="B953" s="6">
        <v>17.350000000000001</v>
      </c>
      <c r="C953" s="7">
        <v>1.17</v>
      </c>
      <c r="D953" s="6">
        <v>23.6</v>
      </c>
      <c r="G953">
        <f t="shared" si="112"/>
        <v>175.22250211864406</v>
      </c>
      <c r="H953">
        <f t="shared" si="113"/>
        <v>11.816157203389828</v>
      </c>
      <c r="J953">
        <f t="shared" si="115"/>
        <v>11718.637791368326</v>
      </c>
      <c r="K953">
        <f t="shared" si="116"/>
        <v>9.5043530072187465E-3</v>
      </c>
      <c r="L953">
        <f t="shared" si="117"/>
        <v>1.0095043530072187</v>
      </c>
      <c r="O953">
        <f t="shared" si="114"/>
        <v>0.98467976694915238</v>
      </c>
      <c r="P953">
        <f t="shared" si="118"/>
        <v>4.3468731735827326E-3</v>
      </c>
      <c r="Q953">
        <f t="shared" si="119"/>
        <v>1.0043468731735827</v>
      </c>
    </row>
    <row r="954" spans="1:17" x14ac:dyDescent="0.25">
      <c r="A954" s="25">
        <v>1950.04</v>
      </c>
      <c r="B954" s="6">
        <v>17.84</v>
      </c>
      <c r="C954" s="7">
        <v>1.18</v>
      </c>
      <c r="D954" s="6">
        <v>23.6</v>
      </c>
      <c r="G954">
        <f t="shared" si="112"/>
        <v>180.17114915254234</v>
      </c>
      <c r="H954">
        <f t="shared" si="113"/>
        <v>11.917149999999998</v>
      </c>
      <c r="J954">
        <f t="shared" si="115"/>
        <v>12116.01330917361</v>
      </c>
      <c r="K954">
        <f t="shared" si="116"/>
        <v>3.3909702209413917E-2</v>
      </c>
      <c r="L954">
        <f t="shared" si="117"/>
        <v>1.0339097022094139</v>
      </c>
      <c r="O954">
        <f t="shared" si="114"/>
        <v>0.99309583333333318</v>
      </c>
      <c r="P954">
        <f t="shared" si="118"/>
        <v>8.5470085470085166E-3</v>
      </c>
      <c r="Q954">
        <f t="shared" si="119"/>
        <v>1.0085470085470085</v>
      </c>
    </row>
    <row r="955" spans="1:17" x14ac:dyDescent="0.25">
      <c r="A955" s="25">
        <v>1950.05</v>
      </c>
      <c r="B955" s="6">
        <v>18.440000000000001</v>
      </c>
      <c r="C955" s="7">
        <v>1.19</v>
      </c>
      <c r="D955" s="6">
        <v>23.7</v>
      </c>
      <c r="G955">
        <f t="shared" si="112"/>
        <v>185.44493333333335</v>
      </c>
      <c r="H955">
        <f t="shared" si="113"/>
        <v>11.967433333333332</v>
      </c>
      <c r="J955">
        <f t="shared" si="115"/>
        <v>12537.725506031058</v>
      </c>
      <c r="K955">
        <f t="shared" si="116"/>
        <v>3.4806184682724783E-2</v>
      </c>
      <c r="L955">
        <f t="shared" si="117"/>
        <v>1.0348061846827248</v>
      </c>
      <c r="O955">
        <f t="shared" si="114"/>
        <v>0.99728611111111098</v>
      </c>
      <c r="P955">
        <f t="shared" si="118"/>
        <v>4.2194092827003704E-3</v>
      </c>
      <c r="Q955">
        <f t="shared" si="119"/>
        <v>1.0042194092827004</v>
      </c>
    </row>
    <row r="956" spans="1:17" x14ac:dyDescent="0.25">
      <c r="A956" s="25">
        <v>1950.06</v>
      </c>
      <c r="B956" s="6">
        <v>18.739999999999998</v>
      </c>
      <c r="C956" s="7">
        <v>1.2</v>
      </c>
      <c r="D956" s="6">
        <v>23.8</v>
      </c>
      <c r="G956">
        <f t="shared" si="112"/>
        <v>187.67007647058821</v>
      </c>
      <c r="H956">
        <f t="shared" si="113"/>
        <v>12.017294117647058</v>
      </c>
      <c r="J956">
        <f t="shared" si="115"/>
        <v>12755.871279659934</v>
      </c>
      <c r="K956">
        <f t="shared" si="116"/>
        <v>1.7399150549590514E-2</v>
      </c>
      <c r="L956">
        <f t="shared" si="117"/>
        <v>1.0173991505495905</v>
      </c>
      <c r="O956">
        <f t="shared" si="114"/>
        <v>1.0014411764705882</v>
      </c>
      <c r="P956">
        <f t="shared" si="118"/>
        <v>4.1663724313254491E-3</v>
      </c>
      <c r="Q956">
        <f t="shared" si="119"/>
        <v>1.0041663724313254</v>
      </c>
    </row>
    <row r="957" spans="1:17" x14ac:dyDescent="0.25">
      <c r="A957" s="25">
        <v>1950.07</v>
      </c>
      <c r="B957" s="6">
        <v>17.38</v>
      </c>
      <c r="C957" s="7">
        <v>1.24333</v>
      </c>
      <c r="D957" s="6">
        <v>24.1</v>
      </c>
      <c r="G957">
        <f t="shared" si="112"/>
        <v>171.88387302904562</v>
      </c>
      <c r="H957">
        <f t="shared" si="113"/>
        <v>12.29622415726141</v>
      </c>
      <c r="J957">
        <f t="shared" si="115"/>
        <v>11752.535914455724</v>
      </c>
      <c r="K957">
        <f t="shared" si="116"/>
        <v>-7.8656748975202695E-2</v>
      </c>
      <c r="L957">
        <f t="shared" si="117"/>
        <v>0.92134325102479731</v>
      </c>
      <c r="O957">
        <f t="shared" si="114"/>
        <v>1.0246853464384509</v>
      </c>
      <c r="P957">
        <f t="shared" si="118"/>
        <v>2.3210719225449594E-2</v>
      </c>
      <c r="Q957">
        <f t="shared" si="119"/>
        <v>1.0232107192254496</v>
      </c>
    </row>
    <row r="958" spans="1:17" x14ac:dyDescent="0.25">
      <c r="A958" s="25">
        <v>1950.08</v>
      </c>
      <c r="B958" s="6">
        <v>18.43</v>
      </c>
      <c r="C958" s="7">
        <v>1.28667</v>
      </c>
      <c r="D958" s="6">
        <v>24.3</v>
      </c>
      <c r="G958">
        <f t="shared" si="112"/>
        <v>180.76796255144029</v>
      </c>
      <c r="H958">
        <f t="shared" si="113"/>
        <v>12.620114724691357</v>
      </c>
      <c r="J958">
        <f t="shared" si="115"/>
        <v>12431.892515806712</v>
      </c>
      <c r="K958">
        <f t="shared" si="116"/>
        <v>5.780510745050127E-2</v>
      </c>
      <c r="L958">
        <f t="shared" si="117"/>
        <v>1.0578051074505013</v>
      </c>
      <c r="O958">
        <f t="shared" si="114"/>
        <v>1.051676227057613</v>
      </c>
      <c r="P958">
        <f t="shared" si="118"/>
        <v>2.6340652487103045E-2</v>
      </c>
      <c r="Q958">
        <f t="shared" si="119"/>
        <v>1.026340652487103</v>
      </c>
    </row>
    <row r="959" spans="1:17" x14ac:dyDescent="0.25">
      <c r="A959" s="25">
        <v>1950.09</v>
      </c>
      <c r="B959" s="6">
        <v>19.079999999999998</v>
      </c>
      <c r="C959" s="7">
        <v>1.33</v>
      </c>
      <c r="D959" s="6">
        <v>24.4</v>
      </c>
      <c r="G959">
        <f t="shared" si="112"/>
        <v>186.37641147540984</v>
      </c>
      <c r="H959">
        <f t="shared" si="113"/>
        <v>12.991647131147543</v>
      </c>
      <c r="J959">
        <f t="shared" si="115"/>
        <v>12892.056269884466</v>
      </c>
      <c r="K959">
        <f t="shared" si="116"/>
        <v>3.7014779004296505E-2</v>
      </c>
      <c r="L959">
        <f t="shared" si="117"/>
        <v>1.0370147790042965</v>
      </c>
      <c r="O959">
        <f t="shared" si="114"/>
        <v>1.0826372609289618</v>
      </c>
      <c r="P959">
        <f t="shared" si="118"/>
        <v>2.9439701188237244E-2</v>
      </c>
      <c r="Q959">
        <f t="shared" si="119"/>
        <v>1.0294397011882372</v>
      </c>
    </row>
    <row r="960" spans="1:17" x14ac:dyDescent="0.25">
      <c r="A960" s="25">
        <v>1950.1</v>
      </c>
      <c r="B960" s="6">
        <v>19.87</v>
      </c>
      <c r="C960" s="7">
        <v>1.3766700000000001</v>
      </c>
      <c r="D960" s="6">
        <v>24.6</v>
      </c>
      <c r="G960">
        <f t="shared" si="112"/>
        <v>192.51526056910566</v>
      </c>
      <c r="H960">
        <f t="shared" si="113"/>
        <v>13.338197471951219</v>
      </c>
      <c r="J960">
        <f t="shared" si="115"/>
        <v>13393.57961129825</v>
      </c>
      <c r="K960">
        <f t="shared" si="116"/>
        <v>3.8901733820797091E-2</v>
      </c>
      <c r="L960">
        <f t="shared" si="117"/>
        <v>1.0389017338207971</v>
      </c>
      <c r="O960">
        <f t="shared" si="114"/>
        <v>1.111516455995935</v>
      </c>
      <c r="P960">
        <f t="shared" si="118"/>
        <v>2.6674857876398228E-2</v>
      </c>
      <c r="Q960">
        <f t="shared" si="119"/>
        <v>1.0266748578763982</v>
      </c>
    </row>
    <row r="961" spans="1:17" x14ac:dyDescent="0.25">
      <c r="A961" s="25">
        <v>1950.11</v>
      </c>
      <c r="B961" s="6">
        <v>19.829999999999998</v>
      </c>
      <c r="C961" s="7">
        <v>1.42333</v>
      </c>
      <c r="D961" s="6">
        <v>24.7</v>
      </c>
      <c r="G961">
        <f t="shared" si="112"/>
        <v>191.34986599190282</v>
      </c>
      <c r="H961">
        <f t="shared" si="113"/>
        <v>13.734443003643724</v>
      </c>
      <c r="J961">
        <f t="shared" si="115"/>
        <v>13392.128512138608</v>
      </c>
      <c r="K961">
        <f t="shared" si="116"/>
        <v>-1.083428927706187E-4</v>
      </c>
      <c r="L961">
        <f t="shared" si="117"/>
        <v>0.99989165710722938</v>
      </c>
      <c r="O961">
        <f t="shared" si="114"/>
        <v>1.1445369169703103</v>
      </c>
      <c r="P961">
        <f t="shared" si="118"/>
        <v>2.9707577243909045E-2</v>
      </c>
      <c r="Q961">
        <f t="shared" si="119"/>
        <v>1.029707577243909</v>
      </c>
    </row>
    <row r="962" spans="1:17" x14ac:dyDescent="0.25">
      <c r="A962" s="25">
        <v>1950.12</v>
      </c>
      <c r="B962" s="6">
        <v>19.75</v>
      </c>
      <c r="C962" s="7">
        <v>1.47</v>
      </c>
      <c r="D962" s="6">
        <v>25</v>
      </c>
      <c r="G962">
        <f t="shared" si="112"/>
        <v>188.29096999999999</v>
      </c>
      <c r="H962">
        <f t="shared" si="113"/>
        <v>14.014568399999998</v>
      </c>
      <c r="J962">
        <f t="shared" si="115"/>
        <v>13259.780785233728</v>
      </c>
      <c r="K962">
        <f t="shared" si="116"/>
        <v>-9.8825012607159923E-3</v>
      </c>
      <c r="L962">
        <f t="shared" si="117"/>
        <v>0.99011749873928401</v>
      </c>
      <c r="O962">
        <f t="shared" si="114"/>
        <v>1.1678806999999998</v>
      </c>
      <c r="P962">
        <f t="shared" si="118"/>
        <v>2.0395832308740536E-2</v>
      </c>
      <c r="Q962">
        <f t="shared" si="119"/>
        <v>1.0203958323087405</v>
      </c>
    </row>
    <row r="963" spans="1:17" x14ac:dyDescent="0.25">
      <c r="A963" s="25">
        <v>1951.01</v>
      </c>
      <c r="B963" s="6">
        <v>21.21</v>
      </c>
      <c r="C963" s="7">
        <v>1.4866699999999999</v>
      </c>
      <c r="D963" s="6">
        <v>25.4</v>
      </c>
      <c r="G963">
        <f t="shared" ref="G963:G1026" si="120">B963*$D$1724/D963</f>
        <v>199.02578858267719</v>
      </c>
      <c r="H963">
        <f t="shared" ref="H963:H1026" si="121">C963*$D$1724/D963</f>
        <v>13.950290858661418</v>
      </c>
      <c r="J963">
        <f t="shared" si="115"/>
        <v>14097.612560872754</v>
      </c>
      <c r="K963">
        <f t="shared" si="116"/>
        <v>6.3185944715771436E-2</v>
      </c>
      <c r="L963">
        <f t="shared" si="117"/>
        <v>1.0631859447157714</v>
      </c>
      <c r="O963">
        <f t="shared" si="114"/>
        <v>1.1625242382217849</v>
      </c>
      <c r="P963">
        <f t="shared" si="118"/>
        <v>-4.5864802613956313E-3</v>
      </c>
      <c r="Q963">
        <f t="shared" si="119"/>
        <v>0.99541351973860437</v>
      </c>
    </row>
    <row r="964" spans="1:17" x14ac:dyDescent="0.25">
      <c r="A964" s="25">
        <v>1951.02</v>
      </c>
      <c r="B964" s="6">
        <v>22</v>
      </c>
      <c r="C964" s="7">
        <v>1.5033300000000001</v>
      </c>
      <c r="D964" s="6">
        <v>25.7</v>
      </c>
      <c r="G964">
        <f t="shared" si="120"/>
        <v>204.02902723735406</v>
      </c>
      <c r="H964">
        <f t="shared" si="121"/>
        <v>13.941952614396888</v>
      </c>
      <c r="J964">
        <f t="shared" si="115"/>
        <v>14534.303410069399</v>
      </c>
      <c r="K964">
        <f t="shared" si="116"/>
        <v>3.0976227166907622E-2</v>
      </c>
      <c r="L964">
        <f t="shared" si="117"/>
        <v>1.0309762271669076</v>
      </c>
      <c r="O964">
        <f t="shared" ref="O964:O1027" si="122">H964/12</f>
        <v>1.161829384533074</v>
      </c>
      <c r="P964">
        <f t="shared" si="118"/>
        <v>-5.9771114086504262E-4</v>
      </c>
      <c r="Q964">
        <f t="shared" si="119"/>
        <v>0.99940228885913496</v>
      </c>
    </row>
    <row r="965" spans="1:17" x14ac:dyDescent="0.25">
      <c r="A965" s="25">
        <v>1951.03</v>
      </c>
      <c r="B965" s="6">
        <v>21.63</v>
      </c>
      <c r="C965" s="7">
        <v>1.52</v>
      </c>
      <c r="D965" s="6">
        <v>25.8</v>
      </c>
      <c r="G965">
        <f t="shared" si="120"/>
        <v>199.82011976744184</v>
      </c>
      <c r="H965">
        <f t="shared" si="121"/>
        <v>14.041913178294573</v>
      </c>
      <c r="J965">
        <f t="shared" ref="J965:J1028" si="123">J964*((G965 + H965/12)/G964)</f>
        <v>14317.833790159386</v>
      </c>
      <c r="K965">
        <f t="shared" ref="K965:K1028" si="124">J965/J964 - 1</f>
        <v>-1.4893704486727777E-2</v>
      </c>
      <c r="L965">
        <f t="shared" ref="L965:L1028" si="125">K965+1</f>
        <v>0.98510629551327222</v>
      </c>
      <c r="O965">
        <f t="shared" si="122"/>
        <v>1.1701594315245478</v>
      </c>
      <c r="P965">
        <f t="shared" ref="P965:P1028" si="126">O965/O964 -1</f>
        <v>7.1697678698507961E-3</v>
      </c>
      <c r="Q965">
        <f t="shared" ref="Q965:Q1028" si="127">P965+1</f>
        <v>1.0071697678698508</v>
      </c>
    </row>
    <row r="966" spans="1:17" x14ac:dyDescent="0.25">
      <c r="A966" s="25">
        <v>1951.04</v>
      </c>
      <c r="B966" s="6">
        <v>21.92</v>
      </c>
      <c r="C966" s="7">
        <v>1.5333300000000001</v>
      </c>
      <c r="D966" s="6">
        <v>25.8</v>
      </c>
      <c r="G966">
        <f t="shared" si="120"/>
        <v>202.49916899224809</v>
      </c>
      <c r="H966">
        <f t="shared" si="121"/>
        <v>14.165057061627907</v>
      </c>
      <c r="J966">
        <f t="shared" si="123"/>
        <v>14594.378811253626</v>
      </c>
      <c r="K966">
        <f t="shared" si="124"/>
        <v>1.9314724919094139E-2</v>
      </c>
      <c r="L966">
        <f t="shared" si="125"/>
        <v>1.0193147249190941</v>
      </c>
      <c r="O966">
        <f t="shared" si="122"/>
        <v>1.1804214218023257</v>
      </c>
      <c r="P966">
        <f t="shared" si="126"/>
        <v>8.7697368421053579E-3</v>
      </c>
      <c r="Q966">
        <f t="shared" si="127"/>
        <v>1.0087697368421054</v>
      </c>
    </row>
    <row r="967" spans="1:17" x14ac:dyDescent="0.25">
      <c r="A967" s="25">
        <v>1951.05</v>
      </c>
      <c r="B967" s="6">
        <v>21.93</v>
      </c>
      <c r="C967" s="7">
        <v>1.54667</v>
      </c>
      <c r="D967" s="6">
        <v>25.9</v>
      </c>
      <c r="G967">
        <f t="shared" si="120"/>
        <v>201.80934324324323</v>
      </c>
      <c r="H967">
        <f t="shared" si="121"/>
        <v>14.233126170270269</v>
      </c>
      <c r="J967">
        <f t="shared" si="123"/>
        <v>14630.145499372651</v>
      </c>
      <c r="K967">
        <f t="shared" si="124"/>
        <v>2.450716716455581E-3</v>
      </c>
      <c r="L967">
        <f t="shared" si="125"/>
        <v>1.0024507167164556</v>
      </c>
      <c r="O967">
        <f t="shared" si="122"/>
        <v>1.1860938475225224</v>
      </c>
      <c r="P967">
        <f t="shared" si="126"/>
        <v>4.805424245466261E-3</v>
      </c>
      <c r="Q967">
        <f t="shared" si="127"/>
        <v>1.0048054242454663</v>
      </c>
    </row>
    <row r="968" spans="1:17" x14ac:dyDescent="0.25">
      <c r="A968" s="25">
        <v>1951.06</v>
      </c>
      <c r="B968" s="6">
        <v>21.55</v>
      </c>
      <c r="C968" s="7">
        <v>1.56</v>
      </c>
      <c r="D968" s="6">
        <v>25.9</v>
      </c>
      <c r="G968">
        <f t="shared" si="120"/>
        <v>198.31241891891892</v>
      </c>
      <c r="H968">
        <f t="shared" si="121"/>
        <v>14.355794594594597</v>
      </c>
      <c r="J968">
        <f t="shared" si="123"/>
        <v>14463.3631749384</v>
      </c>
      <c r="K968">
        <f t="shared" si="124"/>
        <v>-1.1399908800729497E-2</v>
      </c>
      <c r="L968">
        <f t="shared" si="125"/>
        <v>0.9886000911992705</v>
      </c>
      <c r="O968">
        <f t="shared" si="122"/>
        <v>1.1963162162162164</v>
      </c>
      <c r="P968">
        <f t="shared" si="126"/>
        <v>8.6185159083711493E-3</v>
      </c>
      <c r="Q968">
        <f t="shared" si="127"/>
        <v>1.0086185159083711</v>
      </c>
    </row>
    <row r="969" spans="1:17" x14ac:dyDescent="0.25">
      <c r="A969" s="25">
        <v>1951.07</v>
      </c>
      <c r="B969" s="6">
        <v>21.93</v>
      </c>
      <c r="C969" s="7">
        <v>1.54667</v>
      </c>
      <c r="D969" s="6">
        <v>25.9</v>
      </c>
      <c r="G969">
        <f t="shared" si="120"/>
        <v>201.80934324324323</v>
      </c>
      <c r="H969">
        <f t="shared" si="121"/>
        <v>14.233126170270269</v>
      </c>
      <c r="J969">
        <f t="shared" si="123"/>
        <v>14804.906044232683</v>
      </c>
      <c r="K969">
        <f t="shared" si="124"/>
        <v>2.3614346481051873E-2</v>
      </c>
      <c r="L969">
        <f t="shared" si="125"/>
        <v>1.0236143464810519</v>
      </c>
      <c r="O969">
        <f t="shared" si="122"/>
        <v>1.1860938475225224</v>
      </c>
      <c r="P969">
        <f t="shared" si="126"/>
        <v>-8.5448717948720665E-3</v>
      </c>
      <c r="Q969">
        <f t="shared" si="127"/>
        <v>0.99145512820512793</v>
      </c>
    </row>
    <row r="970" spans="1:17" x14ac:dyDescent="0.25">
      <c r="A970" s="25">
        <v>1951.08</v>
      </c>
      <c r="B970" s="6">
        <v>22.89</v>
      </c>
      <c r="C970" s="7">
        <v>1.5333300000000001</v>
      </c>
      <c r="D970" s="6">
        <v>25.9</v>
      </c>
      <c r="G970">
        <f t="shared" si="120"/>
        <v>210.64367837837838</v>
      </c>
      <c r="H970">
        <f t="shared" si="121"/>
        <v>14.110365721621623</v>
      </c>
      <c r="J970">
        <f t="shared" si="123"/>
        <v>15539.262801393208</v>
      </c>
      <c r="K970">
        <f t="shared" si="124"/>
        <v>4.9602257181942555E-2</v>
      </c>
      <c r="L970">
        <f t="shared" si="125"/>
        <v>1.0496022571819426</v>
      </c>
      <c r="O970">
        <f t="shared" si="122"/>
        <v>1.1758638101351353</v>
      </c>
      <c r="P970">
        <f t="shared" si="126"/>
        <v>-8.624981411677779E-3</v>
      </c>
      <c r="Q970">
        <f t="shared" si="127"/>
        <v>0.99137501858832222</v>
      </c>
    </row>
    <row r="971" spans="1:17" x14ac:dyDescent="0.25">
      <c r="A971" s="25">
        <v>1951.09</v>
      </c>
      <c r="B971" s="6">
        <v>23.48</v>
      </c>
      <c r="C971" s="7">
        <v>1.52</v>
      </c>
      <c r="D971" s="6">
        <v>26.1</v>
      </c>
      <c r="G971">
        <f t="shared" si="120"/>
        <v>214.41738084291185</v>
      </c>
      <c r="H971">
        <f t="shared" si="121"/>
        <v>13.880511877394635</v>
      </c>
      <c r="J971">
        <f t="shared" si="123"/>
        <v>15902.981119821699</v>
      </c>
      <c r="K971">
        <f t="shared" si="124"/>
        <v>2.3406407567537979E-2</v>
      </c>
      <c r="L971">
        <f t="shared" si="125"/>
        <v>1.023406407567538</v>
      </c>
      <c r="O971">
        <f t="shared" si="122"/>
        <v>1.1567093231162195</v>
      </c>
      <c r="P971">
        <f t="shared" si="126"/>
        <v>-1.6289715572345487E-2</v>
      </c>
      <c r="Q971">
        <f t="shared" si="127"/>
        <v>0.98371028442765451</v>
      </c>
    </row>
    <row r="972" spans="1:17" x14ac:dyDescent="0.25">
      <c r="A972" s="25">
        <v>1951.1</v>
      </c>
      <c r="B972" s="6">
        <v>23.36</v>
      </c>
      <c r="C972" s="7">
        <v>1.48333</v>
      </c>
      <c r="D972" s="6">
        <v>26.2</v>
      </c>
      <c r="G972">
        <f t="shared" si="120"/>
        <v>212.50734656488549</v>
      </c>
      <c r="H972">
        <f t="shared" si="121"/>
        <v>13.49394359503817</v>
      </c>
      <c r="J972">
        <f t="shared" si="123"/>
        <v>15844.718998094893</v>
      </c>
      <c r="K972">
        <f t="shared" si="124"/>
        <v>-3.663597490799253E-3</v>
      </c>
      <c r="L972">
        <f t="shared" si="125"/>
        <v>0.99633640250920075</v>
      </c>
      <c r="O972">
        <f t="shared" si="122"/>
        <v>1.1244952995865141</v>
      </c>
      <c r="P972">
        <f t="shared" si="126"/>
        <v>-2.784971374045786E-2</v>
      </c>
      <c r="Q972">
        <f t="shared" si="127"/>
        <v>0.97215028625954214</v>
      </c>
    </row>
    <row r="973" spans="1:17" x14ac:dyDescent="0.25">
      <c r="A973" s="25">
        <v>1951.11</v>
      </c>
      <c r="B973" s="6">
        <v>22.71</v>
      </c>
      <c r="C973" s="7">
        <v>1.4466699999999999</v>
      </c>
      <c r="D973" s="6">
        <v>26.4</v>
      </c>
      <c r="G973">
        <f t="shared" si="120"/>
        <v>205.02914886363635</v>
      </c>
      <c r="H973">
        <f t="shared" si="121"/>
        <v>13.060744992803031</v>
      </c>
      <c r="J973">
        <f t="shared" si="123"/>
        <v>15368.290190815125</v>
      </c>
      <c r="K973">
        <f t="shared" si="124"/>
        <v>-3.0068618278244807E-2</v>
      </c>
      <c r="L973">
        <f t="shared" si="125"/>
        <v>0.96993138172175519</v>
      </c>
      <c r="O973">
        <f t="shared" si="122"/>
        <v>1.0883954160669191</v>
      </c>
      <c r="P973">
        <f t="shared" si="126"/>
        <v>-3.2103187565896585E-2</v>
      </c>
      <c r="Q973">
        <f t="shared" si="127"/>
        <v>0.96789681243410342</v>
      </c>
    </row>
    <row r="974" spans="1:17" x14ac:dyDescent="0.25">
      <c r="A974" s="25">
        <v>1951.12</v>
      </c>
      <c r="B974" s="6">
        <v>23.41</v>
      </c>
      <c r="C974" s="7">
        <v>1.41</v>
      </c>
      <c r="D974" s="6">
        <v>26.5</v>
      </c>
      <c r="G974">
        <f t="shared" si="120"/>
        <v>210.55130679245283</v>
      </c>
      <c r="H974">
        <f t="shared" si="121"/>
        <v>12.68164641509434</v>
      </c>
      <c r="J974">
        <f t="shared" si="123"/>
        <v>15861.426872145486</v>
      </c>
      <c r="K974">
        <f t="shared" si="124"/>
        <v>3.2087933999651153E-2</v>
      </c>
      <c r="L974">
        <f t="shared" si="125"/>
        <v>1.0320879339996512</v>
      </c>
      <c r="O974">
        <f t="shared" si="122"/>
        <v>1.0568038679245284</v>
      </c>
      <c r="P974">
        <f t="shared" si="126"/>
        <v>-2.9025800436160876E-2</v>
      </c>
      <c r="Q974">
        <f t="shared" si="127"/>
        <v>0.97097419956383912</v>
      </c>
    </row>
    <row r="975" spans="1:17" x14ac:dyDescent="0.25">
      <c r="A975" s="25">
        <v>1952.01</v>
      </c>
      <c r="B975" s="6">
        <v>24.19</v>
      </c>
      <c r="C975" s="7">
        <v>1.41333</v>
      </c>
      <c r="D975" s="6">
        <v>26.5</v>
      </c>
      <c r="G975">
        <f t="shared" si="120"/>
        <v>217.56668566037737</v>
      </c>
      <c r="H975">
        <f t="shared" si="121"/>
        <v>12.711596686415092</v>
      </c>
      <c r="J975">
        <f t="shared" si="123"/>
        <v>16469.715302889083</v>
      </c>
      <c r="K975">
        <f t="shared" si="124"/>
        <v>3.8350170867150757E-2</v>
      </c>
      <c r="L975">
        <f t="shared" si="125"/>
        <v>1.0383501708671508</v>
      </c>
      <c r="O975">
        <f t="shared" si="122"/>
        <v>1.0592997238679243</v>
      </c>
      <c r="P975">
        <f t="shared" si="126"/>
        <v>2.3617021276591821E-3</v>
      </c>
      <c r="Q975">
        <f t="shared" si="127"/>
        <v>1.0023617021276592</v>
      </c>
    </row>
    <row r="976" spans="1:17" x14ac:dyDescent="0.25">
      <c r="A976" s="25">
        <v>1952.02</v>
      </c>
      <c r="B976" s="6">
        <v>23.75</v>
      </c>
      <c r="C976" s="7">
        <v>1.4166700000000001</v>
      </c>
      <c r="D976" s="6">
        <v>26.3</v>
      </c>
      <c r="G976">
        <f t="shared" si="120"/>
        <v>215.23369771863116</v>
      </c>
      <c r="H976">
        <f t="shared" si="121"/>
        <v>12.838531475665398</v>
      </c>
      <c r="J976">
        <f t="shared" si="123"/>
        <v>16374.098332472828</v>
      </c>
      <c r="K976">
        <f t="shared" si="124"/>
        <v>-5.8056237559541701E-3</v>
      </c>
      <c r="L976">
        <f t="shared" si="125"/>
        <v>0.99419437624404583</v>
      </c>
      <c r="O976">
        <f t="shared" si="122"/>
        <v>1.0698776229721165</v>
      </c>
      <c r="P976">
        <f t="shared" si="126"/>
        <v>9.9857470608679666E-3</v>
      </c>
      <c r="Q976">
        <f t="shared" si="127"/>
        <v>1.009985747060868</v>
      </c>
    </row>
    <row r="977" spans="1:17" x14ac:dyDescent="0.25">
      <c r="A977" s="25">
        <v>1952.03</v>
      </c>
      <c r="B977" s="6">
        <v>23.81</v>
      </c>
      <c r="C977" s="7">
        <v>1.42</v>
      </c>
      <c r="D977" s="6">
        <v>26.3</v>
      </c>
      <c r="G977">
        <f t="shared" si="120"/>
        <v>215.77744600760454</v>
      </c>
      <c r="H977">
        <f t="shared" si="121"/>
        <v>12.86870950570342</v>
      </c>
      <c r="J977">
        <f t="shared" si="123"/>
        <v>16497.047702407886</v>
      </c>
      <c r="K977">
        <f t="shared" si="124"/>
        <v>7.5087719298245759E-3</v>
      </c>
      <c r="L977">
        <f t="shared" si="125"/>
        <v>1.0075087719298246</v>
      </c>
      <c r="O977">
        <f t="shared" si="122"/>
        <v>1.0723924588086182</v>
      </c>
      <c r="P977">
        <f t="shared" si="126"/>
        <v>2.3505827045111616E-3</v>
      </c>
      <c r="Q977">
        <f t="shared" si="127"/>
        <v>1.0023505827045112</v>
      </c>
    </row>
    <row r="978" spans="1:17" x14ac:dyDescent="0.25">
      <c r="A978" s="25">
        <v>1952.04</v>
      </c>
      <c r="B978" s="6">
        <v>23.74</v>
      </c>
      <c r="C978" s="7">
        <v>1.43</v>
      </c>
      <c r="D978" s="6">
        <v>26.4</v>
      </c>
      <c r="G978">
        <f t="shared" si="120"/>
        <v>214.32813712121211</v>
      </c>
      <c r="H978">
        <f t="shared" si="121"/>
        <v>12.910245833333335</v>
      </c>
      <c r="J978">
        <f t="shared" si="123"/>
        <v>16468.49557071786</v>
      </c>
      <c r="K978">
        <f t="shared" si="124"/>
        <v>-1.730741900313415E-3</v>
      </c>
      <c r="L978">
        <f t="shared" si="125"/>
        <v>0.99826925809968658</v>
      </c>
      <c r="O978">
        <f t="shared" si="122"/>
        <v>1.0758538194444445</v>
      </c>
      <c r="P978">
        <f t="shared" si="126"/>
        <v>3.2276995305167144E-3</v>
      </c>
      <c r="Q978">
        <f t="shared" si="127"/>
        <v>1.0032276995305167</v>
      </c>
    </row>
    <row r="979" spans="1:17" x14ac:dyDescent="0.25">
      <c r="A979" s="25">
        <v>1952.05</v>
      </c>
      <c r="B979" s="6">
        <v>23.73</v>
      </c>
      <c r="C979" s="7">
        <v>1.44</v>
      </c>
      <c r="D979" s="6">
        <v>26.4</v>
      </c>
      <c r="G979">
        <f t="shared" si="120"/>
        <v>214.23785568181819</v>
      </c>
      <c r="H979">
        <f t="shared" si="121"/>
        <v>13.000527272727272</v>
      </c>
      <c r="J979">
        <f t="shared" si="123"/>
        <v>16544.802837473504</v>
      </c>
      <c r="K979">
        <f t="shared" si="124"/>
        <v>4.6335299073294589E-3</v>
      </c>
      <c r="L979">
        <f t="shared" si="125"/>
        <v>1.0046335299073295</v>
      </c>
      <c r="O979">
        <f t="shared" si="122"/>
        <v>1.0833772727272726</v>
      </c>
      <c r="P979">
        <f t="shared" si="126"/>
        <v>6.9930069930068672E-3</v>
      </c>
      <c r="Q979">
        <f t="shared" si="127"/>
        <v>1.0069930069930069</v>
      </c>
    </row>
    <row r="980" spans="1:17" x14ac:dyDescent="0.25">
      <c r="A980" s="25">
        <v>1952.06</v>
      </c>
      <c r="B980" s="6">
        <v>24.38</v>
      </c>
      <c r="C980" s="7">
        <v>1.45</v>
      </c>
      <c r="D980" s="6">
        <v>26.5</v>
      </c>
      <c r="G980">
        <f t="shared" si="120"/>
        <v>219.27555999999998</v>
      </c>
      <c r="H980">
        <f t="shared" si="121"/>
        <v>13.041409433962261</v>
      </c>
      <c r="J980">
        <f t="shared" si="123"/>
        <v>17017.774588237622</v>
      </c>
      <c r="K980">
        <f t="shared" si="124"/>
        <v>2.8587330741279615E-2</v>
      </c>
      <c r="L980">
        <f t="shared" si="125"/>
        <v>1.0285873307412796</v>
      </c>
      <c r="O980">
        <f t="shared" si="122"/>
        <v>1.0867841194968551</v>
      </c>
      <c r="P980">
        <f t="shared" si="126"/>
        <v>3.1446540880502027E-3</v>
      </c>
      <c r="Q980">
        <f t="shared" si="127"/>
        <v>1.0031446540880502</v>
      </c>
    </row>
    <row r="981" spans="1:17" x14ac:dyDescent="0.25">
      <c r="A981" s="25">
        <v>1952.07</v>
      </c>
      <c r="B981" s="6">
        <v>25.08</v>
      </c>
      <c r="C981" s="7">
        <v>1.45</v>
      </c>
      <c r="D981" s="6">
        <v>26.7</v>
      </c>
      <c r="G981">
        <f t="shared" si="120"/>
        <v>223.88173932584269</v>
      </c>
      <c r="H981">
        <f t="shared" si="121"/>
        <v>12.943720973782771</v>
      </c>
      <c r="J981">
        <f t="shared" si="123"/>
        <v>17458.968453933056</v>
      </c>
      <c r="K981">
        <f t="shared" si="124"/>
        <v>2.5925473592791626E-2</v>
      </c>
      <c r="L981">
        <f t="shared" si="125"/>
        <v>1.0259254735927916</v>
      </c>
      <c r="O981">
        <f t="shared" si="122"/>
        <v>1.0786434144818975</v>
      </c>
      <c r="P981">
        <f t="shared" si="126"/>
        <v>-7.4906367041197575E-3</v>
      </c>
      <c r="Q981">
        <f t="shared" si="127"/>
        <v>0.99250936329588024</v>
      </c>
    </row>
    <row r="982" spans="1:17" x14ac:dyDescent="0.25">
      <c r="A982" s="25">
        <v>1952.08</v>
      </c>
      <c r="B982" s="6">
        <v>25.18</v>
      </c>
      <c r="C982" s="7">
        <v>1.45</v>
      </c>
      <c r="D982" s="6">
        <v>26.7</v>
      </c>
      <c r="G982">
        <f t="shared" si="120"/>
        <v>224.77440973782771</v>
      </c>
      <c r="H982">
        <f t="shared" si="121"/>
        <v>12.943720973782771</v>
      </c>
      <c r="J982">
        <f t="shared" si="123"/>
        <v>17612.697409285669</v>
      </c>
      <c r="K982">
        <f t="shared" si="124"/>
        <v>8.8051568314726492E-3</v>
      </c>
      <c r="L982">
        <f t="shared" si="125"/>
        <v>1.0088051568314726</v>
      </c>
      <c r="O982">
        <f t="shared" si="122"/>
        <v>1.0786434144818975</v>
      </c>
      <c r="P982">
        <f t="shared" si="126"/>
        <v>0</v>
      </c>
      <c r="Q982">
        <f t="shared" si="127"/>
        <v>1</v>
      </c>
    </row>
    <row r="983" spans="1:17" x14ac:dyDescent="0.25">
      <c r="A983" s="25">
        <v>1952.09</v>
      </c>
      <c r="B983" s="6">
        <v>24.78</v>
      </c>
      <c r="C983" s="7">
        <v>1.45</v>
      </c>
      <c r="D983" s="6">
        <v>26.7</v>
      </c>
      <c r="G983">
        <f t="shared" si="120"/>
        <v>221.20372808988765</v>
      </c>
      <c r="H983">
        <f t="shared" si="121"/>
        <v>12.943720973782771</v>
      </c>
      <c r="J983">
        <f t="shared" si="123"/>
        <v>17417.428226332577</v>
      </c>
      <c r="K983">
        <f t="shared" si="124"/>
        <v>-1.1086841408525117E-2</v>
      </c>
      <c r="L983">
        <f t="shared" si="125"/>
        <v>0.98891315859147488</v>
      </c>
      <c r="O983">
        <f t="shared" si="122"/>
        <v>1.0786434144818975</v>
      </c>
      <c r="P983">
        <f t="shared" si="126"/>
        <v>0</v>
      </c>
      <c r="Q983">
        <f t="shared" si="127"/>
        <v>1</v>
      </c>
    </row>
    <row r="984" spans="1:17" x14ac:dyDescent="0.25">
      <c r="A984" s="25">
        <v>1952.1</v>
      </c>
      <c r="B984" s="6">
        <v>24.26</v>
      </c>
      <c r="C984" s="7">
        <v>1.4366699999999999</v>
      </c>
      <c r="D984" s="6">
        <v>26.7</v>
      </c>
      <c r="G984">
        <f t="shared" si="120"/>
        <v>216.56184194756554</v>
      </c>
      <c r="H984">
        <f t="shared" si="121"/>
        <v>12.824728007865167</v>
      </c>
      <c r="J984">
        <f t="shared" si="123"/>
        <v>17136.080178436456</v>
      </c>
      <c r="K984">
        <f t="shared" si="124"/>
        <v>-1.6153248587570723E-2</v>
      </c>
      <c r="L984">
        <f t="shared" si="125"/>
        <v>0.98384675141242928</v>
      </c>
      <c r="O984">
        <f t="shared" si="122"/>
        <v>1.068727333988764</v>
      </c>
      <c r="P984">
        <f t="shared" si="126"/>
        <v>-9.1931034482758411E-3</v>
      </c>
      <c r="Q984">
        <f t="shared" si="127"/>
        <v>0.99080689655172416</v>
      </c>
    </row>
    <row r="985" spans="1:17" x14ac:dyDescent="0.25">
      <c r="A985" s="25">
        <v>1952.11</v>
      </c>
      <c r="B985" s="6">
        <v>25.03</v>
      </c>
      <c r="C985" s="7">
        <v>1.42333</v>
      </c>
      <c r="D985" s="6">
        <v>26.7</v>
      </c>
      <c r="G985">
        <f t="shared" si="120"/>
        <v>223.4354041198502</v>
      </c>
      <c r="H985">
        <f t="shared" si="121"/>
        <v>12.705645774906367</v>
      </c>
      <c r="J985">
        <f t="shared" si="123"/>
        <v>17763.751509327936</v>
      </c>
      <c r="K985">
        <f t="shared" si="124"/>
        <v>3.6628641110195259E-2</v>
      </c>
      <c r="L985">
        <f t="shared" si="125"/>
        <v>1.0366286411101953</v>
      </c>
      <c r="O985">
        <f t="shared" si="122"/>
        <v>1.0588038145755305</v>
      </c>
      <c r="P985">
        <f t="shared" si="126"/>
        <v>-9.2853612868647462E-3</v>
      </c>
      <c r="Q985">
        <f t="shared" si="127"/>
        <v>0.99071463871313525</v>
      </c>
    </row>
    <row r="986" spans="1:17" x14ac:dyDescent="0.25">
      <c r="A986" s="25">
        <v>1952.12</v>
      </c>
      <c r="B986" s="6">
        <v>26.04</v>
      </c>
      <c r="C986" s="7">
        <v>1.41</v>
      </c>
      <c r="D986" s="6">
        <v>26.7</v>
      </c>
      <c r="G986">
        <f t="shared" si="120"/>
        <v>232.45137528089884</v>
      </c>
      <c r="H986">
        <f t="shared" si="121"/>
        <v>12.586652808988765</v>
      </c>
      <c r="J986">
        <f t="shared" si="123"/>
        <v>18563.936480433298</v>
      </c>
      <c r="K986">
        <f t="shared" si="124"/>
        <v>4.5045944866160426E-2</v>
      </c>
      <c r="L986">
        <f t="shared" si="125"/>
        <v>1.0450459448661604</v>
      </c>
      <c r="O986">
        <f t="shared" si="122"/>
        <v>1.048887734082397</v>
      </c>
      <c r="P986">
        <f t="shared" si="126"/>
        <v>-9.3653615113852284E-3</v>
      </c>
      <c r="Q986">
        <f t="shared" si="127"/>
        <v>0.99063463848861477</v>
      </c>
    </row>
    <row r="987" spans="1:17" x14ac:dyDescent="0.25">
      <c r="A987" s="25">
        <v>1953.01</v>
      </c>
      <c r="B987" s="6">
        <v>26.18</v>
      </c>
      <c r="C987" s="7">
        <v>1.41</v>
      </c>
      <c r="D987" s="6">
        <v>26.6</v>
      </c>
      <c r="G987">
        <f t="shared" si="120"/>
        <v>234.5796894736842</v>
      </c>
      <c r="H987">
        <f t="shared" si="121"/>
        <v>12.633971052631578</v>
      </c>
      <c r="J987">
        <f t="shared" si="123"/>
        <v>18817.987787967901</v>
      </c>
      <c r="K987">
        <f t="shared" si="124"/>
        <v>1.368520668029527E-2</v>
      </c>
      <c r="L987">
        <f t="shared" si="125"/>
        <v>1.0136852066802953</v>
      </c>
      <c r="O987">
        <f t="shared" si="122"/>
        <v>1.0528309210526314</v>
      </c>
      <c r="P987">
        <f t="shared" si="126"/>
        <v>3.759398496240518E-3</v>
      </c>
      <c r="Q987">
        <f t="shared" si="127"/>
        <v>1.0037593984962405</v>
      </c>
    </row>
    <row r="988" spans="1:17" x14ac:dyDescent="0.25">
      <c r="A988" s="25">
        <v>1953.02</v>
      </c>
      <c r="B988" s="6">
        <v>25.86</v>
      </c>
      <c r="C988" s="7">
        <v>1.41</v>
      </c>
      <c r="D988" s="6">
        <v>26.5</v>
      </c>
      <c r="G988">
        <f t="shared" si="120"/>
        <v>232.58679169811319</v>
      </c>
      <c r="H988">
        <f t="shared" si="121"/>
        <v>12.68164641509434</v>
      </c>
      <c r="J988">
        <f t="shared" si="123"/>
        <v>18742.894314351299</v>
      </c>
      <c r="K988">
        <f t="shared" si="124"/>
        <v>-3.9905155887398625E-3</v>
      </c>
      <c r="L988">
        <f t="shared" si="125"/>
        <v>0.99600948441126014</v>
      </c>
      <c r="O988">
        <f t="shared" si="122"/>
        <v>1.0568038679245284</v>
      </c>
      <c r="P988">
        <f t="shared" si="126"/>
        <v>3.7735849056605986E-3</v>
      </c>
      <c r="Q988">
        <f t="shared" si="127"/>
        <v>1.0037735849056606</v>
      </c>
    </row>
    <row r="989" spans="1:17" x14ac:dyDescent="0.25">
      <c r="A989" s="25">
        <v>1953.03</v>
      </c>
      <c r="B989" s="6">
        <v>25.99</v>
      </c>
      <c r="C989" s="7">
        <v>1.41</v>
      </c>
      <c r="D989" s="6">
        <v>26.6</v>
      </c>
      <c r="G989">
        <f t="shared" si="120"/>
        <v>232.8772394736842</v>
      </c>
      <c r="H989">
        <f t="shared" si="121"/>
        <v>12.633971052631578</v>
      </c>
      <c r="J989">
        <f t="shared" si="123"/>
        <v>18851.141779573722</v>
      </c>
      <c r="K989">
        <f t="shared" si="124"/>
        <v>5.7753868429775146E-3</v>
      </c>
      <c r="L989">
        <f t="shared" si="125"/>
        <v>1.0057753868429775</v>
      </c>
      <c r="O989">
        <f t="shared" si="122"/>
        <v>1.0528309210526314</v>
      </c>
      <c r="P989">
        <f t="shared" si="126"/>
        <v>-3.7593984962408511E-3</v>
      </c>
      <c r="Q989">
        <f t="shared" si="127"/>
        <v>0.99624060150375915</v>
      </c>
    </row>
    <row r="990" spans="1:17" x14ac:dyDescent="0.25">
      <c r="A990" s="25">
        <v>1953.04</v>
      </c>
      <c r="B990" s="6">
        <v>24.71</v>
      </c>
      <c r="C990" s="7">
        <v>1.41333</v>
      </c>
      <c r="D990" s="6">
        <v>26.6</v>
      </c>
      <c r="G990">
        <f t="shared" si="120"/>
        <v>221.40810263157894</v>
      </c>
      <c r="H990">
        <f t="shared" si="121"/>
        <v>12.663808728947366</v>
      </c>
      <c r="J990">
        <f t="shared" si="123"/>
        <v>18008.155202932296</v>
      </c>
      <c r="K990">
        <f t="shared" si="124"/>
        <v>-4.4718064640246302E-2</v>
      </c>
      <c r="L990">
        <f t="shared" si="125"/>
        <v>0.9552819353597537</v>
      </c>
      <c r="O990">
        <f t="shared" si="122"/>
        <v>1.0553173940789471</v>
      </c>
      <c r="P990">
        <f t="shared" si="126"/>
        <v>2.3617021276594041E-3</v>
      </c>
      <c r="Q990">
        <f t="shared" si="127"/>
        <v>1.0023617021276594</v>
      </c>
    </row>
    <row r="991" spans="1:17" x14ac:dyDescent="0.25">
      <c r="A991" s="25">
        <v>1953.05</v>
      </c>
      <c r="B991" s="6">
        <v>24.84</v>
      </c>
      <c r="C991" s="7">
        <v>1.4166700000000001</v>
      </c>
      <c r="D991" s="6">
        <v>26.7</v>
      </c>
      <c r="G991">
        <f t="shared" si="120"/>
        <v>221.73933033707863</v>
      </c>
      <c r="H991">
        <f t="shared" si="121"/>
        <v>12.646193925468165</v>
      </c>
      <c r="J991">
        <f t="shared" si="123"/>
        <v>18120.810001362766</v>
      </c>
      <c r="K991">
        <f t="shared" si="124"/>
        <v>6.2557656329020883E-3</v>
      </c>
      <c r="L991">
        <f t="shared" si="125"/>
        <v>1.0062557656329021</v>
      </c>
      <c r="O991">
        <f t="shared" si="122"/>
        <v>1.0538494937890137</v>
      </c>
      <c r="P991">
        <f t="shared" si="126"/>
        <v>-1.3909562167451206E-3</v>
      </c>
      <c r="Q991">
        <f t="shared" si="127"/>
        <v>0.99860904378325488</v>
      </c>
    </row>
    <row r="992" spans="1:17" x14ac:dyDescent="0.25">
      <c r="A992" s="25">
        <v>1953.06</v>
      </c>
      <c r="B992" s="6">
        <v>23.95</v>
      </c>
      <c r="C992" s="7">
        <v>1.42</v>
      </c>
      <c r="D992" s="6">
        <v>26.8</v>
      </c>
      <c r="G992">
        <f t="shared" si="120"/>
        <v>212.99682276119401</v>
      </c>
      <c r="H992">
        <f t="shared" si="121"/>
        <v>12.628621641791042</v>
      </c>
      <c r="J992">
        <f t="shared" si="123"/>
        <v>17492.363764992591</v>
      </c>
      <c r="K992">
        <f t="shared" si="124"/>
        <v>-3.4680913067512642E-2</v>
      </c>
      <c r="L992">
        <f t="shared" si="125"/>
        <v>0.96531908693248736</v>
      </c>
      <c r="O992">
        <f t="shared" si="122"/>
        <v>1.0523851368159203</v>
      </c>
      <c r="P992">
        <f t="shared" si="126"/>
        <v>-1.3895314100579315E-3</v>
      </c>
      <c r="Q992">
        <f t="shared" si="127"/>
        <v>0.99861046858994207</v>
      </c>
    </row>
    <row r="993" spans="1:17" x14ac:dyDescent="0.25">
      <c r="A993" s="25">
        <v>1953.07</v>
      </c>
      <c r="B993" s="6">
        <v>24.29</v>
      </c>
      <c r="C993" s="7">
        <v>1.42</v>
      </c>
      <c r="D993" s="6">
        <v>26.8</v>
      </c>
      <c r="G993">
        <f t="shared" si="120"/>
        <v>216.02057723880594</v>
      </c>
      <c r="H993">
        <f t="shared" si="121"/>
        <v>12.628621641791042</v>
      </c>
      <c r="J993">
        <f t="shared" si="123"/>
        <v>17827.116725004627</v>
      </c>
      <c r="K993">
        <f t="shared" si="124"/>
        <v>1.9137091162143349E-2</v>
      </c>
      <c r="L993">
        <f t="shared" si="125"/>
        <v>1.0191370911621433</v>
      </c>
      <c r="O993">
        <f t="shared" si="122"/>
        <v>1.0523851368159203</v>
      </c>
      <c r="P993">
        <f t="shared" si="126"/>
        <v>0</v>
      </c>
      <c r="Q993">
        <f t="shared" si="127"/>
        <v>1</v>
      </c>
    </row>
    <row r="994" spans="1:17" x14ac:dyDescent="0.25">
      <c r="A994" s="25">
        <v>1953.08</v>
      </c>
      <c r="B994" s="6">
        <v>24.39</v>
      </c>
      <c r="C994" s="7">
        <v>1.42</v>
      </c>
      <c r="D994" s="6">
        <v>26.9</v>
      </c>
      <c r="G994">
        <f t="shared" si="120"/>
        <v>216.10356022304833</v>
      </c>
      <c r="H994">
        <f t="shared" si="121"/>
        <v>12.581675092936802</v>
      </c>
      <c r="J994">
        <f t="shared" si="123"/>
        <v>17920.490221227024</v>
      </c>
      <c r="K994">
        <f t="shared" si="124"/>
        <v>5.2377228276869747E-3</v>
      </c>
      <c r="L994">
        <f t="shared" si="125"/>
        <v>1.005237722827687</v>
      </c>
      <c r="O994">
        <f t="shared" si="122"/>
        <v>1.0484729244114002</v>
      </c>
      <c r="P994">
        <f t="shared" si="126"/>
        <v>-3.7174721189591198E-3</v>
      </c>
      <c r="Q994">
        <f t="shared" si="127"/>
        <v>0.99628252788104088</v>
      </c>
    </row>
    <row r="995" spans="1:17" x14ac:dyDescent="0.25">
      <c r="A995" s="25">
        <v>1953.09</v>
      </c>
      <c r="B995" s="6">
        <v>23.27</v>
      </c>
      <c r="C995" s="7">
        <v>1.42</v>
      </c>
      <c r="D995" s="6">
        <v>26.9</v>
      </c>
      <c r="G995">
        <f t="shared" si="120"/>
        <v>206.17998550185874</v>
      </c>
      <c r="H995">
        <f t="shared" si="121"/>
        <v>12.581675092936802</v>
      </c>
      <c r="J995">
        <f t="shared" si="123"/>
        <v>17184.518195604676</v>
      </c>
      <c r="K995">
        <f t="shared" si="124"/>
        <v>-4.106874402077354E-2</v>
      </c>
      <c r="L995">
        <f t="shared" si="125"/>
        <v>0.95893125597922646</v>
      </c>
      <c r="O995">
        <f t="shared" si="122"/>
        <v>1.0484729244114002</v>
      </c>
      <c r="P995">
        <f t="shared" si="126"/>
        <v>0</v>
      </c>
      <c r="Q995">
        <f t="shared" si="127"/>
        <v>1</v>
      </c>
    </row>
    <row r="996" spans="1:17" x14ac:dyDescent="0.25">
      <c r="A996" s="25">
        <v>1953.1</v>
      </c>
      <c r="B996" s="6">
        <v>23.97</v>
      </c>
      <c r="C996" s="7">
        <v>1.43</v>
      </c>
      <c r="D996" s="6">
        <v>27</v>
      </c>
      <c r="G996">
        <f t="shared" si="120"/>
        <v>211.59561888888888</v>
      </c>
      <c r="H996">
        <f t="shared" si="121"/>
        <v>12.623351481481482</v>
      </c>
      <c r="J996">
        <f t="shared" si="123"/>
        <v>17723.572627318146</v>
      </c>
      <c r="K996">
        <f t="shared" si="124"/>
        <v>3.1368608975685275E-2</v>
      </c>
      <c r="L996">
        <f t="shared" si="125"/>
        <v>1.0313686089756853</v>
      </c>
      <c r="O996">
        <f t="shared" si="122"/>
        <v>1.0519459567901235</v>
      </c>
      <c r="P996">
        <f t="shared" si="126"/>
        <v>3.3124673969744389E-3</v>
      </c>
      <c r="Q996">
        <f t="shared" si="127"/>
        <v>1.0033124673969744</v>
      </c>
    </row>
    <row r="997" spans="1:17" x14ac:dyDescent="0.25">
      <c r="A997" s="25">
        <v>1953.11</v>
      </c>
      <c r="B997" s="6">
        <v>24.5</v>
      </c>
      <c r="C997" s="7">
        <v>1.44</v>
      </c>
      <c r="D997" s="6">
        <v>26.9</v>
      </c>
      <c r="G997">
        <f t="shared" si="120"/>
        <v>217.07819702602231</v>
      </c>
      <c r="H997">
        <f t="shared" si="121"/>
        <v>12.758881784386617</v>
      </c>
      <c r="J997">
        <f t="shared" si="123"/>
        <v>18271.860377335775</v>
      </c>
      <c r="K997">
        <f t="shared" si="124"/>
        <v>3.0935509535618522E-2</v>
      </c>
      <c r="L997">
        <f t="shared" si="125"/>
        <v>1.0309355095356185</v>
      </c>
      <c r="O997">
        <f t="shared" si="122"/>
        <v>1.0632401486988847</v>
      </c>
      <c r="P997">
        <f t="shared" si="126"/>
        <v>1.0736475420490166E-2</v>
      </c>
      <c r="Q997">
        <f t="shared" si="127"/>
        <v>1.0107364754204902</v>
      </c>
    </row>
    <row r="998" spans="1:17" x14ac:dyDescent="0.25">
      <c r="A998" s="25">
        <v>1953.12</v>
      </c>
      <c r="B998" s="6">
        <v>24.83</v>
      </c>
      <c r="C998" s="7">
        <v>1.45</v>
      </c>
      <c r="D998" s="6">
        <v>26.9</v>
      </c>
      <c r="G998">
        <f t="shared" si="120"/>
        <v>220.00210743494424</v>
      </c>
      <c r="H998">
        <f t="shared" si="121"/>
        <v>12.847485130111522</v>
      </c>
      <c r="J998">
        <f t="shared" si="123"/>
        <v>18608.087467952737</v>
      </c>
      <c r="K998">
        <f t="shared" si="124"/>
        <v>1.8401360544217704E-2</v>
      </c>
      <c r="L998">
        <f t="shared" si="125"/>
        <v>1.0184013605442177</v>
      </c>
      <c r="O998">
        <f t="shared" si="122"/>
        <v>1.0706237608426268</v>
      </c>
      <c r="P998">
        <f t="shared" si="126"/>
        <v>6.9444444444441977E-3</v>
      </c>
      <c r="Q998">
        <f t="shared" si="127"/>
        <v>1.0069444444444442</v>
      </c>
    </row>
    <row r="999" spans="1:17" x14ac:dyDescent="0.25">
      <c r="A999" s="25">
        <v>1954.01</v>
      </c>
      <c r="B999" s="6">
        <v>25.46</v>
      </c>
      <c r="C999" s="7">
        <v>1.4566699999999999</v>
      </c>
      <c r="D999" s="6">
        <v>26.9</v>
      </c>
      <c r="G999">
        <f t="shared" si="120"/>
        <v>225.58411821561339</v>
      </c>
      <c r="H999">
        <f t="shared" si="121"/>
        <v>12.906583561710036</v>
      </c>
      <c r="J999">
        <f t="shared" si="123"/>
        <v>19171.193200365364</v>
      </c>
      <c r="K999">
        <f t="shared" si="124"/>
        <v>3.0261343804537599E-2</v>
      </c>
      <c r="L999">
        <f t="shared" si="125"/>
        <v>1.0302613438045376</v>
      </c>
      <c r="O999">
        <f t="shared" si="122"/>
        <v>1.075548630142503</v>
      </c>
      <c r="P999">
        <f t="shared" si="126"/>
        <v>4.6000000000001595E-3</v>
      </c>
      <c r="Q999">
        <f t="shared" si="127"/>
        <v>1.0046000000000002</v>
      </c>
    </row>
    <row r="1000" spans="1:17" x14ac:dyDescent="0.25">
      <c r="A1000" s="25">
        <v>1954.02</v>
      </c>
      <c r="B1000" s="6">
        <v>26.02</v>
      </c>
      <c r="C1000" s="7">
        <v>1.46333</v>
      </c>
      <c r="D1000" s="6">
        <v>26.9</v>
      </c>
      <c r="G1000">
        <f t="shared" si="120"/>
        <v>230.54590557620816</v>
      </c>
      <c r="H1000">
        <f t="shared" si="121"/>
        <v>12.965593389962827</v>
      </c>
      <c r="J1000">
        <f t="shared" si="123"/>
        <v>19684.692154451332</v>
      </c>
      <c r="K1000">
        <f t="shared" si="124"/>
        <v>2.678492406389088E-2</v>
      </c>
      <c r="L1000">
        <f t="shared" si="125"/>
        <v>1.0267849240638909</v>
      </c>
      <c r="O1000">
        <f t="shared" si="122"/>
        <v>1.0804661158302356</v>
      </c>
      <c r="P1000">
        <f t="shared" si="126"/>
        <v>4.5720719174557889E-3</v>
      </c>
      <c r="Q1000">
        <f t="shared" si="127"/>
        <v>1.0045720719174558</v>
      </c>
    </row>
    <row r="1001" spans="1:17" x14ac:dyDescent="0.25">
      <c r="A1001" s="25">
        <v>1954.03</v>
      </c>
      <c r="B1001" s="6">
        <v>26.57</v>
      </c>
      <c r="C1001" s="7">
        <v>1.47</v>
      </c>
      <c r="D1001" s="6">
        <v>26.9</v>
      </c>
      <c r="G1001">
        <f t="shared" si="120"/>
        <v>235.41908959107809</v>
      </c>
      <c r="H1001">
        <f t="shared" si="121"/>
        <v>13.024691821561337</v>
      </c>
      <c r="J1001">
        <f t="shared" si="123"/>
        <v>20193.452933616154</v>
      </c>
      <c r="K1001">
        <f t="shared" si="124"/>
        <v>2.5845503458878039E-2</v>
      </c>
      <c r="L1001">
        <f t="shared" si="125"/>
        <v>1.025845503458878</v>
      </c>
      <c r="O1001">
        <f t="shared" si="122"/>
        <v>1.0853909851301113</v>
      </c>
      <c r="P1001">
        <f t="shared" si="126"/>
        <v>4.5580969432730267E-3</v>
      </c>
      <c r="Q1001">
        <f t="shared" si="127"/>
        <v>1.004558096943273</v>
      </c>
    </row>
    <row r="1002" spans="1:17" x14ac:dyDescent="0.25">
      <c r="A1002" s="25">
        <v>1954.04</v>
      </c>
      <c r="B1002" s="6">
        <v>27.63</v>
      </c>
      <c r="C1002" s="7">
        <v>1.46333</v>
      </c>
      <c r="D1002" s="6">
        <v>26.8</v>
      </c>
      <c r="G1002">
        <f t="shared" si="120"/>
        <v>245.72451828358209</v>
      </c>
      <c r="H1002">
        <f t="shared" si="121"/>
        <v>13.013972469776119</v>
      </c>
      <c r="J1002">
        <f t="shared" si="123"/>
        <v>21170.442280747317</v>
      </c>
      <c r="K1002">
        <f t="shared" si="124"/>
        <v>4.8381490295043239E-2</v>
      </c>
      <c r="L1002">
        <f t="shared" si="125"/>
        <v>1.0483814902950432</v>
      </c>
      <c r="O1002">
        <f t="shared" si="122"/>
        <v>1.0844977058146765</v>
      </c>
      <c r="P1002">
        <f t="shared" si="126"/>
        <v>-8.2300233526233502E-4</v>
      </c>
      <c r="Q1002">
        <f t="shared" si="127"/>
        <v>0.99917699766473766</v>
      </c>
    </row>
    <row r="1003" spans="1:17" x14ac:dyDescent="0.25">
      <c r="A1003" s="25">
        <v>1954.05</v>
      </c>
      <c r="B1003" s="6">
        <v>28.73</v>
      </c>
      <c r="C1003" s="7">
        <v>1.4566699999999999</v>
      </c>
      <c r="D1003" s="6">
        <v>26.9</v>
      </c>
      <c r="G1003">
        <f t="shared" si="120"/>
        <v>254.55741226765801</v>
      </c>
      <c r="H1003">
        <f t="shared" si="121"/>
        <v>12.906583561710036</v>
      </c>
      <c r="J1003">
        <f t="shared" si="123"/>
        <v>22024.106025503643</v>
      </c>
      <c r="K1003">
        <f t="shared" si="124"/>
        <v>4.0323377916986702E-2</v>
      </c>
      <c r="L1003">
        <f t="shared" si="125"/>
        <v>1.0403233779169867</v>
      </c>
      <c r="O1003">
        <f t="shared" si="122"/>
        <v>1.075548630142503</v>
      </c>
      <c r="P1003">
        <f t="shared" si="126"/>
        <v>-8.2518161395749301E-3</v>
      </c>
      <c r="Q1003">
        <f t="shared" si="127"/>
        <v>0.99174818386042507</v>
      </c>
    </row>
    <row r="1004" spans="1:17" x14ac:dyDescent="0.25">
      <c r="A1004" s="25">
        <v>1954.06</v>
      </c>
      <c r="B1004" s="6">
        <v>28.96</v>
      </c>
      <c r="C1004" s="7">
        <v>1.45</v>
      </c>
      <c r="D1004" s="6">
        <v>26.9</v>
      </c>
      <c r="G1004">
        <f t="shared" si="120"/>
        <v>256.59528921933088</v>
      </c>
      <c r="H1004">
        <f t="shared" si="121"/>
        <v>12.847485130111522</v>
      </c>
      <c r="J1004">
        <f t="shared" si="123"/>
        <v>22293.051049193662</v>
      </c>
      <c r="K1004">
        <f t="shared" si="124"/>
        <v>1.2211393433112949E-2</v>
      </c>
      <c r="L1004">
        <f t="shared" si="125"/>
        <v>1.0122113934331129</v>
      </c>
      <c r="O1004">
        <f t="shared" si="122"/>
        <v>1.0706237608426268</v>
      </c>
      <c r="P1004">
        <f t="shared" si="126"/>
        <v>-4.5789368903047523E-3</v>
      </c>
      <c r="Q1004">
        <f t="shared" si="127"/>
        <v>0.99542106310969525</v>
      </c>
    </row>
    <row r="1005" spans="1:17" x14ac:dyDescent="0.25">
      <c r="A1005" s="25">
        <v>1954.07</v>
      </c>
      <c r="B1005" s="6">
        <v>30.13</v>
      </c>
      <c r="C1005" s="7">
        <v>1.4566699999999999</v>
      </c>
      <c r="D1005" s="6">
        <v>26.9</v>
      </c>
      <c r="G1005">
        <f t="shared" si="120"/>
        <v>266.96188066914499</v>
      </c>
      <c r="H1005">
        <f t="shared" si="121"/>
        <v>12.906583561710036</v>
      </c>
      <c r="J1005">
        <f t="shared" si="123"/>
        <v>23287.146512483567</v>
      </c>
      <c r="K1005">
        <f t="shared" si="124"/>
        <v>4.4592167357274448E-2</v>
      </c>
      <c r="L1005">
        <f t="shared" si="125"/>
        <v>1.0445921673572744</v>
      </c>
      <c r="O1005">
        <f t="shared" si="122"/>
        <v>1.075548630142503</v>
      </c>
      <c r="P1005">
        <f t="shared" si="126"/>
        <v>4.6000000000001595E-3</v>
      </c>
      <c r="Q1005">
        <f t="shared" si="127"/>
        <v>1.0046000000000002</v>
      </c>
    </row>
    <row r="1006" spans="1:17" x14ac:dyDescent="0.25">
      <c r="A1006" s="25">
        <v>1954.08</v>
      </c>
      <c r="B1006" s="6">
        <v>30.73</v>
      </c>
      <c r="C1006" s="7">
        <v>1.46333</v>
      </c>
      <c r="D1006" s="6">
        <v>26.9</v>
      </c>
      <c r="G1006">
        <f t="shared" si="120"/>
        <v>272.27808141263944</v>
      </c>
      <c r="H1006">
        <f t="shared" si="121"/>
        <v>12.965593389962827</v>
      </c>
      <c r="J1006">
        <f t="shared" si="123"/>
        <v>23845.129240097223</v>
      </c>
      <c r="K1006">
        <f t="shared" si="124"/>
        <v>2.3960974665339085E-2</v>
      </c>
      <c r="L1006">
        <f t="shared" si="125"/>
        <v>1.0239609746653391</v>
      </c>
      <c r="O1006">
        <f t="shared" si="122"/>
        <v>1.0804661158302356</v>
      </c>
      <c r="P1006">
        <f t="shared" si="126"/>
        <v>4.5720719174557889E-3</v>
      </c>
      <c r="Q1006">
        <f t="shared" si="127"/>
        <v>1.0045720719174558</v>
      </c>
    </row>
    <row r="1007" spans="1:17" x14ac:dyDescent="0.25">
      <c r="A1007" s="25">
        <v>1954.09</v>
      </c>
      <c r="B1007" s="6">
        <v>31.45</v>
      </c>
      <c r="C1007" s="7">
        <v>1.47</v>
      </c>
      <c r="D1007" s="6">
        <v>26.8</v>
      </c>
      <c r="G1007">
        <f t="shared" si="120"/>
        <v>279.69728917910442</v>
      </c>
      <c r="H1007">
        <f t="shared" si="121"/>
        <v>13.073291417910445</v>
      </c>
      <c r="J1007">
        <f t="shared" si="123"/>
        <v>24590.285909652284</v>
      </c>
      <c r="K1007">
        <f t="shared" si="124"/>
        <v>3.1249848220660015E-2</v>
      </c>
      <c r="L1007">
        <f t="shared" si="125"/>
        <v>1.03124984822066</v>
      </c>
      <c r="O1007">
        <f t="shared" si="122"/>
        <v>1.0894409514925372</v>
      </c>
      <c r="P1007">
        <f t="shared" si="126"/>
        <v>8.3064480512702321E-3</v>
      </c>
      <c r="Q1007">
        <f t="shared" si="127"/>
        <v>1.0083064480512702</v>
      </c>
    </row>
    <row r="1008" spans="1:17" x14ac:dyDescent="0.25">
      <c r="A1008" s="25">
        <v>1954.1</v>
      </c>
      <c r="B1008" s="6">
        <v>32.18</v>
      </c>
      <c r="C1008" s="7">
        <v>1.49333</v>
      </c>
      <c r="D1008" s="6">
        <v>26.8</v>
      </c>
      <c r="G1008">
        <f t="shared" si="120"/>
        <v>286.18946791044777</v>
      </c>
      <c r="H1008">
        <f t="shared" si="121"/>
        <v>13.280774335447761</v>
      </c>
      <c r="J1008">
        <f t="shared" si="123"/>
        <v>25258.363059164785</v>
      </c>
      <c r="K1008">
        <f t="shared" si="124"/>
        <v>2.7168335983042136E-2</v>
      </c>
      <c r="L1008">
        <f t="shared" si="125"/>
        <v>1.0271683359830421</v>
      </c>
      <c r="O1008">
        <f t="shared" si="122"/>
        <v>1.1067311946206468</v>
      </c>
      <c r="P1008">
        <f t="shared" si="126"/>
        <v>1.5870748299319892E-2</v>
      </c>
      <c r="Q1008">
        <f t="shared" si="127"/>
        <v>1.0158707482993199</v>
      </c>
    </row>
    <row r="1009" spans="1:17" x14ac:dyDescent="0.25">
      <c r="A1009" s="25">
        <v>1954.11</v>
      </c>
      <c r="B1009" s="6">
        <v>33.44</v>
      </c>
      <c r="C1009" s="7">
        <v>1.51667</v>
      </c>
      <c r="D1009" s="6">
        <v>26.8</v>
      </c>
      <c r="G1009">
        <f t="shared" si="120"/>
        <v>297.39514626865667</v>
      </c>
      <c r="H1009">
        <f t="shared" si="121"/>
        <v>13.488346186940298</v>
      </c>
      <c r="J1009">
        <f t="shared" si="123"/>
        <v>26346.552024763278</v>
      </c>
      <c r="K1009">
        <f t="shared" si="124"/>
        <v>4.308232338926854E-2</v>
      </c>
      <c r="L1009">
        <f t="shared" si="125"/>
        <v>1.0430823233892685</v>
      </c>
      <c r="O1009">
        <f t="shared" si="122"/>
        <v>1.1240288489116914</v>
      </c>
      <c r="P1009">
        <f t="shared" si="126"/>
        <v>1.5629499172989059E-2</v>
      </c>
      <c r="Q1009">
        <f t="shared" si="127"/>
        <v>1.0156294991729891</v>
      </c>
    </row>
    <row r="1010" spans="1:17" x14ac:dyDescent="0.25">
      <c r="A1010" s="25">
        <v>1954.12</v>
      </c>
      <c r="B1010" s="6">
        <v>34.97</v>
      </c>
      <c r="C1010" s="7">
        <v>1.54</v>
      </c>
      <c r="D1010" s="6">
        <v>26.7</v>
      </c>
      <c r="G1010">
        <f t="shared" si="120"/>
        <v>312.16684307116105</v>
      </c>
      <c r="H1010">
        <f t="shared" si="121"/>
        <v>13.74712434456929</v>
      </c>
      <c r="J1010">
        <f t="shared" si="123"/>
        <v>27756.681703937535</v>
      </c>
      <c r="K1010">
        <f t="shared" si="124"/>
        <v>5.3522361402314367E-2</v>
      </c>
      <c r="L1010">
        <f t="shared" si="125"/>
        <v>1.0535223614023144</v>
      </c>
      <c r="O1010">
        <f t="shared" si="122"/>
        <v>1.1455936953807742</v>
      </c>
      <c r="P1010">
        <f t="shared" si="126"/>
        <v>1.9185314051291646E-2</v>
      </c>
      <c r="Q1010">
        <f t="shared" si="127"/>
        <v>1.0191853140512916</v>
      </c>
    </row>
    <row r="1011" spans="1:17" x14ac:dyDescent="0.25">
      <c r="A1011" s="25">
        <v>1955.01</v>
      </c>
      <c r="B1011" s="6">
        <v>35.6</v>
      </c>
      <c r="C1011" s="7">
        <v>1.54667</v>
      </c>
      <c r="D1011" s="6">
        <v>26.7</v>
      </c>
      <c r="G1011">
        <f t="shared" si="120"/>
        <v>317.79066666666665</v>
      </c>
      <c r="H1011">
        <f t="shared" si="121"/>
        <v>13.806665461048688</v>
      </c>
      <c r="J1011">
        <f t="shared" si="123"/>
        <v>28359.033578336537</v>
      </c>
      <c r="K1011">
        <f t="shared" si="124"/>
        <v>2.1701148603564979E-2</v>
      </c>
      <c r="L1011">
        <f t="shared" si="125"/>
        <v>1.021701148603565</v>
      </c>
      <c r="O1011">
        <f t="shared" si="122"/>
        <v>1.1505554550873907</v>
      </c>
      <c r="P1011">
        <f t="shared" si="126"/>
        <v>4.3311688311686858E-3</v>
      </c>
      <c r="Q1011">
        <f t="shared" si="127"/>
        <v>1.0043311688311687</v>
      </c>
    </row>
    <row r="1012" spans="1:17" x14ac:dyDescent="0.25">
      <c r="A1012" s="25">
        <v>1955.02</v>
      </c>
      <c r="B1012" s="6">
        <v>36.79</v>
      </c>
      <c r="C1012" s="7">
        <v>1.5533300000000001</v>
      </c>
      <c r="D1012" s="6">
        <v>26.7</v>
      </c>
      <c r="G1012">
        <f t="shared" si="120"/>
        <v>328.4134445692884</v>
      </c>
      <c r="H1012">
        <f t="shared" si="121"/>
        <v>13.866117310486892</v>
      </c>
      <c r="J1012">
        <f t="shared" si="123"/>
        <v>29410.105528539916</v>
      </c>
      <c r="K1012">
        <f t="shared" si="124"/>
        <v>3.7063038389513192E-2</v>
      </c>
      <c r="L1012">
        <f t="shared" si="125"/>
        <v>1.0370630383895132</v>
      </c>
      <c r="O1012">
        <f t="shared" si="122"/>
        <v>1.1555097758739077</v>
      </c>
      <c r="P1012">
        <f t="shared" si="126"/>
        <v>4.3060252025319823E-3</v>
      </c>
      <c r="Q1012">
        <f t="shared" si="127"/>
        <v>1.004306025202532</v>
      </c>
    </row>
    <row r="1013" spans="1:17" x14ac:dyDescent="0.25">
      <c r="A1013" s="25">
        <v>1955.03</v>
      </c>
      <c r="B1013" s="6">
        <v>36.5</v>
      </c>
      <c r="C1013" s="7">
        <v>1.56</v>
      </c>
      <c r="D1013" s="6">
        <v>26.7</v>
      </c>
      <c r="G1013">
        <f t="shared" si="120"/>
        <v>325.82470037453186</v>
      </c>
      <c r="H1013">
        <f t="shared" si="121"/>
        <v>13.925658426966294</v>
      </c>
      <c r="J1013">
        <f t="shared" si="123"/>
        <v>29282.200747768882</v>
      </c>
      <c r="K1013">
        <f t="shared" si="124"/>
        <v>-4.3490078825767498E-3</v>
      </c>
      <c r="L1013">
        <f t="shared" si="125"/>
        <v>0.99565099211742325</v>
      </c>
      <c r="O1013">
        <f t="shared" si="122"/>
        <v>1.1604715355805244</v>
      </c>
      <c r="P1013">
        <f t="shared" si="126"/>
        <v>4.2940006309026835E-3</v>
      </c>
      <c r="Q1013">
        <f t="shared" si="127"/>
        <v>1.0042940006309027</v>
      </c>
    </row>
    <row r="1014" spans="1:17" x14ac:dyDescent="0.25">
      <c r="A1014" s="25">
        <v>1955.04</v>
      </c>
      <c r="B1014" s="6">
        <v>37.76</v>
      </c>
      <c r="C1014" s="7">
        <v>1.5633300000000001</v>
      </c>
      <c r="D1014" s="6">
        <v>26.7</v>
      </c>
      <c r="G1014">
        <f t="shared" si="120"/>
        <v>337.07234756554305</v>
      </c>
      <c r="H1014">
        <f t="shared" si="121"/>
        <v>13.955384351685394</v>
      </c>
      <c r="J1014">
        <f t="shared" si="123"/>
        <v>30397.553757360831</v>
      </c>
      <c r="K1014">
        <f t="shared" si="124"/>
        <v>3.8089794520547837E-2</v>
      </c>
      <c r="L1014">
        <f t="shared" si="125"/>
        <v>1.0380897945205478</v>
      </c>
      <c r="O1014">
        <f t="shared" si="122"/>
        <v>1.1629486959737829</v>
      </c>
      <c r="P1014">
        <f t="shared" si="126"/>
        <v>2.134615384615568E-3</v>
      </c>
      <c r="Q1014">
        <f t="shared" si="127"/>
        <v>1.0021346153846156</v>
      </c>
    </row>
    <row r="1015" spans="1:17" x14ac:dyDescent="0.25">
      <c r="A1015" s="25">
        <v>1955.05</v>
      </c>
      <c r="B1015" s="6">
        <v>37.6</v>
      </c>
      <c r="C1015" s="7">
        <v>1.56667</v>
      </c>
      <c r="D1015" s="6">
        <v>26.7</v>
      </c>
      <c r="G1015">
        <f t="shared" si="120"/>
        <v>335.64407490636705</v>
      </c>
      <c r="H1015">
        <f t="shared" si="121"/>
        <v>13.985199543445692</v>
      </c>
      <c r="J1015">
        <f t="shared" si="123"/>
        <v>30373.85061543576</v>
      </c>
      <c r="K1015">
        <f t="shared" si="124"/>
        <v>-7.7977136299434147E-4</v>
      </c>
      <c r="L1015">
        <f t="shared" si="125"/>
        <v>0.99922022863700566</v>
      </c>
      <c r="O1015">
        <f t="shared" si="122"/>
        <v>1.1654332952871409</v>
      </c>
      <c r="P1015">
        <f t="shared" si="126"/>
        <v>2.1364651097335319E-3</v>
      </c>
      <c r="Q1015">
        <f t="shared" si="127"/>
        <v>1.0021364651097335</v>
      </c>
    </row>
    <row r="1016" spans="1:17" x14ac:dyDescent="0.25">
      <c r="A1016" s="25">
        <v>1955.06</v>
      </c>
      <c r="B1016" s="6">
        <v>39.78</v>
      </c>
      <c r="C1016" s="7">
        <v>1.57</v>
      </c>
      <c r="D1016" s="6">
        <v>26.7</v>
      </c>
      <c r="G1016">
        <f t="shared" si="120"/>
        <v>355.1042898876405</v>
      </c>
      <c r="H1016">
        <f t="shared" si="121"/>
        <v>14.014925468164794</v>
      </c>
      <c r="J1016">
        <f t="shared" si="123"/>
        <v>32240.576851176083</v>
      </c>
      <c r="K1016">
        <f t="shared" si="124"/>
        <v>6.1458333333333393E-2</v>
      </c>
      <c r="L1016">
        <f t="shared" si="125"/>
        <v>1.0614583333333334</v>
      </c>
      <c r="O1016">
        <f t="shared" si="122"/>
        <v>1.1679104556803994</v>
      </c>
      <c r="P1016">
        <f t="shared" si="126"/>
        <v>2.1255273924949414E-3</v>
      </c>
      <c r="Q1016">
        <f t="shared" si="127"/>
        <v>1.0021255273924949</v>
      </c>
    </row>
    <row r="1017" spans="1:17" x14ac:dyDescent="0.25">
      <c r="A1017" s="25">
        <v>1955.07</v>
      </c>
      <c r="B1017" s="6">
        <v>42.69</v>
      </c>
      <c r="C1017" s="7">
        <v>1.58667</v>
      </c>
      <c r="D1017" s="6">
        <v>26.8</v>
      </c>
      <c r="G1017">
        <f t="shared" si="120"/>
        <v>379.6590548507462</v>
      </c>
      <c r="H1017">
        <f t="shared" si="121"/>
        <v>14.110883873507461</v>
      </c>
      <c r="J1017">
        <f t="shared" si="123"/>
        <v>34576.712263061832</v>
      </c>
      <c r="K1017">
        <f t="shared" si="124"/>
        <v>7.24594793284703E-2</v>
      </c>
      <c r="L1017">
        <f t="shared" si="125"/>
        <v>1.0724594793284703</v>
      </c>
      <c r="O1017">
        <f t="shared" si="122"/>
        <v>1.1759069894589551</v>
      </c>
      <c r="P1017">
        <f t="shared" si="126"/>
        <v>6.8468723262666842E-3</v>
      </c>
      <c r="Q1017">
        <f t="shared" si="127"/>
        <v>1.0068468723262667</v>
      </c>
    </row>
    <row r="1018" spans="1:17" x14ac:dyDescent="0.25">
      <c r="A1018" s="25">
        <v>1955.08</v>
      </c>
      <c r="B1018" s="6">
        <v>42.43</v>
      </c>
      <c r="C1018" s="7">
        <v>1.6033299999999999</v>
      </c>
      <c r="D1018" s="6">
        <v>26.8</v>
      </c>
      <c r="G1018">
        <f t="shared" si="120"/>
        <v>377.34677201492536</v>
      </c>
      <c r="H1018">
        <f t="shared" si="121"/>
        <v>14.259047842910446</v>
      </c>
      <c r="J1018">
        <f t="shared" si="123"/>
        <v>34474.343515134889</v>
      </c>
      <c r="K1018">
        <f t="shared" si="124"/>
        <v>-2.960627000858751E-3</v>
      </c>
      <c r="L1018">
        <f t="shared" si="125"/>
        <v>0.99703937299914125</v>
      </c>
      <c r="O1018">
        <f t="shared" si="122"/>
        <v>1.1882539869092039</v>
      </c>
      <c r="P1018">
        <f t="shared" si="126"/>
        <v>1.0499977941222927E-2</v>
      </c>
      <c r="Q1018">
        <f t="shared" si="127"/>
        <v>1.0104999779412229</v>
      </c>
    </row>
    <row r="1019" spans="1:17" x14ac:dyDescent="0.25">
      <c r="A1019" s="25">
        <v>1955.09</v>
      </c>
      <c r="B1019" s="6">
        <v>44.34</v>
      </c>
      <c r="C1019" s="7">
        <v>1.62</v>
      </c>
      <c r="D1019" s="6">
        <v>26.9</v>
      </c>
      <c r="G1019">
        <f t="shared" si="120"/>
        <v>392.86723494423791</v>
      </c>
      <c r="H1019">
        <f t="shared" si="121"/>
        <v>14.353742007434946</v>
      </c>
      <c r="J1019">
        <f t="shared" si="123"/>
        <v>36001.570280194479</v>
      </c>
      <c r="K1019">
        <f t="shared" si="124"/>
        <v>4.4300387167317767E-2</v>
      </c>
      <c r="L1019">
        <f t="shared" si="125"/>
        <v>1.0443003871673178</v>
      </c>
      <c r="O1019">
        <f t="shared" si="122"/>
        <v>1.1961451672862455</v>
      </c>
      <c r="P1019">
        <f t="shared" si="126"/>
        <v>6.6409879234383684E-3</v>
      </c>
      <c r="Q1019">
        <f t="shared" si="127"/>
        <v>1.0066409879234384</v>
      </c>
    </row>
    <row r="1020" spans="1:17" x14ac:dyDescent="0.25">
      <c r="A1020" s="25">
        <v>1955.1</v>
      </c>
      <c r="B1020" s="6">
        <v>42.11</v>
      </c>
      <c r="C1020" s="7">
        <v>1.6266700000000001</v>
      </c>
      <c r="D1020" s="6">
        <v>26.9</v>
      </c>
      <c r="G1020">
        <f t="shared" si="120"/>
        <v>373.10868884758366</v>
      </c>
      <c r="H1020">
        <f t="shared" si="121"/>
        <v>14.412840439033458</v>
      </c>
      <c r="J1020">
        <f t="shared" si="123"/>
        <v>34301.000165981735</v>
      </c>
      <c r="K1020">
        <f t="shared" si="124"/>
        <v>-4.7235998346113139E-2</v>
      </c>
      <c r="L1020">
        <f t="shared" si="125"/>
        <v>0.95276400165388686</v>
      </c>
      <c r="O1020">
        <f t="shared" si="122"/>
        <v>1.2010700365861215</v>
      </c>
      <c r="P1020">
        <f t="shared" si="126"/>
        <v>4.1172839506171677E-3</v>
      </c>
      <c r="Q1020">
        <f t="shared" si="127"/>
        <v>1.0041172839506172</v>
      </c>
    </row>
    <row r="1021" spans="1:17" x14ac:dyDescent="0.25">
      <c r="A1021" s="25">
        <v>1955.11</v>
      </c>
      <c r="B1021" s="6">
        <v>44.95</v>
      </c>
      <c r="C1021" s="7">
        <v>1.6333299999999999</v>
      </c>
      <c r="D1021" s="6">
        <v>26.9</v>
      </c>
      <c r="G1021">
        <f t="shared" si="120"/>
        <v>398.2720390334573</v>
      </c>
      <c r="H1021">
        <f t="shared" si="121"/>
        <v>14.471850267286246</v>
      </c>
      <c r="J1021">
        <f t="shared" si="123"/>
        <v>36725.212424071186</v>
      </c>
      <c r="K1021">
        <f t="shared" si="124"/>
        <v>7.0674681390010319E-2</v>
      </c>
      <c r="L1021">
        <f t="shared" si="125"/>
        <v>1.0706746813900103</v>
      </c>
      <c r="O1021">
        <f t="shared" si="122"/>
        <v>1.2059875222738539</v>
      </c>
      <c r="P1021">
        <f t="shared" si="126"/>
        <v>4.0942539052173377E-3</v>
      </c>
      <c r="Q1021">
        <f t="shared" si="127"/>
        <v>1.0040942539052173</v>
      </c>
    </row>
    <row r="1022" spans="1:17" x14ac:dyDescent="0.25">
      <c r="A1022" s="25">
        <v>1955.12</v>
      </c>
      <c r="B1022" s="6">
        <v>45.37</v>
      </c>
      <c r="C1022" s="7">
        <v>1.64</v>
      </c>
      <c r="D1022" s="6">
        <v>26.8</v>
      </c>
      <c r="G1022">
        <f t="shared" si="120"/>
        <v>403.49335485074619</v>
      </c>
      <c r="H1022">
        <f t="shared" si="121"/>
        <v>14.585168656716416</v>
      </c>
      <c r="J1022">
        <f t="shared" si="123"/>
        <v>37318.753674234467</v>
      </c>
      <c r="K1022">
        <f t="shared" si="124"/>
        <v>1.6161683241190827E-2</v>
      </c>
      <c r="L1022">
        <f t="shared" si="125"/>
        <v>1.0161616832411908</v>
      </c>
      <c r="O1022">
        <f t="shared" si="122"/>
        <v>1.2154307213930347</v>
      </c>
      <c r="P1022">
        <f t="shared" si="126"/>
        <v>7.8302627056836549E-3</v>
      </c>
      <c r="Q1022">
        <f t="shared" si="127"/>
        <v>1.0078302627056837</v>
      </c>
    </row>
    <row r="1023" spans="1:17" x14ac:dyDescent="0.25">
      <c r="A1023" s="25">
        <v>1956.01</v>
      </c>
      <c r="B1023" s="6">
        <v>44.15</v>
      </c>
      <c r="C1023" s="7">
        <v>1.67</v>
      </c>
      <c r="D1023" s="6">
        <v>26.8</v>
      </c>
      <c r="G1023">
        <f t="shared" si="120"/>
        <v>392.64341231343275</v>
      </c>
      <c r="H1023">
        <f t="shared" si="121"/>
        <v>14.851970522388058</v>
      </c>
      <c r="J1023">
        <f t="shared" si="123"/>
        <v>36429.722311449179</v>
      </c>
      <c r="K1023">
        <f t="shared" si="124"/>
        <v>-2.3822643450150727E-2</v>
      </c>
      <c r="L1023">
        <f t="shared" si="125"/>
        <v>0.97617735654984927</v>
      </c>
      <c r="O1023">
        <f t="shared" si="122"/>
        <v>1.2376642101990047</v>
      </c>
      <c r="P1023">
        <f t="shared" si="126"/>
        <v>1.8292682926829285E-2</v>
      </c>
      <c r="Q1023">
        <f t="shared" si="127"/>
        <v>1.0182926829268293</v>
      </c>
    </row>
    <row r="1024" spans="1:17" x14ac:dyDescent="0.25">
      <c r="A1024" s="25">
        <v>1956.02</v>
      </c>
      <c r="B1024" s="6">
        <v>44.43</v>
      </c>
      <c r="C1024" s="7">
        <v>1.7</v>
      </c>
      <c r="D1024" s="6">
        <v>26.8</v>
      </c>
      <c r="G1024">
        <f t="shared" si="120"/>
        <v>395.13356305970149</v>
      </c>
      <c r="H1024">
        <f t="shared" si="121"/>
        <v>15.1187723880597</v>
      </c>
      <c r="J1024">
        <f t="shared" si="123"/>
        <v>36777.65435164536</v>
      </c>
      <c r="K1024">
        <f t="shared" si="124"/>
        <v>9.550773876934926E-3</v>
      </c>
      <c r="L1024">
        <f t="shared" si="125"/>
        <v>1.0095507738769349</v>
      </c>
      <c r="O1024">
        <f t="shared" si="122"/>
        <v>1.2598976990049751</v>
      </c>
      <c r="P1024">
        <f t="shared" si="126"/>
        <v>1.7964071856287456E-2</v>
      </c>
      <c r="Q1024">
        <f t="shared" si="127"/>
        <v>1.0179640718562875</v>
      </c>
    </row>
    <row r="1025" spans="1:17" x14ac:dyDescent="0.25">
      <c r="A1025" s="25">
        <v>1956.03</v>
      </c>
      <c r="B1025" s="6">
        <v>47.49</v>
      </c>
      <c r="C1025" s="7">
        <v>1.73</v>
      </c>
      <c r="D1025" s="6">
        <v>26.8</v>
      </c>
      <c r="G1025">
        <f t="shared" si="120"/>
        <v>422.34735335820892</v>
      </c>
      <c r="H1025">
        <f t="shared" si="121"/>
        <v>15.385574253731342</v>
      </c>
      <c r="J1025">
        <f t="shared" si="123"/>
        <v>39429.955367889575</v>
      </c>
      <c r="K1025">
        <f t="shared" si="124"/>
        <v>7.2117188086127992E-2</v>
      </c>
      <c r="L1025">
        <f t="shared" si="125"/>
        <v>1.072117188086128</v>
      </c>
      <c r="O1025">
        <f t="shared" si="122"/>
        <v>1.2821311878109451</v>
      </c>
      <c r="P1025">
        <f t="shared" si="126"/>
        <v>1.7647058823529349E-2</v>
      </c>
      <c r="Q1025">
        <f t="shared" si="127"/>
        <v>1.0176470588235293</v>
      </c>
    </row>
    <row r="1026" spans="1:17" x14ac:dyDescent="0.25">
      <c r="A1026" s="25">
        <v>1956.04</v>
      </c>
      <c r="B1026" s="6">
        <v>48.05</v>
      </c>
      <c r="C1026" s="7">
        <v>1.7533300000000001</v>
      </c>
      <c r="D1026" s="6">
        <v>26.9</v>
      </c>
      <c r="G1026">
        <f t="shared" si="120"/>
        <v>425.73907620817846</v>
      </c>
      <c r="H1026">
        <f t="shared" si="121"/>
        <v>15.535090415985131</v>
      </c>
      <c r="J1026">
        <f t="shared" si="123"/>
        <v>39867.46524991007</v>
      </c>
      <c r="K1026">
        <f t="shared" si="124"/>
        <v>1.1095875659468568E-2</v>
      </c>
      <c r="L1026">
        <f t="shared" si="125"/>
        <v>1.0110958756594686</v>
      </c>
      <c r="O1026">
        <f t="shared" si="122"/>
        <v>1.294590867998761</v>
      </c>
      <c r="P1026">
        <f t="shared" si="126"/>
        <v>9.7179448610784647E-3</v>
      </c>
      <c r="Q1026">
        <f t="shared" si="127"/>
        <v>1.0097179448610785</v>
      </c>
    </row>
    <row r="1027" spans="1:17" x14ac:dyDescent="0.25">
      <c r="A1027" s="25">
        <v>1956.05</v>
      </c>
      <c r="B1027" s="6">
        <v>46.54</v>
      </c>
      <c r="C1027" s="7">
        <v>1.77667</v>
      </c>
      <c r="D1027" s="6">
        <v>27</v>
      </c>
      <c r="G1027">
        <f t="shared" ref="G1027:G1090" si="128">B1027*$D$1724/D1027</f>
        <v>410.83271185185185</v>
      </c>
      <c r="H1027">
        <f t="shared" ref="H1027:H1090" si="129">C1027*$D$1724/D1027</f>
        <v>15.683587326296296</v>
      </c>
      <c r="J1027">
        <f t="shared" si="123"/>
        <v>38593.97736210149</v>
      </c>
      <c r="K1027">
        <f t="shared" si="124"/>
        <v>-3.1943036253388457E-2</v>
      </c>
      <c r="L1027">
        <f t="shared" si="125"/>
        <v>0.96805696374661154</v>
      </c>
      <c r="O1027">
        <f t="shared" si="122"/>
        <v>1.3069656105246914</v>
      </c>
      <c r="P1027">
        <f t="shared" si="126"/>
        <v>9.5588056673532318E-3</v>
      </c>
      <c r="Q1027">
        <f t="shared" si="127"/>
        <v>1.0095588056673532</v>
      </c>
    </row>
    <row r="1028" spans="1:17" x14ac:dyDescent="0.25">
      <c r="A1028" s="25">
        <v>1956.06</v>
      </c>
      <c r="B1028" s="6">
        <v>46.27</v>
      </c>
      <c r="C1028" s="7">
        <v>1.8</v>
      </c>
      <c r="D1028" s="6">
        <v>27.2</v>
      </c>
      <c r="G1028">
        <f t="shared" si="128"/>
        <v>405.44597830882356</v>
      </c>
      <c r="H1028">
        <f t="shared" si="129"/>
        <v>15.772698529411766</v>
      </c>
      <c r="J1028">
        <f t="shared" si="123"/>
        <v>38211.418061484335</v>
      </c>
      <c r="K1028">
        <f t="shared" si="124"/>
        <v>-9.9124093126722324E-3</v>
      </c>
      <c r="L1028">
        <f t="shared" si="125"/>
        <v>0.99008759068732777</v>
      </c>
      <c r="O1028">
        <f t="shared" ref="O1028:O1091" si="130">H1028/12</f>
        <v>1.3143915441176472</v>
      </c>
      <c r="P1028">
        <f t="shared" si="126"/>
        <v>5.6818125382616103E-3</v>
      </c>
      <c r="Q1028">
        <f t="shared" si="127"/>
        <v>1.0056818125382616</v>
      </c>
    </row>
    <row r="1029" spans="1:17" x14ac:dyDescent="0.25">
      <c r="A1029" s="25">
        <v>1956.07</v>
      </c>
      <c r="B1029" s="6">
        <v>48.78</v>
      </c>
      <c r="C1029" s="7">
        <v>1.8133300000000001</v>
      </c>
      <c r="D1029" s="6">
        <v>27.4</v>
      </c>
      <c r="G1029">
        <f t="shared" si="128"/>
        <v>424.32012919708029</v>
      </c>
      <c r="H1029">
        <f t="shared" si="129"/>
        <v>15.773522342700732</v>
      </c>
      <c r="J1029">
        <f t="shared" ref="J1029:J1092" si="131">J1028*((G1029 + H1029/12)/G1028)</f>
        <v>40114.101771431131</v>
      </c>
      <c r="K1029">
        <f t="shared" ref="K1029:K1092" si="132">J1029/J1028 - 1</f>
        <v>4.979359067191047E-2</v>
      </c>
      <c r="L1029">
        <f t="shared" ref="L1029:L1092" si="133">K1029+1</f>
        <v>1.0497935906719105</v>
      </c>
      <c r="O1029">
        <f t="shared" si="130"/>
        <v>1.314460195225061</v>
      </c>
      <c r="P1029">
        <f t="shared" ref="P1029:P1092" si="134">O1029/O1028 -1</f>
        <v>5.2230332522329448E-5</v>
      </c>
      <c r="Q1029">
        <f t="shared" ref="Q1029:Q1092" si="135">P1029+1</f>
        <v>1.0000522303325223</v>
      </c>
    </row>
    <row r="1030" spans="1:17" x14ac:dyDescent="0.25">
      <c r="A1030" s="25">
        <v>1956.08</v>
      </c>
      <c r="B1030" s="6">
        <v>48.49</v>
      </c>
      <c r="C1030" s="7">
        <v>1.82667</v>
      </c>
      <c r="D1030" s="6">
        <v>27.3</v>
      </c>
      <c r="G1030">
        <f t="shared" si="128"/>
        <v>423.3425666666667</v>
      </c>
      <c r="H1030">
        <f t="shared" si="129"/>
        <v>15.947765853846152</v>
      </c>
      <c r="J1030">
        <f t="shared" si="131"/>
        <v>40147.323894865156</v>
      </c>
      <c r="K1030">
        <f t="shared" si="132"/>
        <v>8.2819063538619453E-4</v>
      </c>
      <c r="L1030">
        <f t="shared" si="133"/>
        <v>1.0008281906353862</v>
      </c>
      <c r="O1030">
        <f t="shared" si="130"/>
        <v>1.3289804878205127</v>
      </c>
      <c r="P1030">
        <f t="shared" si="134"/>
        <v>1.104658220020549E-2</v>
      </c>
      <c r="Q1030">
        <f t="shared" si="135"/>
        <v>1.0110465822002055</v>
      </c>
    </row>
    <row r="1031" spans="1:17" x14ac:dyDescent="0.25">
      <c r="A1031" s="25">
        <v>1956.09</v>
      </c>
      <c r="B1031" s="6">
        <v>46.84</v>
      </c>
      <c r="C1031" s="7">
        <v>1.84</v>
      </c>
      <c r="D1031" s="6">
        <v>27.4</v>
      </c>
      <c r="G1031">
        <f t="shared" si="128"/>
        <v>407.44474890510952</v>
      </c>
      <c r="H1031">
        <f t="shared" si="129"/>
        <v>16.005515328467155</v>
      </c>
      <c r="J1031">
        <f t="shared" si="131"/>
        <v>38766.157275676233</v>
      </c>
      <c r="K1031">
        <f t="shared" si="132"/>
        <v>-3.4402457877536707E-2</v>
      </c>
      <c r="L1031">
        <f t="shared" si="133"/>
        <v>0.96559754212246329</v>
      </c>
      <c r="O1031">
        <f t="shared" si="130"/>
        <v>1.3337929440389296</v>
      </c>
      <c r="P1031">
        <f t="shared" si="134"/>
        <v>3.6211639392156325E-3</v>
      </c>
      <c r="Q1031">
        <f t="shared" si="135"/>
        <v>1.0036211639392156</v>
      </c>
    </row>
    <row r="1032" spans="1:17" x14ac:dyDescent="0.25">
      <c r="A1032" s="25">
        <v>1956.1</v>
      </c>
      <c r="B1032" s="6">
        <v>46.24</v>
      </c>
      <c r="C1032" s="7">
        <v>1.80667</v>
      </c>
      <c r="D1032" s="6">
        <v>27.5</v>
      </c>
      <c r="G1032">
        <f t="shared" si="128"/>
        <v>400.76292072727273</v>
      </c>
      <c r="H1032">
        <f t="shared" si="129"/>
        <v>15.658441738545452</v>
      </c>
      <c r="J1032">
        <f t="shared" si="131"/>
        <v>38254.568891409421</v>
      </c>
      <c r="K1032">
        <f t="shared" si="132"/>
        <v>-1.3196778329840009E-2</v>
      </c>
      <c r="L1032">
        <f t="shared" si="133"/>
        <v>0.98680322167015999</v>
      </c>
      <c r="O1032">
        <f t="shared" si="130"/>
        <v>1.3048701448787876</v>
      </c>
      <c r="P1032">
        <f t="shared" si="134"/>
        <v>-2.1684624505929118E-2</v>
      </c>
      <c r="Q1032">
        <f t="shared" si="135"/>
        <v>0.97831537549407088</v>
      </c>
    </row>
    <row r="1033" spans="1:17" x14ac:dyDescent="0.25">
      <c r="A1033" s="25">
        <v>1956.11</v>
      </c>
      <c r="B1033" s="6">
        <v>45.76</v>
      </c>
      <c r="C1033" s="7">
        <v>1.7733300000000001</v>
      </c>
      <c r="D1033" s="6">
        <v>27.5</v>
      </c>
      <c r="G1033">
        <f t="shared" si="128"/>
        <v>396.60275200000001</v>
      </c>
      <c r="H1033">
        <f t="shared" si="129"/>
        <v>15.369483352363636</v>
      </c>
      <c r="J1033">
        <f t="shared" si="131"/>
        <v>37979.719658850467</v>
      </c>
      <c r="K1033">
        <f t="shared" si="132"/>
        <v>-7.1847426470587061E-3</v>
      </c>
      <c r="L1033">
        <f t="shared" si="133"/>
        <v>0.99281525735294129</v>
      </c>
      <c r="O1033">
        <f t="shared" si="130"/>
        <v>1.2807902793636363</v>
      </c>
      <c r="P1033">
        <f t="shared" si="134"/>
        <v>-1.8453840491069018E-2</v>
      </c>
      <c r="Q1033">
        <f t="shared" si="135"/>
        <v>0.98154615950893098</v>
      </c>
    </row>
    <row r="1034" spans="1:17" x14ac:dyDescent="0.25">
      <c r="A1034" s="25">
        <v>1956.12</v>
      </c>
      <c r="B1034" s="6">
        <v>46.44</v>
      </c>
      <c r="C1034" s="7">
        <v>1.74</v>
      </c>
      <c r="D1034" s="6">
        <v>27.6</v>
      </c>
      <c r="G1034">
        <f t="shared" si="128"/>
        <v>401.03800434782607</v>
      </c>
      <c r="H1034">
        <f t="shared" si="129"/>
        <v>15.025971739130433</v>
      </c>
      <c r="J1034">
        <f t="shared" si="131"/>
        <v>38524.36159393179</v>
      </c>
      <c r="K1034">
        <f t="shared" si="132"/>
        <v>1.4340335841694474E-2</v>
      </c>
      <c r="L1034">
        <f t="shared" si="133"/>
        <v>1.0143403358416945</v>
      </c>
      <c r="O1034">
        <f t="shared" si="130"/>
        <v>1.2521643115942027</v>
      </c>
      <c r="P1034">
        <f t="shared" si="134"/>
        <v>-2.2350238154256186E-2</v>
      </c>
      <c r="Q1034">
        <f t="shared" si="135"/>
        <v>0.97764976184574381</v>
      </c>
    </row>
    <row r="1035" spans="1:17" x14ac:dyDescent="0.25">
      <c r="A1035" s="25">
        <v>1957.01</v>
      </c>
      <c r="B1035" s="6">
        <v>45.43</v>
      </c>
      <c r="C1035" s="7">
        <v>1.7366699999999999</v>
      </c>
      <c r="D1035" s="6">
        <v>27.6</v>
      </c>
      <c r="G1035">
        <f t="shared" si="128"/>
        <v>392.31603224637678</v>
      </c>
      <c r="H1035">
        <f t="shared" si="129"/>
        <v>14.997215138043476</v>
      </c>
      <c r="J1035">
        <f t="shared" si="131"/>
        <v>37806.569533443129</v>
      </c>
      <c r="K1035">
        <f t="shared" si="132"/>
        <v>-1.8632159776055146E-2</v>
      </c>
      <c r="L1035">
        <f t="shared" si="133"/>
        <v>0.98136784022394485</v>
      </c>
      <c r="O1035">
        <f t="shared" si="130"/>
        <v>1.2497679281702896</v>
      </c>
      <c r="P1035">
        <f t="shared" si="134"/>
        <v>-1.9137931034483024E-3</v>
      </c>
      <c r="Q1035">
        <f t="shared" si="135"/>
        <v>0.9980862068965517</v>
      </c>
    </row>
    <row r="1036" spans="1:17" x14ac:dyDescent="0.25">
      <c r="A1036" s="25">
        <v>1957.02</v>
      </c>
      <c r="B1036" s="6">
        <v>43.47</v>
      </c>
      <c r="C1036" s="7">
        <v>1.73333</v>
      </c>
      <c r="D1036" s="6">
        <v>27.7</v>
      </c>
      <c r="G1036">
        <f t="shared" si="128"/>
        <v>374.03502563176892</v>
      </c>
      <c r="H1036">
        <f t="shared" si="129"/>
        <v>14.914334736101083</v>
      </c>
      <c r="J1036">
        <f t="shared" si="131"/>
        <v>36164.643699846682</v>
      </c>
      <c r="K1036">
        <f t="shared" si="132"/>
        <v>-4.3429643415386465E-2</v>
      </c>
      <c r="L1036">
        <f t="shared" si="133"/>
        <v>0.95657035658461353</v>
      </c>
      <c r="O1036">
        <f t="shared" si="130"/>
        <v>1.2428612280084235</v>
      </c>
      <c r="P1036">
        <f t="shared" si="134"/>
        <v>-5.5263861443282103E-3</v>
      </c>
      <c r="Q1036">
        <f t="shared" si="135"/>
        <v>0.99447361385567179</v>
      </c>
    </row>
    <row r="1037" spans="1:17" x14ac:dyDescent="0.25">
      <c r="A1037" s="25">
        <v>1957.03</v>
      </c>
      <c r="B1037" s="6">
        <v>44.03</v>
      </c>
      <c r="C1037" s="7">
        <v>1.73</v>
      </c>
      <c r="D1037" s="6">
        <v>27.8</v>
      </c>
      <c r="G1037">
        <f t="shared" si="128"/>
        <v>377.49072985611508</v>
      </c>
      <c r="H1037">
        <f t="shared" si="129"/>
        <v>14.832136330935249</v>
      </c>
      <c r="J1037">
        <f t="shared" si="131"/>
        <v>36618.275608236181</v>
      </c>
      <c r="K1037">
        <f t="shared" si="132"/>
        <v>1.2543519359805577E-2</v>
      </c>
      <c r="L1037">
        <f t="shared" si="133"/>
        <v>1.0125435193598056</v>
      </c>
      <c r="O1037">
        <f t="shared" si="130"/>
        <v>1.2360113609112708</v>
      </c>
      <c r="P1037">
        <f t="shared" si="134"/>
        <v>-5.511369204210359E-3</v>
      </c>
      <c r="Q1037">
        <f t="shared" si="135"/>
        <v>0.99448863079578964</v>
      </c>
    </row>
    <row r="1038" spans="1:17" x14ac:dyDescent="0.25">
      <c r="A1038" s="25">
        <v>1957.04</v>
      </c>
      <c r="B1038" s="6">
        <v>45.05</v>
      </c>
      <c r="C1038" s="7">
        <v>1.73</v>
      </c>
      <c r="D1038" s="6">
        <v>27.9</v>
      </c>
      <c r="G1038">
        <f t="shared" si="128"/>
        <v>384.8513315412186</v>
      </c>
      <c r="H1038">
        <f t="shared" si="129"/>
        <v>14.778974551971325</v>
      </c>
      <c r="J1038">
        <f t="shared" si="131"/>
        <v>37451.755470236392</v>
      </c>
      <c r="K1038">
        <f t="shared" si="132"/>
        <v>2.2761308340055963E-2</v>
      </c>
      <c r="L1038">
        <f t="shared" si="133"/>
        <v>1.022761308340056</v>
      </c>
      <c r="O1038">
        <f t="shared" si="130"/>
        <v>1.2315812126642771</v>
      </c>
      <c r="P1038">
        <f t="shared" si="134"/>
        <v>-3.5842293906809264E-3</v>
      </c>
      <c r="Q1038">
        <f t="shared" si="135"/>
        <v>0.99641577060931907</v>
      </c>
    </row>
    <row r="1039" spans="1:17" x14ac:dyDescent="0.25">
      <c r="A1039" s="25">
        <v>1957.05</v>
      </c>
      <c r="B1039" s="6">
        <v>46.78</v>
      </c>
      <c r="C1039" s="7">
        <v>1.73</v>
      </c>
      <c r="D1039" s="6">
        <v>28</v>
      </c>
      <c r="G1039">
        <f t="shared" si="128"/>
        <v>398.20305500000001</v>
      </c>
      <c r="H1039">
        <f t="shared" si="129"/>
        <v>14.726192499999998</v>
      </c>
      <c r="J1039">
        <f t="shared" si="131"/>
        <v>38870.499759382299</v>
      </c>
      <c r="K1039">
        <f t="shared" si="132"/>
        <v>3.7881916917710479E-2</v>
      </c>
      <c r="L1039">
        <f t="shared" si="133"/>
        <v>1.0378819169177105</v>
      </c>
      <c r="O1039">
        <f t="shared" si="130"/>
        <v>1.2271827083333331</v>
      </c>
      <c r="P1039">
        <f t="shared" si="134"/>
        <v>-3.5714285714286698E-3</v>
      </c>
      <c r="Q1039">
        <f t="shared" si="135"/>
        <v>0.99642857142857133</v>
      </c>
    </row>
    <row r="1040" spans="1:17" x14ac:dyDescent="0.25">
      <c r="A1040" s="25">
        <v>1957.06</v>
      </c>
      <c r="B1040" s="6">
        <v>47.55</v>
      </c>
      <c r="C1040" s="7">
        <v>1.73</v>
      </c>
      <c r="D1040" s="6">
        <v>28.1</v>
      </c>
      <c r="G1040">
        <f t="shared" si="128"/>
        <v>403.31706939501771</v>
      </c>
      <c r="H1040">
        <f t="shared" si="129"/>
        <v>14.673786120996439</v>
      </c>
      <c r="J1040">
        <f t="shared" si="131"/>
        <v>39489.067955202561</v>
      </c>
      <c r="K1040">
        <f t="shared" si="132"/>
        <v>1.5913564262084234E-2</v>
      </c>
      <c r="L1040">
        <f t="shared" si="133"/>
        <v>1.0159135642620842</v>
      </c>
      <c r="O1040">
        <f t="shared" si="130"/>
        <v>1.2228155100830367</v>
      </c>
      <c r="P1040">
        <f t="shared" si="134"/>
        <v>-3.5587188612098419E-3</v>
      </c>
      <c r="Q1040">
        <f t="shared" si="135"/>
        <v>0.99644128113879016</v>
      </c>
    </row>
    <row r="1041" spans="1:17" x14ac:dyDescent="0.25">
      <c r="A1041" s="25">
        <v>1957.07</v>
      </c>
      <c r="B1041" s="6">
        <v>48.51</v>
      </c>
      <c r="C1041" s="7">
        <v>1.74</v>
      </c>
      <c r="D1041" s="6">
        <v>28.3</v>
      </c>
      <c r="G1041">
        <f t="shared" si="128"/>
        <v>408.55190565371021</v>
      </c>
      <c r="H1041">
        <f t="shared" si="129"/>
        <v>14.654304593639575</v>
      </c>
      <c r="J1041">
        <f t="shared" si="131"/>
        <v>40121.182388058471</v>
      </c>
      <c r="K1041">
        <f t="shared" si="132"/>
        <v>1.6007327232260726E-2</v>
      </c>
      <c r="L1041">
        <f t="shared" si="133"/>
        <v>1.0160073272322607</v>
      </c>
      <c r="O1041">
        <f t="shared" si="130"/>
        <v>1.2211920494699646</v>
      </c>
      <c r="P1041">
        <f t="shared" si="134"/>
        <v>-1.3276414959455529E-3</v>
      </c>
      <c r="Q1041">
        <f t="shared" si="135"/>
        <v>0.99867235850405445</v>
      </c>
    </row>
    <row r="1042" spans="1:17" x14ac:dyDescent="0.25">
      <c r="A1042" s="25">
        <v>1957.08</v>
      </c>
      <c r="B1042" s="6">
        <v>45.84</v>
      </c>
      <c r="C1042" s="7">
        <v>1.75</v>
      </c>
      <c r="D1042" s="6">
        <v>28.3</v>
      </c>
      <c r="G1042">
        <f t="shared" si="128"/>
        <v>386.06512791519435</v>
      </c>
      <c r="H1042">
        <f t="shared" si="129"/>
        <v>14.738524734982331</v>
      </c>
      <c r="J1042">
        <f t="shared" si="131"/>
        <v>38033.518994712962</v>
      </c>
      <c r="K1042">
        <f t="shared" si="132"/>
        <v>-5.2033944891087591E-2</v>
      </c>
      <c r="L1042">
        <f t="shared" si="133"/>
        <v>0.94796605510891241</v>
      </c>
      <c r="O1042">
        <f t="shared" si="130"/>
        <v>1.228210394581861</v>
      </c>
      <c r="P1042">
        <f t="shared" si="134"/>
        <v>5.7471264367816577E-3</v>
      </c>
      <c r="Q1042">
        <f t="shared" si="135"/>
        <v>1.0057471264367817</v>
      </c>
    </row>
    <row r="1043" spans="1:17" x14ac:dyDescent="0.25">
      <c r="A1043" s="25">
        <v>1957.09</v>
      </c>
      <c r="B1043" s="6">
        <v>43.98</v>
      </c>
      <c r="C1043" s="7">
        <v>1.76</v>
      </c>
      <c r="D1043" s="6">
        <v>28.3</v>
      </c>
      <c r="G1043">
        <f t="shared" si="128"/>
        <v>370.40018162544163</v>
      </c>
      <c r="H1043">
        <f t="shared" si="129"/>
        <v>14.822744876325087</v>
      </c>
      <c r="J1043">
        <f t="shared" si="131"/>
        <v>36611.963674520804</v>
      </c>
      <c r="K1043">
        <f t="shared" si="132"/>
        <v>-3.7376381617219456E-2</v>
      </c>
      <c r="L1043">
        <f t="shared" si="133"/>
        <v>0.96262361838278054</v>
      </c>
      <c r="O1043">
        <f t="shared" si="130"/>
        <v>1.2352287396937573</v>
      </c>
      <c r="P1043">
        <f t="shared" si="134"/>
        <v>5.7142857142857828E-3</v>
      </c>
      <c r="Q1043">
        <f t="shared" si="135"/>
        <v>1.0057142857142858</v>
      </c>
    </row>
    <row r="1044" spans="1:17" x14ac:dyDescent="0.25">
      <c r="A1044" s="25">
        <v>1957.1</v>
      </c>
      <c r="B1044" s="6">
        <v>41.24</v>
      </c>
      <c r="C1044" s="7">
        <v>1.77</v>
      </c>
      <c r="D1044" s="6">
        <v>28.3</v>
      </c>
      <c r="G1044">
        <f t="shared" si="128"/>
        <v>347.32386289752651</v>
      </c>
      <c r="H1044">
        <f t="shared" si="129"/>
        <v>14.906965017667844</v>
      </c>
      <c r="J1044">
        <f t="shared" si="131"/>
        <v>34453.789144593677</v>
      </c>
      <c r="K1044">
        <f t="shared" si="132"/>
        <v>-5.8947248749431469E-2</v>
      </c>
      <c r="L1044">
        <f t="shared" si="133"/>
        <v>0.94105275125056853</v>
      </c>
      <c r="O1044">
        <f t="shared" si="130"/>
        <v>1.2422470848056537</v>
      </c>
      <c r="P1044">
        <f t="shared" si="134"/>
        <v>5.6818181818181213E-3</v>
      </c>
      <c r="Q1044">
        <f t="shared" si="135"/>
        <v>1.0056818181818181</v>
      </c>
    </row>
    <row r="1045" spans="1:17" x14ac:dyDescent="0.25">
      <c r="A1045" s="25">
        <v>1957.11</v>
      </c>
      <c r="B1045" s="6">
        <v>40.35</v>
      </c>
      <c r="C1045" s="7">
        <v>1.78</v>
      </c>
      <c r="D1045" s="6">
        <v>28.4</v>
      </c>
      <c r="G1045">
        <f t="shared" si="128"/>
        <v>338.63169190140849</v>
      </c>
      <c r="H1045">
        <f t="shared" si="129"/>
        <v>14.938399295774648</v>
      </c>
      <c r="J1045">
        <f t="shared" si="131"/>
        <v>33715.032374632909</v>
      </c>
      <c r="K1045">
        <f t="shared" si="132"/>
        <v>-2.1441960036975738E-2</v>
      </c>
      <c r="L1045">
        <f t="shared" si="133"/>
        <v>0.97855803996302426</v>
      </c>
      <c r="O1045">
        <f t="shared" si="130"/>
        <v>1.2448666079812207</v>
      </c>
      <c r="P1045">
        <f t="shared" si="134"/>
        <v>2.1086973820323429E-3</v>
      </c>
      <c r="Q1045">
        <f t="shared" si="135"/>
        <v>1.0021086973820323</v>
      </c>
    </row>
    <row r="1046" spans="1:17" x14ac:dyDescent="0.25">
      <c r="A1046" s="25">
        <v>1957.12</v>
      </c>
      <c r="B1046" s="6">
        <v>40.33</v>
      </c>
      <c r="C1046" s="7">
        <v>1.79</v>
      </c>
      <c r="D1046" s="6">
        <v>28.4</v>
      </c>
      <c r="G1046">
        <f t="shared" si="128"/>
        <v>338.46384471830982</v>
      </c>
      <c r="H1046">
        <f t="shared" si="129"/>
        <v>15.022322887323943</v>
      </c>
      <c r="J1046">
        <f t="shared" si="131"/>
        <v>33822.959471247275</v>
      </c>
      <c r="K1046">
        <f t="shared" si="132"/>
        <v>3.2011565468812453E-3</v>
      </c>
      <c r="L1046">
        <f t="shared" si="133"/>
        <v>1.0032011565468812</v>
      </c>
      <c r="O1046">
        <f t="shared" si="130"/>
        <v>1.2518602406103285</v>
      </c>
      <c r="P1046">
        <f t="shared" si="134"/>
        <v>5.6179775280897903E-3</v>
      </c>
      <c r="Q1046">
        <f t="shared" si="135"/>
        <v>1.0056179775280898</v>
      </c>
    </row>
    <row r="1047" spans="1:17" x14ac:dyDescent="0.25">
      <c r="A1047" s="25">
        <v>1958.01</v>
      </c>
      <c r="B1047" s="6">
        <v>41.12</v>
      </c>
      <c r="C1047" s="7">
        <v>1.7833300000000001</v>
      </c>
      <c r="D1047" s="6">
        <v>28.6</v>
      </c>
      <c r="G1047">
        <f t="shared" si="128"/>
        <v>342.68056503496496</v>
      </c>
      <c r="H1047">
        <f t="shared" si="129"/>
        <v>14.861686090559441</v>
      </c>
      <c r="J1047">
        <f t="shared" si="131"/>
        <v>34368.101334336541</v>
      </c>
      <c r="K1047">
        <f t="shared" si="132"/>
        <v>1.6117509278059661E-2</v>
      </c>
      <c r="L1047">
        <f t="shared" si="133"/>
        <v>1.0161175092780597</v>
      </c>
      <c r="O1047">
        <f t="shared" si="130"/>
        <v>1.2384738408799534</v>
      </c>
      <c r="P1047">
        <f t="shared" si="134"/>
        <v>-1.0693206235105612E-2</v>
      </c>
      <c r="Q1047">
        <f t="shared" si="135"/>
        <v>0.98930679376489439</v>
      </c>
    </row>
    <row r="1048" spans="1:17" x14ac:dyDescent="0.25">
      <c r="A1048" s="25">
        <v>1958.02</v>
      </c>
      <c r="B1048" s="6">
        <v>41.26</v>
      </c>
      <c r="C1048" s="7">
        <v>1.77667</v>
      </c>
      <c r="D1048" s="6">
        <v>28.6</v>
      </c>
      <c r="G1048">
        <f t="shared" si="128"/>
        <v>343.84727902097893</v>
      </c>
      <c r="H1048">
        <f t="shared" si="129"/>
        <v>14.806183839510489</v>
      </c>
      <c r="J1048">
        <f t="shared" si="131"/>
        <v>34608.858437204894</v>
      </c>
      <c r="K1048">
        <f t="shared" si="132"/>
        <v>7.0052488651102252E-3</v>
      </c>
      <c r="L1048">
        <f t="shared" si="133"/>
        <v>1.0070052488651102</v>
      </c>
      <c r="O1048">
        <f t="shared" si="130"/>
        <v>1.2338486532925408</v>
      </c>
      <c r="P1048">
        <f t="shared" si="134"/>
        <v>-3.7345864197877443E-3</v>
      </c>
      <c r="Q1048">
        <f t="shared" si="135"/>
        <v>0.99626541358021226</v>
      </c>
    </row>
    <row r="1049" spans="1:17" x14ac:dyDescent="0.25">
      <c r="A1049" s="25">
        <v>1958.03</v>
      </c>
      <c r="B1049" s="6">
        <v>42.11</v>
      </c>
      <c r="C1049" s="7">
        <v>1.77</v>
      </c>
      <c r="D1049" s="6">
        <v>28.8</v>
      </c>
      <c r="G1049">
        <f t="shared" si="128"/>
        <v>348.49387951388888</v>
      </c>
      <c r="H1049">
        <f t="shared" si="129"/>
        <v>14.648163541666666</v>
      </c>
      <c r="J1049">
        <f t="shared" si="131"/>
        <v>35199.410995256469</v>
      </c>
      <c r="K1049">
        <f t="shared" si="132"/>
        <v>1.7063624306565606E-2</v>
      </c>
      <c r="L1049">
        <f t="shared" si="133"/>
        <v>1.0170636243065656</v>
      </c>
      <c r="O1049">
        <f t="shared" si="130"/>
        <v>1.2206802951388889</v>
      </c>
      <c r="P1049">
        <f t="shared" si="134"/>
        <v>-1.067258785630798E-2</v>
      </c>
      <c r="Q1049">
        <f t="shared" si="135"/>
        <v>0.98932741214369202</v>
      </c>
    </row>
    <row r="1050" spans="1:17" x14ac:dyDescent="0.25">
      <c r="A1050" s="25">
        <v>1958.04</v>
      </c>
      <c r="B1050" s="6">
        <v>42.34</v>
      </c>
      <c r="C1050" s="7">
        <v>1.75667</v>
      </c>
      <c r="D1050" s="6">
        <v>28.9</v>
      </c>
      <c r="G1050">
        <f t="shared" si="128"/>
        <v>349.18486574394467</v>
      </c>
      <c r="H1050">
        <f t="shared" si="129"/>
        <v>14.487543176816608</v>
      </c>
      <c r="J1050">
        <f t="shared" si="131"/>
        <v>35391.145755743579</v>
      </c>
      <c r="K1050">
        <f t="shared" si="132"/>
        <v>5.4471013879451302E-3</v>
      </c>
      <c r="L1050">
        <f t="shared" si="133"/>
        <v>1.0054471013879451</v>
      </c>
      <c r="O1050">
        <f t="shared" si="130"/>
        <v>1.2072952647347173</v>
      </c>
      <c r="P1050">
        <f t="shared" si="134"/>
        <v>-1.0965221981115603E-2</v>
      </c>
      <c r="Q1050">
        <f t="shared" si="135"/>
        <v>0.9890347780188844</v>
      </c>
    </row>
    <row r="1051" spans="1:17" x14ac:dyDescent="0.25">
      <c r="A1051" s="25">
        <v>1958.05</v>
      </c>
      <c r="B1051" s="6">
        <v>43.7</v>
      </c>
      <c r="C1051" s="7">
        <v>1.74333</v>
      </c>
      <c r="D1051" s="6">
        <v>28.9</v>
      </c>
      <c r="G1051">
        <f t="shared" si="128"/>
        <v>360.40100692041528</v>
      </c>
      <c r="H1051">
        <f t="shared" si="129"/>
        <v>14.377526027335641</v>
      </c>
      <c r="J1051">
        <f t="shared" si="131"/>
        <v>36649.376634471526</v>
      </c>
      <c r="K1051">
        <f t="shared" si="132"/>
        <v>3.555213745866781E-2</v>
      </c>
      <c r="L1051">
        <f t="shared" si="133"/>
        <v>1.0355521374586678</v>
      </c>
      <c r="O1051">
        <f t="shared" si="130"/>
        <v>1.1981271689446367</v>
      </c>
      <c r="P1051">
        <f t="shared" si="134"/>
        <v>-7.593913484035042E-3</v>
      </c>
      <c r="Q1051">
        <f t="shared" si="135"/>
        <v>0.99240608651596496</v>
      </c>
    </row>
    <row r="1052" spans="1:17" x14ac:dyDescent="0.25">
      <c r="A1052" s="25">
        <v>1958.06</v>
      </c>
      <c r="B1052" s="6">
        <v>44.75</v>
      </c>
      <c r="C1052" s="7">
        <v>1.73</v>
      </c>
      <c r="D1052" s="6">
        <v>28.9</v>
      </c>
      <c r="G1052">
        <f t="shared" si="128"/>
        <v>369.06052768166091</v>
      </c>
      <c r="H1052">
        <f t="shared" si="129"/>
        <v>14.267591349480968</v>
      </c>
      <c r="J1052">
        <f t="shared" si="131"/>
        <v>37650.874664929142</v>
      </c>
      <c r="K1052">
        <f t="shared" si="132"/>
        <v>2.7326468344774923E-2</v>
      </c>
      <c r="L1052">
        <f t="shared" si="133"/>
        <v>1.0273264683447749</v>
      </c>
      <c r="O1052">
        <f t="shared" si="130"/>
        <v>1.1889659457900807</v>
      </c>
      <c r="P1052">
        <f t="shared" si="134"/>
        <v>-7.6462861305661711E-3</v>
      </c>
      <c r="Q1052">
        <f t="shared" si="135"/>
        <v>0.99235371386943383</v>
      </c>
    </row>
    <row r="1053" spans="1:17" x14ac:dyDescent="0.25">
      <c r="A1053" s="25">
        <v>1958.07</v>
      </c>
      <c r="B1053" s="6">
        <v>45.98</v>
      </c>
      <c r="C1053" s="7">
        <v>1.73</v>
      </c>
      <c r="D1053" s="6">
        <v>29</v>
      </c>
      <c r="G1053">
        <f t="shared" si="128"/>
        <v>377.89693586206891</v>
      </c>
      <c r="H1053">
        <f t="shared" si="129"/>
        <v>14.218392758620688</v>
      </c>
      <c r="J1053">
        <f t="shared" si="131"/>
        <v>38673.226588879988</v>
      </c>
      <c r="K1053">
        <f t="shared" si="132"/>
        <v>2.7153470750657993E-2</v>
      </c>
      <c r="L1053">
        <f t="shared" si="133"/>
        <v>1.027153470750658</v>
      </c>
      <c r="O1053">
        <f t="shared" si="130"/>
        <v>1.1848660632183907</v>
      </c>
      <c r="P1053">
        <f t="shared" si="134"/>
        <v>-3.4482758620690834E-3</v>
      </c>
      <c r="Q1053">
        <f t="shared" si="135"/>
        <v>0.99655172413793092</v>
      </c>
    </row>
    <row r="1054" spans="1:17" x14ac:dyDescent="0.25">
      <c r="A1054" s="25">
        <v>1958.08</v>
      </c>
      <c r="B1054" s="6">
        <v>47.7</v>
      </c>
      <c r="C1054" s="7">
        <v>1.73</v>
      </c>
      <c r="D1054" s="6">
        <v>28.9</v>
      </c>
      <c r="G1054">
        <f t="shared" si="128"/>
        <v>393.38965743944641</v>
      </c>
      <c r="H1054">
        <f t="shared" si="129"/>
        <v>14.267591349480968</v>
      </c>
      <c r="J1054">
        <f t="shared" si="131"/>
        <v>40380.397566587584</v>
      </c>
      <c r="K1054">
        <f t="shared" si="132"/>
        <v>4.4143484479737483E-2</v>
      </c>
      <c r="L1054">
        <f t="shared" si="133"/>
        <v>1.0441434844797375</v>
      </c>
      <c r="O1054">
        <f t="shared" si="130"/>
        <v>1.1889659457900807</v>
      </c>
      <c r="P1054">
        <f t="shared" si="134"/>
        <v>3.4602076124568004E-3</v>
      </c>
      <c r="Q1054">
        <f t="shared" si="135"/>
        <v>1.0034602076124568</v>
      </c>
    </row>
    <row r="1055" spans="1:17" x14ac:dyDescent="0.25">
      <c r="A1055" s="25">
        <v>1958.09</v>
      </c>
      <c r="B1055" s="6">
        <v>48.96</v>
      </c>
      <c r="C1055" s="7">
        <v>1.73</v>
      </c>
      <c r="D1055" s="6">
        <v>28.9</v>
      </c>
      <c r="G1055">
        <f t="shared" si="128"/>
        <v>403.78108235294116</v>
      </c>
      <c r="H1055">
        <f t="shared" si="129"/>
        <v>14.267591349480968</v>
      </c>
      <c r="J1055">
        <f t="shared" si="131"/>
        <v>41569.093756309798</v>
      </c>
      <c r="K1055">
        <f t="shared" si="132"/>
        <v>2.9437456324248545E-2</v>
      </c>
      <c r="L1055">
        <f t="shared" si="133"/>
        <v>1.0294374563242485</v>
      </c>
      <c r="O1055">
        <f t="shared" si="130"/>
        <v>1.1889659457900807</v>
      </c>
      <c r="P1055">
        <f t="shared" si="134"/>
        <v>0</v>
      </c>
      <c r="Q1055">
        <f t="shared" si="135"/>
        <v>1</v>
      </c>
    </row>
    <row r="1056" spans="1:17" x14ac:dyDescent="0.25">
      <c r="A1056" s="25">
        <v>1958.1</v>
      </c>
      <c r="B1056" s="6">
        <v>50.95</v>
      </c>
      <c r="C1056" s="7">
        <v>1.7366699999999999</v>
      </c>
      <c r="D1056" s="6">
        <v>28.9</v>
      </c>
      <c r="G1056">
        <f t="shared" si="128"/>
        <v>420.19293598615917</v>
      </c>
      <c r="H1056">
        <f t="shared" si="129"/>
        <v>14.322599924221452</v>
      </c>
      <c r="J1056">
        <f t="shared" si="131"/>
        <v>43381.562705374417</v>
      </c>
      <c r="K1056">
        <f t="shared" si="132"/>
        <v>4.3601358251633915E-2</v>
      </c>
      <c r="L1056">
        <f t="shared" si="133"/>
        <v>1.0436013582516339</v>
      </c>
      <c r="O1056">
        <f t="shared" si="130"/>
        <v>1.193549993685121</v>
      </c>
      <c r="P1056">
        <f t="shared" si="134"/>
        <v>3.85549132947971E-3</v>
      </c>
      <c r="Q1056">
        <f t="shared" si="135"/>
        <v>1.0038554913294797</v>
      </c>
    </row>
    <row r="1057" spans="1:17" x14ac:dyDescent="0.25">
      <c r="A1057" s="25">
        <v>1958.11</v>
      </c>
      <c r="B1057" s="6">
        <v>52.5</v>
      </c>
      <c r="C1057" s="7">
        <v>1.74333</v>
      </c>
      <c r="D1057" s="6">
        <v>29</v>
      </c>
      <c r="G1057">
        <f t="shared" si="128"/>
        <v>431.48301724137929</v>
      </c>
      <c r="H1057">
        <f t="shared" si="129"/>
        <v>14.327948351379311</v>
      </c>
      <c r="J1057">
        <f t="shared" si="131"/>
        <v>44670.44388517052</v>
      </c>
      <c r="K1057">
        <f t="shared" si="132"/>
        <v>2.9710344658387067E-2</v>
      </c>
      <c r="L1057">
        <f t="shared" si="133"/>
        <v>1.0297103446583871</v>
      </c>
      <c r="O1057">
        <f t="shared" si="130"/>
        <v>1.1939956959482758</v>
      </c>
      <c r="P1057">
        <f t="shared" si="134"/>
        <v>3.7342571782739142E-4</v>
      </c>
      <c r="Q1057">
        <f t="shared" si="135"/>
        <v>1.0003734257178274</v>
      </c>
    </row>
    <row r="1058" spans="1:17" x14ac:dyDescent="0.25">
      <c r="A1058" s="25">
        <v>1958.12</v>
      </c>
      <c r="B1058" s="6">
        <v>53.49</v>
      </c>
      <c r="C1058" s="7">
        <v>1.75</v>
      </c>
      <c r="D1058" s="6">
        <v>28.9</v>
      </c>
      <c r="G1058">
        <f t="shared" si="128"/>
        <v>441.14072906574398</v>
      </c>
      <c r="H1058">
        <f t="shared" si="129"/>
        <v>14.432534602076124</v>
      </c>
      <c r="J1058">
        <f t="shared" si="131"/>
        <v>45794.798491599766</v>
      </c>
      <c r="K1058">
        <f t="shared" si="132"/>
        <v>2.5169989564453488E-2</v>
      </c>
      <c r="L1058">
        <f t="shared" si="133"/>
        <v>1.0251699895644535</v>
      </c>
      <c r="O1058">
        <f t="shared" si="130"/>
        <v>1.202711216839677</v>
      </c>
      <c r="P1058">
        <f t="shared" si="134"/>
        <v>7.2994575449278898E-3</v>
      </c>
      <c r="Q1058">
        <f t="shared" si="135"/>
        <v>1.0072994575449279</v>
      </c>
    </row>
    <row r="1059" spans="1:17" x14ac:dyDescent="0.25">
      <c r="A1059" s="25">
        <v>1959.01</v>
      </c>
      <c r="B1059" s="6">
        <v>55.62</v>
      </c>
      <c r="C1059" s="7">
        <v>1.75667</v>
      </c>
      <c r="D1059" s="6">
        <v>29</v>
      </c>
      <c r="G1059">
        <f t="shared" si="128"/>
        <v>457.12543655172408</v>
      </c>
      <c r="H1059">
        <f t="shared" si="129"/>
        <v>14.437586131379309</v>
      </c>
      <c r="J1059">
        <f t="shared" si="131"/>
        <v>47579.067324738848</v>
      </c>
      <c r="K1059">
        <f t="shared" si="132"/>
        <v>3.8962259730575655E-2</v>
      </c>
      <c r="L1059">
        <f t="shared" si="133"/>
        <v>1.0389622597305757</v>
      </c>
      <c r="O1059">
        <f t="shared" si="130"/>
        <v>1.2031321776149424</v>
      </c>
      <c r="P1059">
        <f t="shared" si="134"/>
        <v>3.5000985221667058E-4</v>
      </c>
      <c r="Q1059">
        <f t="shared" si="135"/>
        <v>1.0003500098522167</v>
      </c>
    </row>
    <row r="1060" spans="1:17" x14ac:dyDescent="0.25">
      <c r="A1060" s="25">
        <v>1959.02</v>
      </c>
      <c r="B1060" s="6">
        <v>54.77</v>
      </c>
      <c r="C1060" s="7">
        <v>1.7633300000000001</v>
      </c>
      <c r="D1060" s="6">
        <v>28.9</v>
      </c>
      <c r="G1060">
        <f t="shared" si="128"/>
        <v>451.69709723183394</v>
      </c>
      <c r="H1060">
        <f t="shared" si="129"/>
        <v>14.542469279930797</v>
      </c>
      <c r="J1060">
        <f t="shared" si="131"/>
        <v>47140.204059845033</v>
      </c>
      <c r="K1060">
        <f t="shared" si="132"/>
        <v>-9.2238727989025771E-3</v>
      </c>
      <c r="L1060">
        <f t="shared" si="133"/>
        <v>0.99077612720109742</v>
      </c>
      <c r="O1060">
        <f t="shared" si="130"/>
        <v>1.2118724399942331</v>
      </c>
      <c r="P1060">
        <f t="shared" si="134"/>
        <v>7.2645903267396505E-3</v>
      </c>
      <c r="Q1060">
        <f t="shared" si="135"/>
        <v>1.0072645903267397</v>
      </c>
    </row>
    <row r="1061" spans="1:17" x14ac:dyDescent="0.25">
      <c r="A1061" s="25">
        <v>1959.03</v>
      </c>
      <c r="B1061" s="6">
        <v>56.16</v>
      </c>
      <c r="C1061" s="7">
        <v>1.77</v>
      </c>
      <c r="D1061" s="6">
        <v>28.9</v>
      </c>
      <c r="G1061">
        <f t="shared" si="128"/>
        <v>463.16065328719719</v>
      </c>
      <c r="H1061">
        <f t="shared" si="129"/>
        <v>14.597477854671279</v>
      </c>
      <c r="J1061">
        <f t="shared" si="131"/>
        <v>48463.520907426027</v>
      </c>
      <c r="K1061">
        <f t="shared" si="132"/>
        <v>2.8071937191893159E-2</v>
      </c>
      <c r="L1061">
        <f t="shared" si="133"/>
        <v>1.0280719371918932</v>
      </c>
      <c r="O1061">
        <f t="shared" si="130"/>
        <v>1.2164564878892732</v>
      </c>
      <c r="P1061">
        <f t="shared" si="134"/>
        <v>3.782615846154469E-3</v>
      </c>
      <c r="Q1061">
        <f t="shared" si="135"/>
        <v>1.0037826158461545</v>
      </c>
    </row>
    <row r="1062" spans="1:17" x14ac:dyDescent="0.25">
      <c r="A1062" s="25">
        <v>1959.04</v>
      </c>
      <c r="B1062" s="6">
        <v>57.1</v>
      </c>
      <c r="C1062" s="7">
        <v>1.77667</v>
      </c>
      <c r="D1062" s="6">
        <v>29</v>
      </c>
      <c r="G1062">
        <f t="shared" si="128"/>
        <v>469.28914827586209</v>
      </c>
      <c r="H1062">
        <f t="shared" si="129"/>
        <v>14.60196061413793</v>
      </c>
      <c r="J1062">
        <f t="shared" si="131"/>
        <v>49232.110188734288</v>
      </c>
      <c r="K1062">
        <f t="shared" si="132"/>
        <v>1.5859130061482762E-2</v>
      </c>
      <c r="L1062">
        <f t="shared" si="133"/>
        <v>1.0158591300614828</v>
      </c>
      <c r="O1062">
        <f t="shared" si="130"/>
        <v>1.2168300511781609</v>
      </c>
      <c r="P1062">
        <f t="shared" si="134"/>
        <v>3.0709136956952321E-4</v>
      </c>
      <c r="Q1062">
        <f t="shared" si="135"/>
        <v>1.0003070913695695</v>
      </c>
    </row>
    <row r="1063" spans="1:17" x14ac:dyDescent="0.25">
      <c r="A1063" s="25">
        <v>1959.05</v>
      </c>
      <c r="B1063" s="6">
        <v>57.96</v>
      </c>
      <c r="C1063" s="7">
        <v>1.7833300000000001</v>
      </c>
      <c r="D1063" s="6">
        <v>29</v>
      </c>
      <c r="G1063">
        <f t="shared" si="128"/>
        <v>476.35725103448272</v>
      </c>
      <c r="H1063">
        <f t="shared" si="129"/>
        <v>14.656697316896553</v>
      </c>
      <c r="J1063">
        <f t="shared" si="131"/>
        <v>50101.743107897462</v>
      </c>
      <c r="K1063">
        <f t="shared" si="132"/>
        <v>1.7663937536485541E-2</v>
      </c>
      <c r="L1063">
        <f t="shared" si="133"/>
        <v>1.0176639375364855</v>
      </c>
      <c r="O1063">
        <f t="shared" si="130"/>
        <v>1.2213914430747128</v>
      </c>
      <c r="P1063">
        <f t="shared" si="134"/>
        <v>3.7485858375501113E-3</v>
      </c>
      <c r="Q1063">
        <f t="shared" si="135"/>
        <v>1.0037485858375501</v>
      </c>
    </row>
    <row r="1064" spans="1:17" x14ac:dyDescent="0.25">
      <c r="A1064" s="25">
        <v>1959.06</v>
      </c>
      <c r="B1064" s="6">
        <v>57.46</v>
      </c>
      <c r="C1064" s="7">
        <v>1.79</v>
      </c>
      <c r="D1064" s="6">
        <v>29.1</v>
      </c>
      <c r="G1064">
        <f t="shared" si="128"/>
        <v>470.6250439862543</v>
      </c>
      <c r="H1064">
        <f t="shared" si="129"/>
        <v>14.660961168384878</v>
      </c>
      <c r="J1064">
        <f t="shared" si="131"/>
        <v>49627.347217068833</v>
      </c>
      <c r="K1064">
        <f t="shared" si="132"/>
        <v>-9.4686504181498155E-3</v>
      </c>
      <c r="L1064">
        <f t="shared" si="133"/>
        <v>0.99053134958185018</v>
      </c>
      <c r="O1064">
        <f t="shared" si="130"/>
        <v>1.2217467640320732</v>
      </c>
      <c r="P1064">
        <f t="shared" si="134"/>
        <v>2.9091489004207105E-4</v>
      </c>
      <c r="Q1064">
        <f t="shared" si="135"/>
        <v>1.0002909148900421</v>
      </c>
    </row>
    <row r="1065" spans="1:17" x14ac:dyDescent="0.25">
      <c r="A1065" s="25">
        <v>1959.07</v>
      </c>
      <c r="B1065" s="6">
        <v>59.74</v>
      </c>
      <c r="C1065" s="7">
        <v>1.79667</v>
      </c>
      <c r="D1065" s="6">
        <v>29.2</v>
      </c>
      <c r="G1065">
        <f t="shared" si="128"/>
        <v>487.62365821917808</v>
      </c>
      <c r="H1065">
        <f t="shared" si="129"/>
        <v>14.665195815410959</v>
      </c>
      <c r="J1065">
        <f t="shared" si="131"/>
        <v>51548.719031061948</v>
      </c>
      <c r="K1065">
        <f t="shared" si="132"/>
        <v>3.8715988698510895E-2</v>
      </c>
      <c r="L1065">
        <f t="shared" si="133"/>
        <v>1.0387159886985109</v>
      </c>
      <c r="O1065">
        <f t="shared" si="130"/>
        <v>1.2220996512842466</v>
      </c>
      <c r="P1065">
        <f t="shared" si="134"/>
        <v>2.8883829494152913E-4</v>
      </c>
      <c r="Q1065">
        <f t="shared" si="135"/>
        <v>1.0002888382949415</v>
      </c>
    </row>
    <row r="1066" spans="1:17" x14ac:dyDescent="0.25">
      <c r="A1066" s="25">
        <v>1959.08</v>
      </c>
      <c r="B1066" s="6">
        <v>59.4</v>
      </c>
      <c r="C1066" s="7">
        <v>1.8033300000000001</v>
      </c>
      <c r="D1066" s="6">
        <v>29.2</v>
      </c>
      <c r="G1066">
        <f t="shared" si="128"/>
        <v>484.84843150684929</v>
      </c>
      <c r="H1066">
        <f t="shared" si="129"/>
        <v>14.719557609246575</v>
      </c>
      <c r="J1066">
        <f t="shared" si="131"/>
        <v>51385.01042968312</v>
      </c>
      <c r="K1066">
        <f t="shared" si="132"/>
        <v>-3.1758034817545022E-3</v>
      </c>
      <c r="L1066">
        <f t="shared" si="133"/>
        <v>0.9968241965182455</v>
      </c>
      <c r="O1066">
        <f t="shared" si="130"/>
        <v>1.2266298007705478</v>
      </c>
      <c r="P1066">
        <f t="shared" si="134"/>
        <v>3.7068576867202996E-3</v>
      </c>
      <c r="Q1066">
        <f t="shared" si="135"/>
        <v>1.0037068576867203</v>
      </c>
    </row>
    <row r="1067" spans="1:17" x14ac:dyDescent="0.25">
      <c r="A1067" s="25">
        <v>1959.09</v>
      </c>
      <c r="B1067" s="6">
        <v>57.05</v>
      </c>
      <c r="C1067" s="7">
        <v>1.81</v>
      </c>
      <c r="D1067" s="6">
        <v>29.3</v>
      </c>
      <c r="G1067">
        <f t="shared" si="128"/>
        <v>464.07741126279859</v>
      </c>
      <c r="H1067">
        <f t="shared" si="129"/>
        <v>14.723577815699658</v>
      </c>
      <c r="J1067">
        <f t="shared" si="131"/>
        <v>49313.700249744921</v>
      </c>
      <c r="K1067">
        <f t="shared" si="132"/>
        <v>-4.0309618751029452E-2</v>
      </c>
      <c r="L1067">
        <f t="shared" si="133"/>
        <v>0.95969038124897055</v>
      </c>
      <c r="O1067">
        <f t="shared" si="130"/>
        <v>1.2269648179749715</v>
      </c>
      <c r="P1067">
        <f t="shared" si="134"/>
        <v>2.7312005970592246E-4</v>
      </c>
      <c r="Q1067">
        <f t="shared" si="135"/>
        <v>1.0002731200597059</v>
      </c>
    </row>
    <row r="1068" spans="1:17" x14ac:dyDescent="0.25">
      <c r="A1068" s="25">
        <v>1959.1</v>
      </c>
      <c r="B1068" s="6">
        <v>57</v>
      </c>
      <c r="C1068" s="7">
        <v>1.81667</v>
      </c>
      <c r="D1068" s="6">
        <v>29.4</v>
      </c>
      <c r="G1068">
        <f t="shared" si="128"/>
        <v>462.09357142857141</v>
      </c>
      <c r="H1068">
        <f t="shared" si="129"/>
        <v>14.727570673809524</v>
      </c>
      <c r="J1068">
        <f t="shared" si="131"/>
        <v>49233.308706821517</v>
      </c>
      <c r="K1068">
        <f t="shared" si="132"/>
        <v>-1.630207072603973E-3</v>
      </c>
      <c r="L1068">
        <f t="shared" si="133"/>
        <v>0.99836979292739603</v>
      </c>
      <c r="O1068">
        <f t="shared" si="130"/>
        <v>1.2272975561507937</v>
      </c>
      <c r="P1068">
        <f t="shared" si="134"/>
        <v>2.711880332244565E-4</v>
      </c>
      <c r="Q1068">
        <f t="shared" si="135"/>
        <v>1.0002711880332245</v>
      </c>
    </row>
    <row r="1069" spans="1:17" x14ac:dyDescent="0.25">
      <c r="A1069" s="25">
        <v>1959.11</v>
      </c>
      <c r="B1069" s="6">
        <v>57.23</v>
      </c>
      <c r="C1069" s="7">
        <v>1.8233299999999999</v>
      </c>
      <c r="D1069" s="6">
        <v>29.4</v>
      </c>
      <c r="G1069">
        <f t="shared" si="128"/>
        <v>463.95815952380946</v>
      </c>
      <c r="H1069">
        <f t="shared" si="129"/>
        <v>14.781562659523807</v>
      </c>
      <c r="J1069">
        <f t="shared" si="131"/>
        <v>49563.210023773609</v>
      </c>
      <c r="K1069">
        <f t="shared" si="132"/>
        <v>6.7007748538010503E-3</v>
      </c>
      <c r="L1069">
        <f t="shared" si="133"/>
        <v>1.0067007748538011</v>
      </c>
      <c r="O1069">
        <f t="shared" si="130"/>
        <v>1.2317968882936505</v>
      </c>
      <c r="P1069">
        <f t="shared" si="134"/>
        <v>3.666048319177051E-3</v>
      </c>
      <c r="Q1069">
        <f t="shared" si="135"/>
        <v>1.0036660483191771</v>
      </c>
    </row>
    <row r="1070" spans="1:17" x14ac:dyDescent="0.25">
      <c r="A1070" s="25">
        <v>1959.12</v>
      </c>
      <c r="B1070" s="6">
        <v>59.06</v>
      </c>
      <c r="C1070" s="7">
        <v>1.83</v>
      </c>
      <c r="D1070" s="6">
        <v>29.4</v>
      </c>
      <c r="G1070">
        <f t="shared" si="128"/>
        <v>478.79379523809524</v>
      </c>
      <c r="H1070">
        <f t="shared" si="129"/>
        <v>14.835635714285715</v>
      </c>
      <c r="J1070">
        <f t="shared" si="131"/>
        <v>51280.125345670021</v>
      </c>
      <c r="K1070">
        <f t="shared" si="132"/>
        <v>3.4640922593045742E-2</v>
      </c>
      <c r="L1070">
        <f t="shared" si="133"/>
        <v>1.0346409225930457</v>
      </c>
      <c r="O1070">
        <f t="shared" si="130"/>
        <v>1.2363029761904762</v>
      </c>
      <c r="P1070">
        <f t="shared" si="134"/>
        <v>3.6581419710093321E-3</v>
      </c>
      <c r="Q1070">
        <f t="shared" si="135"/>
        <v>1.0036581419710093</v>
      </c>
    </row>
    <row r="1071" spans="1:17" x14ac:dyDescent="0.25">
      <c r="A1071" s="25">
        <v>1960.01</v>
      </c>
      <c r="B1071" s="6">
        <v>58.03</v>
      </c>
      <c r="C1071" s="7">
        <v>1.8666700000000001</v>
      </c>
      <c r="D1071" s="6">
        <v>29.3</v>
      </c>
      <c r="G1071">
        <f t="shared" si="128"/>
        <v>472.0492931740614</v>
      </c>
      <c r="H1071">
        <f t="shared" si="129"/>
        <v>15.184564089078497</v>
      </c>
      <c r="J1071">
        <f t="shared" si="131"/>
        <v>50693.29641942188</v>
      </c>
      <c r="K1071">
        <f t="shared" si="132"/>
        <v>-1.1443593834695842E-2</v>
      </c>
      <c r="L1071">
        <f t="shared" si="133"/>
        <v>0.98855640616530416</v>
      </c>
      <c r="O1071">
        <f t="shared" si="130"/>
        <v>1.2653803407565414</v>
      </c>
      <c r="P1071">
        <f t="shared" si="134"/>
        <v>2.3519610585799544E-2</v>
      </c>
      <c r="Q1071">
        <f t="shared" si="135"/>
        <v>1.0235196105857995</v>
      </c>
    </row>
    <row r="1072" spans="1:17" x14ac:dyDescent="0.25">
      <c r="A1072" s="25">
        <v>1960.02</v>
      </c>
      <c r="B1072" s="6">
        <v>55.78</v>
      </c>
      <c r="C1072" s="7">
        <v>1.90333</v>
      </c>
      <c r="D1072" s="6">
        <v>29.4</v>
      </c>
      <c r="G1072">
        <f t="shared" si="128"/>
        <v>452.20314761904763</v>
      </c>
      <c r="H1072">
        <f t="shared" si="129"/>
        <v>15.43011504047619</v>
      </c>
      <c r="J1072">
        <f t="shared" si="131"/>
        <v>48700.108553844497</v>
      </c>
      <c r="K1072">
        <f t="shared" si="132"/>
        <v>-3.9318568851516633E-2</v>
      </c>
      <c r="L1072">
        <f t="shared" si="133"/>
        <v>0.96068143114848337</v>
      </c>
      <c r="O1072">
        <f t="shared" si="130"/>
        <v>1.2858429200396826</v>
      </c>
      <c r="P1072">
        <f t="shared" si="134"/>
        <v>1.617108992771854E-2</v>
      </c>
      <c r="Q1072">
        <f t="shared" si="135"/>
        <v>1.0161710899277185</v>
      </c>
    </row>
    <row r="1073" spans="1:17" x14ac:dyDescent="0.25">
      <c r="A1073" s="25">
        <v>1960.03</v>
      </c>
      <c r="B1073" s="6">
        <v>55.02</v>
      </c>
      <c r="C1073" s="7">
        <v>1.94</v>
      </c>
      <c r="D1073" s="6">
        <v>29.4</v>
      </c>
      <c r="G1073">
        <f t="shared" si="128"/>
        <v>446.0419</v>
      </c>
      <c r="H1073">
        <f t="shared" si="129"/>
        <v>15.727395238095237</v>
      </c>
      <c r="J1073">
        <f t="shared" si="131"/>
        <v>48177.718839166882</v>
      </c>
      <c r="K1073">
        <f t="shared" si="132"/>
        <v>-1.0726664276323739E-2</v>
      </c>
      <c r="L1073">
        <f t="shared" si="133"/>
        <v>0.98927333572367626</v>
      </c>
      <c r="O1073">
        <f t="shared" si="130"/>
        <v>1.3106162698412698</v>
      </c>
      <c r="P1073">
        <f t="shared" si="134"/>
        <v>1.9266233390951459E-2</v>
      </c>
      <c r="Q1073">
        <f t="shared" si="135"/>
        <v>1.0192662333909515</v>
      </c>
    </row>
    <row r="1074" spans="1:17" x14ac:dyDescent="0.25">
      <c r="A1074" s="25">
        <v>1960.04</v>
      </c>
      <c r="B1074" s="6">
        <v>55.73</v>
      </c>
      <c r="C1074" s="7">
        <v>1.94333</v>
      </c>
      <c r="D1074" s="6">
        <v>29.5</v>
      </c>
      <c r="G1074">
        <f t="shared" si="128"/>
        <v>450.26628440677962</v>
      </c>
      <c r="H1074">
        <f t="shared" si="129"/>
        <v>15.700986514915254</v>
      </c>
      <c r="J1074">
        <f t="shared" si="131"/>
        <v>48775.325656753943</v>
      </c>
      <c r="K1074">
        <f t="shared" si="132"/>
        <v>1.240421572432826E-2</v>
      </c>
      <c r="L1074">
        <f t="shared" si="133"/>
        <v>1.0124042157243283</v>
      </c>
      <c r="O1074">
        <f t="shared" si="130"/>
        <v>1.3084155429096045</v>
      </c>
      <c r="P1074">
        <f t="shared" si="134"/>
        <v>-1.6791542897082179E-3</v>
      </c>
      <c r="Q1074">
        <f t="shared" si="135"/>
        <v>0.99832084571029178</v>
      </c>
    </row>
    <row r="1075" spans="1:17" x14ac:dyDescent="0.25">
      <c r="A1075" s="25">
        <v>1960.05</v>
      </c>
      <c r="B1075" s="6">
        <v>55.22</v>
      </c>
      <c r="C1075" s="7">
        <v>1.9466699999999999</v>
      </c>
      <c r="D1075" s="6">
        <v>29.5</v>
      </c>
      <c r="G1075">
        <f t="shared" si="128"/>
        <v>446.14577830508472</v>
      </c>
      <c r="H1075">
        <f t="shared" si="129"/>
        <v>15.727971790169491</v>
      </c>
      <c r="J1075">
        <f t="shared" si="131"/>
        <v>48470.948107523873</v>
      </c>
      <c r="K1075">
        <f t="shared" si="132"/>
        <v>-6.2404001435493184E-3</v>
      </c>
      <c r="L1075">
        <f t="shared" si="133"/>
        <v>0.99375959985645068</v>
      </c>
      <c r="O1075">
        <f t="shared" si="130"/>
        <v>1.3106643158474576</v>
      </c>
      <c r="P1075">
        <f t="shared" si="134"/>
        <v>1.7186993459679112E-3</v>
      </c>
      <c r="Q1075">
        <f t="shared" si="135"/>
        <v>1.0017186993459679</v>
      </c>
    </row>
    <row r="1076" spans="1:17" x14ac:dyDescent="0.25">
      <c r="A1076" s="25">
        <v>1960.06</v>
      </c>
      <c r="B1076" s="6">
        <v>57.26</v>
      </c>
      <c r="C1076" s="7">
        <v>1.95</v>
      </c>
      <c r="D1076" s="6">
        <v>29.6</v>
      </c>
      <c r="G1076">
        <f t="shared" si="128"/>
        <v>461.06487094594593</v>
      </c>
      <c r="H1076">
        <f t="shared" si="129"/>
        <v>15.701650337837837</v>
      </c>
      <c r="J1076">
        <f t="shared" si="131"/>
        <v>50233.971376335292</v>
      </c>
      <c r="K1076">
        <f t="shared" si="132"/>
        <v>3.6372782824476202E-2</v>
      </c>
      <c r="L1076">
        <f t="shared" si="133"/>
        <v>1.0363727828244762</v>
      </c>
      <c r="O1076">
        <f t="shared" si="130"/>
        <v>1.3084708614864864</v>
      </c>
      <c r="P1076">
        <f t="shared" si="134"/>
        <v>-1.6735439688483345E-3</v>
      </c>
      <c r="Q1076">
        <f t="shared" si="135"/>
        <v>0.99832645603115167</v>
      </c>
    </row>
    <row r="1077" spans="1:17" x14ac:dyDescent="0.25">
      <c r="A1077" s="25">
        <v>1960.07</v>
      </c>
      <c r="B1077" s="6">
        <v>55.84</v>
      </c>
      <c r="C1077" s="7">
        <v>1.95</v>
      </c>
      <c r="D1077" s="6">
        <v>29.6</v>
      </c>
      <c r="G1077">
        <f t="shared" si="128"/>
        <v>449.63084864864868</v>
      </c>
      <c r="H1077">
        <f t="shared" si="129"/>
        <v>15.701650337837837</v>
      </c>
      <c r="J1077">
        <f t="shared" si="131"/>
        <v>49130.771603269612</v>
      </c>
      <c r="K1077">
        <f t="shared" si="132"/>
        <v>-2.196122947956658E-2</v>
      </c>
      <c r="L1077">
        <f t="shared" si="133"/>
        <v>0.97803877052043342</v>
      </c>
      <c r="O1077">
        <f t="shared" si="130"/>
        <v>1.3084708614864864</v>
      </c>
      <c r="P1077">
        <f t="shared" si="134"/>
        <v>0</v>
      </c>
      <c r="Q1077">
        <f t="shared" si="135"/>
        <v>1</v>
      </c>
    </row>
    <row r="1078" spans="1:17" x14ac:dyDescent="0.25">
      <c r="A1078" s="25">
        <v>1960.08</v>
      </c>
      <c r="B1078" s="6">
        <v>56.51</v>
      </c>
      <c r="C1078" s="7">
        <v>1.95</v>
      </c>
      <c r="D1078" s="6">
        <v>29.6</v>
      </c>
      <c r="G1078">
        <f t="shared" si="128"/>
        <v>455.02577466216212</v>
      </c>
      <c r="H1078">
        <f t="shared" si="129"/>
        <v>15.701650337837837</v>
      </c>
      <c r="J1078">
        <f t="shared" si="131"/>
        <v>49863.245947104173</v>
      </c>
      <c r="K1078">
        <f t="shared" si="132"/>
        <v>1.490866762177645E-2</v>
      </c>
      <c r="L1078">
        <f t="shared" si="133"/>
        <v>1.0149086676217765</v>
      </c>
      <c r="O1078">
        <f t="shared" si="130"/>
        <v>1.3084708614864864</v>
      </c>
      <c r="P1078">
        <f t="shared" si="134"/>
        <v>0</v>
      </c>
      <c r="Q1078">
        <f t="shared" si="135"/>
        <v>1</v>
      </c>
    </row>
    <row r="1079" spans="1:17" x14ac:dyDescent="0.25">
      <c r="A1079" s="25">
        <v>1960.09</v>
      </c>
      <c r="B1079" s="6">
        <v>54.81</v>
      </c>
      <c r="C1079" s="7">
        <v>1.95</v>
      </c>
      <c r="D1079" s="6">
        <v>29.6</v>
      </c>
      <c r="G1079">
        <f t="shared" si="128"/>
        <v>441.33715641891894</v>
      </c>
      <c r="H1079">
        <f t="shared" si="129"/>
        <v>15.701650337837837</v>
      </c>
      <c r="J1079">
        <f t="shared" si="131"/>
        <v>48506.587999065378</v>
      </c>
      <c r="K1079">
        <f t="shared" si="132"/>
        <v>-2.7207573880728919E-2</v>
      </c>
      <c r="L1079">
        <f t="shared" si="133"/>
        <v>0.97279242611927108</v>
      </c>
      <c r="O1079">
        <f t="shared" si="130"/>
        <v>1.3084708614864864</v>
      </c>
      <c r="P1079">
        <f t="shared" si="134"/>
        <v>0</v>
      </c>
      <c r="Q1079">
        <f t="shared" si="135"/>
        <v>1</v>
      </c>
    </row>
    <row r="1080" spans="1:17" x14ac:dyDescent="0.25">
      <c r="A1080" s="25">
        <v>1960.1</v>
      </c>
      <c r="B1080" s="6">
        <v>53.73</v>
      </c>
      <c r="C1080" s="7">
        <v>1.95</v>
      </c>
      <c r="D1080" s="6">
        <v>29.8</v>
      </c>
      <c r="G1080">
        <f t="shared" si="128"/>
        <v>429.73722785234895</v>
      </c>
      <c r="H1080">
        <f t="shared" si="129"/>
        <v>15.596270134228186</v>
      </c>
      <c r="J1080">
        <f t="shared" si="131"/>
        <v>47374.506865506752</v>
      </c>
      <c r="K1080">
        <f t="shared" si="132"/>
        <v>-2.33387088281789E-2</v>
      </c>
      <c r="L1080">
        <f t="shared" si="133"/>
        <v>0.9766612911718211</v>
      </c>
      <c r="O1080">
        <f t="shared" si="130"/>
        <v>1.2996891778523489</v>
      </c>
      <c r="P1080">
        <f t="shared" si="134"/>
        <v>-6.7114093959731447E-3</v>
      </c>
      <c r="Q1080">
        <f t="shared" si="135"/>
        <v>0.99328859060402686</v>
      </c>
    </row>
    <row r="1081" spans="1:17" x14ac:dyDescent="0.25">
      <c r="A1081" s="25">
        <v>1960.11</v>
      </c>
      <c r="B1081" s="6">
        <v>55.47</v>
      </c>
      <c r="C1081" s="7">
        <v>1.95</v>
      </c>
      <c r="D1081" s="6">
        <v>29.8</v>
      </c>
      <c r="G1081">
        <f t="shared" si="128"/>
        <v>443.6538996644295</v>
      </c>
      <c r="H1081">
        <f t="shared" si="129"/>
        <v>15.596270134228186</v>
      </c>
      <c r="J1081">
        <f t="shared" si="131"/>
        <v>49051.968233674008</v>
      </c>
      <c r="K1081">
        <f t="shared" si="132"/>
        <v>3.5408524101991468E-2</v>
      </c>
      <c r="L1081">
        <f t="shared" si="133"/>
        <v>1.0354085241019915</v>
      </c>
      <c r="O1081">
        <f t="shared" si="130"/>
        <v>1.2996891778523489</v>
      </c>
      <c r="P1081">
        <f t="shared" si="134"/>
        <v>0</v>
      </c>
      <c r="Q1081">
        <f t="shared" si="135"/>
        <v>1</v>
      </c>
    </row>
    <row r="1082" spans="1:17" x14ac:dyDescent="0.25">
      <c r="A1082" s="25">
        <v>1960.12</v>
      </c>
      <c r="B1082" s="6">
        <v>56.8</v>
      </c>
      <c r="C1082" s="7">
        <v>1.95</v>
      </c>
      <c r="D1082" s="6">
        <v>29.8</v>
      </c>
      <c r="G1082">
        <f t="shared" si="128"/>
        <v>454.29135570469793</v>
      </c>
      <c r="H1082">
        <f t="shared" si="129"/>
        <v>15.596270134228186</v>
      </c>
      <c r="J1082">
        <f t="shared" si="131"/>
        <v>50371.781873276646</v>
      </c>
      <c r="K1082">
        <f t="shared" si="132"/>
        <v>2.6906435911303372E-2</v>
      </c>
      <c r="L1082">
        <f t="shared" si="133"/>
        <v>1.0269064359113034</v>
      </c>
      <c r="O1082">
        <f t="shared" si="130"/>
        <v>1.2996891778523489</v>
      </c>
      <c r="P1082">
        <f t="shared" si="134"/>
        <v>0</v>
      </c>
      <c r="Q1082">
        <f t="shared" si="135"/>
        <v>1</v>
      </c>
    </row>
    <row r="1083" spans="1:17" x14ac:dyDescent="0.25">
      <c r="A1083" s="25">
        <v>1961.01</v>
      </c>
      <c r="B1083" s="6">
        <v>59.72</v>
      </c>
      <c r="C1083" s="7">
        <v>1.9466699999999999</v>
      </c>
      <c r="D1083" s="6">
        <v>29.8</v>
      </c>
      <c r="G1083">
        <f t="shared" si="128"/>
        <v>477.64577046979861</v>
      </c>
      <c r="H1083">
        <f t="shared" si="129"/>
        <v>15.569636503691273</v>
      </c>
      <c r="J1083">
        <f t="shared" si="131"/>
        <v>53105.180455229209</v>
      </c>
      <c r="K1083">
        <f t="shared" si="132"/>
        <v>5.4264480633802847E-2</v>
      </c>
      <c r="L1083">
        <f t="shared" si="133"/>
        <v>1.0542644806338028</v>
      </c>
      <c r="O1083">
        <f t="shared" si="130"/>
        <v>1.2974697086409395</v>
      </c>
      <c r="P1083">
        <f t="shared" si="134"/>
        <v>-1.70769230769241E-3</v>
      </c>
      <c r="Q1083">
        <f t="shared" si="135"/>
        <v>0.99829230769230759</v>
      </c>
    </row>
    <row r="1084" spans="1:17" x14ac:dyDescent="0.25">
      <c r="A1084" s="25">
        <v>1961.02</v>
      </c>
      <c r="B1084" s="6">
        <v>62.17</v>
      </c>
      <c r="C1084" s="7">
        <v>1.94333</v>
      </c>
      <c r="D1084" s="6">
        <v>29.8</v>
      </c>
      <c r="G1084">
        <f t="shared" si="128"/>
        <v>497.2410842281879</v>
      </c>
      <c r="H1084">
        <f t="shared" si="129"/>
        <v>15.542922892281878</v>
      </c>
      <c r="J1084">
        <f t="shared" si="131"/>
        <v>55427.815524047306</v>
      </c>
      <c r="K1084">
        <f t="shared" si="132"/>
        <v>4.3736506474659542E-2</v>
      </c>
      <c r="L1084">
        <f t="shared" si="133"/>
        <v>1.0437365064746595</v>
      </c>
      <c r="O1084">
        <f t="shared" si="130"/>
        <v>1.2952435743568231</v>
      </c>
      <c r="P1084">
        <f t="shared" si="134"/>
        <v>-1.7157504867286733E-3</v>
      </c>
      <c r="Q1084">
        <f t="shared" si="135"/>
        <v>0.99828424951327133</v>
      </c>
    </row>
    <row r="1085" spans="1:17" x14ac:dyDescent="0.25">
      <c r="A1085" s="25">
        <v>1961.03</v>
      </c>
      <c r="B1085" s="6">
        <v>64.12</v>
      </c>
      <c r="C1085" s="7">
        <v>1.94</v>
      </c>
      <c r="D1085" s="6">
        <v>29.8</v>
      </c>
      <c r="G1085">
        <f t="shared" si="128"/>
        <v>512.83735436241614</v>
      </c>
      <c r="H1085">
        <f t="shared" si="129"/>
        <v>15.516289261744964</v>
      </c>
      <c r="J1085">
        <f t="shared" si="131"/>
        <v>57310.477104363854</v>
      </c>
      <c r="K1085">
        <f t="shared" si="132"/>
        <v>3.3966007184601299E-2</v>
      </c>
      <c r="L1085">
        <f t="shared" si="133"/>
        <v>1.0339660071846013</v>
      </c>
      <c r="O1085">
        <f t="shared" si="130"/>
        <v>1.2930241051454137</v>
      </c>
      <c r="P1085">
        <f t="shared" si="134"/>
        <v>-1.7135535395430557E-3</v>
      </c>
      <c r="Q1085">
        <f t="shared" si="135"/>
        <v>0.99828644646045694</v>
      </c>
    </row>
    <row r="1086" spans="1:17" x14ac:dyDescent="0.25">
      <c r="A1086" s="25">
        <v>1961.04</v>
      </c>
      <c r="B1086" s="6">
        <v>65.83</v>
      </c>
      <c r="C1086" s="7">
        <v>1.94</v>
      </c>
      <c r="D1086" s="6">
        <v>29.8</v>
      </c>
      <c r="G1086">
        <f t="shared" si="128"/>
        <v>526.514083557047</v>
      </c>
      <c r="H1086">
        <f t="shared" si="129"/>
        <v>15.516289261744964</v>
      </c>
      <c r="J1086">
        <f t="shared" si="131"/>
        <v>58983.373387068168</v>
      </c>
      <c r="K1086">
        <f t="shared" si="132"/>
        <v>2.9190060303597276E-2</v>
      </c>
      <c r="L1086">
        <f t="shared" si="133"/>
        <v>1.0291900603035973</v>
      </c>
      <c r="O1086">
        <f t="shared" si="130"/>
        <v>1.2930241051454137</v>
      </c>
      <c r="P1086">
        <f t="shared" si="134"/>
        <v>0</v>
      </c>
      <c r="Q1086">
        <f t="shared" si="135"/>
        <v>1</v>
      </c>
    </row>
    <row r="1087" spans="1:17" x14ac:dyDescent="0.25">
      <c r="A1087" s="25">
        <v>1961.05</v>
      </c>
      <c r="B1087" s="6">
        <v>66.5</v>
      </c>
      <c r="C1087" s="7">
        <v>1.94</v>
      </c>
      <c r="D1087" s="6">
        <v>29.8</v>
      </c>
      <c r="G1087">
        <f t="shared" si="128"/>
        <v>531.87280201342276</v>
      </c>
      <c r="H1087">
        <f t="shared" si="129"/>
        <v>15.516289261744964</v>
      </c>
      <c r="J1087">
        <f t="shared" si="131"/>
        <v>59728.542846791359</v>
      </c>
      <c r="K1087">
        <f t="shared" si="132"/>
        <v>1.2633551065876603E-2</v>
      </c>
      <c r="L1087">
        <f t="shared" si="133"/>
        <v>1.0126335510658766</v>
      </c>
      <c r="O1087">
        <f t="shared" si="130"/>
        <v>1.2930241051454137</v>
      </c>
      <c r="P1087">
        <f t="shared" si="134"/>
        <v>0</v>
      </c>
      <c r="Q1087">
        <f t="shared" si="135"/>
        <v>1</v>
      </c>
    </row>
    <row r="1088" spans="1:17" x14ac:dyDescent="0.25">
      <c r="A1088" s="25">
        <v>1961.06</v>
      </c>
      <c r="B1088" s="6">
        <v>65.62</v>
      </c>
      <c r="C1088" s="7">
        <v>1.94</v>
      </c>
      <c r="D1088" s="6">
        <v>29.8</v>
      </c>
      <c r="G1088">
        <f t="shared" si="128"/>
        <v>524.83448523489938</v>
      </c>
      <c r="H1088">
        <f t="shared" si="129"/>
        <v>15.516289261744964</v>
      </c>
      <c r="J1088">
        <f t="shared" si="131"/>
        <v>59083.354827569136</v>
      </c>
      <c r="K1088">
        <f t="shared" si="132"/>
        <v>-1.0802005012531146E-2</v>
      </c>
      <c r="L1088">
        <f t="shared" si="133"/>
        <v>0.98919799498746885</v>
      </c>
      <c r="O1088">
        <f t="shared" si="130"/>
        <v>1.2930241051454137</v>
      </c>
      <c r="P1088">
        <f t="shared" si="134"/>
        <v>0</v>
      </c>
      <c r="Q1088">
        <f t="shared" si="135"/>
        <v>1</v>
      </c>
    </row>
    <row r="1089" spans="1:17" x14ac:dyDescent="0.25">
      <c r="A1089" s="25">
        <v>1961.07</v>
      </c>
      <c r="B1089" s="6">
        <v>65.44</v>
      </c>
      <c r="C1089" s="7">
        <v>1.9466699999999999</v>
      </c>
      <c r="D1089" s="6">
        <v>30</v>
      </c>
      <c r="G1089">
        <f t="shared" si="128"/>
        <v>519.90553066666666</v>
      </c>
      <c r="H1089">
        <f t="shared" si="129"/>
        <v>15.465838926999998</v>
      </c>
      <c r="J1089">
        <f t="shared" si="131"/>
        <v>58673.565887153432</v>
      </c>
      <c r="K1089">
        <f t="shared" si="132"/>
        <v>-6.9357764401097866E-3</v>
      </c>
      <c r="L1089">
        <f t="shared" si="133"/>
        <v>0.99306422355989021</v>
      </c>
      <c r="O1089">
        <f t="shared" si="130"/>
        <v>1.2888199105833331</v>
      </c>
      <c r="P1089">
        <f t="shared" si="134"/>
        <v>-3.2514432989690922E-3</v>
      </c>
      <c r="Q1089">
        <f t="shared" si="135"/>
        <v>0.99674855670103091</v>
      </c>
    </row>
    <row r="1090" spans="1:17" x14ac:dyDescent="0.25">
      <c r="A1090" s="25">
        <v>1961.08</v>
      </c>
      <c r="B1090" s="6">
        <v>67.790000000000006</v>
      </c>
      <c r="C1090" s="7">
        <v>1.95333</v>
      </c>
      <c r="D1090" s="6">
        <v>29.9</v>
      </c>
      <c r="G1090">
        <f t="shared" si="128"/>
        <v>540.37698896321081</v>
      </c>
      <c r="H1090">
        <f t="shared" si="129"/>
        <v>15.570653250501671</v>
      </c>
      <c r="J1090">
        <f t="shared" si="131"/>
        <v>61130.292210710446</v>
      </c>
      <c r="K1090">
        <f t="shared" si="132"/>
        <v>4.187109282367496E-2</v>
      </c>
      <c r="L1090">
        <f t="shared" si="133"/>
        <v>1.041871092823675</v>
      </c>
      <c r="O1090">
        <f t="shared" si="130"/>
        <v>1.297554437541806</v>
      </c>
      <c r="P1090">
        <f t="shared" si="134"/>
        <v>6.7771508546290438E-3</v>
      </c>
      <c r="Q1090">
        <f t="shared" si="135"/>
        <v>1.006777150854629</v>
      </c>
    </row>
    <row r="1091" spans="1:17" x14ac:dyDescent="0.25">
      <c r="A1091" s="25">
        <v>1961.09</v>
      </c>
      <c r="B1091" s="6">
        <v>67.260000000000005</v>
      </c>
      <c r="C1091" s="7">
        <v>1.96</v>
      </c>
      <c r="D1091" s="6">
        <v>30</v>
      </c>
      <c r="G1091">
        <f t="shared" ref="G1091:G1154" si="136">B1091*$D$1724/D1091</f>
        <v>534.36500599999999</v>
      </c>
      <c r="H1091">
        <f t="shared" ref="H1091:H1154" si="137">C1091*$D$1724/D1091</f>
        <v>15.571742666666665</v>
      </c>
      <c r="J1091">
        <f t="shared" si="131"/>
        <v>60596.981485841228</v>
      </c>
      <c r="K1091">
        <f t="shared" si="132"/>
        <v>-8.7241644949274111E-3</v>
      </c>
      <c r="L1091">
        <f t="shared" si="133"/>
        <v>0.99127583550507259</v>
      </c>
      <c r="O1091">
        <f t="shared" si="130"/>
        <v>1.2976452222222221</v>
      </c>
      <c r="P1091">
        <f t="shared" si="134"/>
        <v>6.9965989702991394E-5</v>
      </c>
      <c r="Q1091">
        <f t="shared" si="135"/>
        <v>1.000069965989703</v>
      </c>
    </row>
    <row r="1092" spans="1:17" x14ac:dyDescent="0.25">
      <c r="A1092" s="25">
        <v>1961.1</v>
      </c>
      <c r="B1092" s="6">
        <v>68</v>
      </c>
      <c r="C1092" s="7">
        <v>1.98</v>
      </c>
      <c r="D1092" s="6">
        <v>30</v>
      </c>
      <c r="G1092">
        <f t="shared" si="136"/>
        <v>540.24413333333325</v>
      </c>
      <c r="H1092">
        <f t="shared" si="137"/>
        <v>15.730637999999999</v>
      </c>
      <c r="J1092">
        <f t="shared" si="131"/>
        <v>61412.328917370905</v>
      </c>
      <c r="K1092">
        <f t="shared" si="132"/>
        <v>1.3455248290217048E-2</v>
      </c>
      <c r="L1092">
        <f t="shared" si="133"/>
        <v>1.013455248290217</v>
      </c>
      <c r="O1092">
        <f t="shared" ref="O1092:O1155" si="138">H1092/12</f>
        <v>1.3108864999999998</v>
      </c>
      <c r="P1092">
        <f t="shared" si="134"/>
        <v>1.0204081632652962E-2</v>
      </c>
      <c r="Q1092">
        <f t="shared" si="135"/>
        <v>1.010204081632653</v>
      </c>
    </row>
    <row r="1093" spans="1:17" x14ac:dyDescent="0.25">
      <c r="A1093" s="25">
        <v>1961.11</v>
      </c>
      <c r="B1093" s="6">
        <v>71.08</v>
      </c>
      <c r="C1093" s="7">
        <v>2</v>
      </c>
      <c r="D1093" s="6">
        <v>30</v>
      </c>
      <c r="G1093">
        <f t="shared" si="136"/>
        <v>564.71401466666657</v>
      </c>
      <c r="H1093">
        <f t="shared" si="137"/>
        <v>15.889533333333333</v>
      </c>
      <c r="J1093">
        <f t="shared" ref="J1093:J1156" si="139">J1092*((G1093 + H1093/12)/G1092)</f>
        <v>64344.466582347348</v>
      </c>
      <c r="K1093">
        <f t="shared" ref="K1093:K1156" si="140">J1093/J1092 - 1</f>
        <v>4.7745098039215783E-2</v>
      </c>
      <c r="L1093">
        <f t="shared" ref="L1093:L1156" si="141">K1093+1</f>
        <v>1.0477450980392158</v>
      </c>
      <c r="O1093">
        <f t="shared" si="138"/>
        <v>1.3241277777777778</v>
      </c>
      <c r="P1093">
        <f t="shared" ref="P1093:P1156" si="142">O1093/O1092 -1</f>
        <v>1.0101010101010166E-2</v>
      </c>
      <c r="Q1093">
        <f t="shared" ref="Q1093:Q1156" si="143">P1093+1</f>
        <v>1.0101010101010102</v>
      </c>
    </row>
    <row r="1094" spans="1:17" x14ac:dyDescent="0.25">
      <c r="A1094" s="25">
        <v>1961.12</v>
      </c>
      <c r="B1094" s="6">
        <v>71.739999999999995</v>
      </c>
      <c r="C1094" s="7">
        <v>2.02</v>
      </c>
      <c r="D1094" s="6">
        <v>30</v>
      </c>
      <c r="G1094">
        <f t="shared" si="136"/>
        <v>569.9575606666665</v>
      </c>
      <c r="H1094">
        <f t="shared" si="137"/>
        <v>16.048428666666666</v>
      </c>
      <c r="J1094">
        <f t="shared" si="139"/>
        <v>65094.307135044452</v>
      </c>
      <c r="K1094">
        <f t="shared" si="140"/>
        <v>1.1653535921965608E-2</v>
      </c>
      <c r="L1094">
        <f t="shared" si="141"/>
        <v>1.0116535359219656</v>
      </c>
      <c r="O1094">
        <f t="shared" si="138"/>
        <v>1.3373690555555555</v>
      </c>
      <c r="P1094">
        <f t="shared" si="142"/>
        <v>1.0000000000000009E-2</v>
      </c>
      <c r="Q1094">
        <f t="shared" si="143"/>
        <v>1.01</v>
      </c>
    </row>
    <row r="1095" spans="1:17" x14ac:dyDescent="0.25">
      <c r="A1095" s="25">
        <v>1962.01</v>
      </c>
      <c r="B1095" s="6">
        <v>69.069999999999993</v>
      </c>
      <c r="C1095" s="7">
        <v>2.0266700000000002</v>
      </c>
      <c r="D1095" s="6">
        <v>30</v>
      </c>
      <c r="G1095">
        <f t="shared" si="136"/>
        <v>548.74503366666659</v>
      </c>
      <c r="H1095">
        <f t="shared" si="137"/>
        <v>16.101420260333335</v>
      </c>
      <c r="J1095">
        <f t="shared" si="139"/>
        <v>62824.888724620891</v>
      </c>
      <c r="K1095">
        <f t="shared" si="140"/>
        <v>-3.4863546603475348E-2</v>
      </c>
      <c r="L1095">
        <f t="shared" si="141"/>
        <v>0.96513645339652465</v>
      </c>
      <c r="O1095">
        <f t="shared" si="138"/>
        <v>1.3417850216944445</v>
      </c>
      <c r="P1095">
        <f t="shared" si="142"/>
        <v>3.3019801980198604E-3</v>
      </c>
      <c r="Q1095">
        <f t="shared" si="143"/>
        <v>1.0033019801980199</v>
      </c>
    </row>
    <row r="1096" spans="1:17" x14ac:dyDescent="0.25">
      <c r="A1096" s="25">
        <v>1962.02</v>
      </c>
      <c r="B1096" s="6">
        <v>70.22</v>
      </c>
      <c r="C1096" s="7">
        <v>2.0333299999999999</v>
      </c>
      <c r="D1096" s="6">
        <v>30.1</v>
      </c>
      <c r="G1096">
        <f t="shared" si="136"/>
        <v>556.02808837209295</v>
      </c>
      <c r="H1096">
        <f t="shared" si="137"/>
        <v>16.100663527906974</v>
      </c>
      <c r="J1096">
        <f t="shared" si="139"/>
        <v>63812.324785227982</v>
      </c>
      <c r="K1096">
        <f t="shared" si="140"/>
        <v>1.5717275122209884E-2</v>
      </c>
      <c r="L1096">
        <f t="shared" si="141"/>
        <v>1.0157172751222099</v>
      </c>
      <c r="O1096">
        <f t="shared" si="138"/>
        <v>1.3417219606589146</v>
      </c>
      <c r="P1096">
        <f t="shared" si="142"/>
        <v>-4.6997868145992605E-5</v>
      </c>
      <c r="Q1096">
        <f t="shared" si="143"/>
        <v>0.99995300213185401</v>
      </c>
    </row>
    <row r="1097" spans="1:17" x14ac:dyDescent="0.25">
      <c r="A1097" s="25">
        <v>1962.03</v>
      </c>
      <c r="B1097" s="6">
        <v>70.290000000000006</v>
      </c>
      <c r="C1097" s="7">
        <v>2.04</v>
      </c>
      <c r="D1097" s="6">
        <v>30.1</v>
      </c>
      <c r="G1097">
        <f t="shared" si="136"/>
        <v>556.58237441860467</v>
      </c>
      <c r="H1097">
        <f t="shared" si="137"/>
        <v>16.153479069767442</v>
      </c>
      <c r="J1097">
        <f t="shared" si="139"/>
        <v>64030.424442710973</v>
      </c>
      <c r="K1097">
        <f t="shared" si="140"/>
        <v>3.4178296781546269E-3</v>
      </c>
      <c r="L1097">
        <f t="shared" si="141"/>
        <v>1.0034178296781546</v>
      </c>
      <c r="O1097">
        <f t="shared" si="138"/>
        <v>1.3461232558139535</v>
      </c>
      <c r="P1097">
        <f t="shared" si="142"/>
        <v>3.2803332464481638E-3</v>
      </c>
      <c r="Q1097">
        <f t="shared" si="143"/>
        <v>1.0032803332464482</v>
      </c>
    </row>
    <row r="1098" spans="1:17" x14ac:dyDescent="0.25">
      <c r="A1098" s="25">
        <v>1962.04</v>
      </c>
      <c r="B1098" s="6">
        <v>68.05</v>
      </c>
      <c r="C1098" s="7">
        <v>2.0466700000000002</v>
      </c>
      <c r="D1098" s="6">
        <v>30.2</v>
      </c>
      <c r="G1098">
        <f t="shared" si="136"/>
        <v>537.06096523178803</v>
      </c>
      <c r="H1098">
        <f t="shared" si="137"/>
        <v>16.152631384437086</v>
      </c>
      <c r="J1098">
        <f t="shared" si="139"/>
        <v>61939.492625326318</v>
      </c>
      <c r="K1098">
        <f t="shared" si="140"/>
        <v>-3.2655285914205412E-2</v>
      </c>
      <c r="L1098">
        <f t="shared" si="141"/>
        <v>0.96734471408579459</v>
      </c>
      <c r="O1098">
        <f t="shared" si="138"/>
        <v>1.3460526153697572</v>
      </c>
      <c r="P1098">
        <f t="shared" si="142"/>
        <v>-5.2476951045377085E-5</v>
      </c>
      <c r="Q1098">
        <f t="shared" si="143"/>
        <v>0.99994752304895462</v>
      </c>
    </row>
    <row r="1099" spans="1:17" x14ac:dyDescent="0.25">
      <c r="A1099" s="25">
        <v>1962.05</v>
      </c>
      <c r="B1099" s="6">
        <v>62.99</v>
      </c>
      <c r="C1099" s="7">
        <v>2.0533299999999999</v>
      </c>
      <c r="D1099" s="6">
        <v>30.2</v>
      </c>
      <c r="G1099">
        <f t="shared" si="136"/>
        <v>497.12667450331128</v>
      </c>
      <c r="H1099">
        <f t="shared" si="137"/>
        <v>16.20519311887417</v>
      </c>
      <c r="J1099">
        <f t="shared" si="139"/>
        <v>57489.598217026731</v>
      </c>
      <c r="K1099">
        <f t="shared" si="140"/>
        <v>-7.1842603477834777E-2</v>
      </c>
      <c r="L1099">
        <f t="shared" si="141"/>
        <v>0.92815739652216522</v>
      </c>
      <c r="O1099">
        <f t="shared" si="138"/>
        <v>1.3504327599061809</v>
      </c>
      <c r="P1099">
        <f t="shared" si="142"/>
        <v>3.25406636145531E-3</v>
      </c>
      <c r="Q1099">
        <f t="shared" si="143"/>
        <v>1.0032540663614553</v>
      </c>
    </row>
    <row r="1100" spans="1:17" x14ac:dyDescent="0.25">
      <c r="A1100" s="25">
        <v>1962.06</v>
      </c>
      <c r="B1100" s="6">
        <v>55.63</v>
      </c>
      <c r="C1100" s="7">
        <v>2.06</v>
      </c>
      <c r="D1100" s="6">
        <v>30.2</v>
      </c>
      <c r="G1100">
        <f t="shared" si="136"/>
        <v>439.04043344370865</v>
      </c>
      <c r="H1100">
        <f t="shared" si="137"/>
        <v>16.257833774834438</v>
      </c>
      <c r="J1100">
        <f t="shared" si="139"/>
        <v>50928.963272060959</v>
      </c>
      <c r="K1100">
        <f t="shared" si="140"/>
        <v>-0.11411864317087372</v>
      </c>
      <c r="L1100">
        <f t="shared" si="141"/>
        <v>0.88588135682912628</v>
      </c>
      <c r="O1100">
        <f t="shared" si="138"/>
        <v>1.3548194812362031</v>
      </c>
      <c r="P1100">
        <f t="shared" si="142"/>
        <v>3.2483818967239397E-3</v>
      </c>
      <c r="Q1100">
        <f t="shared" si="143"/>
        <v>1.0032483818967239</v>
      </c>
    </row>
    <row r="1101" spans="1:17" x14ac:dyDescent="0.25">
      <c r="A1101" s="25">
        <v>1962.07</v>
      </c>
      <c r="B1101" s="6">
        <v>56.97</v>
      </c>
      <c r="C1101" s="7">
        <v>2.0666699999999998</v>
      </c>
      <c r="D1101" s="6">
        <v>30.3</v>
      </c>
      <c r="G1101">
        <f t="shared" si="136"/>
        <v>448.13203663366335</v>
      </c>
      <c r="H1101">
        <f t="shared" si="137"/>
        <v>16.256644482178217</v>
      </c>
      <c r="J1101">
        <f t="shared" si="139"/>
        <v>52140.743300881972</v>
      </c>
      <c r="K1101">
        <f t="shared" si="140"/>
        <v>2.3793534188939258E-2</v>
      </c>
      <c r="L1101">
        <f t="shared" si="141"/>
        <v>1.0237935341889393</v>
      </c>
      <c r="O1101">
        <f t="shared" si="138"/>
        <v>1.3547203735148514</v>
      </c>
      <c r="P1101">
        <f t="shared" si="142"/>
        <v>-7.3151975391816393E-5</v>
      </c>
      <c r="Q1101">
        <f t="shared" si="143"/>
        <v>0.99992684802460818</v>
      </c>
    </row>
    <row r="1102" spans="1:17" x14ac:dyDescent="0.25">
      <c r="A1102" s="25">
        <v>1962.08</v>
      </c>
      <c r="B1102" s="6">
        <v>58.52</v>
      </c>
      <c r="C1102" s="7">
        <v>2.0733299999999999</v>
      </c>
      <c r="D1102" s="6">
        <v>30.3</v>
      </c>
      <c r="G1102">
        <f t="shared" si="136"/>
        <v>460.324500330033</v>
      </c>
      <c r="H1102">
        <f t="shared" si="137"/>
        <v>16.309032745544553</v>
      </c>
      <c r="J1102">
        <f t="shared" si="139"/>
        <v>53717.48367988909</v>
      </c>
      <c r="K1102">
        <f t="shared" si="140"/>
        <v>3.0240082499561227E-2</v>
      </c>
      <c r="L1102">
        <f t="shared" si="141"/>
        <v>1.0302400824995612</v>
      </c>
      <c r="O1102">
        <f t="shared" si="138"/>
        <v>1.3590860621287126</v>
      </c>
      <c r="P1102">
        <f t="shared" si="142"/>
        <v>3.222575447458853E-3</v>
      </c>
      <c r="Q1102">
        <f t="shared" si="143"/>
        <v>1.0032225754474589</v>
      </c>
    </row>
    <row r="1103" spans="1:17" x14ac:dyDescent="0.25">
      <c r="A1103" s="25">
        <v>1962.09</v>
      </c>
      <c r="B1103" s="6">
        <v>58</v>
      </c>
      <c r="C1103" s="7">
        <v>2.08</v>
      </c>
      <c r="D1103" s="6">
        <v>30.4</v>
      </c>
      <c r="G1103">
        <f t="shared" si="136"/>
        <v>454.73335526315793</v>
      </c>
      <c r="H1103">
        <f t="shared" si="137"/>
        <v>16.307678947368423</v>
      </c>
      <c r="J1103">
        <f t="shared" si="139"/>
        <v>53223.61116044665</v>
      </c>
      <c r="K1103">
        <f t="shared" si="140"/>
        <v>-9.1938878296218274E-3</v>
      </c>
      <c r="L1103">
        <f t="shared" si="141"/>
        <v>0.99080611217037817</v>
      </c>
      <c r="O1103">
        <f t="shared" si="138"/>
        <v>1.3589732456140353</v>
      </c>
      <c r="P1103">
        <f t="shared" si="142"/>
        <v>-8.3009102823550229E-5</v>
      </c>
      <c r="Q1103">
        <f t="shared" si="143"/>
        <v>0.99991699089717645</v>
      </c>
    </row>
    <row r="1104" spans="1:17" x14ac:dyDescent="0.25">
      <c r="A1104" s="25">
        <v>1962.1</v>
      </c>
      <c r="B1104" s="6">
        <v>56.17</v>
      </c>
      <c r="C1104" s="7">
        <v>2.09667</v>
      </c>
      <c r="D1104" s="6">
        <v>30.4</v>
      </c>
      <c r="G1104">
        <f t="shared" si="136"/>
        <v>440.38573388157897</v>
      </c>
      <c r="H1104">
        <f t="shared" si="137"/>
        <v>16.438375585855265</v>
      </c>
      <c r="J1104">
        <f t="shared" si="139"/>
        <v>51704.648297987405</v>
      </c>
      <c r="K1104">
        <f t="shared" si="140"/>
        <v>-2.853926724137934E-2</v>
      </c>
      <c r="L1104">
        <f t="shared" si="141"/>
        <v>0.97146073275862066</v>
      </c>
      <c r="O1104">
        <f t="shared" si="138"/>
        <v>1.3698646321546055</v>
      </c>
      <c r="P1104">
        <f t="shared" si="142"/>
        <v>8.0144230769230163E-3</v>
      </c>
      <c r="Q1104">
        <f t="shared" si="143"/>
        <v>1.008014423076923</v>
      </c>
    </row>
    <row r="1105" spans="1:17" x14ac:dyDescent="0.25">
      <c r="A1105" s="25">
        <v>1962.11</v>
      </c>
      <c r="B1105" s="6">
        <v>60.04</v>
      </c>
      <c r="C1105" s="7">
        <v>2.1133299999999999</v>
      </c>
      <c r="D1105" s="6">
        <v>30.4</v>
      </c>
      <c r="G1105">
        <f t="shared" si="136"/>
        <v>470.72742499999998</v>
      </c>
      <c r="H1105">
        <f t="shared" si="137"/>
        <v>16.568993822039474</v>
      </c>
      <c r="J1105">
        <f t="shared" si="139"/>
        <v>55429.105082964721</v>
      </c>
      <c r="K1105">
        <f t="shared" si="140"/>
        <v>7.2033306628686455E-2</v>
      </c>
      <c r="L1105">
        <f t="shared" si="141"/>
        <v>1.0720333066286865</v>
      </c>
      <c r="O1105">
        <f t="shared" si="138"/>
        <v>1.3807494851699562</v>
      </c>
      <c r="P1105">
        <f t="shared" si="142"/>
        <v>7.945933313301401E-3</v>
      </c>
      <c r="Q1105">
        <f t="shared" si="143"/>
        <v>1.0079459333133014</v>
      </c>
    </row>
    <row r="1106" spans="1:17" x14ac:dyDescent="0.25">
      <c r="A1106" s="25">
        <v>1962.12</v>
      </c>
      <c r="B1106" s="6">
        <v>62.64</v>
      </c>
      <c r="C1106" s="7">
        <v>2.13</v>
      </c>
      <c r="D1106" s="6">
        <v>30.4</v>
      </c>
      <c r="G1106">
        <f t="shared" si="136"/>
        <v>491.11202368421056</v>
      </c>
      <c r="H1106">
        <f t="shared" si="137"/>
        <v>16.699690460526316</v>
      </c>
      <c r="J1106">
        <f t="shared" si="139"/>
        <v>57993.301274968959</v>
      </c>
      <c r="K1106">
        <f t="shared" si="140"/>
        <v>4.6260826115922749E-2</v>
      </c>
      <c r="L1106">
        <f t="shared" si="141"/>
        <v>1.0462608261159227</v>
      </c>
      <c r="O1106">
        <f t="shared" si="138"/>
        <v>1.3916408717105264</v>
      </c>
      <c r="P1106">
        <f t="shared" si="142"/>
        <v>7.8880250599764334E-3</v>
      </c>
      <c r="Q1106">
        <f t="shared" si="143"/>
        <v>1.0078880250599764</v>
      </c>
    </row>
    <row r="1107" spans="1:17" x14ac:dyDescent="0.25">
      <c r="A1107" s="25">
        <v>1963.01</v>
      </c>
      <c r="B1107" s="6">
        <v>65.06</v>
      </c>
      <c r="C1107" s="7">
        <v>2.1366700000000001</v>
      </c>
      <c r="D1107" s="6">
        <v>30.4</v>
      </c>
      <c r="G1107">
        <f t="shared" si="136"/>
        <v>510.0853809210526</v>
      </c>
      <c r="H1107">
        <f t="shared" si="137"/>
        <v>16.751984796381581</v>
      </c>
      <c r="J1107">
        <f t="shared" si="139"/>
        <v>60398.630691822247</v>
      </c>
      <c r="K1107">
        <f t="shared" si="140"/>
        <v>4.1475987122179481E-2</v>
      </c>
      <c r="L1107">
        <f t="shared" si="141"/>
        <v>1.0414759871221795</v>
      </c>
      <c r="O1107">
        <f t="shared" si="138"/>
        <v>1.3959987330317984</v>
      </c>
      <c r="P1107">
        <f t="shared" si="142"/>
        <v>3.1314553990611227E-3</v>
      </c>
      <c r="Q1107">
        <f t="shared" si="143"/>
        <v>1.0031314553990611</v>
      </c>
    </row>
    <row r="1108" spans="1:17" x14ac:dyDescent="0.25">
      <c r="A1108" s="25">
        <v>1963.02</v>
      </c>
      <c r="B1108" s="6">
        <v>65.92</v>
      </c>
      <c r="C1108" s="7">
        <v>2.1433300000000002</v>
      </c>
      <c r="D1108" s="6">
        <v>30.4</v>
      </c>
      <c r="G1108">
        <f t="shared" si="136"/>
        <v>516.82797894736848</v>
      </c>
      <c r="H1108">
        <f t="shared" si="137"/>
        <v>16.804200729934212</v>
      </c>
      <c r="J1108">
        <f t="shared" si="139"/>
        <v>61362.827927528153</v>
      </c>
      <c r="K1108">
        <f t="shared" si="140"/>
        <v>1.596389230453954E-2</v>
      </c>
      <c r="L1108">
        <f t="shared" si="141"/>
        <v>1.0159638923045395</v>
      </c>
      <c r="O1108">
        <f t="shared" si="138"/>
        <v>1.400350060827851</v>
      </c>
      <c r="P1108">
        <f t="shared" si="142"/>
        <v>3.1169998174729319E-3</v>
      </c>
      <c r="Q1108">
        <f t="shared" si="143"/>
        <v>1.0031169998174729</v>
      </c>
    </row>
    <row r="1109" spans="1:17" x14ac:dyDescent="0.25">
      <c r="A1109" s="25">
        <v>1963.03</v>
      </c>
      <c r="B1109" s="6">
        <v>65.67</v>
      </c>
      <c r="C1109" s="7">
        <v>2.15</v>
      </c>
      <c r="D1109" s="6">
        <v>30.5</v>
      </c>
      <c r="G1109">
        <f t="shared" si="136"/>
        <v>513.17982983606555</v>
      </c>
      <c r="H1109">
        <f t="shared" si="137"/>
        <v>16.801227868852461</v>
      </c>
      <c r="J1109">
        <f t="shared" si="139"/>
        <v>61095.918019590943</v>
      </c>
      <c r="K1109">
        <f t="shared" si="140"/>
        <v>-4.3497002493503301E-3</v>
      </c>
      <c r="L1109">
        <f t="shared" si="141"/>
        <v>0.99565029975064967</v>
      </c>
      <c r="O1109">
        <f t="shared" si="138"/>
        <v>1.4001023224043718</v>
      </c>
      <c r="P1109">
        <f t="shared" si="142"/>
        <v>-1.7691178113898864E-4</v>
      </c>
      <c r="Q1109">
        <f t="shared" si="143"/>
        <v>0.99982308821886101</v>
      </c>
    </row>
    <row r="1110" spans="1:17" x14ac:dyDescent="0.25">
      <c r="A1110" s="25">
        <v>1963.04</v>
      </c>
      <c r="B1110" s="6">
        <v>68.760000000000005</v>
      </c>
      <c r="C1110" s="7">
        <v>2.1666699999999999</v>
      </c>
      <c r="D1110" s="6">
        <v>30.5</v>
      </c>
      <c r="G1110">
        <f t="shared" si="136"/>
        <v>537.32671081967214</v>
      </c>
      <c r="H1110">
        <f t="shared" si="137"/>
        <v>16.93149599377049</v>
      </c>
      <c r="J1110">
        <f t="shared" si="139"/>
        <v>64138.671347926997</v>
      </c>
      <c r="K1110">
        <f t="shared" si="140"/>
        <v>4.980289071620736E-2</v>
      </c>
      <c r="L1110">
        <f t="shared" si="141"/>
        <v>1.0498028907162074</v>
      </c>
      <c r="O1110">
        <f t="shared" si="138"/>
        <v>1.4109579994808741</v>
      </c>
      <c r="P1110">
        <f t="shared" si="142"/>
        <v>7.7534883720926651E-3</v>
      </c>
      <c r="Q1110">
        <f t="shared" si="143"/>
        <v>1.0077534883720927</v>
      </c>
    </row>
    <row r="1111" spans="1:17" x14ac:dyDescent="0.25">
      <c r="A1111" s="25">
        <v>1963.05</v>
      </c>
      <c r="B1111" s="6">
        <v>70.14</v>
      </c>
      <c r="C1111" s="7">
        <v>2.1833300000000002</v>
      </c>
      <c r="D1111" s="6">
        <v>30.5</v>
      </c>
      <c r="G1111">
        <f t="shared" si="136"/>
        <v>548.11075475409837</v>
      </c>
      <c r="H1111">
        <f t="shared" si="137"/>
        <v>17.061685973442625</v>
      </c>
      <c r="J1111">
        <f t="shared" si="139"/>
        <v>65595.637950161501</v>
      </c>
      <c r="K1111">
        <f t="shared" si="140"/>
        <v>2.2715883750242361E-2</v>
      </c>
      <c r="L1111">
        <f t="shared" si="141"/>
        <v>1.0227158837502424</v>
      </c>
      <c r="O1111">
        <f t="shared" si="138"/>
        <v>1.4218071644535522</v>
      </c>
      <c r="P1111">
        <f t="shared" si="142"/>
        <v>7.6892189396635668E-3</v>
      </c>
      <c r="Q1111">
        <f t="shared" si="143"/>
        <v>1.0076892189396636</v>
      </c>
    </row>
    <row r="1112" spans="1:17" x14ac:dyDescent="0.25">
      <c r="A1112" s="25">
        <v>1963.06</v>
      </c>
      <c r="B1112" s="6">
        <v>70.11</v>
      </c>
      <c r="C1112" s="7">
        <v>2.2000000000000002</v>
      </c>
      <c r="D1112" s="6">
        <v>30.6</v>
      </c>
      <c r="G1112">
        <f t="shared" si="136"/>
        <v>546.08587352941174</v>
      </c>
      <c r="H1112">
        <f t="shared" si="137"/>
        <v>17.135771241830064</v>
      </c>
      <c r="J1112">
        <f t="shared" si="139"/>
        <v>65524.203381808853</v>
      </c>
      <c r="K1112">
        <f t="shared" si="140"/>
        <v>-1.0890140043599006E-3</v>
      </c>
      <c r="L1112">
        <f t="shared" si="141"/>
        <v>0.9989109859956401</v>
      </c>
      <c r="O1112">
        <f t="shared" si="138"/>
        <v>1.427980936819172</v>
      </c>
      <c r="P1112">
        <f t="shared" si="142"/>
        <v>4.3422009116071969E-3</v>
      </c>
      <c r="Q1112">
        <f t="shared" si="143"/>
        <v>1.0043422009116072</v>
      </c>
    </row>
    <row r="1113" spans="1:17" x14ac:dyDescent="0.25">
      <c r="A1113" s="25">
        <v>1963.07</v>
      </c>
      <c r="B1113" s="6">
        <v>69.069999999999993</v>
      </c>
      <c r="C1113" s="7">
        <v>2.2033299999999998</v>
      </c>
      <c r="D1113" s="6">
        <v>30.7</v>
      </c>
      <c r="G1113">
        <f t="shared" si="136"/>
        <v>536.23293192182405</v>
      </c>
      <c r="H1113">
        <f t="shared" si="137"/>
        <v>17.105807237459281</v>
      </c>
      <c r="J1113">
        <f t="shared" si="139"/>
        <v>64513.002621631807</v>
      </c>
      <c r="K1113">
        <f t="shared" si="140"/>
        <v>-1.5432476977778609E-2</v>
      </c>
      <c r="L1113">
        <f t="shared" si="141"/>
        <v>0.98456752302222139</v>
      </c>
      <c r="O1113">
        <f t="shared" si="138"/>
        <v>1.4254839364549401</v>
      </c>
      <c r="P1113">
        <f t="shared" si="142"/>
        <v>-1.7486230381996704E-3</v>
      </c>
      <c r="Q1113">
        <f t="shared" si="143"/>
        <v>0.99825137696180033</v>
      </c>
    </row>
    <row r="1114" spans="1:17" x14ac:dyDescent="0.25">
      <c r="A1114" s="25">
        <v>1963.08</v>
      </c>
      <c r="B1114" s="6">
        <v>70.98</v>
      </c>
      <c r="C1114" s="7">
        <v>2.2066699999999999</v>
      </c>
      <c r="D1114" s="6">
        <v>30.7</v>
      </c>
      <c r="G1114">
        <f t="shared" si="136"/>
        <v>551.06143778501632</v>
      </c>
      <c r="H1114">
        <f t="shared" si="137"/>
        <v>17.131737713680781</v>
      </c>
      <c r="J1114">
        <f t="shared" si="139"/>
        <v>66468.744293827738</v>
      </c>
      <c r="K1114">
        <f t="shared" si="140"/>
        <v>3.0315464987211049E-2</v>
      </c>
      <c r="L1114">
        <f t="shared" si="141"/>
        <v>1.030315464987211</v>
      </c>
      <c r="O1114">
        <f t="shared" si="138"/>
        <v>1.4276448094733984</v>
      </c>
      <c r="P1114">
        <f t="shared" si="142"/>
        <v>1.5158873160172615E-3</v>
      </c>
      <c r="Q1114">
        <f t="shared" si="143"/>
        <v>1.0015158873160173</v>
      </c>
    </row>
    <row r="1115" spans="1:17" x14ac:dyDescent="0.25">
      <c r="A1115" s="25">
        <v>1963.09</v>
      </c>
      <c r="B1115" s="6">
        <v>72.849999999999994</v>
      </c>
      <c r="C1115" s="7">
        <v>2.21</v>
      </c>
      <c r="D1115" s="6">
        <v>30.7</v>
      </c>
      <c r="G1115">
        <f t="shared" si="136"/>
        <v>565.57939902280123</v>
      </c>
      <c r="H1115">
        <f t="shared" si="137"/>
        <v>17.157590553745926</v>
      </c>
      <c r="J1115">
        <f t="shared" si="139"/>
        <v>68392.354872914395</v>
      </c>
      <c r="K1115">
        <f t="shared" si="140"/>
        <v>2.8940077017000077E-2</v>
      </c>
      <c r="L1115">
        <f t="shared" si="141"/>
        <v>1.0289400770170001</v>
      </c>
      <c r="O1115">
        <f t="shared" si="138"/>
        <v>1.4297992128121606</v>
      </c>
      <c r="P1115">
        <f t="shared" si="142"/>
        <v>1.509061164560066E-3</v>
      </c>
      <c r="Q1115">
        <f t="shared" si="143"/>
        <v>1.0015090611645601</v>
      </c>
    </row>
    <row r="1116" spans="1:17" x14ac:dyDescent="0.25">
      <c r="A1116" s="25">
        <v>1963.1</v>
      </c>
      <c r="B1116" s="6">
        <v>73.03</v>
      </c>
      <c r="C1116" s="7">
        <v>2.23333</v>
      </c>
      <c r="D1116" s="6">
        <v>30.8</v>
      </c>
      <c r="G1116">
        <f t="shared" si="136"/>
        <v>565.13601590909082</v>
      </c>
      <c r="H1116">
        <f t="shared" si="137"/>
        <v>17.282421175</v>
      </c>
      <c r="J1116">
        <f t="shared" si="139"/>
        <v>68512.894579686312</v>
      </c>
      <c r="K1116">
        <f t="shared" si="140"/>
        <v>1.7624734079693116E-3</v>
      </c>
      <c r="L1116">
        <f t="shared" si="141"/>
        <v>1.0017624734079693</v>
      </c>
      <c r="O1116">
        <f t="shared" si="138"/>
        <v>1.4402017645833334</v>
      </c>
      <c r="P1116">
        <f t="shared" si="142"/>
        <v>7.2755332902392222E-3</v>
      </c>
      <c r="Q1116">
        <f t="shared" si="143"/>
        <v>1.0072755332902392</v>
      </c>
    </row>
    <row r="1117" spans="1:17" x14ac:dyDescent="0.25">
      <c r="A1117" s="25">
        <v>1963.11</v>
      </c>
      <c r="B1117" s="6">
        <v>72.62</v>
      </c>
      <c r="C1117" s="7">
        <v>2.2566700000000002</v>
      </c>
      <c r="D1117" s="6">
        <v>30.8</v>
      </c>
      <c r="G1117">
        <f t="shared" si="136"/>
        <v>561.96326818181808</v>
      </c>
      <c r="H1117">
        <f t="shared" si="137"/>
        <v>17.463035643181819</v>
      </c>
      <c r="J1117">
        <f t="shared" si="139"/>
        <v>68304.678267302224</v>
      </c>
      <c r="K1117">
        <f t="shared" si="140"/>
        <v>-3.0390821123739142E-3</v>
      </c>
      <c r="L1117">
        <f t="shared" si="141"/>
        <v>0.99696091788762609</v>
      </c>
      <c r="O1117">
        <f t="shared" si="138"/>
        <v>1.4552529702651515</v>
      </c>
      <c r="P1117">
        <f t="shared" si="142"/>
        <v>1.0450761866808822E-2</v>
      </c>
      <c r="Q1117">
        <f t="shared" si="143"/>
        <v>1.0104507618668088</v>
      </c>
    </row>
    <row r="1118" spans="1:17" x14ac:dyDescent="0.25">
      <c r="A1118" s="25">
        <v>1963.12</v>
      </c>
      <c r="B1118" s="6">
        <v>74.17</v>
      </c>
      <c r="C1118" s="7">
        <v>2.2799999999999998</v>
      </c>
      <c r="D1118" s="6">
        <v>30.9</v>
      </c>
      <c r="G1118">
        <f t="shared" si="136"/>
        <v>572.10033365695801</v>
      </c>
      <c r="H1118">
        <f t="shared" si="137"/>
        <v>17.586473786407765</v>
      </c>
      <c r="J1118">
        <f t="shared" si="139"/>
        <v>69714.934494969653</v>
      </c>
      <c r="K1118">
        <f t="shared" si="140"/>
        <v>2.0646553990761207E-2</v>
      </c>
      <c r="L1118">
        <f t="shared" si="141"/>
        <v>1.0206465539907612</v>
      </c>
      <c r="O1118">
        <f t="shared" si="138"/>
        <v>1.4655394822006471</v>
      </c>
      <c r="P1118">
        <f t="shared" si="142"/>
        <v>7.0685386978603937E-3</v>
      </c>
      <c r="Q1118">
        <f t="shared" si="143"/>
        <v>1.0070685386978604</v>
      </c>
    </row>
    <row r="1119" spans="1:17" x14ac:dyDescent="0.25">
      <c r="A1119" s="25">
        <v>1964.01</v>
      </c>
      <c r="B1119" s="6">
        <v>76.45</v>
      </c>
      <c r="C1119" s="7">
        <v>2.2966700000000002</v>
      </c>
      <c r="D1119" s="6">
        <v>30.9</v>
      </c>
      <c r="G1119">
        <f t="shared" si="136"/>
        <v>589.68680744336564</v>
      </c>
      <c r="H1119">
        <f t="shared" si="137"/>
        <v>17.715055592556638</v>
      </c>
      <c r="J1119">
        <f t="shared" si="139"/>
        <v>72037.878190072035</v>
      </c>
      <c r="K1119">
        <f t="shared" si="140"/>
        <v>3.3320603568378848E-2</v>
      </c>
      <c r="L1119">
        <f t="shared" si="141"/>
        <v>1.0333206035683788</v>
      </c>
      <c r="O1119">
        <f t="shared" si="138"/>
        <v>1.4762546327130532</v>
      </c>
      <c r="P1119">
        <f t="shared" si="142"/>
        <v>7.3114035087722407E-3</v>
      </c>
      <c r="Q1119">
        <f t="shared" si="143"/>
        <v>1.0073114035087722</v>
      </c>
    </row>
    <row r="1120" spans="1:17" x14ac:dyDescent="0.25">
      <c r="A1120" s="25">
        <v>1964.02</v>
      </c>
      <c r="B1120" s="6">
        <v>77.39</v>
      </c>
      <c r="C1120" s="7">
        <v>2.3133300000000001</v>
      </c>
      <c r="D1120" s="6">
        <v>30.9</v>
      </c>
      <c r="G1120">
        <f t="shared" si="136"/>
        <v>596.93737119741104</v>
      </c>
      <c r="H1120">
        <f t="shared" si="137"/>
        <v>17.843560265048545</v>
      </c>
      <c r="J1120">
        <f t="shared" si="139"/>
        <v>73105.280251045944</v>
      </c>
      <c r="K1120">
        <f t="shared" si="140"/>
        <v>1.4817233485938663E-2</v>
      </c>
      <c r="L1120">
        <f t="shared" si="141"/>
        <v>1.0148172334859387</v>
      </c>
      <c r="O1120">
        <f t="shared" si="138"/>
        <v>1.486963355420712</v>
      </c>
      <c r="P1120">
        <f t="shared" si="142"/>
        <v>7.2539807634528497E-3</v>
      </c>
      <c r="Q1120">
        <f t="shared" si="143"/>
        <v>1.0072539807634528</v>
      </c>
    </row>
    <row r="1121" spans="1:17" x14ac:dyDescent="0.25">
      <c r="A1121" s="25">
        <v>1964.03</v>
      </c>
      <c r="B1121" s="6">
        <v>78.8</v>
      </c>
      <c r="C1121" s="7">
        <v>2.33</v>
      </c>
      <c r="D1121" s="6">
        <v>30.9</v>
      </c>
      <c r="G1121">
        <f t="shared" si="136"/>
        <v>607.81321682847886</v>
      </c>
      <c r="H1121">
        <f t="shared" si="137"/>
        <v>17.972142071197414</v>
      </c>
      <c r="J1121">
        <f t="shared" si="139"/>
        <v>74620.63176591933</v>
      </c>
      <c r="K1121">
        <f t="shared" si="140"/>
        <v>2.0728345608820753E-2</v>
      </c>
      <c r="L1121">
        <f t="shared" si="141"/>
        <v>1.0207283456088208</v>
      </c>
      <c r="O1121">
        <f t="shared" si="138"/>
        <v>1.4976785059331179</v>
      </c>
      <c r="P1121">
        <f t="shared" si="142"/>
        <v>7.2060622565741639E-3</v>
      </c>
      <c r="Q1121">
        <f t="shared" si="143"/>
        <v>1.0072060622565742</v>
      </c>
    </row>
    <row r="1122" spans="1:17" x14ac:dyDescent="0.25">
      <c r="A1122" s="25">
        <v>1964.04</v>
      </c>
      <c r="B1122" s="6">
        <v>79.94</v>
      </c>
      <c r="C1122" s="7">
        <v>2.34667</v>
      </c>
      <c r="D1122" s="6">
        <v>30.9</v>
      </c>
      <c r="G1122">
        <f t="shared" si="136"/>
        <v>616.6064537216829</v>
      </c>
      <c r="H1122">
        <f t="shared" si="137"/>
        <v>18.100723877346276</v>
      </c>
      <c r="J1122">
        <f t="shared" si="139"/>
        <v>75885.352832442091</v>
      </c>
      <c r="K1122">
        <f t="shared" si="140"/>
        <v>1.6948678087986613E-2</v>
      </c>
      <c r="L1122">
        <f t="shared" si="141"/>
        <v>1.0169486780879866</v>
      </c>
      <c r="O1122">
        <f t="shared" si="138"/>
        <v>1.5083936564455229</v>
      </c>
      <c r="P1122">
        <f t="shared" si="142"/>
        <v>7.1545064377678269E-3</v>
      </c>
      <c r="Q1122">
        <f t="shared" si="143"/>
        <v>1.0071545064377678</v>
      </c>
    </row>
    <row r="1123" spans="1:17" x14ac:dyDescent="0.25">
      <c r="A1123" s="25">
        <v>1964.05</v>
      </c>
      <c r="B1123" s="6">
        <v>80.72</v>
      </c>
      <c r="C1123" s="7">
        <v>2.3633299999999999</v>
      </c>
      <c r="D1123" s="6">
        <v>30.9</v>
      </c>
      <c r="G1123">
        <f t="shared" si="136"/>
        <v>622.62287896440137</v>
      </c>
      <c r="H1123">
        <f t="shared" si="137"/>
        <v>18.229228549838187</v>
      </c>
      <c r="J1123">
        <f t="shared" si="139"/>
        <v>76812.745286596415</v>
      </c>
      <c r="K1123">
        <f t="shared" si="140"/>
        <v>1.2220967809190242E-2</v>
      </c>
      <c r="L1123">
        <f t="shared" si="141"/>
        <v>1.0122209678091902</v>
      </c>
      <c r="O1123">
        <f t="shared" si="138"/>
        <v>1.5191023791531821</v>
      </c>
      <c r="P1123">
        <f t="shared" si="142"/>
        <v>7.0994217337760901E-3</v>
      </c>
      <c r="Q1123">
        <f t="shared" si="143"/>
        <v>1.0070994217337761</v>
      </c>
    </row>
    <row r="1124" spans="1:17" x14ac:dyDescent="0.25">
      <c r="A1124" s="25">
        <v>1964.06</v>
      </c>
      <c r="B1124" s="6">
        <v>80.239999999999995</v>
      </c>
      <c r="C1124" s="7">
        <v>2.38</v>
      </c>
      <c r="D1124" s="6">
        <v>31</v>
      </c>
      <c r="G1124">
        <f t="shared" si="136"/>
        <v>616.92394580645157</v>
      </c>
      <c r="H1124">
        <f t="shared" si="137"/>
        <v>18.298591612903223</v>
      </c>
      <c r="J1124">
        <f t="shared" si="139"/>
        <v>76297.794277710535</v>
      </c>
      <c r="K1124">
        <f t="shared" si="140"/>
        <v>-6.7039787077592949E-3</v>
      </c>
      <c r="L1124">
        <f t="shared" si="141"/>
        <v>0.99329602129224071</v>
      </c>
      <c r="O1124">
        <f t="shared" si="138"/>
        <v>1.5248826344086019</v>
      </c>
      <c r="P1124">
        <f t="shared" si="142"/>
        <v>3.8050465424470659E-3</v>
      </c>
      <c r="Q1124">
        <f t="shared" si="143"/>
        <v>1.0038050465424471</v>
      </c>
    </row>
    <row r="1125" spans="1:17" x14ac:dyDescent="0.25">
      <c r="A1125" s="25">
        <v>1964.07</v>
      </c>
      <c r="B1125" s="6">
        <v>83.22</v>
      </c>
      <c r="C1125" s="7">
        <v>2.4</v>
      </c>
      <c r="D1125" s="6">
        <v>31.1</v>
      </c>
      <c r="G1125">
        <f t="shared" si="136"/>
        <v>637.77827845659158</v>
      </c>
      <c r="H1125">
        <f t="shared" si="137"/>
        <v>18.393028938906753</v>
      </c>
      <c r="J1125">
        <f t="shared" si="139"/>
        <v>79066.507053616064</v>
      </c>
      <c r="K1125">
        <f t="shared" si="140"/>
        <v>3.6288241385169062E-2</v>
      </c>
      <c r="L1125">
        <f t="shared" si="141"/>
        <v>1.0362882413851691</v>
      </c>
      <c r="O1125">
        <f t="shared" si="138"/>
        <v>1.5327524115755626</v>
      </c>
      <c r="P1125">
        <f t="shared" si="142"/>
        <v>5.1609068064526475E-3</v>
      </c>
      <c r="Q1125">
        <f t="shared" si="143"/>
        <v>1.0051609068064526</v>
      </c>
    </row>
    <row r="1126" spans="1:17" x14ac:dyDescent="0.25">
      <c r="A1126" s="25">
        <v>1964.08</v>
      </c>
      <c r="B1126" s="6">
        <v>82</v>
      </c>
      <c r="C1126" s="7">
        <v>2.42</v>
      </c>
      <c r="D1126" s="6">
        <v>31</v>
      </c>
      <c r="G1126">
        <f t="shared" si="136"/>
        <v>630.45567741935486</v>
      </c>
      <c r="H1126">
        <f t="shared" si="137"/>
        <v>18.606130967741933</v>
      </c>
      <c r="J1126">
        <f t="shared" si="139"/>
        <v>78350.930779132206</v>
      </c>
      <c r="K1126">
        <f t="shared" si="140"/>
        <v>-9.0503084194502037E-3</v>
      </c>
      <c r="L1126">
        <f t="shared" si="141"/>
        <v>0.9909496915805498</v>
      </c>
      <c r="O1126">
        <f t="shared" si="138"/>
        <v>1.5505109139784945</v>
      </c>
      <c r="P1126">
        <f t="shared" si="142"/>
        <v>1.1586021505376243E-2</v>
      </c>
      <c r="Q1126">
        <f t="shared" si="143"/>
        <v>1.0115860215053762</v>
      </c>
    </row>
    <row r="1127" spans="1:17" x14ac:dyDescent="0.25">
      <c r="A1127" s="25">
        <v>1964.09</v>
      </c>
      <c r="B1127" s="6">
        <v>83.41</v>
      </c>
      <c r="C1127" s="7">
        <v>2.44</v>
      </c>
      <c r="D1127" s="6">
        <v>31.1</v>
      </c>
      <c r="G1127">
        <f t="shared" si="136"/>
        <v>639.23439324758829</v>
      </c>
      <c r="H1127">
        <f t="shared" si="137"/>
        <v>18.699579421221863</v>
      </c>
      <c r="J1127">
        <f t="shared" si="139"/>
        <v>79635.580448038469</v>
      </c>
      <c r="K1127">
        <f t="shared" si="140"/>
        <v>1.63960996523147E-2</v>
      </c>
      <c r="L1127">
        <f t="shared" si="141"/>
        <v>1.0163960996523147</v>
      </c>
      <c r="O1127">
        <f t="shared" si="138"/>
        <v>1.5582982851018219</v>
      </c>
      <c r="P1127">
        <f t="shared" si="142"/>
        <v>5.0224548909143518E-3</v>
      </c>
      <c r="Q1127">
        <f t="shared" si="143"/>
        <v>1.0050224548909144</v>
      </c>
    </row>
    <row r="1128" spans="1:17" x14ac:dyDescent="0.25">
      <c r="A1128" s="25">
        <v>1964.1</v>
      </c>
      <c r="B1128" s="6">
        <v>84.85</v>
      </c>
      <c r="C1128" s="7">
        <v>2.46</v>
      </c>
      <c r="D1128" s="6">
        <v>31.1</v>
      </c>
      <c r="G1128">
        <f t="shared" si="136"/>
        <v>650.27021061093239</v>
      </c>
      <c r="H1128">
        <f t="shared" si="137"/>
        <v>18.852854662379418</v>
      </c>
      <c r="J1128">
        <f t="shared" si="139"/>
        <v>81206.141889556558</v>
      </c>
      <c r="K1128">
        <f t="shared" si="140"/>
        <v>1.972185589257891E-2</v>
      </c>
      <c r="L1128">
        <f t="shared" si="141"/>
        <v>1.0197218558925789</v>
      </c>
      <c r="O1128">
        <f t="shared" si="138"/>
        <v>1.5710712218649514</v>
      </c>
      <c r="P1128">
        <f t="shared" si="142"/>
        <v>8.1967213114753079E-3</v>
      </c>
      <c r="Q1128">
        <f t="shared" si="143"/>
        <v>1.0081967213114753</v>
      </c>
    </row>
    <row r="1129" spans="1:17" x14ac:dyDescent="0.25">
      <c r="A1129" s="25">
        <v>1964.11</v>
      </c>
      <c r="B1129" s="6">
        <v>85.44</v>
      </c>
      <c r="C1129" s="7">
        <v>2.48</v>
      </c>
      <c r="D1129" s="6">
        <v>31.2</v>
      </c>
      <c r="G1129">
        <f t="shared" si="136"/>
        <v>652.69313846153852</v>
      </c>
      <c r="H1129">
        <f t="shared" si="137"/>
        <v>18.945212820512822</v>
      </c>
      <c r="J1129">
        <f t="shared" si="139"/>
        <v>81705.876083472205</v>
      </c>
      <c r="K1129">
        <f t="shared" si="140"/>
        <v>6.1538965192473594E-3</v>
      </c>
      <c r="L1129">
        <f t="shared" si="141"/>
        <v>1.0061538965192474</v>
      </c>
      <c r="O1129">
        <f t="shared" si="138"/>
        <v>1.5787677350427352</v>
      </c>
      <c r="P1129">
        <f t="shared" si="142"/>
        <v>4.8988951427979543E-3</v>
      </c>
      <c r="Q1129">
        <f t="shared" si="143"/>
        <v>1.004898895142798</v>
      </c>
    </row>
    <row r="1130" spans="1:17" x14ac:dyDescent="0.25">
      <c r="A1130" s="25">
        <v>1964.12</v>
      </c>
      <c r="B1130" s="6">
        <v>83.96</v>
      </c>
      <c r="C1130" s="7">
        <v>2.5</v>
      </c>
      <c r="D1130" s="6">
        <v>31.2</v>
      </c>
      <c r="G1130">
        <f t="shared" si="136"/>
        <v>641.38712435897435</v>
      </c>
      <c r="H1130">
        <f t="shared" si="137"/>
        <v>19.097996794871793</v>
      </c>
      <c r="J1130">
        <f t="shared" si="139"/>
        <v>80489.787142857153</v>
      </c>
      <c r="K1130">
        <f t="shared" si="140"/>
        <v>-1.4883739076155034E-2</v>
      </c>
      <c r="L1130">
        <f t="shared" si="141"/>
        <v>0.98511626092384497</v>
      </c>
      <c r="O1130">
        <f t="shared" si="138"/>
        <v>1.5914997329059828</v>
      </c>
      <c r="P1130">
        <f t="shared" si="142"/>
        <v>8.0645161290320289E-3</v>
      </c>
      <c r="Q1130">
        <f t="shared" si="143"/>
        <v>1.008064516129032</v>
      </c>
    </row>
    <row r="1131" spans="1:17" x14ac:dyDescent="0.25">
      <c r="A1131" s="25">
        <v>1965.01</v>
      </c>
      <c r="B1131" s="6">
        <v>86.12</v>
      </c>
      <c r="C1131" s="7">
        <v>2.51667</v>
      </c>
      <c r="D1131" s="6">
        <v>31.2</v>
      </c>
      <c r="G1131">
        <f t="shared" si="136"/>
        <v>657.88779358974364</v>
      </c>
      <c r="H1131">
        <f t="shared" si="137"/>
        <v>19.225342237500001</v>
      </c>
      <c r="J1131">
        <f t="shared" si="139"/>
        <v>82761.564889553687</v>
      </c>
      <c r="K1131">
        <f t="shared" si="140"/>
        <v>2.8224422343973599E-2</v>
      </c>
      <c r="L1131">
        <f t="shared" si="141"/>
        <v>1.0282244223439736</v>
      </c>
      <c r="O1131">
        <f t="shared" si="138"/>
        <v>1.602111853125</v>
      </c>
      <c r="P1131">
        <f t="shared" si="142"/>
        <v>6.6680000000001183E-3</v>
      </c>
      <c r="Q1131">
        <f t="shared" si="143"/>
        <v>1.0066680000000001</v>
      </c>
    </row>
    <row r="1132" spans="1:17" x14ac:dyDescent="0.25">
      <c r="A1132" s="25">
        <v>1965.02</v>
      </c>
      <c r="B1132" s="6">
        <v>86.75</v>
      </c>
      <c r="C1132" s="7">
        <v>2.5333299999999999</v>
      </c>
      <c r="D1132" s="6">
        <v>31.2</v>
      </c>
      <c r="G1132">
        <f t="shared" si="136"/>
        <v>662.70048878205125</v>
      </c>
      <c r="H1132">
        <f t="shared" si="137"/>
        <v>19.352611288141023</v>
      </c>
      <c r="J1132">
        <f t="shared" si="139"/>
        <v>83569.874792157294</v>
      </c>
      <c r="K1132">
        <f t="shared" si="140"/>
        <v>9.7667305310418229E-3</v>
      </c>
      <c r="L1132">
        <f t="shared" si="141"/>
        <v>1.0097667305310418</v>
      </c>
      <c r="O1132">
        <f t="shared" si="138"/>
        <v>1.6127176073450853</v>
      </c>
      <c r="P1132">
        <f t="shared" si="142"/>
        <v>6.6198587816439503E-3</v>
      </c>
      <c r="Q1132">
        <f t="shared" si="143"/>
        <v>1.006619858781644</v>
      </c>
    </row>
    <row r="1133" spans="1:17" x14ac:dyDescent="0.25">
      <c r="A1133" s="25">
        <v>1965.03</v>
      </c>
      <c r="B1133" s="6">
        <v>86.83</v>
      </c>
      <c r="C1133" s="7">
        <v>2.5499999999999998</v>
      </c>
      <c r="D1133" s="6">
        <v>31.3</v>
      </c>
      <c r="G1133">
        <f t="shared" si="136"/>
        <v>661.19241821086257</v>
      </c>
      <c r="H1133">
        <f t="shared" si="137"/>
        <v>19.417720447284342</v>
      </c>
      <c r="J1133">
        <f t="shared" si="139"/>
        <v>83583.755527453439</v>
      </c>
      <c r="K1133">
        <f t="shared" si="140"/>
        <v>1.6609735662131975E-4</v>
      </c>
      <c r="L1133">
        <f t="shared" si="141"/>
        <v>1.0001660973566213</v>
      </c>
      <c r="O1133">
        <f t="shared" si="138"/>
        <v>1.6181433706070285</v>
      </c>
      <c r="P1133">
        <f t="shared" si="142"/>
        <v>3.3643604045938691E-3</v>
      </c>
      <c r="Q1133">
        <f t="shared" si="143"/>
        <v>1.0033643604045939</v>
      </c>
    </row>
    <row r="1134" spans="1:17" x14ac:dyDescent="0.25">
      <c r="A1134" s="25">
        <v>1965.04</v>
      </c>
      <c r="B1134" s="6">
        <v>87.97</v>
      </c>
      <c r="C1134" s="7">
        <v>2.57</v>
      </c>
      <c r="D1134" s="6">
        <v>31.4</v>
      </c>
      <c r="G1134">
        <f t="shared" si="136"/>
        <v>667.73992707006369</v>
      </c>
      <c r="H1134">
        <f t="shared" si="137"/>
        <v>19.507691401273885</v>
      </c>
      <c r="J1134">
        <f t="shared" si="139"/>
        <v>84616.9533330165</v>
      </c>
      <c r="K1134">
        <f t="shared" si="140"/>
        <v>1.2361227358630655E-2</v>
      </c>
      <c r="L1134">
        <f t="shared" si="141"/>
        <v>1.0123612273586307</v>
      </c>
      <c r="O1134">
        <f t="shared" si="138"/>
        <v>1.6256409501061571</v>
      </c>
      <c r="P1134">
        <f t="shared" si="142"/>
        <v>4.6334457349819225E-3</v>
      </c>
      <c r="Q1134">
        <f t="shared" si="143"/>
        <v>1.0046334457349819</v>
      </c>
    </row>
    <row r="1135" spans="1:17" x14ac:dyDescent="0.25">
      <c r="A1135" s="25">
        <v>1965.05</v>
      </c>
      <c r="B1135" s="6">
        <v>89.28</v>
      </c>
      <c r="C1135" s="7">
        <v>2.59</v>
      </c>
      <c r="D1135" s="6">
        <v>31.4</v>
      </c>
      <c r="G1135">
        <f t="shared" si="136"/>
        <v>677.68353630573245</v>
      </c>
      <c r="H1135">
        <f t="shared" si="137"/>
        <v>19.659502229299363</v>
      </c>
      <c r="J1135">
        <f t="shared" si="139"/>
        <v>86084.628312675792</v>
      </c>
      <c r="K1135">
        <f t="shared" si="140"/>
        <v>1.7344928195218046E-2</v>
      </c>
      <c r="L1135">
        <f t="shared" si="141"/>
        <v>1.017344928195218</v>
      </c>
      <c r="O1135">
        <f t="shared" si="138"/>
        <v>1.6382918524416137</v>
      </c>
      <c r="P1135">
        <f t="shared" si="142"/>
        <v>7.7821011673153695E-3</v>
      </c>
      <c r="Q1135">
        <f t="shared" si="143"/>
        <v>1.0077821011673154</v>
      </c>
    </row>
    <row r="1136" spans="1:17" x14ac:dyDescent="0.25">
      <c r="A1136" s="25">
        <v>1965.06</v>
      </c>
      <c r="B1136" s="6">
        <v>85.04</v>
      </c>
      <c r="C1136" s="7">
        <v>2.61</v>
      </c>
      <c r="D1136" s="6">
        <v>31.6</v>
      </c>
      <c r="G1136">
        <f t="shared" si="136"/>
        <v>641.41420000000005</v>
      </c>
      <c r="H1136">
        <f t="shared" si="137"/>
        <v>19.685924999999997</v>
      </c>
      <c r="J1136">
        <f t="shared" si="139"/>
        <v>81685.803668714652</v>
      </c>
      <c r="K1136">
        <f t="shared" si="140"/>
        <v>-5.10988399460095E-2</v>
      </c>
      <c r="L1136">
        <f t="shared" si="141"/>
        <v>0.9489011600539905</v>
      </c>
      <c r="O1136">
        <f t="shared" si="138"/>
        <v>1.6404937499999999</v>
      </c>
      <c r="P1136">
        <f t="shared" si="142"/>
        <v>1.3440203313619392E-3</v>
      </c>
      <c r="Q1136">
        <f t="shared" si="143"/>
        <v>1.0013440203313619</v>
      </c>
    </row>
    <row r="1137" spans="1:17" x14ac:dyDescent="0.25">
      <c r="A1137" s="25">
        <v>1965.07</v>
      </c>
      <c r="B1137" s="6">
        <v>84.91</v>
      </c>
      <c r="C1137" s="7">
        <v>2.6266699999999998</v>
      </c>
      <c r="D1137" s="6">
        <v>31.6</v>
      </c>
      <c r="G1137">
        <f t="shared" si="136"/>
        <v>640.43367499999988</v>
      </c>
      <c r="H1137">
        <f t="shared" si="137"/>
        <v>19.811658474999998</v>
      </c>
      <c r="J1137">
        <f t="shared" si="139"/>
        <v>81771.186818016242</v>
      </c>
      <c r="K1137">
        <f t="shared" si="140"/>
        <v>1.0452630134836216E-3</v>
      </c>
      <c r="L1137">
        <f t="shared" si="141"/>
        <v>1.0010452630134836</v>
      </c>
      <c r="O1137">
        <f t="shared" si="138"/>
        <v>1.6509715395833331</v>
      </c>
      <c r="P1137">
        <f t="shared" si="142"/>
        <v>6.3869731800765273E-3</v>
      </c>
      <c r="Q1137">
        <f t="shared" si="143"/>
        <v>1.0063869731800765</v>
      </c>
    </row>
    <row r="1138" spans="1:17" x14ac:dyDescent="0.25">
      <c r="A1138" s="25">
        <v>1965.08</v>
      </c>
      <c r="B1138" s="6">
        <v>86.49</v>
      </c>
      <c r="C1138" s="7">
        <v>2.6433300000000002</v>
      </c>
      <c r="D1138" s="6">
        <v>31.6</v>
      </c>
      <c r="G1138">
        <f t="shared" si="136"/>
        <v>652.35082499999987</v>
      </c>
      <c r="H1138">
        <f t="shared" si="137"/>
        <v>19.937316525</v>
      </c>
      <c r="J1138">
        <f t="shared" si="139"/>
        <v>83504.91462129938</v>
      </c>
      <c r="K1138">
        <f t="shared" si="140"/>
        <v>2.1202184666117008E-2</v>
      </c>
      <c r="L1138">
        <f t="shared" si="141"/>
        <v>1.021202184666117</v>
      </c>
      <c r="O1138">
        <f t="shared" si="138"/>
        <v>1.6614430437500001</v>
      </c>
      <c r="P1138">
        <f t="shared" si="142"/>
        <v>6.3426315448840143E-3</v>
      </c>
      <c r="Q1138">
        <f t="shared" si="143"/>
        <v>1.006342631544884</v>
      </c>
    </row>
    <row r="1139" spans="1:17" x14ac:dyDescent="0.25">
      <c r="A1139" s="25">
        <v>1965.09</v>
      </c>
      <c r="B1139" s="6">
        <v>89.38</v>
      </c>
      <c r="C1139" s="7">
        <v>2.66</v>
      </c>
      <c r="D1139" s="6">
        <v>31.6</v>
      </c>
      <c r="G1139">
        <f t="shared" si="136"/>
        <v>674.14864999999986</v>
      </c>
      <c r="H1139">
        <f t="shared" si="137"/>
        <v>20.06305</v>
      </c>
      <c r="J1139">
        <f t="shared" si="139"/>
        <v>86509.186321264046</v>
      </c>
      <c r="K1139">
        <f t="shared" si="140"/>
        <v>3.5977184260222783E-2</v>
      </c>
      <c r="L1139">
        <f t="shared" si="141"/>
        <v>1.0359771842602228</v>
      </c>
      <c r="O1139">
        <f t="shared" si="138"/>
        <v>1.6719208333333333</v>
      </c>
      <c r="P1139">
        <f t="shared" si="142"/>
        <v>6.306439226278826E-3</v>
      </c>
      <c r="Q1139">
        <f t="shared" si="143"/>
        <v>1.0063064392262788</v>
      </c>
    </row>
    <row r="1140" spans="1:17" x14ac:dyDescent="0.25">
      <c r="A1140" s="25">
        <v>1965.1</v>
      </c>
      <c r="B1140" s="6">
        <v>91.39</v>
      </c>
      <c r="C1140" s="7">
        <v>2.68</v>
      </c>
      <c r="D1140" s="6">
        <v>31.7</v>
      </c>
      <c r="G1140">
        <f t="shared" si="136"/>
        <v>687.134598422713</v>
      </c>
      <c r="H1140">
        <f t="shared" si="137"/>
        <v>20.150133753943216</v>
      </c>
      <c r="J1140">
        <f t="shared" si="139"/>
        <v>88391.068214723797</v>
      </c>
      <c r="K1140">
        <f t="shared" si="140"/>
        <v>2.1753549807659978E-2</v>
      </c>
      <c r="L1140">
        <f t="shared" si="141"/>
        <v>1.02175354980766</v>
      </c>
      <c r="O1140">
        <f t="shared" si="138"/>
        <v>1.6791778128286012</v>
      </c>
      <c r="P1140">
        <f t="shared" si="142"/>
        <v>4.3405042574891084E-3</v>
      </c>
      <c r="Q1140">
        <f t="shared" si="143"/>
        <v>1.0043405042574891</v>
      </c>
    </row>
    <row r="1141" spans="1:17" x14ac:dyDescent="0.25">
      <c r="A1141" s="25">
        <v>1965.11</v>
      </c>
      <c r="B1141" s="6">
        <v>92.15</v>
      </c>
      <c r="C1141" s="7">
        <v>2.7</v>
      </c>
      <c r="D1141" s="6">
        <v>31.7</v>
      </c>
      <c r="G1141">
        <f t="shared" si="136"/>
        <v>692.84881545741325</v>
      </c>
      <c r="H1141">
        <f t="shared" si="137"/>
        <v>20.300507886435334</v>
      </c>
      <c r="J1141">
        <f t="shared" si="139"/>
        <v>89343.745774538897</v>
      </c>
      <c r="K1141">
        <f t="shared" si="140"/>
        <v>1.0777984462194912E-2</v>
      </c>
      <c r="L1141">
        <f t="shared" si="141"/>
        <v>1.0107779844621949</v>
      </c>
      <c r="O1141">
        <f t="shared" si="138"/>
        <v>1.6917089905362779</v>
      </c>
      <c r="P1141">
        <f t="shared" si="142"/>
        <v>7.4626865671645337E-3</v>
      </c>
      <c r="Q1141">
        <f t="shared" si="143"/>
        <v>1.0074626865671645</v>
      </c>
    </row>
    <row r="1142" spans="1:17" x14ac:dyDescent="0.25">
      <c r="A1142" s="25">
        <v>1965.12</v>
      </c>
      <c r="B1142" s="6">
        <v>91.73</v>
      </c>
      <c r="C1142" s="7">
        <v>2.72</v>
      </c>
      <c r="D1142" s="6">
        <v>31.8</v>
      </c>
      <c r="G1142">
        <f t="shared" si="136"/>
        <v>687.52211918238993</v>
      </c>
      <c r="H1142">
        <f t="shared" si="137"/>
        <v>20.386571069182388</v>
      </c>
      <c r="J1142">
        <f t="shared" si="139"/>
        <v>88875.934319358857</v>
      </c>
      <c r="K1142">
        <f t="shared" si="140"/>
        <v>-5.2360850905062151E-3</v>
      </c>
      <c r="L1142">
        <f t="shared" si="141"/>
        <v>0.99476391490949378</v>
      </c>
      <c r="O1142">
        <f t="shared" si="138"/>
        <v>1.6988809224318657</v>
      </c>
      <c r="P1142">
        <f t="shared" si="142"/>
        <v>4.239459585371419E-3</v>
      </c>
      <c r="Q1142">
        <f t="shared" si="143"/>
        <v>1.0042394595853714</v>
      </c>
    </row>
    <row r="1143" spans="1:17" x14ac:dyDescent="0.25">
      <c r="A1143" s="25">
        <v>1966.01</v>
      </c>
      <c r="B1143" s="6">
        <v>93.32</v>
      </c>
      <c r="C1143" s="7">
        <v>2.74</v>
      </c>
      <c r="D1143" s="6">
        <v>31.8</v>
      </c>
      <c r="G1143">
        <f t="shared" si="136"/>
        <v>699.43926918238981</v>
      </c>
      <c r="H1143">
        <f t="shared" si="137"/>
        <v>20.536472327044027</v>
      </c>
      <c r="J1143">
        <f t="shared" si="139"/>
        <v>90637.692456326404</v>
      </c>
      <c r="K1143">
        <f t="shared" si="140"/>
        <v>1.9822667974853658E-2</v>
      </c>
      <c r="L1143">
        <f t="shared" si="141"/>
        <v>1.0198226679748537</v>
      </c>
      <c r="O1143">
        <f t="shared" si="138"/>
        <v>1.7113726939203355</v>
      </c>
      <c r="P1143">
        <f t="shared" si="142"/>
        <v>7.3529411764707842E-3</v>
      </c>
      <c r="Q1143">
        <f t="shared" si="143"/>
        <v>1.0073529411764708</v>
      </c>
    </row>
    <row r="1144" spans="1:17" x14ac:dyDescent="0.25">
      <c r="A1144" s="25">
        <v>1966.02</v>
      </c>
      <c r="B1144" s="6">
        <v>92.69</v>
      </c>
      <c r="C1144" s="7">
        <v>2.76</v>
      </c>
      <c r="D1144" s="6">
        <v>32</v>
      </c>
      <c r="G1144">
        <f t="shared" si="136"/>
        <v>690.3753959375</v>
      </c>
      <c r="H1144">
        <f t="shared" si="137"/>
        <v>20.557083749999997</v>
      </c>
      <c r="J1144">
        <f t="shared" si="139"/>
        <v>89685.132266907836</v>
      </c>
      <c r="K1144">
        <f t="shared" si="140"/>
        <v>-1.0509537076725084E-2</v>
      </c>
      <c r="L1144">
        <f t="shared" si="141"/>
        <v>0.98949046292327492</v>
      </c>
      <c r="O1144">
        <f t="shared" si="138"/>
        <v>1.7130903124999997</v>
      </c>
      <c r="P1144">
        <f t="shared" si="142"/>
        <v>1.0036496350362967E-3</v>
      </c>
      <c r="Q1144">
        <f t="shared" si="143"/>
        <v>1.0010036496350363</v>
      </c>
    </row>
    <row r="1145" spans="1:17" x14ac:dyDescent="0.25">
      <c r="A1145" s="25">
        <v>1966.03</v>
      </c>
      <c r="B1145" s="6">
        <v>88.88</v>
      </c>
      <c r="C1145" s="7">
        <v>2.78</v>
      </c>
      <c r="D1145" s="6">
        <v>32.1</v>
      </c>
      <c r="G1145">
        <f t="shared" si="136"/>
        <v>659.93538442367583</v>
      </c>
      <c r="H1145">
        <f t="shared" si="137"/>
        <v>20.641543302180683</v>
      </c>
      <c r="J1145">
        <f t="shared" si="139"/>
        <v>85954.196152715944</v>
      </c>
      <c r="K1145">
        <f t="shared" si="140"/>
        <v>-4.1600385926715555E-2</v>
      </c>
      <c r="L1145">
        <f t="shared" si="141"/>
        <v>0.95839961407328444</v>
      </c>
      <c r="O1145">
        <f t="shared" si="138"/>
        <v>1.7201286085150569</v>
      </c>
      <c r="P1145">
        <f t="shared" si="142"/>
        <v>4.1085376314957678E-3</v>
      </c>
      <c r="Q1145">
        <f t="shared" si="143"/>
        <v>1.0041085376314958</v>
      </c>
    </row>
    <row r="1146" spans="1:17" x14ac:dyDescent="0.25">
      <c r="A1146" s="25">
        <v>1966.04</v>
      </c>
      <c r="B1146" s="6">
        <v>91.6</v>
      </c>
      <c r="C1146" s="7">
        <v>2.7966700000000002</v>
      </c>
      <c r="D1146" s="6">
        <v>32.299999999999997</v>
      </c>
      <c r="G1146">
        <f t="shared" si="136"/>
        <v>675.92008668730648</v>
      </c>
      <c r="H1146">
        <f t="shared" si="137"/>
        <v>20.636740489473684</v>
      </c>
      <c r="J1146">
        <f t="shared" si="139"/>
        <v>88260.134188056458</v>
      </c>
      <c r="K1146">
        <f t="shared" si="140"/>
        <v>2.6827521384104713E-2</v>
      </c>
      <c r="L1146">
        <f t="shared" si="141"/>
        <v>1.0268275213841047</v>
      </c>
      <c r="O1146">
        <f t="shared" si="138"/>
        <v>1.7197283741228071</v>
      </c>
      <c r="P1146">
        <f t="shared" si="142"/>
        <v>-2.3267701628149062E-4</v>
      </c>
      <c r="Q1146">
        <f t="shared" si="143"/>
        <v>0.99976732298371851</v>
      </c>
    </row>
    <row r="1147" spans="1:17" x14ac:dyDescent="0.25">
      <c r="A1147" s="25">
        <v>1966.05</v>
      </c>
      <c r="B1147" s="6">
        <v>86.78</v>
      </c>
      <c r="C1147" s="7">
        <v>2.8133300000000001</v>
      </c>
      <c r="D1147" s="6">
        <v>32.299999999999997</v>
      </c>
      <c r="G1147">
        <f t="shared" si="136"/>
        <v>640.35311269349847</v>
      </c>
      <c r="H1147">
        <f t="shared" si="137"/>
        <v>20.759675300000001</v>
      </c>
      <c r="J1147">
        <f t="shared" si="139"/>
        <v>83841.774218877152</v>
      </c>
      <c r="K1147">
        <f t="shared" si="140"/>
        <v>-5.0060653202328886E-2</v>
      </c>
      <c r="L1147">
        <f t="shared" si="141"/>
        <v>0.94993934679767111</v>
      </c>
      <c r="O1147">
        <f t="shared" si="138"/>
        <v>1.7299729416666667</v>
      </c>
      <c r="P1147">
        <f t="shared" si="142"/>
        <v>5.95708467570355E-3</v>
      </c>
      <c r="Q1147">
        <f t="shared" si="143"/>
        <v>1.0059570846757036</v>
      </c>
    </row>
    <row r="1148" spans="1:17" x14ac:dyDescent="0.25">
      <c r="A1148" s="25">
        <v>1966.06</v>
      </c>
      <c r="B1148" s="6">
        <v>86.06</v>
      </c>
      <c r="C1148" s="7">
        <v>2.83</v>
      </c>
      <c r="D1148" s="6">
        <v>32.4</v>
      </c>
      <c r="G1148">
        <f t="shared" si="136"/>
        <v>633.08020308641971</v>
      </c>
      <c r="H1148">
        <f t="shared" si="137"/>
        <v>20.818231172839507</v>
      </c>
      <c r="J1148">
        <f t="shared" si="139"/>
        <v>83116.67346402102</v>
      </c>
      <c r="K1148">
        <f t="shared" si="140"/>
        <v>-8.6484423977382097E-3</v>
      </c>
      <c r="L1148">
        <f t="shared" si="141"/>
        <v>0.99135155760226179</v>
      </c>
      <c r="O1148">
        <f t="shared" si="138"/>
        <v>1.7348525977366256</v>
      </c>
      <c r="P1148">
        <f t="shared" si="142"/>
        <v>2.8206545619480217E-3</v>
      </c>
      <c r="Q1148">
        <f t="shared" si="143"/>
        <v>1.002820654561948</v>
      </c>
    </row>
    <row r="1149" spans="1:17" x14ac:dyDescent="0.25">
      <c r="A1149" s="25">
        <v>1966.07</v>
      </c>
      <c r="B1149" s="6">
        <v>85.84</v>
      </c>
      <c r="C1149" s="7">
        <v>2.85</v>
      </c>
      <c r="D1149" s="6">
        <v>32.5</v>
      </c>
      <c r="G1149">
        <f t="shared" si="136"/>
        <v>629.51886523076917</v>
      </c>
      <c r="H1149">
        <f t="shared" si="137"/>
        <v>20.900847692307693</v>
      </c>
      <c r="J1149">
        <f t="shared" si="139"/>
        <v>82877.779333637111</v>
      </c>
      <c r="K1149">
        <f t="shared" si="140"/>
        <v>-2.8742022560289682E-3</v>
      </c>
      <c r="L1149">
        <f t="shared" si="141"/>
        <v>0.99712579774397103</v>
      </c>
      <c r="O1149">
        <f t="shared" si="138"/>
        <v>1.7417373076923077</v>
      </c>
      <c r="P1149">
        <f t="shared" si="142"/>
        <v>3.9684696928512508E-3</v>
      </c>
      <c r="Q1149">
        <f t="shared" si="143"/>
        <v>1.0039684696928513</v>
      </c>
    </row>
    <row r="1150" spans="1:17" x14ac:dyDescent="0.25">
      <c r="A1150" s="25">
        <v>1966.08</v>
      </c>
      <c r="B1150" s="6">
        <v>80.650000000000006</v>
      </c>
      <c r="C1150" s="7">
        <v>2.87</v>
      </c>
      <c r="D1150" s="6">
        <v>32.700000000000003</v>
      </c>
      <c r="G1150">
        <f t="shared" si="136"/>
        <v>587.8398455657491</v>
      </c>
      <c r="H1150">
        <f t="shared" si="137"/>
        <v>20.918789296636081</v>
      </c>
      <c r="J1150">
        <f t="shared" si="139"/>
        <v>77620.13012907817</v>
      </c>
      <c r="K1150">
        <f t="shared" si="140"/>
        <v>-6.3438586878558523E-2</v>
      </c>
      <c r="L1150">
        <f t="shared" si="141"/>
        <v>0.93656141312144148</v>
      </c>
      <c r="O1150">
        <f t="shared" si="138"/>
        <v>1.74323244138634</v>
      </c>
      <c r="P1150">
        <f t="shared" si="142"/>
        <v>8.584151510271365E-4</v>
      </c>
      <c r="Q1150">
        <f t="shared" si="143"/>
        <v>1.0008584151510271</v>
      </c>
    </row>
    <row r="1151" spans="1:17" x14ac:dyDescent="0.25">
      <c r="A1151" s="25">
        <v>1966.09</v>
      </c>
      <c r="B1151" s="6">
        <v>77.81</v>
      </c>
      <c r="C1151" s="7">
        <v>2.89</v>
      </c>
      <c r="D1151" s="6">
        <v>32.700000000000003</v>
      </c>
      <c r="G1151">
        <f t="shared" si="136"/>
        <v>567.13971957186538</v>
      </c>
      <c r="H1151">
        <f t="shared" si="137"/>
        <v>21.06456483180428</v>
      </c>
      <c r="J1151">
        <f t="shared" si="139"/>
        <v>75118.609299644464</v>
      </c>
      <c r="K1151">
        <f t="shared" si="140"/>
        <v>-3.2227733002686443E-2</v>
      </c>
      <c r="L1151">
        <f t="shared" si="141"/>
        <v>0.96777226699731356</v>
      </c>
      <c r="O1151">
        <f t="shared" si="138"/>
        <v>1.7553804026503566</v>
      </c>
      <c r="P1151">
        <f t="shared" si="142"/>
        <v>6.9686411149827432E-3</v>
      </c>
      <c r="Q1151">
        <f t="shared" si="143"/>
        <v>1.0069686411149827</v>
      </c>
    </row>
    <row r="1152" spans="1:17" x14ac:dyDescent="0.25">
      <c r="A1152" s="25">
        <v>1966.1</v>
      </c>
      <c r="B1152" s="6">
        <v>77.13</v>
      </c>
      <c r="C1152" s="7">
        <v>2.8833299999999999</v>
      </c>
      <c r="D1152" s="6">
        <v>32.9</v>
      </c>
      <c r="G1152">
        <f t="shared" si="136"/>
        <v>558.76582340425523</v>
      </c>
      <c r="H1152">
        <f t="shared" si="137"/>
        <v>20.888192163829789</v>
      </c>
      <c r="J1152">
        <f t="shared" si="139"/>
        <v>74240.029021879585</v>
      </c>
      <c r="K1152">
        <f t="shared" si="140"/>
        <v>-1.169590712549351E-2</v>
      </c>
      <c r="L1152">
        <f t="shared" si="141"/>
        <v>0.98830409287450649</v>
      </c>
      <c r="O1152">
        <f t="shared" si="138"/>
        <v>1.7406826803191491</v>
      </c>
      <c r="P1152">
        <f t="shared" si="142"/>
        <v>-8.3729556904110769E-3</v>
      </c>
      <c r="Q1152">
        <f t="shared" si="143"/>
        <v>0.99162704430958892</v>
      </c>
    </row>
    <row r="1153" spans="1:17" x14ac:dyDescent="0.25">
      <c r="A1153" s="25">
        <v>1966.11</v>
      </c>
      <c r="B1153" s="6">
        <v>80.989999999999995</v>
      </c>
      <c r="C1153" s="7">
        <v>2.8766699999999998</v>
      </c>
      <c r="D1153" s="6">
        <v>32.9</v>
      </c>
      <c r="G1153">
        <f t="shared" si="136"/>
        <v>586.72947021276593</v>
      </c>
      <c r="H1153">
        <f t="shared" si="137"/>
        <v>20.839944006382979</v>
      </c>
      <c r="J1153">
        <f t="shared" si="139"/>
        <v>78186.139710089803</v>
      </c>
      <c r="K1153">
        <f t="shared" si="140"/>
        <v>5.3153409827564113E-2</v>
      </c>
      <c r="L1153">
        <f t="shared" si="141"/>
        <v>1.0531534098275641</v>
      </c>
      <c r="O1153">
        <f t="shared" si="138"/>
        <v>1.7366620005319149</v>
      </c>
      <c r="P1153">
        <f t="shared" si="142"/>
        <v>-2.3098292599182946E-3</v>
      </c>
      <c r="Q1153">
        <f t="shared" si="143"/>
        <v>0.99769017074008171</v>
      </c>
    </row>
    <row r="1154" spans="1:17" x14ac:dyDescent="0.25">
      <c r="A1154" s="25">
        <v>1966.12</v>
      </c>
      <c r="B1154" s="6">
        <v>81.33</v>
      </c>
      <c r="C1154" s="7">
        <v>2.87</v>
      </c>
      <c r="D1154" s="6">
        <v>32.9</v>
      </c>
      <c r="G1154">
        <f t="shared" si="136"/>
        <v>589.19258936170218</v>
      </c>
      <c r="H1154">
        <f t="shared" si="137"/>
        <v>20.791623404255319</v>
      </c>
      <c r="J1154">
        <f t="shared" si="139"/>
        <v>78745.255723368333</v>
      </c>
      <c r="K1154">
        <f t="shared" si="140"/>
        <v>7.1510886117629457E-3</v>
      </c>
      <c r="L1154">
        <f t="shared" si="141"/>
        <v>1.0071510886117629</v>
      </c>
      <c r="O1154">
        <f t="shared" si="138"/>
        <v>1.7326352836879433</v>
      </c>
      <c r="P1154">
        <f t="shared" si="142"/>
        <v>-2.3186531649441733E-3</v>
      </c>
      <c r="Q1154">
        <f t="shared" si="143"/>
        <v>0.99768134683505583</v>
      </c>
    </row>
    <row r="1155" spans="1:17" x14ac:dyDescent="0.25">
      <c r="A1155" s="25">
        <v>1967.01</v>
      </c>
      <c r="B1155" s="6">
        <v>84.45</v>
      </c>
      <c r="C1155" s="7">
        <v>2.88</v>
      </c>
      <c r="D1155" s="6">
        <v>32.9</v>
      </c>
      <c r="G1155">
        <f t="shared" ref="G1155:G1218" si="144">B1155*$D$1724/D1155</f>
        <v>611.7953297872341</v>
      </c>
      <c r="H1155">
        <f t="shared" ref="H1155:H1218" si="145">C1155*$D$1724/D1155</f>
        <v>20.864068085106382</v>
      </c>
      <c r="J1155">
        <f t="shared" si="139"/>
        <v>81998.471747351097</v>
      </c>
      <c r="K1155">
        <f t="shared" si="140"/>
        <v>4.1313168572482573E-2</v>
      </c>
      <c r="L1155">
        <f t="shared" si="141"/>
        <v>1.0413131685724826</v>
      </c>
      <c r="O1155">
        <f t="shared" si="138"/>
        <v>1.7386723404255318</v>
      </c>
      <c r="P1155">
        <f t="shared" si="142"/>
        <v>3.4843205574912606E-3</v>
      </c>
      <c r="Q1155">
        <f t="shared" si="143"/>
        <v>1.0034843205574913</v>
      </c>
    </row>
    <row r="1156" spans="1:17" x14ac:dyDescent="0.25">
      <c r="A1156" s="25">
        <v>1967.02</v>
      </c>
      <c r="B1156" s="6">
        <v>87.36</v>
      </c>
      <c r="C1156" s="7">
        <v>2.89</v>
      </c>
      <c r="D1156" s="6">
        <v>32.9</v>
      </c>
      <c r="G1156">
        <f t="shared" si="144"/>
        <v>632.87673191489364</v>
      </c>
      <c r="H1156">
        <f t="shared" si="145"/>
        <v>20.936512765957449</v>
      </c>
      <c r="J1156">
        <f t="shared" si="139"/>
        <v>85057.838450298936</v>
      </c>
      <c r="K1156">
        <f t="shared" si="140"/>
        <v>3.7310045391750535E-2</v>
      </c>
      <c r="L1156">
        <f t="shared" si="141"/>
        <v>1.0373100453917505</v>
      </c>
      <c r="O1156">
        <f t="shared" ref="O1156:O1219" si="146">H1156/12</f>
        <v>1.7447093971631207</v>
      </c>
      <c r="P1156">
        <f t="shared" si="142"/>
        <v>3.4722222222223209E-3</v>
      </c>
      <c r="Q1156">
        <f t="shared" si="143"/>
        <v>1.0034722222222223</v>
      </c>
    </row>
    <row r="1157" spans="1:17" x14ac:dyDescent="0.25">
      <c r="A1157" s="25">
        <v>1967.03</v>
      </c>
      <c r="B1157" s="6">
        <v>89.42</v>
      </c>
      <c r="C1157" s="7">
        <v>2.9</v>
      </c>
      <c r="D1157" s="6">
        <v>33</v>
      </c>
      <c r="G1157">
        <f t="shared" si="144"/>
        <v>645.83730484848479</v>
      </c>
      <c r="H1157">
        <f t="shared" si="145"/>
        <v>20.945293939393935</v>
      </c>
      <c r="J1157">
        <f t="shared" ref="J1157:J1220" si="147">J1156*((G1157 + H1157/12)/G1156)</f>
        <v>87034.30828728163</v>
      </c>
      <c r="K1157">
        <f t="shared" ref="K1157:K1220" si="148">J1157/J1156 - 1</f>
        <v>2.3236774799274773E-2</v>
      </c>
      <c r="L1157">
        <f t="shared" ref="L1157:L1220" si="149">K1157+1</f>
        <v>1.0232367747992748</v>
      </c>
      <c r="O1157">
        <f t="shared" si="146"/>
        <v>1.7454411616161611</v>
      </c>
      <c r="P1157">
        <f t="shared" ref="P1157:P1220" si="150">O1157/O1156 -1</f>
        <v>4.1941910453990872E-4</v>
      </c>
      <c r="Q1157">
        <f t="shared" ref="Q1157:Q1220" si="151">P1157+1</f>
        <v>1.0004194191045399</v>
      </c>
    </row>
    <row r="1158" spans="1:17" x14ac:dyDescent="0.25">
      <c r="A1158" s="25">
        <v>1967.04</v>
      </c>
      <c r="B1158" s="6">
        <v>90.96</v>
      </c>
      <c r="C1158" s="7">
        <v>2.9</v>
      </c>
      <c r="D1158" s="6">
        <v>33.1</v>
      </c>
      <c r="G1158">
        <f t="shared" si="144"/>
        <v>654.97520483383676</v>
      </c>
      <c r="H1158">
        <f t="shared" si="145"/>
        <v>20.882015105740177</v>
      </c>
      <c r="J1158">
        <f t="shared" si="147"/>
        <v>88500.25816198469</v>
      </c>
      <c r="K1158">
        <f t="shared" si="148"/>
        <v>1.6843356413706045E-2</v>
      </c>
      <c r="L1158">
        <f t="shared" si="149"/>
        <v>1.016843356413706</v>
      </c>
      <c r="O1158">
        <f t="shared" si="146"/>
        <v>1.740167925478348</v>
      </c>
      <c r="P1158">
        <f t="shared" si="150"/>
        <v>-3.0211480362537513E-3</v>
      </c>
      <c r="Q1158">
        <f t="shared" si="151"/>
        <v>0.99697885196374625</v>
      </c>
    </row>
    <row r="1159" spans="1:17" x14ac:dyDescent="0.25">
      <c r="A1159" s="25">
        <v>1967.05</v>
      </c>
      <c r="B1159" s="6">
        <v>92.59</v>
      </c>
      <c r="C1159" s="7">
        <v>2.9</v>
      </c>
      <c r="D1159" s="6">
        <v>33.200000000000003</v>
      </c>
      <c r="G1159">
        <f t="shared" si="144"/>
        <v>664.70416777108437</v>
      </c>
      <c r="H1159">
        <f t="shared" si="145"/>
        <v>20.819117469879512</v>
      </c>
      <c r="J1159">
        <f t="shared" si="147"/>
        <v>90049.259045284693</v>
      </c>
      <c r="K1159">
        <f t="shared" si="148"/>
        <v>1.7502783782447517E-2</v>
      </c>
      <c r="L1159">
        <f t="shared" si="149"/>
        <v>1.0175027837824475</v>
      </c>
      <c r="O1159">
        <f t="shared" si="146"/>
        <v>1.7349264558232926</v>
      </c>
      <c r="P1159">
        <f t="shared" si="150"/>
        <v>-3.0120481927711218E-3</v>
      </c>
      <c r="Q1159">
        <f t="shared" si="151"/>
        <v>0.99698795180722888</v>
      </c>
    </row>
    <row r="1160" spans="1:17" x14ac:dyDescent="0.25">
      <c r="A1160" s="25">
        <v>1967.06</v>
      </c>
      <c r="B1160" s="6">
        <v>91.43</v>
      </c>
      <c r="C1160" s="7">
        <v>2.9</v>
      </c>
      <c r="D1160" s="6">
        <v>33.299999999999997</v>
      </c>
      <c r="G1160">
        <f t="shared" si="144"/>
        <v>654.4054201201202</v>
      </c>
      <c r="H1160">
        <f t="shared" si="145"/>
        <v>20.756597597597597</v>
      </c>
      <c r="J1160">
        <f t="shared" si="147"/>
        <v>88888.389373762344</v>
      </c>
      <c r="K1160">
        <f t="shared" si="148"/>
        <v>-1.2891496097025779E-2</v>
      </c>
      <c r="L1160">
        <f t="shared" si="149"/>
        <v>0.98710850390297422</v>
      </c>
      <c r="O1160">
        <f t="shared" si="146"/>
        <v>1.7297164664664664</v>
      </c>
      <c r="P1160">
        <f t="shared" si="150"/>
        <v>-3.0030030030027133E-3</v>
      </c>
      <c r="Q1160">
        <f t="shared" si="151"/>
        <v>0.99699699699699729</v>
      </c>
    </row>
    <row r="1161" spans="1:17" x14ac:dyDescent="0.25">
      <c r="A1161" s="25">
        <v>1967.07</v>
      </c>
      <c r="B1161" s="6">
        <v>93.01</v>
      </c>
      <c r="C1161" s="7">
        <v>2.9066700000000001</v>
      </c>
      <c r="D1161" s="6">
        <v>33.4</v>
      </c>
      <c r="G1161">
        <f t="shared" si="144"/>
        <v>663.72103083832337</v>
      </c>
      <c r="H1161">
        <f t="shared" si="145"/>
        <v>20.742049335628742</v>
      </c>
      <c r="J1161">
        <f t="shared" si="147"/>
        <v>90388.519948893343</v>
      </c>
      <c r="K1161">
        <f t="shared" si="148"/>
        <v>1.6876563808836398E-2</v>
      </c>
      <c r="L1161">
        <f t="shared" si="149"/>
        <v>1.0168765638088364</v>
      </c>
      <c r="O1161">
        <f t="shared" si="146"/>
        <v>1.7285041113023951</v>
      </c>
      <c r="P1161">
        <f t="shared" si="150"/>
        <v>-7.0089820359275912E-4</v>
      </c>
      <c r="Q1161">
        <f t="shared" si="151"/>
        <v>0.99929910179640724</v>
      </c>
    </row>
    <row r="1162" spans="1:17" x14ac:dyDescent="0.25">
      <c r="A1162" s="25">
        <v>1967.08</v>
      </c>
      <c r="B1162" s="6">
        <v>94.49</v>
      </c>
      <c r="C1162" s="7">
        <v>2.9133300000000002</v>
      </c>
      <c r="D1162" s="6">
        <v>33.5</v>
      </c>
      <c r="G1162">
        <f t="shared" si="144"/>
        <v>672.26955432835814</v>
      </c>
      <c r="H1162">
        <f t="shared" si="145"/>
        <v>20.727516781791046</v>
      </c>
      <c r="J1162">
        <f t="shared" si="147"/>
        <v>91787.926938477918</v>
      </c>
      <c r="K1162">
        <f t="shared" si="148"/>
        <v>1.5482131916484621E-2</v>
      </c>
      <c r="L1162">
        <f t="shared" si="149"/>
        <v>1.0154821319164846</v>
      </c>
      <c r="O1162">
        <f t="shared" si="146"/>
        <v>1.7272930651492537</v>
      </c>
      <c r="P1162">
        <f t="shared" si="150"/>
        <v>-7.0063249790530691E-4</v>
      </c>
      <c r="Q1162">
        <f t="shared" si="151"/>
        <v>0.99929936750209469</v>
      </c>
    </row>
    <row r="1163" spans="1:17" x14ac:dyDescent="0.25">
      <c r="A1163" s="25">
        <v>1967.09</v>
      </c>
      <c r="B1163" s="6">
        <v>95.81</v>
      </c>
      <c r="C1163" s="7">
        <v>2.92</v>
      </c>
      <c r="D1163" s="6">
        <v>33.6</v>
      </c>
      <c r="G1163">
        <f t="shared" si="144"/>
        <v>679.63222708333331</v>
      </c>
      <c r="H1163">
        <f t="shared" si="145"/>
        <v>20.713141666666665</v>
      </c>
      <c r="J1163">
        <f t="shared" si="147"/>
        <v>93028.856500186608</v>
      </c>
      <c r="K1163">
        <f t="shared" si="148"/>
        <v>1.3519529235478167E-2</v>
      </c>
      <c r="L1163">
        <f t="shared" si="149"/>
        <v>1.0135195292354782</v>
      </c>
      <c r="O1163">
        <f t="shared" si="146"/>
        <v>1.7260951388888888</v>
      </c>
      <c r="P1163">
        <f t="shared" si="150"/>
        <v>-6.9352809001255178E-4</v>
      </c>
      <c r="Q1163">
        <f t="shared" si="151"/>
        <v>0.99930647190998745</v>
      </c>
    </row>
    <row r="1164" spans="1:17" x14ac:dyDescent="0.25">
      <c r="A1164" s="25">
        <v>1967.1</v>
      </c>
      <c r="B1164" s="6">
        <v>95.66</v>
      </c>
      <c r="C1164" s="7">
        <v>2.92</v>
      </c>
      <c r="D1164" s="6">
        <v>33.700000000000003</v>
      </c>
      <c r="G1164">
        <f t="shared" si="144"/>
        <v>676.55464035608293</v>
      </c>
      <c r="H1164">
        <f t="shared" si="145"/>
        <v>20.651678338278931</v>
      </c>
      <c r="J1164">
        <f t="shared" si="147"/>
        <v>92843.161648468216</v>
      </c>
      <c r="K1164">
        <f t="shared" si="148"/>
        <v>-1.9960994760590545E-3</v>
      </c>
      <c r="L1164">
        <f t="shared" si="149"/>
        <v>0.99800390052394095</v>
      </c>
      <c r="O1164">
        <f t="shared" si="146"/>
        <v>1.7209731948565776</v>
      </c>
      <c r="P1164">
        <f t="shared" si="150"/>
        <v>-2.9673590504450953E-3</v>
      </c>
      <c r="Q1164">
        <f t="shared" si="151"/>
        <v>0.9970326409495549</v>
      </c>
    </row>
    <row r="1165" spans="1:17" x14ac:dyDescent="0.25">
      <c r="A1165" s="25">
        <v>1967.11</v>
      </c>
      <c r="B1165" s="6">
        <v>92.66</v>
      </c>
      <c r="C1165" s="7">
        <v>2.92</v>
      </c>
      <c r="D1165" s="6">
        <v>33.799999999999997</v>
      </c>
      <c r="G1165">
        <f t="shared" si="144"/>
        <v>653.39829526627216</v>
      </c>
      <c r="H1165">
        <f t="shared" si="145"/>
        <v>20.590578698224853</v>
      </c>
      <c r="J1165">
        <f t="shared" si="147"/>
        <v>89900.900517220784</v>
      </c>
      <c r="K1165">
        <f t="shared" si="148"/>
        <v>-3.1690660669093873E-2</v>
      </c>
      <c r="L1165">
        <f t="shared" si="149"/>
        <v>0.96830933933090613</v>
      </c>
      <c r="O1165">
        <f t="shared" si="146"/>
        <v>1.7158815581854043</v>
      </c>
      <c r="P1165">
        <f t="shared" si="150"/>
        <v>-2.9585798816568198E-3</v>
      </c>
      <c r="Q1165">
        <f t="shared" si="151"/>
        <v>0.99704142011834318</v>
      </c>
    </row>
    <row r="1166" spans="1:17" x14ac:dyDescent="0.25">
      <c r="A1166" s="25">
        <v>1967.12</v>
      </c>
      <c r="B1166" s="6">
        <v>95.3</v>
      </c>
      <c r="C1166" s="7">
        <v>2.92</v>
      </c>
      <c r="D1166" s="6">
        <v>33.9</v>
      </c>
      <c r="G1166">
        <f t="shared" si="144"/>
        <v>670.03209144542768</v>
      </c>
      <c r="H1166">
        <f t="shared" si="145"/>
        <v>20.529839528023597</v>
      </c>
      <c r="J1166">
        <f t="shared" si="147"/>
        <v>92424.931452962453</v>
      </c>
      <c r="K1166">
        <f t="shared" si="148"/>
        <v>2.807570248151392E-2</v>
      </c>
      <c r="L1166">
        <f t="shared" si="149"/>
        <v>1.0280757024815139</v>
      </c>
      <c r="O1166">
        <f t="shared" si="146"/>
        <v>1.7108199606686332</v>
      </c>
      <c r="P1166">
        <f t="shared" si="150"/>
        <v>-2.9498525073746729E-3</v>
      </c>
      <c r="Q1166">
        <f t="shared" si="151"/>
        <v>0.99705014749262533</v>
      </c>
    </row>
    <row r="1167" spans="1:17" x14ac:dyDescent="0.25">
      <c r="A1167" s="25">
        <v>1968.01</v>
      </c>
      <c r="B1167" s="6">
        <v>95.04</v>
      </c>
      <c r="C1167" s="7">
        <v>2.93</v>
      </c>
      <c r="D1167" s="6">
        <v>34.1</v>
      </c>
      <c r="G1167">
        <f t="shared" si="144"/>
        <v>664.28500645161296</v>
      </c>
      <c r="H1167">
        <f t="shared" si="145"/>
        <v>20.479325219941348</v>
      </c>
      <c r="J1167">
        <f t="shared" si="147"/>
        <v>91867.584142431806</v>
      </c>
      <c r="K1167">
        <f t="shared" si="148"/>
        <v>-6.0302702070630376E-3</v>
      </c>
      <c r="L1167">
        <f t="shared" si="149"/>
        <v>0.99396972979293696</v>
      </c>
      <c r="O1167">
        <f t="shared" si="146"/>
        <v>1.7066104349951123</v>
      </c>
      <c r="P1167">
        <f t="shared" si="150"/>
        <v>-2.4605310729923779E-3</v>
      </c>
      <c r="Q1167">
        <f t="shared" si="151"/>
        <v>0.99753946892700762</v>
      </c>
    </row>
    <row r="1168" spans="1:17" x14ac:dyDescent="0.25">
      <c r="A1168" s="25">
        <v>1968.02</v>
      </c>
      <c r="B1168" s="6">
        <v>90.75</v>
      </c>
      <c r="C1168" s="7">
        <v>2.94</v>
      </c>
      <c r="D1168" s="6">
        <v>34.200000000000003</v>
      </c>
      <c r="G1168">
        <f t="shared" si="144"/>
        <v>632.44524122807002</v>
      </c>
      <c r="H1168">
        <f t="shared" si="145"/>
        <v>20.489135087719294</v>
      </c>
      <c r="J1168">
        <f t="shared" si="147"/>
        <v>87700.419438440134</v>
      </c>
      <c r="K1168">
        <f t="shared" si="148"/>
        <v>-4.5360556097032934E-2</v>
      </c>
      <c r="L1168">
        <f t="shared" si="149"/>
        <v>0.95463944390296707</v>
      </c>
      <c r="O1168">
        <f t="shared" si="146"/>
        <v>1.7074279239766079</v>
      </c>
      <c r="P1168">
        <f t="shared" si="150"/>
        <v>4.7901323274035512E-4</v>
      </c>
      <c r="Q1168">
        <f t="shared" si="151"/>
        <v>1.0004790132327404</v>
      </c>
    </row>
    <row r="1169" spans="1:17" x14ac:dyDescent="0.25">
      <c r="A1169" s="25">
        <v>1968.03</v>
      </c>
      <c r="B1169" s="6">
        <v>89.09</v>
      </c>
      <c r="C1169" s="7">
        <v>2.95</v>
      </c>
      <c r="D1169" s="6">
        <v>34.299999999999997</v>
      </c>
      <c r="G1169">
        <f t="shared" si="144"/>
        <v>619.06641020408165</v>
      </c>
      <c r="H1169">
        <f t="shared" si="145"/>
        <v>20.498887755102043</v>
      </c>
      <c r="J1169">
        <f t="shared" si="147"/>
        <v>86082.072735042253</v>
      </c>
      <c r="K1169">
        <f t="shared" si="148"/>
        <v>-1.8453123870563193E-2</v>
      </c>
      <c r="L1169">
        <f t="shared" si="149"/>
        <v>0.98154687612943681</v>
      </c>
      <c r="O1169">
        <f t="shared" si="146"/>
        <v>1.7082406462585036</v>
      </c>
      <c r="P1169">
        <f t="shared" si="150"/>
        <v>4.7599214612992213E-4</v>
      </c>
      <c r="Q1169">
        <f t="shared" si="151"/>
        <v>1.0004759921461299</v>
      </c>
    </row>
    <row r="1170" spans="1:17" x14ac:dyDescent="0.25">
      <c r="A1170" s="25">
        <v>1968.04</v>
      </c>
      <c r="B1170" s="6">
        <v>95.67</v>
      </c>
      <c r="C1170" s="7">
        <v>2.96333</v>
      </c>
      <c r="D1170" s="6">
        <v>34.4</v>
      </c>
      <c r="G1170">
        <f t="shared" si="144"/>
        <v>662.85682587209305</v>
      </c>
      <c r="H1170">
        <f t="shared" si="145"/>
        <v>20.531655877616281</v>
      </c>
      <c r="J1170">
        <f t="shared" si="147"/>
        <v>92409.105893287589</v>
      </c>
      <c r="K1170">
        <f t="shared" si="148"/>
        <v>7.3500009435411018E-2</v>
      </c>
      <c r="L1170">
        <f t="shared" si="149"/>
        <v>1.073500009435411</v>
      </c>
      <c r="O1170">
        <f t="shared" si="146"/>
        <v>1.7109713231346901</v>
      </c>
      <c r="P1170">
        <f t="shared" si="150"/>
        <v>1.5985317303901514E-3</v>
      </c>
      <c r="Q1170">
        <f t="shared" si="151"/>
        <v>1.0015985317303902</v>
      </c>
    </row>
    <row r="1171" spans="1:17" x14ac:dyDescent="0.25">
      <c r="A1171" s="25">
        <v>1968.05</v>
      </c>
      <c r="B1171" s="6">
        <v>97.87</v>
      </c>
      <c r="C1171" s="7">
        <v>2.9766699999999999</v>
      </c>
      <c r="D1171" s="6">
        <v>34.5</v>
      </c>
      <c r="G1171">
        <f t="shared" si="144"/>
        <v>676.13418579710151</v>
      </c>
      <c r="H1171">
        <f t="shared" si="145"/>
        <v>20.564303124927534</v>
      </c>
      <c r="J1171">
        <f t="shared" si="147"/>
        <v>94499.013764762785</v>
      </c>
      <c r="K1171">
        <f t="shared" si="148"/>
        <v>2.2615821798866786E-2</v>
      </c>
      <c r="L1171">
        <f t="shared" si="149"/>
        <v>1.0226158217988668</v>
      </c>
      <c r="O1171">
        <f t="shared" si="146"/>
        <v>1.7136919270772946</v>
      </c>
      <c r="P1171">
        <f t="shared" si="150"/>
        <v>1.5900932445904736E-3</v>
      </c>
      <c r="Q1171">
        <f t="shared" si="151"/>
        <v>1.0015900932445905</v>
      </c>
    </row>
    <row r="1172" spans="1:17" x14ac:dyDescent="0.25">
      <c r="A1172" s="25">
        <v>1968.06</v>
      </c>
      <c r="B1172" s="6">
        <v>100.5</v>
      </c>
      <c r="C1172" s="7">
        <v>2.99</v>
      </c>
      <c r="D1172" s="6">
        <v>34.700000000000003</v>
      </c>
      <c r="G1172">
        <f t="shared" si="144"/>
        <v>690.3017723342939</v>
      </c>
      <c r="H1172">
        <f t="shared" si="145"/>
        <v>20.537336311239191</v>
      </c>
      <c r="J1172">
        <f t="shared" si="147"/>
        <v>96718.32588102053</v>
      </c>
      <c r="K1172">
        <f t="shared" si="148"/>
        <v>2.348502939705055E-2</v>
      </c>
      <c r="L1172">
        <f t="shared" si="149"/>
        <v>1.0234850293970505</v>
      </c>
      <c r="O1172">
        <f t="shared" si="146"/>
        <v>1.7114446926032658</v>
      </c>
      <c r="P1172">
        <f t="shared" si="150"/>
        <v>-1.3113409933962483E-3</v>
      </c>
      <c r="Q1172">
        <f t="shared" si="151"/>
        <v>0.99868865900660375</v>
      </c>
    </row>
    <row r="1173" spans="1:17" x14ac:dyDescent="0.25">
      <c r="A1173" s="25">
        <v>1968.07</v>
      </c>
      <c r="B1173" s="6">
        <v>100.3</v>
      </c>
      <c r="C1173" s="7">
        <v>3.0033300000000001</v>
      </c>
      <c r="D1173" s="6">
        <v>34.9</v>
      </c>
      <c r="G1173">
        <f t="shared" si="144"/>
        <v>684.98002578796559</v>
      </c>
      <c r="H1173">
        <f t="shared" si="145"/>
        <v>20.510678572779373</v>
      </c>
      <c r="J1173">
        <f t="shared" si="147"/>
        <v>96212.174480468719</v>
      </c>
      <c r="K1173">
        <f t="shared" si="148"/>
        <v>-5.2332522915508051E-3</v>
      </c>
      <c r="L1173">
        <f t="shared" si="149"/>
        <v>0.99476674770844919</v>
      </c>
      <c r="O1173">
        <f t="shared" si="146"/>
        <v>1.7092232143982811</v>
      </c>
      <c r="P1173">
        <f t="shared" si="150"/>
        <v>-1.29801343542435E-3</v>
      </c>
      <c r="Q1173">
        <f t="shared" si="151"/>
        <v>0.99870198656457565</v>
      </c>
    </row>
    <row r="1174" spans="1:17" x14ac:dyDescent="0.25">
      <c r="A1174" s="25">
        <v>1968.08</v>
      </c>
      <c r="B1174" s="6">
        <v>98.11</v>
      </c>
      <c r="C1174" s="7">
        <v>3.01667</v>
      </c>
      <c r="D1174" s="6">
        <v>35</v>
      </c>
      <c r="G1174">
        <f t="shared" si="144"/>
        <v>668.10947799999997</v>
      </c>
      <c r="H1174">
        <f t="shared" si="145"/>
        <v>20.542919365999996</v>
      </c>
      <c r="J1174">
        <f t="shared" si="147"/>
        <v>94082.994863665343</v>
      </c>
      <c r="K1174">
        <f t="shared" si="148"/>
        <v>-2.2130043607273442E-2</v>
      </c>
      <c r="L1174">
        <f t="shared" si="149"/>
        <v>0.97786995639272656</v>
      </c>
      <c r="O1174">
        <f t="shared" si="146"/>
        <v>1.7119099471666663</v>
      </c>
      <c r="P1174">
        <f t="shared" si="150"/>
        <v>1.5719028069316465E-3</v>
      </c>
      <c r="Q1174">
        <f t="shared" si="151"/>
        <v>1.0015719028069316</v>
      </c>
    </row>
    <row r="1175" spans="1:17" x14ac:dyDescent="0.25">
      <c r="A1175" s="25">
        <v>1968.09</v>
      </c>
      <c r="B1175" s="6">
        <v>101.3</v>
      </c>
      <c r="C1175" s="7">
        <v>3.03</v>
      </c>
      <c r="D1175" s="6">
        <v>35.1</v>
      </c>
      <c r="G1175">
        <f t="shared" si="144"/>
        <v>687.86740455840447</v>
      </c>
      <c r="H1175">
        <f t="shared" si="145"/>
        <v>20.574908547008544</v>
      </c>
      <c r="J1175">
        <f t="shared" si="147"/>
        <v>97106.746789603596</v>
      </c>
      <c r="K1175">
        <f t="shared" si="148"/>
        <v>3.2139197209016812E-2</v>
      </c>
      <c r="L1175">
        <f t="shared" si="149"/>
        <v>1.0321391972090168</v>
      </c>
      <c r="O1175">
        <f t="shared" si="146"/>
        <v>1.7145757122507119</v>
      </c>
      <c r="P1175">
        <f t="shared" si="150"/>
        <v>1.5571876829487685E-3</v>
      </c>
      <c r="Q1175">
        <f t="shared" si="151"/>
        <v>1.0015571876829488</v>
      </c>
    </row>
    <row r="1176" spans="1:17" x14ac:dyDescent="0.25">
      <c r="A1176" s="25">
        <v>1968.1</v>
      </c>
      <c r="B1176" s="6">
        <v>103.8</v>
      </c>
      <c r="C1176" s="7">
        <v>3.0433300000000001</v>
      </c>
      <c r="D1176" s="6">
        <v>35.299999999999997</v>
      </c>
      <c r="G1176">
        <f t="shared" si="144"/>
        <v>700.84995467422095</v>
      </c>
      <c r="H1176">
        <f t="shared" si="145"/>
        <v>20.548340005382439</v>
      </c>
      <c r="J1176">
        <f t="shared" si="147"/>
        <v>99181.238280469901</v>
      </c>
      <c r="K1176">
        <f t="shared" si="148"/>
        <v>2.1363000609638361E-2</v>
      </c>
      <c r="L1176">
        <f t="shared" si="149"/>
        <v>1.0213630006096384</v>
      </c>
      <c r="O1176">
        <f t="shared" si="146"/>
        <v>1.7123616671152033</v>
      </c>
      <c r="P1176">
        <f t="shared" si="150"/>
        <v>-1.2913078843291848E-3</v>
      </c>
      <c r="Q1176">
        <f t="shared" si="151"/>
        <v>0.99870869211567082</v>
      </c>
    </row>
    <row r="1177" spans="1:17" x14ac:dyDescent="0.25">
      <c r="A1177" s="25">
        <v>1968.11</v>
      </c>
      <c r="B1177" s="6">
        <v>105.4</v>
      </c>
      <c r="C1177" s="7">
        <v>3.05667</v>
      </c>
      <c r="D1177" s="6">
        <v>35.4</v>
      </c>
      <c r="G1177">
        <f t="shared" si="144"/>
        <v>709.64271751412434</v>
      </c>
      <c r="H1177">
        <f t="shared" si="145"/>
        <v>20.580110107627117</v>
      </c>
      <c r="J1177">
        <f t="shared" si="147"/>
        <v>100668.25248817497</v>
      </c>
      <c r="K1177">
        <f t="shared" si="148"/>
        <v>1.4992898188062709E-2</v>
      </c>
      <c r="L1177">
        <f t="shared" si="149"/>
        <v>1.0149928981880627</v>
      </c>
      <c r="O1177">
        <f t="shared" si="146"/>
        <v>1.7150091756355932</v>
      </c>
      <c r="P1177">
        <f t="shared" si="150"/>
        <v>1.5461152694746794E-3</v>
      </c>
      <c r="Q1177">
        <f t="shared" si="151"/>
        <v>1.0015461152694747</v>
      </c>
    </row>
    <row r="1178" spans="1:17" x14ac:dyDescent="0.25">
      <c r="A1178" s="25">
        <v>1968.12</v>
      </c>
      <c r="B1178" s="6">
        <v>106.5</v>
      </c>
      <c r="C1178" s="7">
        <v>3.07</v>
      </c>
      <c r="D1178" s="6">
        <v>35.5</v>
      </c>
      <c r="G1178">
        <f t="shared" si="144"/>
        <v>715.029</v>
      </c>
      <c r="H1178">
        <f t="shared" si="145"/>
        <v>20.611634084507042</v>
      </c>
      <c r="J1178">
        <f t="shared" si="147"/>
        <v>101675.99773747964</v>
      </c>
      <c r="K1178">
        <f t="shared" si="148"/>
        <v>1.0010556698826667E-2</v>
      </c>
      <c r="L1178">
        <f t="shared" si="149"/>
        <v>1.0100105566988267</v>
      </c>
      <c r="O1178">
        <f t="shared" si="146"/>
        <v>1.7176361737089201</v>
      </c>
      <c r="P1178">
        <f t="shared" si="150"/>
        <v>1.5317691069223205E-3</v>
      </c>
      <c r="Q1178">
        <f t="shared" si="151"/>
        <v>1.0015317691069223</v>
      </c>
    </row>
    <row r="1179" spans="1:17" x14ac:dyDescent="0.25">
      <c r="A1179" s="25">
        <v>1969.01</v>
      </c>
      <c r="B1179" s="6">
        <v>102</v>
      </c>
      <c r="C1179" s="7">
        <v>3.08</v>
      </c>
      <c r="D1179" s="6">
        <v>35.6</v>
      </c>
      <c r="G1179">
        <f t="shared" si="144"/>
        <v>682.89286516853917</v>
      </c>
      <c r="H1179">
        <f t="shared" si="145"/>
        <v>20.620686516853933</v>
      </c>
      <c r="J1179">
        <f t="shared" si="147"/>
        <v>97350.642403016915</v>
      </c>
      <c r="K1179">
        <f t="shared" si="148"/>
        <v>-4.2540574282147636E-2</v>
      </c>
      <c r="L1179">
        <f t="shared" si="149"/>
        <v>0.95745942571785236</v>
      </c>
      <c r="O1179">
        <f t="shared" si="146"/>
        <v>1.718390543071161</v>
      </c>
      <c r="P1179">
        <f t="shared" si="150"/>
        <v>4.3919042564866118E-4</v>
      </c>
      <c r="Q1179">
        <f t="shared" si="151"/>
        <v>1.0004391904256487</v>
      </c>
    </row>
    <row r="1180" spans="1:17" x14ac:dyDescent="0.25">
      <c r="A1180" s="25">
        <v>1969.02</v>
      </c>
      <c r="B1180" s="6">
        <v>101.5</v>
      </c>
      <c r="C1180" s="7">
        <v>3.09</v>
      </c>
      <c r="D1180" s="6">
        <v>35.799999999999997</v>
      </c>
      <c r="G1180">
        <f t="shared" si="144"/>
        <v>675.74900837988832</v>
      </c>
      <c r="H1180">
        <f t="shared" si="145"/>
        <v>20.572063407821229</v>
      </c>
      <c r="J1180">
        <f t="shared" si="147"/>
        <v>96576.630681884621</v>
      </c>
      <c r="K1180">
        <f t="shared" si="148"/>
        <v>-7.9507613101102992E-3</v>
      </c>
      <c r="L1180">
        <f t="shared" si="149"/>
        <v>0.9920492386898897</v>
      </c>
      <c r="O1180">
        <f t="shared" si="146"/>
        <v>1.7143386173184358</v>
      </c>
      <c r="P1180">
        <f t="shared" si="150"/>
        <v>-2.3579772183123238E-3</v>
      </c>
      <c r="Q1180">
        <f t="shared" si="151"/>
        <v>0.99764202278168768</v>
      </c>
    </row>
    <row r="1181" spans="1:17" x14ac:dyDescent="0.25">
      <c r="A1181" s="25">
        <v>1969.03</v>
      </c>
      <c r="B1181" s="6">
        <v>99.3</v>
      </c>
      <c r="C1181" s="7">
        <v>3.1</v>
      </c>
      <c r="D1181" s="6">
        <v>36.1</v>
      </c>
      <c r="G1181">
        <f t="shared" si="144"/>
        <v>655.60830747922432</v>
      </c>
      <c r="H1181">
        <f t="shared" si="145"/>
        <v>20.467127423822713</v>
      </c>
      <c r="J1181">
        <f t="shared" si="147"/>
        <v>93941.923870205952</v>
      </c>
      <c r="K1181">
        <f t="shared" si="148"/>
        <v>-2.7280997411860186E-2</v>
      </c>
      <c r="L1181">
        <f t="shared" si="149"/>
        <v>0.97271900258813981</v>
      </c>
      <c r="O1181">
        <f t="shared" si="146"/>
        <v>1.7055939519852261</v>
      </c>
      <c r="P1181">
        <f t="shared" si="150"/>
        <v>-5.1008973634906196E-3</v>
      </c>
      <c r="Q1181">
        <f t="shared" si="151"/>
        <v>0.99489910263650938</v>
      </c>
    </row>
    <row r="1182" spans="1:17" x14ac:dyDescent="0.25">
      <c r="A1182" s="25">
        <v>1969.04</v>
      </c>
      <c r="B1182" s="6">
        <v>101.3</v>
      </c>
      <c r="C1182" s="7">
        <v>3.11</v>
      </c>
      <c r="D1182" s="6">
        <v>36.299999999999997</v>
      </c>
      <c r="G1182">
        <f t="shared" si="144"/>
        <v>665.12798622589537</v>
      </c>
      <c r="H1182">
        <f t="shared" si="145"/>
        <v>20.420020110192837</v>
      </c>
      <c r="J1182">
        <f t="shared" si="147"/>
        <v>95549.827433885206</v>
      </c>
      <c r="K1182">
        <f t="shared" si="148"/>
        <v>1.7115931816563679E-2</v>
      </c>
      <c r="L1182">
        <f t="shared" si="149"/>
        <v>1.0171159318165637</v>
      </c>
      <c r="O1182">
        <f t="shared" si="146"/>
        <v>1.7016683425160697</v>
      </c>
      <c r="P1182">
        <f t="shared" si="150"/>
        <v>-2.3016084599661868E-3</v>
      </c>
      <c r="Q1182">
        <f t="shared" si="151"/>
        <v>0.99769839154003381</v>
      </c>
    </row>
    <row r="1183" spans="1:17" x14ac:dyDescent="0.25">
      <c r="A1183" s="25">
        <v>1969.05</v>
      </c>
      <c r="B1183" s="6">
        <v>104.6</v>
      </c>
      <c r="C1183" s="7">
        <v>3.12</v>
      </c>
      <c r="D1183" s="6">
        <v>36.4</v>
      </c>
      <c r="G1183">
        <f t="shared" si="144"/>
        <v>684.90873076923071</v>
      </c>
      <c r="H1183">
        <f t="shared" si="145"/>
        <v>20.429400000000001</v>
      </c>
      <c r="J1183">
        <f t="shared" si="147"/>
        <v>98636.023735730676</v>
      </c>
      <c r="K1183">
        <f t="shared" si="148"/>
        <v>3.2299339357582113E-2</v>
      </c>
      <c r="L1183">
        <f t="shared" si="149"/>
        <v>1.0322993393575821</v>
      </c>
      <c r="O1183">
        <f t="shared" si="146"/>
        <v>1.70245</v>
      </c>
      <c r="P1183">
        <f t="shared" si="150"/>
        <v>4.5934772622890918E-4</v>
      </c>
      <c r="Q1183">
        <f t="shared" si="151"/>
        <v>1.0004593477262289</v>
      </c>
    </row>
    <row r="1184" spans="1:17" x14ac:dyDescent="0.25">
      <c r="A1184" s="25">
        <v>1969.06</v>
      </c>
      <c r="B1184" s="6">
        <v>99.14</v>
      </c>
      <c r="C1184" s="7">
        <v>3.13</v>
      </c>
      <c r="D1184" s="6">
        <v>36.6</v>
      </c>
      <c r="G1184">
        <f t="shared" si="144"/>
        <v>645.60997322404364</v>
      </c>
      <c r="H1184">
        <f t="shared" si="145"/>
        <v>20.382884972677591</v>
      </c>
      <c r="J1184">
        <f t="shared" si="147"/>
        <v>93221.094045245991</v>
      </c>
      <c r="K1184">
        <f t="shared" si="148"/>
        <v>-5.4898093874835907E-2</v>
      </c>
      <c r="L1184">
        <f t="shared" si="149"/>
        <v>0.94510190612516409</v>
      </c>
      <c r="O1184">
        <f t="shared" si="146"/>
        <v>1.6985737477231326</v>
      </c>
      <c r="P1184">
        <f t="shared" si="150"/>
        <v>-2.2768670309656347E-3</v>
      </c>
      <c r="Q1184">
        <f t="shared" si="151"/>
        <v>0.99772313296903437</v>
      </c>
    </row>
    <row r="1185" spans="1:17" x14ac:dyDescent="0.25">
      <c r="A1185" s="25">
        <v>1969.07</v>
      </c>
      <c r="B1185" s="6">
        <v>94.71</v>
      </c>
      <c r="C1185" s="7">
        <v>3.1366700000000001</v>
      </c>
      <c r="D1185" s="6">
        <v>36.799999999999997</v>
      </c>
      <c r="G1185">
        <f t="shared" si="144"/>
        <v>613.40938940217393</v>
      </c>
      <c r="H1185">
        <f t="shared" si="145"/>
        <v>20.315308092663045</v>
      </c>
      <c r="J1185">
        <f t="shared" si="147"/>
        <v>88816.02622793903</v>
      </c>
      <c r="K1185">
        <f t="shared" si="148"/>
        <v>-4.7253981112567844E-2</v>
      </c>
      <c r="L1185">
        <f t="shared" si="149"/>
        <v>0.95274601888743216</v>
      </c>
      <c r="O1185">
        <f t="shared" si="146"/>
        <v>1.6929423410552538</v>
      </c>
      <c r="P1185">
        <f t="shared" si="150"/>
        <v>-3.3153736630084918E-3</v>
      </c>
      <c r="Q1185">
        <f t="shared" si="151"/>
        <v>0.99668462633699151</v>
      </c>
    </row>
    <row r="1186" spans="1:17" x14ac:dyDescent="0.25">
      <c r="A1186" s="25">
        <v>1969.08</v>
      </c>
      <c r="B1186" s="6">
        <v>94.18</v>
      </c>
      <c r="C1186" s="7">
        <v>3.1433300000000002</v>
      </c>
      <c r="D1186" s="6">
        <v>37</v>
      </c>
      <c r="G1186">
        <f t="shared" si="144"/>
        <v>606.67956054054048</v>
      </c>
      <c r="H1186">
        <f t="shared" si="145"/>
        <v>20.248397356486485</v>
      </c>
      <c r="J1186">
        <f t="shared" si="147"/>
        <v>88085.924142994481</v>
      </c>
      <c r="K1186">
        <f t="shared" si="148"/>
        <v>-8.2203867472161463E-3</v>
      </c>
      <c r="L1186">
        <f t="shared" si="149"/>
        <v>0.99177961325278385</v>
      </c>
      <c r="O1186">
        <f t="shared" si="146"/>
        <v>1.6873664463738738</v>
      </c>
      <c r="P1186">
        <f t="shared" si="150"/>
        <v>-3.2936116878643507E-3</v>
      </c>
      <c r="Q1186">
        <f t="shared" si="151"/>
        <v>0.99670638831213565</v>
      </c>
    </row>
    <row r="1187" spans="1:17" x14ac:dyDescent="0.25">
      <c r="A1187" s="25">
        <v>1969.09</v>
      </c>
      <c r="B1187" s="6">
        <v>94.51</v>
      </c>
      <c r="C1187" s="7">
        <v>3.15</v>
      </c>
      <c r="D1187" s="6">
        <v>37.1</v>
      </c>
      <c r="G1187">
        <f t="shared" si="144"/>
        <v>607.16433773584902</v>
      </c>
      <c r="H1187">
        <f t="shared" si="145"/>
        <v>20.236669811320752</v>
      </c>
      <c r="J1187">
        <f t="shared" si="147"/>
        <v>88401.163367318062</v>
      </c>
      <c r="K1187">
        <f t="shared" si="148"/>
        <v>3.5787695638163086E-3</v>
      </c>
      <c r="L1187">
        <f t="shared" si="149"/>
        <v>1.0035787695638163</v>
      </c>
      <c r="O1187">
        <f t="shared" si="146"/>
        <v>1.6863891509433959</v>
      </c>
      <c r="P1187">
        <f t="shared" si="150"/>
        <v>-5.7918387116095982E-4</v>
      </c>
      <c r="Q1187">
        <f t="shared" si="151"/>
        <v>0.99942081612883904</v>
      </c>
    </row>
    <row r="1188" spans="1:17" x14ac:dyDescent="0.25">
      <c r="A1188" s="25">
        <v>1969.1</v>
      </c>
      <c r="B1188" s="6">
        <v>95.52</v>
      </c>
      <c r="C1188" s="7">
        <v>3.15333</v>
      </c>
      <c r="D1188" s="6">
        <v>37.299999999999997</v>
      </c>
      <c r="G1188">
        <f t="shared" si="144"/>
        <v>610.36255656836465</v>
      </c>
      <c r="H1188">
        <f t="shared" si="145"/>
        <v>20.149440541286864</v>
      </c>
      <c r="J1188">
        <f t="shared" si="147"/>
        <v>89111.288129464563</v>
      </c>
      <c r="K1188">
        <f t="shared" si="148"/>
        <v>8.032979828510145E-3</v>
      </c>
      <c r="L1188">
        <f t="shared" si="149"/>
        <v>1.0080329798285101</v>
      </c>
      <c r="O1188">
        <f t="shared" si="146"/>
        <v>1.6791200451072388</v>
      </c>
      <c r="P1188">
        <f t="shared" si="150"/>
        <v>-4.3104557640747387E-3</v>
      </c>
      <c r="Q1188">
        <f t="shared" si="151"/>
        <v>0.99568954423592526</v>
      </c>
    </row>
    <row r="1189" spans="1:17" x14ac:dyDescent="0.25">
      <c r="A1189" s="25">
        <v>1969.11</v>
      </c>
      <c r="B1189" s="6">
        <v>96.21</v>
      </c>
      <c r="C1189" s="7">
        <v>3.1566700000000001</v>
      </c>
      <c r="D1189" s="6">
        <v>37.5</v>
      </c>
      <c r="G1189">
        <f t="shared" si="144"/>
        <v>611.49280079999994</v>
      </c>
      <c r="H1189">
        <f t="shared" si="145"/>
        <v>20.063205274933335</v>
      </c>
      <c r="J1189">
        <f t="shared" si="147"/>
        <v>89520.398565329277</v>
      </c>
      <c r="K1189">
        <f t="shared" si="148"/>
        <v>4.591005746324095E-3</v>
      </c>
      <c r="L1189">
        <f t="shared" si="149"/>
        <v>1.0045910057463241</v>
      </c>
      <c r="O1189">
        <f t="shared" si="146"/>
        <v>1.6719337729111112</v>
      </c>
      <c r="P1189">
        <f t="shared" si="150"/>
        <v>-4.2797846509351478E-3</v>
      </c>
      <c r="Q1189">
        <f t="shared" si="151"/>
        <v>0.99572021534906485</v>
      </c>
    </row>
    <row r="1190" spans="1:17" x14ac:dyDescent="0.25">
      <c r="A1190" s="25">
        <v>1969.12</v>
      </c>
      <c r="B1190" s="6">
        <v>91.11</v>
      </c>
      <c r="C1190" s="7">
        <v>3.16</v>
      </c>
      <c r="D1190" s="6">
        <v>37.700000000000003</v>
      </c>
      <c r="G1190">
        <f t="shared" si="144"/>
        <v>576.00612015915112</v>
      </c>
      <c r="H1190">
        <f t="shared" si="145"/>
        <v>19.977821750663129</v>
      </c>
      <c r="J1190">
        <f t="shared" si="147"/>
        <v>84568.996722217882</v>
      </c>
      <c r="K1190">
        <f t="shared" si="148"/>
        <v>-5.5310319463088731E-2</v>
      </c>
      <c r="L1190">
        <f t="shared" si="149"/>
        <v>0.94468968053691127</v>
      </c>
      <c r="O1190">
        <f t="shared" si="146"/>
        <v>1.6648184792219274</v>
      </c>
      <c r="P1190">
        <f t="shared" si="150"/>
        <v>-4.2557269937761877E-3</v>
      </c>
      <c r="Q1190">
        <f t="shared" si="151"/>
        <v>0.99574427300622381</v>
      </c>
    </row>
    <row r="1191" spans="1:17" x14ac:dyDescent="0.25">
      <c r="A1191" s="25">
        <v>1970.01</v>
      </c>
      <c r="B1191" s="6">
        <v>90.31</v>
      </c>
      <c r="C1191" s="7">
        <v>3.1633300000000002</v>
      </c>
      <c r="D1191" s="6">
        <v>37.799999999999997</v>
      </c>
      <c r="G1191">
        <f t="shared" si="144"/>
        <v>569.43799814814815</v>
      </c>
      <c r="H1191">
        <f t="shared" si="145"/>
        <v>19.945967253703703</v>
      </c>
      <c r="J1191">
        <f t="shared" si="147"/>
        <v>83848.705847362813</v>
      </c>
      <c r="K1191">
        <f t="shared" si="148"/>
        <v>-8.5171978239376722E-3</v>
      </c>
      <c r="L1191">
        <f t="shared" si="149"/>
        <v>0.99148280217606233</v>
      </c>
      <c r="O1191">
        <f t="shared" si="146"/>
        <v>1.6621639378086419</v>
      </c>
      <c r="P1191">
        <f t="shared" si="150"/>
        <v>-1.5944930011385638E-3</v>
      </c>
      <c r="Q1191">
        <f t="shared" si="151"/>
        <v>0.99840550699886144</v>
      </c>
    </row>
    <row r="1192" spans="1:17" x14ac:dyDescent="0.25">
      <c r="A1192" s="25">
        <v>1970.02</v>
      </c>
      <c r="B1192" s="6">
        <v>87.16</v>
      </c>
      <c r="C1192" s="7">
        <v>3.1666699999999999</v>
      </c>
      <c r="D1192" s="6">
        <v>38</v>
      </c>
      <c r="G1192">
        <f t="shared" si="144"/>
        <v>546.68357578947359</v>
      </c>
      <c r="H1192">
        <f t="shared" si="145"/>
        <v>19.861937573947365</v>
      </c>
      <c r="J1192">
        <f t="shared" si="147"/>
        <v>80741.878192611708</v>
      </c>
      <c r="K1192">
        <f t="shared" si="148"/>
        <v>-3.7052780044175448E-2</v>
      </c>
      <c r="L1192">
        <f t="shared" si="149"/>
        <v>0.96294721995582455</v>
      </c>
      <c r="O1192">
        <f t="shared" si="146"/>
        <v>1.6551614644956139</v>
      </c>
      <c r="P1192">
        <f t="shared" si="150"/>
        <v>-4.2128656227856665E-3</v>
      </c>
      <c r="Q1192">
        <f t="shared" si="151"/>
        <v>0.99578713437721433</v>
      </c>
    </row>
    <row r="1193" spans="1:17" x14ac:dyDescent="0.25">
      <c r="A1193" s="25">
        <v>1970.03</v>
      </c>
      <c r="B1193" s="6">
        <v>88.65</v>
      </c>
      <c r="C1193" s="7">
        <v>3.17</v>
      </c>
      <c r="D1193" s="6">
        <v>38.200000000000003</v>
      </c>
      <c r="G1193">
        <f t="shared" si="144"/>
        <v>553.11798298429323</v>
      </c>
      <c r="H1193">
        <f t="shared" si="145"/>
        <v>19.778725392670154</v>
      </c>
      <c r="J1193">
        <f t="shared" si="147"/>
        <v>81935.634698030204</v>
      </c>
      <c r="K1193">
        <f t="shared" si="148"/>
        <v>1.4784849351296536E-2</v>
      </c>
      <c r="L1193">
        <f t="shared" si="149"/>
        <v>1.0147848493512965</v>
      </c>
      <c r="O1193">
        <f t="shared" si="146"/>
        <v>1.6482271160558462</v>
      </c>
      <c r="P1193">
        <f t="shared" si="150"/>
        <v>-4.1895298969402139E-3</v>
      </c>
      <c r="Q1193">
        <f t="shared" si="151"/>
        <v>0.99581047010305979</v>
      </c>
    </row>
    <row r="1194" spans="1:17" x14ac:dyDescent="0.25">
      <c r="A1194" s="25">
        <v>1970.04</v>
      </c>
      <c r="B1194" s="6">
        <v>85.95</v>
      </c>
      <c r="C1194" s="7">
        <v>3.17333</v>
      </c>
      <c r="D1194" s="6">
        <v>38.5</v>
      </c>
      <c r="G1194">
        <f t="shared" si="144"/>
        <v>532.09300909090905</v>
      </c>
      <c r="H1194">
        <f t="shared" si="145"/>
        <v>19.645220576363634</v>
      </c>
      <c r="J1194">
        <f t="shared" si="147"/>
        <v>79063.629698601129</v>
      </c>
      <c r="K1194">
        <f t="shared" si="148"/>
        <v>-3.5051964996838159E-2</v>
      </c>
      <c r="L1194">
        <f t="shared" si="149"/>
        <v>0.96494803500316184</v>
      </c>
      <c r="O1194">
        <f t="shared" si="146"/>
        <v>1.6371017146969695</v>
      </c>
      <c r="P1194">
        <f t="shared" si="150"/>
        <v>-6.7499201114342711E-3</v>
      </c>
      <c r="Q1194">
        <f t="shared" si="151"/>
        <v>0.99325007988856573</v>
      </c>
    </row>
    <row r="1195" spans="1:17" x14ac:dyDescent="0.25">
      <c r="A1195" s="25">
        <v>1970.05</v>
      </c>
      <c r="B1195" s="6">
        <v>76.06</v>
      </c>
      <c r="C1195" s="7">
        <v>3.1766700000000001</v>
      </c>
      <c r="D1195" s="6">
        <v>38.6</v>
      </c>
      <c r="G1195">
        <f t="shared" si="144"/>
        <v>469.64685440414502</v>
      </c>
      <c r="H1195">
        <f t="shared" si="145"/>
        <v>19.61494968419689</v>
      </c>
      <c r="J1195">
        <f t="shared" si="147"/>
        <v>70027.645747966744</v>
      </c>
      <c r="K1195">
        <f t="shared" si="148"/>
        <v>-0.11428749205014377</v>
      </c>
      <c r="L1195">
        <f t="shared" si="149"/>
        <v>0.88571250794985623</v>
      </c>
      <c r="O1195">
        <f t="shared" si="146"/>
        <v>1.6345791403497409</v>
      </c>
      <c r="P1195">
        <f t="shared" si="150"/>
        <v>-1.5408782023635936E-3</v>
      </c>
      <c r="Q1195">
        <f t="shared" si="151"/>
        <v>0.99845912179763641</v>
      </c>
    </row>
    <row r="1196" spans="1:17" x14ac:dyDescent="0.25">
      <c r="A1196" s="25">
        <v>1970.06</v>
      </c>
      <c r="B1196" s="6">
        <v>75.59</v>
      </c>
      <c r="C1196" s="7">
        <v>3.18</v>
      </c>
      <c r="D1196" s="6">
        <v>38.799999999999997</v>
      </c>
      <c r="G1196">
        <f t="shared" si="144"/>
        <v>464.33884974226805</v>
      </c>
      <c r="H1196">
        <f t="shared" si="145"/>
        <v>19.534297422680414</v>
      </c>
      <c r="J1196">
        <f t="shared" si="147"/>
        <v>69478.91004151087</v>
      </c>
      <c r="K1196">
        <f t="shared" si="148"/>
        <v>-7.8359867820032569E-3</v>
      </c>
      <c r="L1196">
        <f t="shared" si="149"/>
        <v>0.99216401321799674</v>
      </c>
      <c r="O1196">
        <f t="shared" si="146"/>
        <v>1.6278581185567012</v>
      </c>
      <c r="P1196">
        <f t="shared" si="150"/>
        <v>-4.1117750906828343E-3</v>
      </c>
      <c r="Q1196">
        <f t="shared" si="151"/>
        <v>0.99588822490931717</v>
      </c>
    </row>
    <row r="1197" spans="1:17" x14ac:dyDescent="0.25">
      <c r="A1197" s="25">
        <v>1970.07</v>
      </c>
      <c r="B1197" s="6">
        <v>75.72</v>
      </c>
      <c r="C1197" s="7">
        <v>3.1833300000000002</v>
      </c>
      <c r="D1197" s="6">
        <v>39</v>
      </c>
      <c r="G1197">
        <f t="shared" si="144"/>
        <v>462.75210153846155</v>
      </c>
      <c r="H1197">
        <f t="shared" si="145"/>
        <v>19.454472363846154</v>
      </c>
      <c r="J1197">
        <f t="shared" si="147"/>
        <v>69484.06595777745</v>
      </c>
      <c r="K1197">
        <f t="shared" si="148"/>
        <v>7.4208364286398876E-5</v>
      </c>
      <c r="L1197">
        <f t="shared" si="149"/>
        <v>1.0000742083642864</v>
      </c>
      <c r="O1197">
        <f t="shared" si="146"/>
        <v>1.6212060303205129</v>
      </c>
      <c r="P1197">
        <f t="shared" si="150"/>
        <v>-4.0864054184809318E-3</v>
      </c>
      <c r="Q1197">
        <f t="shared" si="151"/>
        <v>0.99591359458151907</v>
      </c>
    </row>
    <row r="1198" spans="1:17" x14ac:dyDescent="0.25">
      <c r="A1198" s="25">
        <v>1970.08</v>
      </c>
      <c r="B1198" s="6">
        <v>77.92</v>
      </c>
      <c r="C1198" s="7">
        <v>3.1866699999999999</v>
      </c>
      <c r="D1198" s="6">
        <v>39</v>
      </c>
      <c r="G1198">
        <f t="shared" si="144"/>
        <v>476.19709128205125</v>
      </c>
      <c r="H1198">
        <f t="shared" si="145"/>
        <v>19.474884302820513</v>
      </c>
      <c r="J1198">
        <f t="shared" si="147"/>
        <v>71746.570502757852</v>
      </c>
      <c r="K1198">
        <f t="shared" si="148"/>
        <v>3.2561487497798858E-2</v>
      </c>
      <c r="L1198">
        <f t="shared" si="149"/>
        <v>1.0325614874977989</v>
      </c>
      <c r="O1198">
        <f t="shared" si="146"/>
        <v>1.6229070252350428</v>
      </c>
      <c r="P1198">
        <f t="shared" si="150"/>
        <v>1.0492157583410489E-3</v>
      </c>
      <c r="Q1198">
        <f t="shared" si="151"/>
        <v>1.001049215758341</v>
      </c>
    </row>
    <row r="1199" spans="1:17" x14ac:dyDescent="0.25">
      <c r="A1199" s="25">
        <v>1970.09</v>
      </c>
      <c r="B1199" s="6">
        <v>82.58</v>
      </c>
      <c r="C1199" s="7">
        <v>3.19</v>
      </c>
      <c r="D1199" s="6">
        <v>39.200000000000003</v>
      </c>
      <c r="G1199">
        <f t="shared" si="144"/>
        <v>502.10114642857138</v>
      </c>
      <c r="H1199">
        <f t="shared" si="145"/>
        <v>19.39576964285714</v>
      </c>
      <c r="J1199">
        <f t="shared" si="147"/>
        <v>75892.946344196331</v>
      </c>
      <c r="K1199">
        <f t="shared" si="148"/>
        <v>5.7791972666890068E-2</v>
      </c>
      <c r="L1199">
        <f t="shared" si="149"/>
        <v>1.0577919726668901</v>
      </c>
      <c r="O1199">
        <f t="shared" si="146"/>
        <v>1.6163141369047616</v>
      </c>
      <c r="P1199">
        <f t="shared" si="150"/>
        <v>-4.0623943502410276E-3</v>
      </c>
      <c r="Q1199">
        <f t="shared" si="151"/>
        <v>0.99593760564975897</v>
      </c>
    </row>
    <row r="1200" spans="1:17" x14ac:dyDescent="0.25">
      <c r="A1200" s="25">
        <v>1970.1</v>
      </c>
      <c r="B1200" s="6">
        <v>84.37</v>
      </c>
      <c r="C1200" s="7">
        <v>3.17333</v>
      </c>
      <c r="D1200" s="6">
        <v>39.4</v>
      </c>
      <c r="G1200">
        <f t="shared" si="144"/>
        <v>510.38068299492386</v>
      </c>
      <c r="H1200">
        <f t="shared" si="145"/>
        <v>19.196471882994924</v>
      </c>
      <c r="J1200">
        <f t="shared" si="147"/>
        <v>77386.200901774122</v>
      </c>
      <c r="K1200">
        <f t="shared" si="148"/>
        <v>1.967580163254512E-2</v>
      </c>
      <c r="L1200">
        <f t="shared" si="149"/>
        <v>1.0196758016325451</v>
      </c>
      <c r="O1200">
        <f t="shared" si="146"/>
        <v>1.5997059902495769</v>
      </c>
      <c r="P1200">
        <f t="shared" si="150"/>
        <v>-1.0275321038142438E-2</v>
      </c>
      <c r="Q1200">
        <f t="shared" si="151"/>
        <v>0.98972467896185756</v>
      </c>
    </row>
    <row r="1201" spans="1:17" x14ac:dyDescent="0.25">
      <c r="A1201" s="25">
        <v>1970.11</v>
      </c>
      <c r="B1201" s="6">
        <v>84.28</v>
      </c>
      <c r="C1201" s="7">
        <v>3.1566700000000001</v>
      </c>
      <c r="D1201" s="6">
        <v>39.6</v>
      </c>
      <c r="G1201">
        <f t="shared" si="144"/>
        <v>507.26131414141406</v>
      </c>
      <c r="H1201">
        <f t="shared" si="145"/>
        <v>18.999247419444444</v>
      </c>
      <c r="J1201">
        <f t="shared" si="147"/>
        <v>77153.290819953894</v>
      </c>
      <c r="K1201">
        <f t="shared" si="148"/>
        <v>-3.0097107637556686E-3</v>
      </c>
      <c r="L1201">
        <f t="shared" si="149"/>
        <v>0.99699028923624433</v>
      </c>
      <c r="O1201">
        <f t="shared" si="146"/>
        <v>1.5832706182870371</v>
      </c>
      <c r="P1201">
        <f t="shared" si="150"/>
        <v>-1.0273995385849388E-2</v>
      </c>
      <c r="Q1201">
        <f t="shared" si="151"/>
        <v>0.98972600461415061</v>
      </c>
    </row>
    <row r="1202" spans="1:17" x14ac:dyDescent="0.25">
      <c r="A1202" s="25">
        <v>1970.12</v>
      </c>
      <c r="B1202" s="6">
        <v>90.05</v>
      </c>
      <c r="C1202" s="7">
        <v>3.14</v>
      </c>
      <c r="D1202" s="6">
        <v>39.799999999999997</v>
      </c>
      <c r="G1202">
        <f t="shared" si="144"/>
        <v>539.26600879396995</v>
      </c>
      <c r="H1202">
        <f t="shared" si="145"/>
        <v>18.803945226130654</v>
      </c>
      <c r="J1202">
        <f t="shared" si="147"/>
        <v>82259.468437827367</v>
      </c>
      <c r="K1202">
        <f t="shared" si="148"/>
        <v>6.6182240104175616E-2</v>
      </c>
      <c r="L1202">
        <f t="shared" si="149"/>
        <v>1.0661822401041756</v>
      </c>
      <c r="O1202">
        <f t="shared" si="146"/>
        <v>1.5669954355108879</v>
      </c>
      <c r="P1202">
        <f t="shared" si="150"/>
        <v>-1.027946997068474E-2</v>
      </c>
      <c r="Q1202">
        <f t="shared" si="151"/>
        <v>0.98972053002931526</v>
      </c>
    </row>
    <row r="1203" spans="1:17" x14ac:dyDescent="0.25">
      <c r="A1203" s="25">
        <v>1971.01</v>
      </c>
      <c r="B1203" s="6">
        <v>93.49</v>
      </c>
      <c r="C1203" s="7">
        <v>3.13</v>
      </c>
      <c r="D1203" s="6">
        <v>39.799999999999997</v>
      </c>
      <c r="G1203">
        <f t="shared" si="144"/>
        <v>559.86650929648238</v>
      </c>
      <c r="H1203">
        <f t="shared" si="145"/>
        <v>18.744060050251257</v>
      </c>
      <c r="J1203">
        <f t="shared" si="147"/>
        <v>85640.130101092131</v>
      </c>
      <c r="K1203">
        <f t="shared" si="148"/>
        <v>4.1097538404589962E-2</v>
      </c>
      <c r="L1203">
        <f t="shared" si="149"/>
        <v>1.04109753840459</v>
      </c>
      <c r="O1203">
        <f t="shared" si="146"/>
        <v>1.5620050041876048</v>
      </c>
      <c r="P1203">
        <f t="shared" si="150"/>
        <v>-3.1847133757961776E-3</v>
      </c>
      <c r="Q1203">
        <f t="shared" si="151"/>
        <v>0.99681528662420382</v>
      </c>
    </row>
    <row r="1204" spans="1:17" x14ac:dyDescent="0.25">
      <c r="A1204" s="25">
        <v>1971.02</v>
      </c>
      <c r="B1204" s="6">
        <v>97.11</v>
      </c>
      <c r="C1204" s="7">
        <v>3.12</v>
      </c>
      <c r="D1204" s="6">
        <v>39.9</v>
      </c>
      <c r="G1204">
        <f t="shared" si="144"/>
        <v>580.08743684210526</v>
      </c>
      <c r="H1204">
        <f t="shared" si="145"/>
        <v>18.637347368421054</v>
      </c>
      <c r="J1204">
        <f t="shared" si="147"/>
        <v>88970.801917657824</v>
      </c>
      <c r="K1204">
        <f t="shared" si="148"/>
        <v>3.8891484782123342E-2</v>
      </c>
      <c r="L1204">
        <f t="shared" si="149"/>
        <v>1.0388914847821233</v>
      </c>
      <c r="O1204">
        <f t="shared" si="146"/>
        <v>1.5531122807017546</v>
      </c>
      <c r="P1204">
        <f t="shared" si="150"/>
        <v>-5.6931466045304635E-3</v>
      </c>
      <c r="Q1204">
        <f t="shared" si="151"/>
        <v>0.99430685339546954</v>
      </c>
    </row>
    <row r="1205" spans="1:17" x14ac:dyDescent="0.25">
      <c r="A1205" s="25">
        <v>1971.03</v>
      </c>
      <c r="B1205" s="6">
        <v>99.6</v>
      </c>
      <c r="C1205" s="7">
        <v>3.11</v>
      </c>
      <c r="D1205" s="6">
        <v>40</v>
      </c>
      <c r="G1205">
        <f t="shared" si="144"/>
        <v>593.47406999999998</v>
      </c>
      <c r="H1205">
        <f t="shared" si="145"/>
        <v>18.53116825</v>
      </c>
      <c r="J1205">
        <f t="shared" si="147"/>
        <v>91260.82547440505</v>
      </c>
      <c r="K1205">
        <f t="shared" si="148"/>
        <v>2.5739045927299031E-2</v>
      </c>
      <c r="L1205">
        <f t="shared" si="149"/>
        <v>1.025739045927299</v>
      </c>
      <c r="O1205">
        <f t="shared" si="146"/>
        <v>1.5442640208333334</v>
      </c>
      <c r="P1205">
        <f t="shared" si="150"/>
        <v>-5.6971153846154809E-3</v>
      </c>
      <c r="Q1205">
        <f t="shared" si="151"/>
        <v>0.99430288461538452</v>
      </c>
    </row>
    <row r="1206" spans="1:17" x14ac:dyDescent="0.25">
      <c r="A1206" s="25">
        <v>1971.04</v>
      </c>
      <c r="B1206" s="6">
        <v>103</v>
      </c>
      <c r="C1206" s="7">
        <v>3.1066699999999998</v>
      </c>
      <c r="D1206" s="6">
        <v>40.1</v>
      </c>
      <c r="G1206">
        <f t="shared" si="144"/>
        <v>612.20271820448875</v>
      </c>
      <c r="H1206">
        <f t="shared" si="145"/>
        <v>18.465163287032418</v>
      </c>
      <c r="J1206">
        <f t="shared" si="147"/>
        <v>94377.42454025679</v>
      </c>
      <c r="K1206">
        <f t="shared" si="148"/>
        <v>3.4150458859544486E-2</v>
      </c>
      <c r="L1206">
        <f t="shared" si="149"/>
        <v>1.0341504588595445</v>
      </c>
      <c r="O1206">
        <f t="shared" si="146"/>
        <v>1.5387636072527016</v>
      </c>
      <c r="P1206">
        <f t="shared" si="150"/>
        <v>-3.5618349624332302E-3</v>
      </c>
      <c r="Q1206">
        <f t="shared" si="151"/>
        <v>0.99643816503756677</v>
      </c>
    </row>
    <row r="1207" spans="1:17" x14ac:dyDescent="0.25">
      <c r="A1207" s="25">
        <v>1971.05</v>
      </c>
      <c r="B1207" s="6">
        <v>101.6</v>
      </c>
      <c r="C1207" s="7">
        <v>3.1033300000000001</v>
      </c>
      <c r="D1207" s="6">
        <v>40.299999999999997</v>
      </c>
      <c r="G1207">
        <f t="shared" si="144"/>
        <v>600.88458560794049</v>
      </c>
      <c r="H1207">
        <f t="shared" si="145"/>
        <v>18.353771270223326</v>
      </c>
      <c r="J1207">
        <f t="shared" si="147"/>
        <v>92868.401947457634</v>
      </c>
      <c r="K1207">
        <f t="shared" si="148"/>
        <v>-1.5989232596143599E-2</v>
      </c>
      <c r="L1207">
        <f t="shared" si="149"/>
        <v>0.9840107674038564</v>
      </c>
      <c r="O1207">
        <f t="shared" si="146"/>
        <v>1.5294809391852773</v>
      </c>
      <c r="P1207">
        <f t="shared" si="150"/>
        <v>-6.0325497845621356E-3</v>
      </c>
      <c r="Q1207">
        <f t="shared" si="151"/>
        <v>0.99396745021543786</v>
      </c>
    </row>
    <row r="1208" spans="1:17" x14ac:dyDescent="0.25">
      <c r="A1208" s="25">
        <v>1971.06</v>
      </c>
      <c r="B1208" s="6">
        <v>99.72</v>
      </c>
      <c r="C1208" s="7">
        <v>3.1</v>
      </c>
      <c r="D1208" s="6">
        <v>40.6</v>
      </c>
      <c r="G1208">
        <f t="shared" si="144"/>
        <v>585.40797931034479</v>
      </c>
      <c r="H1208">
        <f t="shared" si="145"/>
        <v>18.198603448275861</v>
      </c>
      <c r="J1208">
        <f t="shared" si="147"/>
        <v>90710.836045752454</v>
      </c>
      <c r="K1208">
        <f t="shared" si="148"/>
        <v>-2.3232508113210204E-2</v>
      </c>
      <c r="L1208">
        <f t="shared" si="149"/>
        <v>0.9767674918867898</v>
      </c>
      <c r="O1208">
        <f t="shared" si="146"/>
        <v>1.5165502873563217</v>
      </c>
      <c r="P1208">
        <f t="shared" si="150"/>
        <v>-8.4542745827506094E-3</v>
      </c>
      <c r="Q1208">
        <f t="shared" si="151"/>
        <v>0.99154572541724939</v>
      </c>
    </row>
    <row r="1209" spans="1:17" x14ac:dyDescent="0.25">
      <c r="A1209" s="25">
        <v>1971.07</v>
      </c>
      <c r="B1209" s="6">
        <v>99</v>
      </c>
      <c r="C1209" s="7">
        <v>3.09667</v>
      </c>
      <c r="D1209" s="6">
        <v>40.700000000000003</v>
      </c>
      <c r="G1209">
        <f t="shared" si="144"/>
        <v>579.75324324324322</v>
      </c>
      <c r="H1209">
        <f t="shared" si="145"/>
        <v>18.134388643980341</v>
      </c>
      <c r="J1209">
        <f t="shared" si="147"/>
        <v>90068.781752064577</v>
      </c>
      <c r="K1209">
        <f t="shared" si="148"/>
        <v>-7.0780330297478544E-3</v>
      </c>
      <c r="L1209">
        <f t="shared" si="149"/>
        <v>0.99292196697025215</v>
      </c>
      <c r="O1209">
        <f t="shared" si="146"/>
        <v>1.5111990536650284</v>
      </c>
      <c r="P1209">
        <f t="shared" si="150"/>
        <v>-3.5285567092019354E-3</v>
      </c>
      <c r="Q1209">
        <f t="shared" si="151"/>
        <v>0.99647144329079806</v>
      </c>
    </row>
    <row r="1210" spans="1:17" x14ac:dyDescent="0.25">
      <c r="A1210" s="25">
        <v>1971.08</v>
      </c>
      <c r="B1210" s="6">
        <v>97.24</v>
      </c>
      <c r="C1210" s="7">
        <v>3.0933299999999999</v>
      </c>
      <c r="D1210" s="6">
        <v>40.799999999999997</v>
      </c>
      <c r="G1210">
        <f t="shared" si="144"/>
        <v>568.05081666666661</v>
      </c>
      <c r="H1210">
        <f t="shared" si="145"/>
        <v>18.070430200735295</v>
      </c>
      <c r="J1210">
        <f t="shared" si="147"/>
        <v>88484.674180140937</v>
      </c>
      <c r="K1210">
        <f t="shared" si="148"/>
        <v>-1.7587753948801743E-2</v>
      </c>
      <c r="L1210">
        <f t="shared" si="149"/>
        <v>0.98241224605119826</v>
      </c>
      <c r="O1210">
        <f t="shared" si="146"/>
        <v>1.5058691833946078</v>
      </c>
      <c r="P1210">
        <f t="shared" si="150"/>
        <v>-3.5269147750551788E-3</v>
      </c>
      <c r="Q1210">
        <f t="shared" si="151"/>
        <v>0.99647308522494482</v>
      </c>
    </row>
    <row r="1211" spans="1:17" x14ac:dyDescent="0.25">
      <c r="A1211" s="25">
        <v>1971.09</v>
      </c>
      <c r="B1211" s="6">
        <v>99.4</v>
      </c>
      <c r="C1211" s="7">
        <v>3.09</v>
      </c>
      <c r="D1211" s="6">
        <v>40.799999999999997</v>
      </c>
      <c r="G1211">
        <f t="shared" si="144"/>
        <v>580.66897549019609</v>
      </c>
      <c r="H1211">
        <f t="shared" si="145"/>
        <v>18.050977205882351</v>
      </c>
      <c r="J1211">
        <f t="shared" si="147"/>
        <v>90684.506551906568</v>
      </c>
      <c r="K1211">
        <f t="shared" si="148"/>
        <v>2.4861168243521137E-2</v>
      </c>
      <c r="L1211">
        <f t="shared" si="149"/>
        <v>1.0248611682435211</v>
      </c>
      <c r="O1211">
        <f t="shared" si="146"/>
        <v>1.504248100490196</v>
      </c>
      <c r="P1211">
        <f t="shared" si="150"/>
        <v>-1.0765097807218238E-3</v>
      </c>
      <c r="Q1211">
        <f t="shared" si="151"/>
        <v>0.99892349021927818</v>
      </c>
    </row>
    <row r="1212" spans="1:17" x14ac:dyDescent="0.25">
      <c r="A1212" s="25">
        <v>1971.1</v>
      </c>
      <c r="B1212" s="6">
        <v>97.29</v>
      </c>
      <c r="C1212" s="7">
        <v>3.0833300000000001</v>
      </c>
      <c r="D1212" s="6">
        <v>40.9</v>
      </c>
      <c r="G1212">
        <f t="shared" si="144"/>
        <v>566.95331222493894</v>
      </c>
      <c r="H1212">
        <f t="shared" si="145"/>
        <v>17.967973647677262</v>
      </c>
      <c r="J1212">
        <f t="shared" si="147"/>
        <v>88776.339477929287</v>
      </c>
      <c r="K1212">
        <f t="shared" si="148"/>
        <v>-2.1041820113836929E-2</v>
      </c>
      <c r="L1212">
        <f t="shared" si="149"/>
        <v>0.97895817988616307</v>
      </c>
      <c r="O1212">
        <f t="shared" si="146"/>
        <v>1.4973311373064384</v>
      </c>
      <c r="P1212">
        <f t="shared" si="150"/>
        <v>-4.5982861347828585E-3</v>
      </c>
      <c r="Q1212">
        <f t="shared" si="151"/>
        <v>0.99540171386521714</v>
      </c>
    </row>
    <row r="1213" spans="1:17" x14ac:dyDescent="0.25">
      <c r="A1213" s="25">
        <v>1971.11</v>
      </c>
      <c r="B1213" s="6">
        <v>92.78</v>
      </c>
      <c r="C1213" s="7">
        <v>3.07667</v>
      </c>
      <c r="D1213" s="6">
        <v>40.9</v>
      </c>
      <c r="G1213">
        <f t="shared" si="144"/>
        <v>540.67148019559909</v>
      </c>
      <c r="H1213">
        <f t="shared" si="145"/>
        <v>17.929162782640589</v>
      </c>
      <c r="J1213">
        <f t="shared" si="147"/>
        <v>84894.953936280639</v>
      </c>
      <c r="K1213">
        <f t="shared" si="148"/>
        <v>-4.3720945969095704E-2</v>
      </c>
      <c r="L1213">
        <f t="shared" si="149"/>
        <v>0.9562790540309043</v>
      </c>
      <c r="O1213">
        <f t="shared" si="146"/>
        <v>1.4940968985533825</v>
      </c>
      <c r="P1213">
        <f t="shared" si="150"/>
        <v>-2.1600023351374675E-3</v>
      </c>
      <c r="Q1213">
        <f t="shared" si="151"/>
        <v>0.99783999766486253</v>
      </c>
    </row>
    <row r="1214" spans="1:17" x14ac:dyDescent="0.25">
      <c r="A1214" s="25">
        <v>1971.12</v>
      </c>
      <c r="B1214" s="6">
        <v>99.17</v>
      </c>
      <c r="C1214" s="7">
        <v>3.07</v>
      </c>
      <c r="D1214" s="6">
        <v>41.1</v>
      </c>
      <c r="G1214">
        <f t="shared" si="144"/>
        <v>575.09672287104615</v>
      </c>
      <c r="H1214">
        <f t="shared" si="145"/>
        <v>17.803236253041362</v>
      </c>
      <c r="J1214">
        <f t="shared" si="147"/>
        <v>90533.275750868299</v>
      </c>
      <c r="K1214">
        <f t="shared" si="148"/>
        <v>6.641527621087584E-2</v>
      </c>
      <c r="L1214">
        <f t="shared" si="149"/>
        <v>1.0664152762108758</v>
      </c>
      <c r="O1214">
        <f t="shared" si="146"/>
        <v>1.4836030210867801</v>
      </c>
      <c r="P1214">
        <f t="shared" si="150"/>
        <v>-7.0235588312663744E-3</v>
      </c>
      <c r="Q1214">
        <f t="shared" si="151"/>
        <v>0.99297644116873363</v>
      </c>
    </row>
    <row r="1215" spans="1:17" x14ac:dyDescent="0.25">
      <c r="A1215" s="25">
        <v>1972.01</v>
      </c>
      <c r="B1215" s="6">
        <v>103.3</v>
      </c>
      <c r="C1215" s="7">
        <v>3.07</v>
      </c>
      <c r="D1215" s="6">
        <v>41.1</v>
      </c>
      <c r="G1215">
        <f t="shared" si="144"/>
        <v>599.04700486617992</v>
      </c>
      <c r="H1215">
        <f t="shared" si="145"/>
        <v>17.803236253041362</v>
      </c>
      <c r="J1215">
        <f t="shared" si="147"/>
        <v>94537.146463422658</v>
      </c>
      <c r="K1215">
        <f t="shared" si="148"/>
        <v>4.4225404188094508E-2</v>
      </c>
      <c r="L1215">
        <f t="shared" si="149"/>
        <v>1.0442254041880945</v>
      </c>
      <c r="O1215">
        <f t="shared" si="146"/>
        <v>1.4836030210867801</v>
      </c>
      <c r="P1215">
        <f t="shared" si="150"/>
        <v>0</v>
      </c>
      <c r="Q1215">
        <f t="shared" si="151"/>
        <v>1</v>
      </c>
    </row>
    <row r="1216" spans="1:17" x14ac:dyDescent="0.25">
      <c r="A1216" s="25">
        <v>1972.02</v>
      </c>
      <c r="B1216" s="6">
        <v>105.2</v>
      </c>
      <c r="C1216" s="7">
        <v>3.07</v>
      </c>
      <c r="D1216" s="6">
        <v>41.3</v>
      </c>
      <c r="G1216">
        <f t="shared" si="144"/>
        <v>607.11098305084749</v>
      </c>
      <c r="H1216">
        <f t="shared" si="145"/>
        <v>17.717022033898306</v>
      </c>
      <c r="J1216">
        <f t="shared" si="147"/>
        <v>96042.740968758866</v>
      </c>
      <c r="K1216">
        <f t="shared" si="148"/>
        <v>1.5925956744619274E-2</v>
      </c>
      <c r="L1216">
        <f t="shared" si="149"/>
        <v>1.0159259567446193</v>
      </c>
      <c r="O1216">
        <f t="shared" si="146"/>
        <v>1.4764185028248589</v>
      </c>
      <c r="P1216">
        <f t="shared" si="150"/>
        <v>-4.842615012106366E-3</v>
      </c>
      <c r="Q1216">
        <f t="shared" si="151"/>
        <v>0.99515738498789363</v>
      </c>
    </row>
    <row r="1217" spans="1:17" x14ac:dyDescent="0.25">
      <c r="A1217" s="25">
        <v>1972.03</v>
      </c>
      <c r="B1217" s="6">
        <v>107.7</v>
      </c>
      <c r="C1217" s="7">
        <v>3.07</v>
      </c>
      <c r="D1217" s="6">
        <v>41.4</v>
      </c>
      <c r="G1217">
        <f t="shared" si="144"/>
        <v>620.03722463768111</v>
      </c>
      <c r="H1217">
        <f t="shared" si="145"/>
        <v>17.674227294685988</v>
      </c>
      <c r="J1217">
        <f t="shared" si="147"/>
        <v>98320.62504683125</v>
      </c>
      <c r="K1217">
        <f t="shared" si="148"/>
        <v>2.3717399723247601E-2</v>
      </c>
      <c r="L1217">
        <f t="shared" si="149"/>
        <v>1.0237173997232476</v>
      </c>
      <c r="O1217">
        <f t="shared" si="146"/>
        <v>1.4728522745571657</v>
      </c>
      <c r="P1217">
        <f t="shared" si="150"/>
        <v>-2.4154589371981894E-3</v>
      </c>
      <c r="Q1217">
        <f t="shared" si="151"/>
        <v>0.99758454106280181</v>
      </c>
    </row>
    <row r="1218" spans="1:17" x14ac:dyDescent="0.25">
      <c r="A1218" s="25">
        <v>1972.04</v>
      </c>
      <c r="B1218" s="6">
        <v>108.8</v>
      </c>
      <c r="C1218" s="7">
        <v>3.07</v>
      </c>
      <c r="D1218" s="6">
        <v>41.5</v>
      </c>
      <c r="G1218">
        <f t="shared" si="144"/>
        <v>624.86068433734931</v>
      </c>
      <c r="H1218">
        <f t="shared" si="145"/>
        <v>17.63163879518072</v>
      </c>
      <c r="J1218">
        <f t="shared" si="147"/>
        <v>99318.481885452973</v>
      </c>
      <c r="K1218">
        <f t="shared" si="148"/>
        <v>1.0149008289424888E-2</v>
      </c>
      <c r="L1218">
        <f t="shared" si="149"/>
        <v>1.0101490082894249</v>
      </c>
      <c r="O1218">
        <f t="shared" si="146"/>
        <v>1.4693032329317266</v>
      </c>
      <c r="P1218">
        <f t="shared" si="150"/>
        <v>-2.4096385542169418E-3</v>
      </c>
      <c r="Q1218">
        <f t="shared" si="151"/>
        <v>0.99759036144578306</v>
      </c>
    </row>
    <row r="1219" spans="1:17" x14ac:dyDescent="0.25">
      <c r="A1219" s="25">
        <v>1972.05</v>
      </c>
      <c r="B1219" s="6">
        <v>107.7</v>
      </c>
      <c r="C1219" s="7">
        <v>3.07</v>
      </c>
      <c r="D1219" s="6">
        <v>41.6</v>
      </c>
      <c r="G1219">
        <f t="shared" ref="G1219:G1282" si="152">B1219*$D$1724/D1219</f>
        <v>617.05627644230765</v>
      </c>
      <c r="H1219">
        <f t="shared" ref="H1219:H1282" si="153">C1219*$D$1724/D1219</f>
        <v>17.589255048076922</v>
      </c>
      <c r="J1219">
        <f t="shared" si="147"/>
        <v>98310.987280349524</v>
      </c>
      <c r="K1219">
        <f t="shared" si="148"/>
        <v>-1.0144079792373639E-2</v>
      </c>
      <c r="L1219">
        <f t="shared" si="149"/>
        <v>0.98985592020762636</v>
      </c>
      <c r="O1219">
        <f t="shared" si="146"/>
        <v>1.4657712540064101</v>
      </c>
      <c r="P1219">
        <f t="shared" si="150"/>
        <v>-2.4038461538460343E-3</v>
      </c>
      <c r="Q1219">
        <f t="shared" si="151"/>
        <v>0.99759615384615397</v>
      </c>
    </row>
    <row r="1220" spans="1:17" x14ac:dyDescent="0.25">
      <c r="A1220" s="25">
        <v>1972.06</v>
      </c>
      <c r="B1220" s="6">
        <v>108</v>
      </c>
      <c r="C1220" s="7">
        <v>3.07</v>
      </c>
      <c r="D1220" s="6">
        <v>41.7</v>
      </c>
      <c r="G1220">
        <f t="shared" si="152"/>
        <v>617.2912230215826</v>
      </c>
      <c r="H1220">
        <f t="shared" si="153"/>
        <v>17.547074580335728</v>
      </c>
      <c r="J1220">
        <f t="shared" si="147"/>
        <v>98581.389978924926</v>
      </c>
      <c r="K1220">
        <f t="shared" si="148"/>
        <v>2.7504829933637787E-3</v>
      </c>
      <c r="L1220">
        <f t="shared" si="149"/>
        <v>1.0027504829933638</v>
      </c>
      <c r="O1220">
        <f t="shared" ref="O1220:O1283" si="154">H1220/12</f>
        <v>1.4622562150279774</v>
      </c>
      <c r="P1220">
        <f t="shared" si="150"/>
        <v>-2.3980815347721673E-3</v>
      </c>
      <c r="Q1220">
        <f t="shared" si="151"/>
        <v>0.99760191846522783</v>
      </c>
    </row>
    <row r="1221" spans="1:17" x14ac:dyDescent="0.25">
      <c r="A1221" s="25">
        <v>1972.07</v>
      </c>
      <c r="B1221" s="6">
        <v>107.2</v>
      </c>
      <c r="C1221" s="7">
        <v>3.0733299999999999</v>
      </c>
      <c r="D1221" s="6">
        <v>41.9</v>
      </c>
      <c r="G1221">
        <f t="shared" si="152"/>
        <v>609.79402386634843</v>
      </c>
      <c r="H1221">
        <f t="shared" si="153"/>
        <v>17.482259956801908</v>
      </c>
      <c r="J1221">
        <f t="shared" ref="J1221:J1284" si="155">J1220*((G1221 + H1221/12)/G1220)</f>
        <v>97616.747196197204</v>
      </c>
      <c r="K1221">
        <f t="shared" ref="K1221:K1284" si="156">J1221/J1220 - 1</f>
        <v>-9.7852422544858486E-3</v>
      </c>
      <c r="L1221">
        <f t="shared" ref="L1221:L1284" si="157">K1221+1</f>
        <v>0.99021475774551415</v>
      </c>
      <c r="O1221">
        <f t="shared" si="154"/>
        <v>1.4568549964001589</v>
      </c>
      <c r="P1221">
        <f t="shared" ref="P1221:P1284" si="158">O1221/O1220 -1</f>
        <v>-3.6937566565344859E-3</v>
      </c>
      <c r="Q1221">
        <f t="shared" ref="Q1221:Q1284" si="159">P1221+1</f>
        <v>0.99630624334346551</v>
      </c>
    </row>
    <row r="1222" spans="1:17" x14ac:dyDescent="0.25">
      <c r="A1222" s="25">
        <v>1972.08</v>
      </c>
      <c r="B1222" s="6">
        <v>111</v>
      </c>
      <c r="C1222" s="7">
        <v>3.07667</v>
      </c>
      <c r="D1222" s="6">
        <v>42</v>
      </c>
      <c r="G1222">
        <f t="shared" si="152"/>
        <v>629.90650000000005</v>
      </c>
      <c r="H1222">
        <f t="shared" si="153"/>
        <v>17.459589471666668</v>
      </c>
      <c r="J1222">
        <f t="shared" si="155"/>
        <v>101069.29583305203</v>
      </c>
      <c r="K1222">
        <f t="shared" si="156"/>
        <v>3.5368404869255077E-2</v>
      </c>
      <c r="L1222">
        <f t="shared" si="157"/>
        <v>1.0353684048692551</v>
      </c>
      <c r="O1222">
        <f t="shared" si="154"/>
        <v>1.4549657893055556</v>
      </c>
      <c r="P1222">
        <f t="shared" si="158"/>
        <v>-1.2967708517810372E-3</v>
      </c>
      <c r="Q1222">
        <f t="shared" si="159"/>
        <v>0.99870322914821896</v>
      </c>
    </row>
    <row r="1223" spans="1:17" x14ac:dyDescent="0.25">
      <c r="A1223" s="25">
        <v>1972.09</v>
      </c>
      <c r="B1223" s="6">
        <v>109.4</v>
      </c>
      <c r="C1223" s="7">
        <v>3.08</v>
      </c>
      <c r="D1223" s="6">
        <v>42.1</v>
      </c>
      <c r="G1223">
        <f t="shared" si="152"/>
        <v>619.35211876484561</v>
      </c>
      <c r="H1223">
        <f t="shared" si="153"/>
        <v>17.436970071258909</v>
      </c>
      <c r="J1223">
        <f t="shared" si="155"/>
        <v>99608.980655836116</v>
      </c>
      <c r="K1223">
        <f t="shared" si="156"/>
        <v>-1.4448652928462979E-2</v>
      </c>
      <c r="L1223">
        <f t="shared" si="157"/>
        <v>0.98555134707153702</v>
      </c>
      <c r="O1223">
        <f t="shared" si="154"/>
        <v>1.4530808392715757</v>
      </c>
      <c r="P1223">
        <f t="shared" si="158"/>
        <v>-1.2955287662671511E-3</v>
      </c>
      <c r="Q1223">
        <f t="shared" si="159"/>
        <v>0.99870447123373285</v>
      </c>
    </row>
    <row r="1224" spans="1:17" x14ac:dyDescent="0.25">
      <c r="A1224" s="25">
        <v>1972.1</v>
      </c>
      <c r="B1224" s="6">
        <v>109.6</v>
      </c>
      <c r="C1224" s="7">
        <v>3.1033300000000001</v>
      </c>
      <c r="D1224" s="6">
        <v>42.3</v>
      </c>
      <c r="G1224">
        <f t="shared" si="152"/>
        <v>617.55065721040194</v>
      </c>
      <c r="H1224">
        <f t="shared" si="153"/>
        <v>17.485980666430262</v>
      </c>
      <c r="J1224">
        <f t="shared" si="155"/>
        <v>99553.608239628069</v>
      </c>
      <c r="K1224">
        <f t="shared" si="156"/>
        <v>-5.5589783013010319E-4</v>
      </c>
      <c r="L1224">
        <f t="shared" si="157"/>
        <v>0.9994441021698699</v>
      </c>
      <c r="O1224">
        <f t="shared" si="154"/>
        <v>1.4571650555358551</v>
      </c>
      <c r="P1224">
        <f t="shared" si="158"/>
        <v>2.8107288692393873E-3</v>
      </c>
      <c r="Q1224">
        <f t="shared" si="159"/>
        <v>1.0028107288692394</v>
      </c>
    </row>
    <row r="1225" spans="1:17" x14ac:dyDescent="0.25">
      <c r="A1225" s="25">
        <v>1972.11</v>
      </c>
      <c r="B1225" s="6">
        <v>115.1</v>
      </c>
      <c r="C1225" s="7">
        <v>3.1266699999999998</v>
      </c>
      <c r="D1225" s="6">
        <v>42.4</v>
      </c>
      <c r="G1225">
        <f t="shared" si="152"/>
        <v>647.01130424528299</v>
      </c>
      <c r="H1225">
        <f t="shared" si="153"/>
        <v>17.575941221933959</v>
      </c>
      <c r="J1225">
        <f t="shared" si="155"/>
        <v>104538.99047726988</v>
      </c>
      <c r="K1225">
        <f t="shared" si="156"/>
        <v>5.007736360134607E-2</v>
      </c>
      <c r="L1225">
        <f t="shared" si="157"/>
        <v>1.0500773636013461</v>
      </c>
      <c r="O1225">
        <f t="shared" si="154"/>
        <v>1.4646617684944967</v>
      </c>
      <c r="P1225">
        <f t="shared" si="158"/>
        <v>5.1447246351132847E-3</v>
      </c>
      <c r="Q1225">
        <f t="shared" si="159"/>
        <v>1.0051447246351133</v>
      </c>
    </row>
    <row r="1226" spans="1:17" x14ac:dyDescent="0.25">
      <c r="A1226" s="25">
        <v>1972.12</v>
      </c>
      <c r="B1226" s="6">
        <v>117.5</v>
      </c>
      <c r="C1226" s="7">
        <v>3.15</v>
      </c>
      <c r="D1226" s="6">
        <v>42.5</v>
      </c>
      <c r="G1226">
        <f t="shared" si="152"/>
        <v>658.94829411764704</v>
      </c>
      <c r="H1226">
        <f t="shared" si="153"/>
        <v>17.665422352941174</v>
      </c>
      <c r="J1226">
        <f t="shared" si="155"/>
        <v>106705.52859851191</v>
      </c>
      <c r="K1226">
        <f t="shared" si="156"/>
        <v>2.0724689528287543E-2</v>
      </c>
      <c r="L1226">
        <f t="shared" si="157"/>
        <v>1.0207246895282875</v>
      </c>
      <c r="O1226">
        <f t="shared" si="154"/>
        <v>1.4721185294117645</v>
      </c>
      <c r="P1226">
        <f t="shared" si="158"/>
        <v>5.0911146024741338E-3</v>
      </c>
      <c r="Q1226">
        <f t="shared" si="159"/>
        <v>1.0050911146024741</v>
      </c>
    </row>
    <row r="1227" spans="1:17" x14ac:dyDescent="0.25">
      <c r="A1227" s="25">
        <v>1973.01</v>
      </c>
      <c r="B1227" s="6">
        <v>118.4</v>
      </c>
      <c r="C1227" s="7">
        <v>3.1566700000000001</v>
      </c>
      <c r="D1227" s="6">
        <v>42.6</v>
      </c>
      <c r="G1227">
        <f t="shared" si="152"/>
        <v>662.43688262910791</v>
      </c>
      <c r="H1227">
        <f t="shared" si="153"/>
        <v>17.661272249061032</v>
      </c>
      <c r="J1227">
        <f t="shared" si="155"/>
        <v>107508.77517869323</v>
      </c>
      <c r="K1227">
        <f t="shared" si="156"/>
        <v>7.5276941198014757E-3</v>
      </c>
      <c r="L1227">
        <f t="shared" si="157"/>
        <v>1.0075276941198015</v>
      </c>
      <c r="O1227">
        <f t="shared" si="154"/>
        <v>1.4717726874217527</v>
      </c>
      <c r="P1227">
        <f t="shared" si="158"/>
        <v>-2.3492808704062007E-4</v>
      </c>
      <c r="Q1227">
        <f t="shared" si="159"/>
        <v>0.99976507191295938</v>
      </c>
    </row>
    <row r="1228" spans="1:17" x14ac:dyDescent="0.25">
      <c r="A1228" s="25">
        <v>1973.02</v>
      </c>
      <c r="B1228" s="6">
        <v>114.2</v>
      </c>
      <c r="C1228" s="7">
        <v>3.1633300000000002</v>
      </c>
      <c r="D1228" s="6">
        <v>42.9</v>
      </c>
      <c r="G1228">
        <f t="shared" si="152"/>
        <v>634.47017715617721</v>
      </c>
      <c r="H1228">
        <f t="shared" si="153"/>
        <v>17.574768349417248</v>
      </c>
      <c r="J1228">
        <f t="shared" si="155"/>
        <v>103207.66689056669</v>
      </c>
      <c r="K1228">
        <f t="shared" si="156"/>
        <v>-4.0007043899231043E-2</v>
      </c>
      <c r="L1228">
        <f t="shared" si="157"/>
        <v>0.95999295610076896</v>
      </c>
      <c r="O1228">
        <f t="shared" si="154"/>
        <v>1.4645640291181039</v>
      </c>
      <c r="P1228">
        <f t="shared" si="158"/>
        <v>-4.8979427089905769E-3</v>
      </c>
      <c r="Q1228">
        <f t="shared" si="159"/>
        <v>0.99510205729100942</v>
      </c>
    </row>
    <row r="1229" spans="1:17" x14ac:dyDescent="0.25">
      <c r="A1229" s="25">
        <v>1973.03</v>
      </c>
      <c r="B1229" s="6">
        <v>112.4</v>
      </c>
      <c r="C1229" s="7">
        <v>3.17</v>
      </c>
      <c r="D1229" s="6">
        <v>43.3</v>
      </c>
      <c r="G1229">
        <f t="shared" si="152"/>
        <v>618.70099769053115</v>
      </c>
      <c r="H1229">
        <f t="shared" si="153"/>
        <v>17.449129561200923</v>
      </c>
      <c r="J1229">
        <f t="shared" si="155"/>
        <v>100879.06798707972</v>
      </c>
      <c r="K1229">
        <f t="shared" si="156"/>
        <v>-2.2562266676912968E-2</v>
      </c>
      <c r="L1229">
        <f t="shared" si="157"/>
        <v>0.97743773332308703</v>
      </c>
      <c r="O1229">
        <f t="shared" si="154"/>
        <v>1.4540941301000769</v>
      </c>
      <c r="P1229">
        <f t="shared" si="158"/>
        <v>-7.148816173186745E-3</v>
      </c>
      <c r="Q1229">
        <f t="shared" si="159"/>
        <v>0.99285118382681325</v>
      </c>
    </row>
    <row r="1230" spans="1:17" x14ac:dyDescent="0.25">
      <c r="A1230" s="25">
        <v>1973.04</v>
      </c>
      <c r="B1230" s="6">
        <v>110.3</v>
      </c>
      <c r="C1230" s="7">
        <v>3.1866699999999999</v>
      </c>
      <c r="D1230" s="6">
        <v>43.6</v>
      </c>
      <c r="G1230">
        <f t="shared" si="152"/>
        <v>602.96405733944948</v>
      </c>
      <c r="H1230">
        <f t="shared" si="153"/>
        <v>17.420194674541282</v>
      </c>
      <c r="J1230">
        <f t="shared" si="155"/>
        <v>98549.859752319273</v>
      </c>
      <c r="K1230">
        <f t="shared" si="156"/>
        <v>-2.3089113343699452E-2</v>
      </c>
      <c r="L1230">
        <f t="shared" si="157"/>
        <v>0.97691088665630055</v>
      </c>
      <c r="O1230">
        <f t="shared" si="154"/>
        <v>1.4516828895451068</v>
      </c>
      <c r="P1230">
        <f t="shared" si="158"/>
        <v>-1.6582424102105087E-3</v>
      </c>
      <c r="Q1230">
        <f t="shared" si="159"/>
        <v>0.99834175758978949</v>
      </c>
    </row>
    <row r="1231" spans="1:17" x14ac:dyDescent="0.25">
      <c r="A1231" s="25">
        <v>1973.05</v>
      </c>
      <c r="B1231" s="6">
        <v>107.2</v>
      </c>
      <c r="C1231" s="7">
        <v>3.2033299999999998</v>
      </c>
      <c r="D1231" s="6">
        <v>43.9</v>
      </c>
      <c r="G1231">
        <f t="shared" si="152"/>
        <v>582.01297494305231</v>
      </c>
      <c r="H1231">
        <f t="shared" si="153"/>
        <v>17.391600961047835</v>
      </c>
      <c r="J1231">
        <f t="shared" si="155"/>
        <v>95362.442710127943</v>
      </c>
      <c r="K1231">
        <f t="shared" si="156"/>
        <v>-3.2343192067468385E-2</v>
      </c>
      <c r="L1231">
        <f t="shared" si="157"/>
        <v>0.96765680793253162</v>
      </c>
      <c r="O1231">
        <f t="shared" si="154"/>
        <v>1.4493000800873197</v>
      </c>
      <c r="P1231">
        <f t="shared" si="158"/>
        <v>-1.6414118227526808E-3</v>
      </c>
      <c r="Q1231">
        <f t="shared" si="159"/>
        <v>0.99835858817724732</v>
      </c>
    </row>
    <row r="1232" spans="1:17" x14ac:dyDescent="0.25">
      <c r="A1232" s="25">
        <v>1973.06</v>
      </c>
      <c r="B1232" s="6">
        <v>104.8</v>
      </c>
      <c r="C1232" s="7">
        <v>3.22</v>
      </c>
      <c r="D1232" s="6">
        <v>44.2</v>
      </c>
      <c r="G1232">
        <f t="shared" si="152"/>
        <v>565.12095927601808</v>
      </c>
      <c r="H1232">
        <f t="shared" si="153"/>
        <v>17.36344932126697</v>
      </c>
      <c r="J1232">
        <f t="shared" si="155"/>
        <v>92831.779544034231</v>
      </c>
      <c r="K1232">
        <f t="shared" si="156"/>
        <v>-2.6537314839827908E-2</v>
      </c>
      <c r="L1232">
        <f t="shared" si="157"/>
        <v>0.97346268516017209</v>
      </c>
      <c r="O1232">
        <f t="shared" si="154"/>
        <v>1.4469541101055807</v>
      </c>
      <c r="P1232">
        <f t="shared" si="158"/>
        <v>-1.6186916801920193E-3</v>
      </c>
      <c r="Q1232">
        <f t="shared" si="159"/>
        <v>0.99838130831980798</v>
      </c>
    </row>
    <row r="1233" spans="1:17" x14ac:dyDescent="0.25">
      <c r="A1233" s="25">
        <v>1973.07</v>
      </c>
      <c r="B1233" s="6">
        <v>105.8</v>
      </c>
      <c r="C1233" s="7">
        <v>3.2366700000000002</v>
      </c>
      <c r="D1233" s="6">
        <v>44.3</v>
      </c>
      <c r="G1233">
        <f t="shared" si="152"/>
        <v>569.22549435665917</v>
      </c>
      <c r="H1233">
        <f t="shared" si="153"/>
        <v>17.413942162753951</v>
      </c>
      <c r="J1233">
        <f t="shared" si="155"/>
        <v>93744.407582200307</v>
      </c>
      <c r="K1233">
        <f t="shared" si="156"/>
        <v>9.8309872184791924E-3</v>
      </c>
      <c r="L1233">
        <f t="shared" si="157"/>
        <v>1.0098309872184792</v>
      </c>
      <c r="O1233">
        <f t="shared" si="154"/>
        <v>1.4511618468961627</v>
      </c>
      <c r="P1233">
        <f t="shared" si="158"/>
        <v>2.9079960181148667E-3</v>
      </c>
      <c r="Q1233">
        <f t="shared" si="159"/>
        <v>1.0029079960181149</v>
      </c>
    </row>
    <row r="1234" spans="1:17" x14ac:dyDescent="0.25">
      <c r="A1234" s="25">
        <v>1973.08</v>
      </c>
      <c r="B1234" s="6">
        <v>103.8</v>
      </c>
      <c r="C1234" s="7">
        <v>3.2533300000000001</v>
      </c>
      <c r="D1234" s="6">
        <v>45.1</v>
      </c>
      <c r="G1234">
        <f t="shared" si="152"/>
        <v>548.55883370288245</v>
      </c>
      <c r="H1234">
        <f t="shared" si="153"/>
        <v>17.193091622838136</v>
      </c>
      <c r="J1234">
        <f t="shared" si="155"/>
        <v>90576.821341172239</v>
      </c>
      <c r="K1234">
        <f t="shared" si="156"/>
        <v>-3.3789602203742719E-2</v>
      </c>
      <c r="L1234">
        <f t="shared" si="157"/>
        <v>0.96621039779625728</v>
      </c>
      <c r="O1234">
        <f t="shared" si="154"/>
        <v>1.4327576352365112</v>
      </c>
      <c r="P1234">
        <f t="shared" si="158"/>
        <v>-1.2682397693279723E-2</v>
      </c>
      <c r="Q1234">
        <f t="shared" si="159"/>
        <v>0.98731760230672028</v>
      </c>
    </row>
    <row r="1235" spans="1:17" x14ac:dyDescent="0.25">
      <c r="A1235" s="25">
        <v>1973.09</v>
      </c>
      <c r="B1235" s="6">
        <v>105.6</v>
      </c>
      <c r="C1235" s="7">
        <v>3.27</v>
      </c>
      <c r="D1235" s="6">
        <v>45.2</v>
      </c>
      <c r="G1235">
        <f t="shared" si="152"/>
        <v>556.83674336283184</v>
      </c>
      <c r="H1235">
        <f t="shared" si="153"/>
        <v>17.242955973451327</v>
      </c>
      <c r="J1235">
        <f t="shared" si="155"/>
        <v>92180.911371572918</v>
      </c>
      <c r="K1235">
        <f t="shared" si="156"/>
        <v>1.7709718740941627E-2</v>
      </c>
      <c r="L1235">
        <f t="shared" si="157"/>
        <v>1.0177097187409416</v>
      </c>
      <c r="O1235">
        <f t="shared" si="154"/>
        <v>1.4369129977876105</v>
      </c>
      <c r="P1235">
        <f t="shared" si="158"/>
        <v>2.9002550388874671E-3</v>
      </c>
      <c r="Q1235">
        <f t="shared" si="159"/>
        <v>1.0029002550388875</v>
      </c>
    </row>
    <row r="1236" spans="1:17" x14ac:dyDescent="0.25">
      <c r="A1236" s="25">
        <v>1973.1</v>
      </c>
      <c r="B1236" s="6">
        <v>109.8</v>
      </c>
      <c r="C1236" s="7">
        <v>3.30667</v>
      </c>
      <c r="D1236" s="6">
        <v>45.6</v>
      </c>
      <c r="G1236">
        <f t="shared" si="152"/>
        <v>573.90485526315786</v>
      </c>
      <c r="H1236">
        <f t="shared" si="153"/>
        <v>17.283369469517545</v>
      </c>
      <c r="J1236">
        <f t="shared" si="155"/>
        <v>95244.862388585811</v>
      </c>
      <c r="K1236">
        <f t="shared" si="156"/>
        <v>3.3238454376550708E-2</v>
      </c>
      <c r="L1236">
        <f t="shared" si="157"/>
        <v>1.0332384543765507</v>
      </c>
      <c r="O1236">
        <f t="shared" si="154"/>
        <v>1.4402807891264622</v>
      </c>
      <c r="P1236">
        <f t="shared" si="158"/>
        <v>2.3437684425131611E-3</v>
      </c>
      <c r="Q1236">
        <f t="shared" si="159"/>
        <v>1.0023437684425132</v>
      </c>
    </row>
    <row r="1237" spans="1:17" x14ac:dyDescent="0.25">
      <c r="A1237" s="25">
        <v>1973.11</v>
      </c>
      <c r="B1237" s="6">
        <v>102</v>
      </c>
      <c r="C1237" s="7">
        <v>3.3433299999999999</v>
      </c>
      <c r="D1237" s="6">
        <v>45.9</v>
      </c>
      <c r="G1237">
        <f t="shared" si="152"/>
        <v>529.65111111111105</v>
      </c>
      <c r="H1237">
        <f t="shared" si="153"/>
        <v>17.360769110893248</v>
      </c>
      <c r="J1237">
        <f t="shared" si="155"/>
        <v>88140.639341030997</v>
      </c>
      <c r="K1237">
        <f t="shared" si="156"/>
        <v>-7.4589042068962885E-2</v>
      </c>
      <c r="L1237">
        <f t="shared" si="157"/>
        <v>0.92541095793103711</v>
      </c>
      <c r="O1237">
        <f t="shared" si="154"/>
        <v>1.4467307592411041</v>
      </c>
      <c r="P1237">
        <f t="shared" si="158"/>
        <v>4.4782726835881359E-3</v>
      </c>
      <c r="Q1237">
        <f t="shared" si="159"/>
        <v>1.0044782726835881</v>
      </c>
    </row>
    <row r="1238" spans="1:17" x14ac:dyDescent="0.25">
      <c r="A1238" s="25">
        <v>1973.12</v>
      </c>
      <c r="B1238" s="6">
        <v>94.78</v>
      </c>
      <c r="C1238" s="7">
        <v>3.38</v>
      </c>
      <c r="D1238" s="6">
        <v>46.2</v>
      </c>
      <c r="G1238">
        <f t="shared" si="152"/>
        <v>488.96427575757571</v>
      </c>
      <c r="H1238">
        <f t="shared" si="153"/>
        <v>17.437215151515151</v>
      </c>
      <c r="J1238">
        <f t="shared" si="155"/>
        <v>81611.650098934828</v>
      </c>
      <c r="K1238">
        <f t="shared" si="156"/>
        <v>-7.4074675324675265E-2</v>
      </c>
      <c r="L1238">
        <f t="shared" si="157"/>
        <v>0.92592532467532473</v>
      </c>
      <c r="O1238">
        <f t="shared" si="154"/>
        <v>1.4531012626262625</v>
      </c>
      <c r="P1238">
        <f t="shared" si="158"/>
        <v>4.403378682914072E-3</v>
      </c>
      <c r="Q1238">
        <f t="shared" si="159"/>
        <v>1.0044033786829141</v>
      </c>
    </row>
    <row r="1239" spans="1:17" x14ac:dyDescent="0.25">
      <c r="A1239" s="25">
        <v>1974.01</v>
      </c>
      <c r="B1239" s="6">
        <v>96.11</v>
      </c>
      <c r="C1239" s="7">
        <v>3.4</v>
      </c>
      <c r="D1239" s="6">
        <v>46.6</v>
      </c>
      <c r="G1239">
        <f t="shared" si="152"/>
        <v>491.56965085836907</v>
      </c>
      <c r="H1239">
        <f t="shared" si="153"/>
        <v>17.38983261802575</v>
      </c>
      <c r="J1239">
        <f t="shared" si="155"/>
        <v>82288.379917621191</v>
      </c>
      <c r="K1239">
        <f t="shared" si="156"/>
        <v>8.2920737157745616E-3</v>
      </c>
      <c r="L1239">
        <f t="shared" si="157"/>
        <v>1.0082920737157746</v>
      </c>
      <c r="O1239">
        <f t="shared" si="154"/>
        <v>1.4491527181688124</v>
      </c>
      <c r="P1239">
        <f t="shared" si="158"/>
        <v>-2.7173222947406428E-3</v>
      </c>
      <c r="Q1239">
        <f t="shared" si="159"/>
        <v>0.99728267770525936</v>
      </c>
    </row>
    <row r="1240" spans="1:17" x14ac:dyDescent="0.25">
      <c r="A1240" s="25">
        <v>1974.02</v>
      </c>
      <c r="B1240" s="6">
        <v>93.45</v>
      </c>
      <c r="C1240" s="7">
        <v>3.42</v>
      </c>
      <c r="D1240" s="6">
        <v>47.2</v>
      </c>
      <c r="G1240">
        <f t="shared" si="152"/>
        <v>471.88884216101695</v>
      </c>
      <c r="H1240">
        <f t="shared" si="153"/>
        <v>17.269768220338982</v>
      </c>
      <c r="J1240">
        <f t="shared" si="155"/>
        <v>79234.73989627554</v>
      </c>
      <c r="K1240">
        <f t="shared" si="156"/>
        <v>-3.7109006452705096E-2</v>
      </c>
      <c r="L1240">
        <f t="shared" si="157"/>
        <v>0.9628909935472949</v>
      </c>
      <c r="O1240">
        <f t="shared" si="154"/>
        <v>1.4391473516949151</v>
      </c>
      <c r="P1240">
        <f t="shared" si="158"/>
        <v>-6.9042871385841531E-3</v>
      </c>
      <c r="Q1240">
        <f t="shared" si="159"/>
        <v>0.99309571286141585</v>
      </c>
    </row>
    <row r="1241" spans="1:17" x14ac:dyDescent="0.25">
      <c r="A1241" s="25">
        <v>1974.03</v>
      </c>
      <c r="B1241" s="6">
        <v>97.44</v>
      </c>
      <c r="C1241" s="7">
        <v>3.44</v>
      </c>
      <c r="D1241" s="6">
        <v>47.8</v>
      </c>
      <c r="G1241">
        <f t="shared" si="152"/>
        <v>485.86070962343098</v>
      </c>
      <c r="H1241">
        <f t="shared" si="153"/>
        <v>17.1527179916318</v>
      </c>
      <c r="J1241">
        <f t="shared" si="155"/>
        <v>81820.761795789556</v>
      </c>
      <c r="K1241">
        <f t="shared" si="156"/>
        <v>3.2637475719606401E-2</v>
      </c>
      <c r="L1241">
        <f t="shared" si="157"/>
        <v>1.0326374757196064</v>
      </c>
      <c r="O1241">
        <f t="shared" si="154"/>
        <v>1.4293931659693166</v>
      </c>
      <c r="P1241">
        <f t="shared" si="158"/>
        <v>-6.7777533093541509E-3</v>
      </c>
      <c r="Q1241">
        <f t="shared" si="159"/>
        <v>0.99322224669064585</v>
      </c>
    </row>
    <row r="1242" spans="1:17" x14ac:dyDescent="0.25">
      <c r="A1242" s="25">
        <v>1974.04</v>
      </c>
      <c r="B1242" s="6">
        <v>92.46</v>
      </c>
      <c r="C1242" s="7">
        <v>3.46</v>
      </c>
      <c r="D1242" s="6">
        <v>48</v>
      </c>
      <c r="G1242">
        <f t="shared" si="152"/>
        <v>459.10820374999997</v>
      </c>
      <c r="H1242">
        <f t="shared" si="153"/>
        <v>17.180557916666665</v>
      </c>
      <c r="J1242">
        <f t="shared" si="155"/>
        <v>77556.645541740814</v>
      </c>
      <c r="K1242">
        <f t="shared" si="156"/>
        <v>-5.2115333082466742E-2</v>
      </c>
      <c r="L1242">
        <f t="shared" si="157"/>
        <v>0.94788466691753326</v>
      </c>
      <c r="O1242">
        <f t="shared" si="154"/>
        <v>1.4317131597222221</v>
      </c>
      <c r="P1242">
        <f t="shared" si="158"/>
        <v>1.6230620155037734E-3</v>
      </c>
      <c r="Q1242">
        <f t="shared" si="159"/>
        <v>1.0016230620155038</v>
      </c>
    </row>
    <row r="1243" spans="1:17" x14ac:dyDescent="0.25">
      <c r="A1243" s="25">
        <v>1974.05</v>
      </c>
      <c r="B1243" s="6">
        <v>89.67</v>
      </c>
      <c r="C1243" s="7">
        <v>3.48</v>
      </c>
      <c r="D1243" s="6">
        <v>48.6</v>
      </c>
      <c r="G1243">
        <f t="shared" si="152"/>
        <v>439.75754753086414</v>
      </c>
      <c r="H1243">
        <f t="shared" si="153"/>
        <v>17.066535802469133</v>
      </c>
      <c r="J1243">
        <f t="shared" si="155"/>
        <v>74528.012999254963</v>
      </c>
      <c r="K1243">
        <f t="shared" si="156"/>
        <v>-3.9050587107404611E-2</v>
      </c>
      <c r="L1243">
        <f t="shared" si="157"/>
        <v>0.96094941289259539</v>
      </c>
      <c r="O1243">
        <f t="shared" si="154"/>
        <v>1.4222113168724277</v>
      </c>
      <c r="P1243">
        <f t="shared" si="158"/>
        <v>-6.6366944979662224E-3</v>
      </c>
      <c r="Q1243">
        <f t="shared" si="159"/>
        <v>0.99336330550203378</v>
      </c>
    </row>
    <row r="1244" spans="1:17" x14ac:dyDescent="0.25">
      <c r="A1244" s="25">
        <v>1974.06</v>
      </c>
      <c r="B1244" s="6">
        <v>89.79</v>
      </c>
      <c r="C1244" s="7">
        <v>3.5</v>
      </c>
      <c r="D1244" s="6">
        <v>49</v>
      </c>
      <c r="G1244">
        <f t="shared" si="152"/>
        <v>436.75138714285714</v>
      </c>
      <c r="H1244">
        <f t="shared" si="153"/>
        <v>17.0245</v>
      </c>
      <c r="J1244">
        <f t="shared" si="155"/>
        <v>74258.979191806531</v>
      </c>
      <c r="K1244">
        <f t="shared" si="156"/>
        <v>-3.6098347000224074E-3</v>
      </c>
      <c r="L1244">
        <f t="shared" si="157"/>
        <v>0.99639016529997759</v>
      </c>
      <c r="O1244">
        <f t="shared" si="154"/>
        <v>1.4187083333333332</v>
      </c>
      <c r="P1244">
        <f t="shared" si="158"/>
        <v>-2.4630541871920597E-3</v>
      </c>
      <c r="Q1244">
        <f t="shared" si="159"/>
        <v>0.99753694581280794</v>
      </c>
    </row>
    <row r="1245" spans="1:17" x14ac:dyDescent="0.25">
      <c r="A1245" s="25">
        <v>1974.07</v>
      </c>
      <c r="B1245" s="6">
        <v>79.31</v>
      </c>
      <c r="C1245" s="7">
        <v>3.53</v>
      </c>
      <c r="D1245" s="6">
        <v>49.4</v>
      </c>
      <c r="G1245">
        <f t="shared" si="152"/>
        <v>382.65148441295548</v>
      </c>
      <c r="H1245">
        <f t="shared" si="153"/>
        <v>17.031392510121456</v>
      </c>
      <c r="J1245">
        <f t="shared" si="155"/>
        <v>65301.917620641114</v>
      </c>
      <c r="K1245">
        <f t="shared" si="156"/>
        <v>-0.12061923916338602</v>
      </c>
      <c r="L1245">
        <f t="shared" si="157"/>
        <v>0.87938076083661398</v>
      </c>
      <c r="O1245">
        <f t="shared" si="154"/>
        <v>1.4192827091767881</v>
      </c>
      <c r="P1245">
        <f t="shared" si="158"/>
        <v>4.0485829959524544E-4</v>
      </c>
      <c r="Q1245">
        <f t="shared" si="159"/>
        <v>1.0004048582995952</v>
      </c>
    </row>
    <row r="1246" spans="1:17" x14ac:dyDescent="0.25">
      <c r="A1246" s="25">
        <v>1974.08</v>
      </c>
      <c r="B1246" s="6">
        <v>76.03</v>
      </c>
      <c r="C1246" s="7">
        <v>3.56</v>
      </c>
      <c r="D1246" s="6">
        <v>50</v>
      </c>
      <c r="G1246">
        <f t="shared" si="152"/>
        <v>362.42436580000003</v>
      </c>
      <c r="H1246">
        <f t="shared" si="153"/>
        <v>16.970021599999999</v>
      </c>
      <c r="J1246">
        <f t="shared" si="155"/>
        <v>62091.36762750856</v>
      </c>
      <c r="K1246">
        <f t="shared" si="156"/>
        <v>-4.916471231034325E-2</v>
      </c>
      <c r="L1246">
        <f t="shared" si="157"/>
        <v>0.95083528768965675</v>
      </c>
      <c r="O1246">
        <f t="shared" si="154"/>
        <v>1.4141684666666665</v>
      </c>
      <c r="P1246">
        <f t="shared" si="158"/>
        <v>-3.6033994334279118E-3</v>
      </c>
      <c r="Q1246">
        <f t="shared" si="159"/>
        <v>0.99639660056657209</v>
      </c>
    </row>
    <row r="1247" spans="1:17" x14ac:dyDescent="0.25">
      <c r="A1247" s="25">
        <v>1974.09</v>
      </c>
      <c r="B1247" s="6">
        <v>68.12</v>
      </c>
      <c r="C1247" s="7">
        <v>3.59</v>
      </c>
      <c r="D1247" s="6">
        <v>50.6</v>
      </c>
      <c r="G1247">
        <f t="shared" si="152"/>
        <v>320.86808616600791</v>
      </c>
      <c r="H1247">
        <f t="shared" si="153"/>
        <v>16.910106126482212</v>
      </c>
      <c r="J1247">
        <f t="shared" si="155"/>
        <v>55213.274329872118</v>
      </c>
      <c r="K1247">
        <f t="shared" si="156"/>
        <v>-0.11077374457104427</v>
      </c>
      <c r="L1247">
        <f t="shared" si="157"/>
        <v>0.88922625542895573</v>
      </c>
      <c r="O1247">
        <f t="shared" si="154"/>
        <v>1.4091755105401844</v>
      </c>
      <c r="P1247">
        <f t="shared" si="158"/>
        <v>-3.5306657192343271E-3</v>
      </c>
      <c r="Q1247">
        <f t="shared" si="159"/>
        <v>0.99646933428076567</v>
      </c>
    </row>
    <row r="1248" spans="1:17" x14ac:dyDescent="0.25">
      <c r="A1248" s="25">
        <v>1974.1</v>
      </c>
      <c r="B1248" s="6">
        <v>69.44</v>
      </c>
      <c r="C1248" s="7">
        <v>3.5933299999999999</v>
      </c>
      <c r="D1248" s="6">
        <v>51.1</v>
      </c>
      <c r="G1248">
        <f t="shared" si="152"/>
        <v>323.88528219178079</v>
      </c>
      <c r="H1248">
        <f t="shared" si="153"/>
        <v>16.760177146575341</v>
      </c>
      <c r="J1248">
        <f t="shared" si="155"/>
        <v>55972.790895306331</v>
      </c>
      <c r="K1248">
        <f t="shared" si="156"/>
        <v>1.3756050055942604E-2</v>
      </c>
      <c r="L1248">
        <f t="shared" si="157"/>
        <v>1.0137560500559426</v>
      </c>
      <c r="O1248">
        <f t="shared" si="154"/>
        <v>1.3966814288812783</v>
      </c>
      <c r="P1248">
        <f t="shared" si="158"/>
        <v>-8.8662353024547835E-3</v>
      </c>
      <c r="Q1248">
        <f t="shared" si="159"/>
        <v>0.99113376469754522</v>
      </c>
    </row>
    <row r="1249" spans="1:17" x14ac:dyDescent="0.25">
      <c r="A1249" s="25">
        <v>1974.11</v>
      </c>
      <c r="B1249" s="6">
        <v>71.739999999999995</v>
      </c>
      <c r="C1249" s="7">
        <v>3.59667</v>
      </c>
      <c r="D1249" s="6">
        <v>51.5</v>
      </c>
      <c r="G1249">
        <f t="shared" si="152"/>
        <v>332.01411300970864</v>
      </c>
      <c r="H1249">
        <f t="shared" si="153"/>
        <v>16.645458598252429</v>
      </c>
      <c r="J1249">
        <f t="shared" si="155"/>
        <v>57617.306535063573</v>
      </c>
      <c r="K1249">
        <f t="shared" si="156"/>
        <v>2.9380626076573657E-2</v>
      </c>
      <c r="L1249">
        <f t="shared" si="157"/>
        <v>1.0293806260765737</v>
      </c>
      <c r="O1249">
        <f t="shared" si="154"/>
        <v>1.387121549854369</v>
      </c>
      <c r="P1249">
        <f t="shared" si="158"/>
        <v>-6.844709773628721E-3</v>
      </c>
      <c r="Q1249">
        <f t="shared" si="159"/>
        <v>0.99315529022637128</v>
      </c>
    </row>
    <row r="1250" spans="1:17" x14ac:dyDescent="0.25">
      <c r="A1250" s="25">
        <v>1974.12</v>
      </c>
      <c r="B1250" s="6">
        <v>67.069999999999993</v>
      </c>
      <c r="C1250" s="7">
        <v>3.6</v>
      </c>
      <c r="D1250" s="6">
        <v>51.9</v>
      </c>
      <c r="G1250">
        <f t="shared" si="152"/>
        <v>308.00895973025041</v>
      </c>
      <c r="H1250">
        <f t="shared" si="153"/>
        <v>16.532462427745667</v>
      </c>
      <c r="J1250">
        <f t="shared" si="155"/>
        <v>53690.567999316336</v>
      </c>
      <c r="K1250">
        <f t="shared" si="156"/>
        <v>-6.8152067007116734E-2</v>
      </c>
      <c r="L1250">
        <f t="shared" si="157"/>
        <v>0.93184793299288327</v>
      </c>
      <c r="O1250">
        <f t="shared" si="154"/>
        <v>1.377705202312139</v>
      </c>
      <c r="P1250">
        <f t="shared" si="158"/>
        <v>-6.7884083721564403E-3</v>
      </c>
      <c r="Q1250">
        <f t="shared" si="159"/>
        <v>0.99321159162784356</v>
      </c>
    </row>
    <row r="1251" spans="1:17" x14ac:dyDescent="0.25">
      <c r="A1251" s="25">
        <v>1975.01</v>
      </c>
      <c r="B1251" s="6">
        <v>72.56</v>
      </c>
      <c r="C1251" s="7">
        <v>3.6233300000000002</v>
      </c>
      <c r="D1251" s="6">
        <v>52.1</v>
      </c>
      <c r="G1251">
        <f t="shared" si="152"/>
        <v>331.94180575815739</v>
      </c>
      <c r="H1251">
        <f t="shared" si="153"/>
        <v>16.575726337619962</v>
      </c>
      <c r="J1251">
        <f t="shared" si="155"/>
        <v>58103.204063889963</v>
      </c>
      <c r="K1251">
        <f t="shared" si="156"/>
        <v>8.2186429181189125E-2</v>
      </c>
      <c r="L1251">
        <f t="shared" si="157"/>
        <v>1.0821864291811891</v>
      </c>
      <c r="O1251">
        <f t="shared" si="154"/>
        <v>1.3813105281349969</v>
      </c>
      <c r="P1251">
        <f t="shared" si="158"/>
        <v>2.6169065898911104E-3</v>
      </c>
      <c r="Q1251">
        <f t="shared" si="159"/>
        <v>1.0026169065898911</v>
      </c>
    </row>
    <row r="1252" spans="1:17" x14ac:dyDescent="0.25">
      <c r="A1252" s="25">
        <v>1975.02</v>
      </c>
      <c r="B1252" s="6">
        <v>80.099999999999994</v>
      </c>
      <c r="C1252" s="7">
        <v>3.6466699999999999</v>
      </c>
      <c r="D1252" s="6">
        <v>52.5</v>
      </c>
      <c r="G1252">
        <f t="shared" si="152"/>
        <v>363.64331999999996</v>
      </c>
      <c r="H1252">
        <f t="shared" si="153"/>
        <v>16.555395577333332</v>
      </c>
      <c r="J1252">
        <f t="shared" si="155"/>
        <v>63893.736154407983</v>
      </c>
      <c r="K1252">
        <f t="shared" si="156"/>
        <v>9.9659428147039542E-2</v>
      </c>
      <c r="L1252">
        <f t="shared" si="157"/>
        <v>1.0996594281470395</v>
      </c>
      <c r="O1252">
        <f t="shared" si="154"/>
        <v>1.3796162981111111</v>
      </c>
      <c r="P1252">
        <f t="shared" si="158"/>
        <v>-1.2265381240330608E-3</v>
      </c>
      <c r="Q1252">
        <f t="shared" si="159"/>
        <v>0.99877346187596694</v>
      </c>
    </row>
    <row r="1253" spans="1:17" x14ac:dyDescent="0.25">
      <c r="A1253" s="25">
        <v>1975.03</v>
      </c>
      <c r="B1253" s="6">
        <v>83.78</v>
      </c>
      <c r="C1253" s="7">
        <v>3.67</v>
      </c>
      <c r="D1253" s="6">
        <v>52.7</v>
      </c>
      <c r="G1253">
        <f t="shared" si="152"/>
        <v>378.90657571157493</v>
      </c>
      <c r="H1253">
        <f t="shared" si="153"/>
        <v>16.598079886148007</v>
      </c>
      <c r="J1253">
        <f t="shared" si="155"/>
        <v>66818.587199938644</v>
      </c>
      <c r="K1253">
        <f t="shared" si="156"/>
        <v>4.5776804137143579E-2</v>
      </c>
      <c r="L1253">
        <f t="shared" si="157"/>
        <v>1.0457768041371436</v>
      </c>
      <c r="O1253">
        <f t="shared" si="154"/>
        <v>1.3831733238456672</v>
      </c>
      <c r="P1253">
        <f t="shared" si="158"/>
        <v>2.5782717552889078E-3</v>
      </c>
      <c r="Q1253">
        <f t="shared" si="159"/>
        <v>1.0025782717552889</v>
      </c>
    </row>
    <row r="1254" spans="1:17" x14ac:dyDescent="0.25">
      <c r="A1254" s="25">
        <v>1975.04</v>
      </c>
      <c r="B1254" s="6">
        <v>84.72</v>
      </c>
      <c r="C1254" s="7">
        <v>3.6833300000000002</v>
      </c>
      <c r="D1254" s="6">
        <v>52.9</v>
      </c>
      <c r="G1254">
        <f t="shared" si="152"/>
        <v>381.70924310018904</v>
      </c>
      <c r="H1254">
        <f t="shared" si="153"/>
        <v>16.59538605274102</v>
      </c>
      <c r="J1254">
        <f t="shared" si="155"/>
        <v>67556.703085840389</v>
      </c>
      <c r="K1254">
        <f t="shared" si="156"/>
        <v>1.1046565287187393E-2</v>
      </c>
      <c r="L1254">
        <f t="shared" si="157"/>
        <v>1.0110465652871874</v>
      </c>
      <c r="O1254">
        <f t="shared" si="154"/>
        <v>1.3829488377284183</v>
      </c>
      <c r="P1254">
        <f t="shared" si="158"/>
        <v>-1.6229789382049553E-4</v>
      </c>
      <c r="Q1254">
        <f t="shared" si="159"/>
        <v>0.9998377021061795</v>
      </c>
    </row>
    <row r="1255" spans="1:17" x14ac:dyDescent="0.25">
      <c r="A1255" s="25">
        <v>1975.05</v>
      </c>
      <c r="B1255" s="6">
        <v>90.1</v>
      </c>
      <c r="C1255" s="7">
        <v>3.6966700000000001</v>
      </c>
      <c r="D1255" s="6">
        <v>53.2</v>
      </c>
      <c r="G1255">
        <f t="shared" si="152"/>
        <v>403.65985526315785</v>
      </c>
      <c r="H1255">
        <f t="shared" si="153"/>
        <v>16.561568003947368</v>
      </c>
      <c r="J1255">
        <f t="shared" si="155"/>
        <v>71685.888046976659</v>
      </c>
      <c r="K1255">
        <f t="shared" si="156"/>
        <v>6.1121765458115318E-2</v>
      </c>
      <c r="L1255">
        <f t="shared" si="157"/>
        <v>1.0611217654581153</v>
      </c>
      <c r="O1255">
        <f t="shared" si="154"/>
        <v>1.3801306669956139</v>
      </c>
      <c r="P1255">
        <f t="shared" si="158"/>
        <v>-2.0377982582735488E-3</v>
      </c>
      <c r="Q1255">
        <f t="shared" si="159"/>
        <v>0.99796220174172645</v>
      </c>
    </row>
    <row r="1256" spans="1:17" x14ac:dyDescent="0.25">
      <c r="A1256" s="25">
        <v>1975.06</v>
      </c>
      <c r="B1256" s="6">
        <v>92.4</v>
      </c>
      <c r="C1256" s="7">
        <v>3.71</v>
      </c>
      <c r="D1256" s="6">
        <v>53.6</v>
      </c>
      <c r="G1256">
        <f t="shared" si="152"/>
        <v>410.87487313432831</v>
      </c>
      <c r="H1256">
        <f t="shared" si="153"/>
        <v>16.49724869402985</v>
      </c>
      <c r="J1256">
        <f t="shared" si="155"/>
        <v>73211.347206682214</v>
      </c>
      <c r="K1256">
        <f t="shared" si="156"/>
        <v>2.1279769300003748E-2</v>
      </c>
      <c r="L1256">
        <f t="shared" si="157"/>
        <v>1.0212797693000037</v>
      </c>
      <c r="O1256">
        <f t="shared" si="154"/>
        <v>1.3747707245024874</v>
      </c>
      <c r="P1256">
        <f t="shared" si="158"/>
        <v>-3.8836485713302782E-3</v>
      </c>
      <c r="Q1256">
        <f t="shared" si="159"/>
        <v>0.99611635142866972</v>
      </c>
    </row>
    <row r="1257" spans="1:17" x14ac:dyDescent="0.25">
      <c r="A1257" s="25">
        <v>1975.07</v>
      </c>
      <c r="B1257" s="6">
        <v>92.49</v>
      </c>
      <c r="C1257" s="7">
        <v>3.71</v>
      </c>
      <c r="D1257" s="6">
        <v>54.2</v>
      </c>
      <c r="G1257">
        <f t="shared" si="152"/>
        <v>406.72221531365312</v>
      </c>
      <c r="H1257">
        <f t="shared" si="153"/>
        <v>16.314622324723246</v>
      </c>
      <c r="J1257">
        <f t="shared" si="155"/>
        <v>72713.660286371625</v>
      </c>
      <c r="K1257">
        <f t="shared" si="156"/>
        <v>-6.797947849608299E-3</v>
      </c>
      <c r="L1257">
        <f t="shared" si="157"/>
        <v>0.9932020521503917</v>
      </c>
      <c r="O1257">
        <f t="shared" si="154"/>
        <v>1.3595518603936039</v>
      </c>
      <c r="P1257">
        <f t="shared" si="158"/>
        <v>-1.1070110701106972E-2</v>
      </c>
      <c r="Q1257">
        <f t="shared" si="159"/>
        <v>0.98892988929889303</v>
      </c>
    </row>
    <row r="1258" spans="1:17" x14ac:dyDescent="0.25">
      <c r="A1258" s="25">
        <v>1975.08</v>
      </c>
      <c r="B1258" s="6">
        <v>85.71</v>
      </c>
      <c r="C1258" s="7">
        <v>3.71</v>
      </c>
      <c r="D1258" s="6">
        <v>54.3</v>
      </c>
      <c r="G1258">
        <f t="shared" si="152"/>
        <v>376.21323259668509</v>
      </c>
      <c r="H1258">
        <f t="shared" si="153"/>
        <v>16.284576979742173</v>
      </c>
      <c r="J1258">
        <f t="shared" si="155"/>
        <v>67501.887258117713</v>
      </c>
      <c r="K1258">
        <f t="shared" si="156"/>
        <v>-7.1675294679543589E-2</v>
      </c>
      <c r="L1258">
        <f t="shared" si="157"/>
        <v>0.92832470532045641</v>
      </c>
      <c r="O1258">
        <f t="shared" si="154"/>
        <v>1.3570480816451811</v>
      </c>
      <c r="P1258">
        <f t="shared" si="158"/>
        <v>-1.8416206261510082E-3</v>
      </c>
      <c r="Q1258">
        <f t="shared" si="159"/>
        <v>0.99815837937384899</v>
      </c>
    </row>
    <row r="1259" spans="1:17" x14ac:dyDescent="0.25">
      <c r="A1259" s="25">
        <v>1975.09</v>
      </c>
      <c r="B1259" s="6">
        <v>84.67</v>
      </c>
      <c r="C1259" s="7">
        <v>3.71</v>
      </c>
      <c r="D1259" s="6">
        <v>54.6</v>
      </c>
      <c r="G1259">
        <f t="shared" si="152"/>
        <v>369.60626025641022</v>
      </c>
      <c r="H1259">
        <f t="shared" si="153"/>
        <v>16.195101282051283</v>
      </c>
      <c r="J1259">
        <f t="shared" si="155"/>
        <v>66558.584153541349</v>
      </c>
      <c r="K1259">
        <f t="shared" si="156"/>
        <v>-1.3974470091025815E-2</v>
      </c>
      <c r="L1259">
        <f t="shared" si="157"/>
        <v>0.98602552990897419</v>
      </c>
      <c r="O1259">
        <f t="shared" si="154"/>
        <v>1.3495917735042735</v>
      </c>
      <c r="P1259">
        <f t="shared" si="158"/>
        <v>-5.494505494505475E-3</v>
      </c>
      <c r="Q1259">
        <f t="shared" si="159"/>
        <v>0.99450549450549453</v>
      </c>
    </row>
    <row r="1260" spans="1:17" x14ac:dyDescent="0.25">
      <c r="A1260" s="25">
        <v>1975.1</v>
      </c>
      <c r="B1260" s="6">
        <v>88.57</v>
      </c>
      <c r="C1260" s="7">
        <v>3.7</v>
      </c>
      <c r="D1260" s="6">
        <v>54.9</v>
      </c>
      <c r="G1260">
        <f t="shared" si="152"/>
        <v>384.51802386156646</v>
      </c>
      <c r="H1260">
        <f t="shared" si="153"/>
        <v>16.063189435336977</v>
      </c>
      <c r="J1260">
        <f t="shared" si="155"/>
        <v>69484.944584210651</v>
      </c>
      <c r="K1260">
        <f t="shared" si="156"/>
        <v>4.3966686910265285E-2</v>
      </c>
      <c r="L1260">
        <f t="shared" si="157"/>
        <v>1.0439666869102653</v>
      </c>
      <c r="O1260">
        <f t="shared" si="154"/>
        <v>1.3385991196114146</v>
      </c>
      <c r="P1260">
        <f t="shared" si="158"/>
        <v>-8.1451696051140221E-3</v>
      </c>
      <c r="Q1260">
        <f t="shared" si="159"/>
        <v>0.99185483039488598</v>
      </c>
    </row>
    <row r="1261" spans="1:17" x14ac:dyDescent="0.25">
      <c r="A1261" s="25">
        <v>1975.11</v>
      </c>
      <c r="B1261" s="6">
        <v>90.07</v>
      </c>
      <c r="C1261" s="7">
        <v>3.69</v>
      </c>
      <c r="D1261" s="6">
        <v>55.3</v>
      </c>
      <c r="G1261">
        <f t="shared" si="152"/>
        <v>388.20169999999996</v>
      </c>
      <c r="H1261">
        <f t="shared" si="153"/>
        <v>15.903899999999998</v>
      </c>
      <c r="J1261">
        <f t="shared" si="155"/>
        <v>70390.104147424281</v>
      </c>
      <c r="K1261">
        <f t="shared" si="156"/>
        <v>1.3026700512319467E-2</v>
      </c>
      <c r="L1261">
        <f t="shared" si="157"/>
        <v>1.0130267005123195</v>
      </c>
      <c r="O1261">
        <f t="shared" si="154"/>
        <v>1.3253249999999999</v>
      </c>
      <c r="P1261">
        <f t="shared" si="158"/>
        <v>-9.9164263721226442E-3</v>
      </c>
      <c r="Q1261">
        <f t="shared" si="159"/>
        <v>0.99008357362787736</v>
      </c>
    </row>
    <row r="1262" spans="1:17" x14ac:dyDescent="0.25">
      <c r="A1262" s="25">
        <v>1975.12</v>
      </c>
      <c r="B1262" s="6">
        <v>88.7</v>
      </c>
      <c r="C1262" s="7">
        <v>3.68</v>
      </c>
      <c r="D1262" s="6">
        <v>55.5</v>
      </c>
      <c r="G1262">
        <f t="shared" si="152"/>
        <v>380.91935315315311</v>
      </c>
      <c r="H1262">
        <f t="shared" si="153"/>
        <v>15.803643963963966</v>
      </c>
      <c r="J1262">
        <f t="shared" si="155"/>
        <v>69308.440995830155</v>
      </c>
      <c r="K1262">
        <f t="shared" si="156"/>
        <v>-1.5366693439303636E-2</v>
      </c>
      <c r="L1262">
        <f t="shared" si="157"/>
        <v>0.98463330656069636</v>
      </c>
      <c r="O1262">
        <f t="shared" si="154"/>
        <v>1.3169703303303304</v>
      </c>
      <c r="P1262">
        <f t="shared" si="158"/>
        <v>-6.3038648404500908E-3</v>
      </c>
      <c r="Q1262">
        <f t="shared" si="159"/>
        <v>0.99369613515954991</v>
      </c>
    </row>
    <row r="1263" spans="1:17" x14ac:dyDescent="0.25">
      <c r="A1263" s="25">
        <v>1976.01</v>
      </c>
      <c r="B1263" s="6">
        <v>96.86</v>
      </c>
      <c r="C1263" s="7">
        <v>3.6833300000000002</v>
      </c>
      <c r="D1263" s="6">
        <v>55.6</v>
      </c>
      <c r="G1263">
        <f t="shared" si="152"/>
        <v>415.21408237410071</v>
      </c>
      <c r="H1263">
        <f t="shared" si="153"/>
        <v>15.789495003417265</v>
      </c>
      <c r="J1263">
        <f t="shared" si="155"/>
        <v>75787.790591698227</v>
      </c>
      <c r="K1263">
        <f t="shared" si="156"/>
        <v>9.3485721259520149E-2</v>
      </c>
      <c r="L1263">
        <f t="shared" si="157"/>
        <v>1.0934857212595201</v>
      </c>
      <c r="O1263">
        <f t="shared" si="154"/>
        <v>1.3157912502847722</v>
      </c>
      <c r="P1263">
        <f t="shared" si="158"/>
        <v>-8.9529734907733971E-4</v>
      </c>
      <c r="Q1263">
        <f t="shared" si="159"/>
        <v>0.99910470265092266</v>
      </c>
    </row>
    <row r="1264" spans="1:17" x14ac:dyDescent="0.25">
      <c r="A1264" s="25">
        <v>1976.02</v>
      </c>
      <c r="B1264" s="6">
        <v>100.6</v>
      </c>
      <c r="C1264" s="7">
        <v>3.6866699999999999</v>
      </c>
      <c r="D1264" s="6">
        <v>55.8</v>
      </c>
      <c r="G1264">
        <f t="shared" si="152"/>
        <v>429.70082078853045</v>
      </c>
      <c r="H1264">
        <f t="shared" si="153"/>
        <v>15.74716824032258</v>
      </c>
      <c r="J1264">
        <f t="shared" si="155"/>
        <v>78671.535481115337</v>
      </c>
      <c r="K1264">
        <f t="shared" si="156"/>
        <v>3.805025673532425E-2</v>
      </c>
      <c r="L1264">
        <f t="shared" si="157"/>
        <v>1.0380502567353243</v>
      </c>
      <c r="O1264">
        <f t="shared" si="154"/>
        <v>1.3122640200268816</v>
      </c>
      <c r="P1264">
        <f t="shared" si="158"/>
        <v>-2.6806913764833018E-3</v>
      </c>
      <c r="Q1264">
        <f t="shared" si="159"/>
        <v>0.9973193086235167</v>
      </c>
    </row>
    <row r="1265" spans="1:17" x14ac:dyDescent="0.25">
      <c r="A1265" s="25">
        <v>1976.03</v>
      </c>
      <c r="B1265" s="6">
        <v>101.1</v>
      </c>
      <c r="C1265" s="7">
        <v>3.69</v>
      </c>
      <c r="D1265" s="6">
        <v>55.9</v>
      </c>
      <c r="G1265">
        <f t="shared" si="152"/>
        <v>431.06399463327369</v>
      </c>
      <c r="H1265">
        <f t="shared" si="153"/>
        <v>15.733196243291591</v>
      </c>
      <c r="J1265">
        <f t="shared" si="155"/>
        <v>79161.15336140708</v>
      </c>
      <c r="K1265">
        <f t="shared" si="156"/>
        <v>6.223570917962773E-3</v>
      </c>
      <c r="L1265">
        <f t="shared" si="157"/>
        <v>1.0062235709179628</v>
      </c>
      <c r="O1265">
        <f t="shared" si="154"/>
        <v>1.3110996869409659</v>
      </c>
      <c r="P1265">
        <f t="shared" si="158"/>
        <v>-8.8727044874081784E-4</v>
      </c>
      <c r="Q1265">
        <f t="shared" si="159"/>
        <v>0.99911272955125918</v>
      </c>
    </row>
    <row r="1266" spans="1:17" x14ac:dyDescent="0.25">
      <c r="A1266" s="25">
        <v>1976.04</v>
      </c>
      <c r="B1266" s="6">
        <v>101.9</v>
      </c>
      <c r="C1266" s="7">
        <v>3.71333</v>
      </c>
      <c r="D1266" s="6">
        <v>56.1</v>
      </c>
      <c r="G1266">
        <f t="shared" si="152"/>
        <v>432.92605525846699</v>
      </c>
      <c r="H1266">
        <f t="shared" si="153"/>
        <v>15.776224816221033</v>
      </c>
      <c r="J1266">
        <f t="shared" si="155"/>
        <v>79744.535138888896</v>
      </c>
      <c r="K1266">
        <f t="shared" si="156"/>
        <v>7.3695462068170681E-3</v>
      </c>
      <c r="L1266">
        <f t="shared" si="157"/>
        <v>1.0073695462068171</v>
      </c>
      <c r="O1266">
        <f t="shared" si="154"/>
        <v>1.3146854013517528</v>
      </c>
      <c r="P1266">
        <f t="shared" si="158"/>
        <v>2.734890753542274E-3</v>
      </c>
      <c r="Q1266">
        <f t="shared" si="159"/>
        <v>1.0027348907535423</v>
      </c>
    </row>
    <row r="1267" spans="1:17" x14ac:dyDescent="0.25">
      <c r="A1267" s="25">
        <v>1976.05</v>
      </c>
      <c r="B1267" s="6">
        <v>101.2</v>
      </c>
      <c r="C1267" s="7">
        <v>3.7366700000000002</v>
      </c>
      <c r="D1267" s="6">
        <v>56.5</v>
      </c>
      <c r="G1267">
        <f t="shared" si="152"/>
        <v>426.90816991150444</v>
      </c>
      <c r="H1267">
        <f t="shared" si="153"/>
        <v>15.762993589557523</v>
      </c>
      <c r="J1267">
        <f t="shared" si="155"/>
        <v>78878.007436818283</v>
      </c>
      <c r="K1267">
        <f t="shared" si="156"/>
        <v>-1.0866295735016851E-2</v>
      </c>
      <c r="L1267">
        <f t="shared" si="157"/>
        <v>0.98913370426498315</v>
      </c>
      <c r="O1267">
        <f t="shared" si="154"/>
        <v>1.3135827991297935</v>
      </c>
      <c r="P1267">
        <f t="shared" si="158"/>
        <v>-8.3868142205401064E-4</v>
      </c>
      <c r="Q1267">
        <f t="shared" si="159"/>
        <v>0.99916131857794599</v>
      </c>
    </row>
    <row r="1268" spans="1:17" x14ac:dyDescent="0.25">
      <c r="A1268" s="25">
        <v>1976.06</v>
      </c>
      <c r="B1268" s="6">
        <v>101.8</v>
      </c>
      <c r="C1268" s="7">
        <v>3.76</v>
      </c>
      <c r="D1268" s="6">
        <v>56.8</v>
      </c>
      <c r="G1268">
        <f t="shared" si="152"/>
        <v>427.17108098591552</v>
      </c>
      <c r="H1268">
        <f t="shared" si="153"/>
        <v>15.777635211267604</v>
      </c>
      <c r="J1268">
        <f t="shared" si="155"/>
        <v>79169.514946116818</v>
      </c>
      <c r="K1268">
        <f t="shared" si="156"/>
        <v>3.695675369741469E-3</v>
      </c>
      <c r="L1268">
        <f t="shared" si="157"/>
        <v>1.0036956753697415</v>
      </c>
      <c r="O1268">
        <f t="shared" si="154"/>
        <v>1.3148029342723004</v>
      </c>
      <c r="P1268">
        <f t="shared" si="158"/>
        <v>9.2886047481388623E-4</v>
      </c>
      <c r="Q1268">
        <f t="shared" si="159"/>
        <v>1.0009288604748139</v>
      </c>
    </row>
    <row r="1269" spans="1:17" x14ac:dyDescent="0.25">
      <c r="A1269" s="25">
        <v>1976.07</v>
      </c>
      <c r="B1269" s="6">
        <v>104.2</v>
      </c>
      <c r="C1269" s="7">
        <v>3.79</v>
      </c>
      <c r="D1269" s="6">
        <v>57.1</v>
      </c>
      <c r="G1269">
        <f t="shared" si="152"/>
        <v>434.94466900175132</v>
      </c>
      <c r="H1269">
        <f t="shared" si="153"/>
        <v>15.819964448336252</v>
      </c>
      <c r="J1269">
        <f t="shared" si="155"/>
        <v>80854.560588555891</v>
      </c>
      <c r="K1269">
        <f t="shared" si="156"/>
        <v>2.1284021300192579E-2</v>
      </c>
      <c r="L1269">
        <f t="shared" si="157"/>
        <v>1.0212840213001926</v>
      </c>
      <c r="O1269">
        <f t="shared" si="154"/>
        <v>1.3183303706946876</v>
      </c>
      <c r="P1269">
        <f t="shared" si="158"/>
        <v>2.6828632112381179E-3</v>
      </c>
      <c r="Q1269">
        <f t="shared" si="159"/>
        <v>1.0026828632112381</v>
      </c>
    </row>
    <row r="1270" spans="1:17" x14ac:dyDescent="0.25">
      <c r="A1270" s="25">
        <v>1976.08</v>
      </c>
      <c r="B1270" s="6">
        <v>103.3</v>
      </c>
      <c r="C1270" s="7">
        <v>3.82</v>
      </c>
      <c r="D1270" s="6">
        <v>57.4</v>
      </c>
      <c r="G1270">
        <f t="shared" si="152"/>
        <v>428.93435365853657</v>
      </c>
      <c r="H1270">
        <f t="shared" si="153"/>
        <v>15.861851219512195</v>
      </c>
      <c r="J1270">
        <f t="shared" si="155"/>
        <v>79982.987300690467</v>
      </c>
      <c r="K1270">
        <f t="shared" si="156"/>
        <v>-1.0779519194972775E-2</v>
      </c>
      <c r="L1270">
        <f t="shared" si="157"/>
        <v>0.98922048080502722</v>
      </c>
      <c r="O1270">
        <f t="shared" si="154"/>
        <v>1.3218209349593495</v>
      </c>
      <c r="P1270">
        <f t="shared" si="158"/>
        <v>2.6477158853759342E-3</v>
      </c>
      <c r="Q1270">
        <f t="shared" si="159"/>
        <v>1.0026477158853759</v>
      </c>
    </row>
    <row r="1271" spans="1:17" x14ac:dyDescent="0.25">
      <c r="A1271" s="25">
        <v>1976.09</v>
      </c>
      <c r="B1271" s="6">
        <v>105.5</v>
      </c>
      <c r="C1271" s="7">
        <v>3.85</v>
      </c>
      <c r="D1271" s="6">
        <v>57.6</v>
      </c>
      <c r="G1271">
        <f t="shared" si="152"/>
        <v>436.54837673611109</v>
      </c>
      <c r="H1271">
        <f t="shared" si="153"/>
        <v>15.930912326388889</v>
      </c>
      <c r="J1271">
        <f t="shared" si="155"/>
        <v>81650.318913430223</v>
      </c>
      <c r="K1271">
        <f t="shared" si="156"/>
        <v>2.0846078260012169E-2</v>
      </c>
      <c r="L1271">
        <f t="shared" si="157"/>
        <v>1.0208460782600122</v>
      </c>
      <c r="O1271">
        <f t="shared" si="154"/>
        <v>1.327576027199074</v>
      </c>
      <c r="P1271">
        <f t="shared" si="158"/>
        <v>4.3539121582314433E-3</v>
      </c>
      <c r="Q1271">
        <f t="shared" si="159"/>
        <v>1.0043539121582314</v>
      </c>
    </row>
    <row r="1272" spans="1:17" x14ac:dyDescent="0.25">
      <c r="A1272" s="25">
        <v>1976.1</v>
      </c>
      <c r="B1272" s="6">
        <v>101.9</v>
      </c>
      <c r="C1272" s="7">
        <v>3.9166699999999999</v>
      </c>
      <c r="D1272" s="6">
        <v>57.9</v>
      </c>
      <c r="G1272">
        <f t="shared" si="152"/>
        <v>419.46721416234885</v>
      </c>
      <c r="H1272">
        <f t="shared" si="153"/>
        <v>16.122813088255612</v>
      </c>
      <c r="J1272">
        <f t="shared" si="155"/>
        <v>78706.820084509396</v>
      </c>
      <c r="K1272">
        <f t="shared" si="156"/>
        <v>-3.6050059180315897E-2</v>
      </c>
      <c r="L1272">
        <f t="shared" si="157"/>
        <v>0.9639499408196841</v>
      </c>
      <c r="O1272">
        <f t="shared" si="154"/>
        <v>1.3435677573546343</v>
      </c>
      <c r="P1272">
        <f t="shared" si="158"/>
        <v>1.2045811183635013E-2</v>
      </c>
      <c r="Q1272">
        <f t="shared" si="159"/>
        <v>1.012045811183635</v>
      </c>
    </row>
    <row r="1273" spans="1:17" x14ac:dyDescent="0.25">
      <c r="A1273" s="25">
        <v>1976.11</v>
      </c>
      <c r="B1273" s="6">
        <v>101.2</v>
      </c>
      <c r="C1273" s="7">
        <v>3.98333</v>
      </c>
      <c r="D1273" s="6">
        <v>58</v>
      </c>
      <c r="G1273">
        <f t="shared" si="152"/>
        <v>415.86744137931038</v>
      </c>
      <c r="H1273">
        <f t="shared" si="153"/>
        <v>16.368945210172413</v>
      </c>
      <c r="J1273">
        <f t="shared" si="155"/>
        <v>78287.325161657645</v>
      </c>
      <c r="K1273">
        <f t="shared" si="156"/>
        <v>-5.3298420950220748E-3</v>
      </c>
      <c r="L1273">
        <f t="shared" si="157"/>
        <v>0.99467015790497793</v>
      </c>
      <c r="O1273">
        <f t="shared" si="154"/>
        <v>1.3640787675143677</v>
      </c>
      <c r="P1273">
        <f t="shared" si="158"/>
        <v>1.5266077983381976E-2</v>
      </c>
      <c r="Q1273">
        <f t="shared" si="159"/>
        <v>1.015266077983382</v>
      </c>
    </row>
    <row r="1274" spans="1:17" x14ac:dyDescent="0.25">
      <c r="A1274" s="25">
        <v>1976.12</v>
      </c>
      <c r="B1274" s="6">
        <v>104.7</v>
      </c>
      <c r="C1274" s="7">
        <v>4.05</v>
      </c>
      <c r="D1274" s="6">
        <v>58.2</v>
      </c>
      <c r="G1274">
        <f t="shared" si="152"/>
        <v>428.77168556701031</v>
      </c>
      <c r="H1274">
        <f t="shared" si="153"/>
        <v>16.585724226804121</v>
      </c>
      <c r="J1274">
        <f t="shared" si="155"/>
        <v>80976.747274411799</v>
      </c>
      <c r="K1274">
        <f t="shared" si="156"/>
        <v>3.4353225214946326E-2</v>
      </c>
      <c r="L1274">
        <f t="shared" si="157"/>
        <v>1.0343532252149463</v>
      </c>
      <c r="O1274">
        <f t="shared" si="154"/>
        <v>1.3821436855670102</v>
      </c>
      <c r="P1274">
        <f t="shared" si="158"/>
        <v>1.3243310051340051E-2</v>
      </c>
      <c r="Q1274">
        <f t="shared" si="159"/>
        <v>1.0132433100513401</v>
      </c>
    </row>
    <row r="1275" spans="1:17" x14ac:dyDescent="0.25">
      <c r="A1275" s="25">
        <v>1977.01</v>
      </c>
      <c r="B1275" s="6">
        <v>103.8</v>
      </c>
      <c r="C1275" s="7">
        <v>4.0966699999999996</v>
      </c>
      <c r="D1275" s="6">
        <v>58.5</v>
      </c>
      <c r="G1275">
        <f t="shared" si="152"/>
        <v>422.906041025641</v>
      </c>
      <c r="H1275">
        <f t="shared" si="153"/>
        <v>16.690813979658117</v>
      </c>
      <c r="J1275">
        <f t="shared" si="155"/>
        <v>80131.658441110601</v>
      </c>
      <c r="K1275">
        <f t="shared" si="156"/>
        <v>-1.0436191397480865E-2</v>
      </c>
      <c r="L1275">
        <f t="shared" si="157"/>
        <v>0.98956380860251913</v>
      </c>
      <c r="O1275">
        <f t="shared" si="154"/>
        <v>1.3909011649715097</v>
      </c>
      <c r="P1275">
        <f t="shared" si="158"/>
        <v>6.3361570117124177E-3</v>
      </c>
      <c r="Q1275">
        <f t="shared" si="159"/>
        <v>1.0063361570117124</v>
      </c>
    </row>
    <row r="1276" spans="1:17" x14ac:dyDescent="0.25">
      <c r="A1276" s="25">
        <v>1977.02</v>
      </c>
      <c r="B1276" s="6">
        <v>101</v>
      </c>
      <c r="C1276" s="7">
        <v>4.1433299999999997</v>
      </c>
      <c r="D1276" s="6">
        <v>59.1</v>
      </c>
      <c r="G1276">
        <f t="shared" si="152"/>
        <v>407.32052453468697</v>
      </c>
      <c r="H1276">
        <f t="shared" si="153"/>
        <v>16.709538108121826</v>
      </c>
      <c r="J1276">
        <f t="shared" si="155"/>
        <v>77442.377788389742</v>
      </c>
      <c r="K1276">
        <f t="shared" si="156"/>
        <v>-3.3560776165605377E-2</v>
      </c>
      <c r="L1276">
        <f t="shared" si="157"/>
        <v>0.96643922383439462</v>
      </c>
      <c r="O1276">
        <f t="shared" si="154"/>
        <v>1.3924615090101522</v>
      </c>
      <c r="P1276">
        <f t="shared" si="158"/>
        <v>1.1218223680720119E-3</v>
      </c>
      <c r="Q1276">
        <f t="shared" si="159"/>
        <v>1.001121822368072</v>
      </c>
    </row>
    <row r="1277" spans="1:17" x14ac:dyDescent="0.25">
      <c r="A1277" s="25">
        <v>1977.03</v>
      </c>
      <c r="B1277" s="6">
        <v>100.6</v>
      </c>
      <c r="C1277" s="7">
        <v>4.1900000000000004</v>
      </c>
      <c r="D1277" s="6">
        <v>59.5</v>
      </c>
      <c r="G1277">
        <f t="shared" si="152"/>
        <v>402.97992941176466</v>
      </c>
      <c r="H1277">
        <f t="shared" si="153"/>
        <v>16.784154117647059</v>
      </c>
      <c r="J1277">
        <f t="shared" si="155"/>
        <v>76883.042015676241</v>
      </c>
      <c r="K1277">
        <f t="shared" si="156"/>
        <v>-7.2226058740328947E-3</v>
      </c>
      <c r="L1277">
        <f t="shared" si="157"/>
        <v>0.99277739412596711</v>
      </c>
      <c r="O1277">
        <f t="shared" si="154"/>
        <v>1.3986795098039215</v>
      </c>
      <c r="P1277">
        <f t="shared" si="158"/>
        <v>4.4654740928453673E-3</v>
      </c>
      <c r="Q1277">
        <f t="shared" si="159"/>
        <v>1.0044654740928454</v>
      </c>
    </row>
    <row r="1278" spans="1:17" x14ac:dyDescent="0.25">
      <c r="A1278" s="25">
        <v>1977.04</v>
      </c>
      <c r="B1278" s="6">
        <v>99.05</v>
      </c>
      <c r="C1278" s="7">
        <v>4.2466699999999999</v>
      </c>
      <c r="D1278" s="6">
        <v>60</v>
      </c>
      <c r="G1278">
        <f t="shared" si="152"/>
        <v>393.46456916666665</v>
      </c>
      <c r="H1278">
        <f t="shared" si="153"/>
        <v>16.869401130166665</v>
      </c>
      <c r="J1278">
        <f t="shared" si="155"/>
        <v>75335.846014858558</v>
      </c>
      <c r="K1278">
        <f t="shared" si="156"/>
        <v>-2.0124021634084333E-2</v>
      </c>
      <c r="L1278">
        <f t="shared" si="157"/>
        <v>0.97987597836591567</v>
      </c>
      <c r="O1278">
        <f t="shared" si="154"/>
        <v>1.4057834275138887</v>
      </c>
      <c r="P1278">
        <f t="shared" si="158"/>
        <v>5.0790175019888029E-3</v>
      </c>
      <c r="Q1278">
        <f t="shared" si="159"/>
        <v>1.0050790175019888</v>
      </c>
    </row>
    <row r="1279" spans="1:17" x14ac:dyDescent="0.25">
      <c r="A1279" s="25">
        <v>1977.05</v>
      </c>
      <c r="B1279" s="6">
        <v>98.76</v>
      </c>
      <c r="C1279" s="7">
        <v>4.3033299999999999</v>
      </c>
      <c r="D1279" s="6">
        <v>60.3</v>
      </c>
      <c r="G1279">
        <f t="shared" si="152"/>
        <v>390.36077412935327</v>
      </c>
      <c r="H1279">
        <f t="shared" si="153"/>
        <v>17.009429223714758</v>
      </c>
      <c r="J1279">
        <f t="shared" si="155"/>
        <v>75012.965490032846</v>
      </c>
      <c r="K1279">
        <f t="shared" si="156"/>
        <v>-4.2858817137598759E-3</v>
      </c>
      <c r="L1279">
        <f t="shared" si="157"/>
        <v>0.99571411828624012</v>
      </c>
      <c r="O1279">
        <f t="shared" si="154"/>
        <v>1.4174524353095632</v>
      </c>
      <c r="P1279">
        <f t="shared" si="158"/>
        <v>8.3007151509184585E-3</v>
      </c>
      <c r="Q1279">
        <f t="shared" si="159"/>
        <v>1.0083007151509185</v>
      </c>
    </row>
    <row r="1280" spans="1:17" x14ac:dyDescent="0.25">
      <c r="A1280" s="25">
        <v>1977.06</v>
      </c>
      <c r="B1280" s="6">
        <v>99.29</v>
      </c>
      <c r="C1280" s="7">
        <v>4.3600000000000003</v>
      </c>
      <c r="D1280" s="6">
        <v>60.7</v>
      </c>
      <c r="G1280">
        <f t="shared" si="152"/>
        <v>389.86946408566718</v>
      </c>
      <c r="H1280">
        <f t="shared" si="153"/>
        <v>17.119859637561781</v>
      </c>
      <c r="J1280">
        <f t="shared" si="155"/>
        <v>75192.704340126351</v>
      </c>
      <c r="K1280">
        <f t="shared" si="156"/>
        <v>2.3961037791178086E-3</v>
      </c>
      <c r="L1280">
        <f t="shared" si="157"/>
        <v>1.0023961037791178</v>
      </c>
      <c r="O1280">
        <f t="shared" si="154"/>
        <v>1.4266549697968152</v>
      </c>
      <c r="P1280">
        <f t="shared" si="158"/>
        <v>6.4923056732004714E-3</v>
      </c>
      <c r="Q1280">
        <f t="shared" si="159"/>
        <v>1.0064923056732005</v>
      </c>
    </row>
    <row r="1281" spans="1:17" x14ac:dyDescent="0.25">
      <c r="A1281" s="25">
        <v>1977.07</v>
      </c>
      <c r="B1281" s="6">
        <v>100.2</v>
      </c>
      <c r="C1281" s="7">
        <v>4.4066700000000001</v>
      </c>
      <c r="D1281" s="6">
        <v>61</v>
      </c>
      <c r="G1281">
        <f t="shared" si="152"/>
        <v>391.5076819672131</v>
      </c>
      <c r="H1281">
        <f t="shared" si="153"/>
        <v>17.218015537868855</v>
      </c>
      <c r="J1281">
        <f t="shared" si="155"/>
        <v>75785.392791184189</v>
      </c>
      <c r="K1281">
        <f t="shared" si="156"/>
        <v>7.8822600710950486E-3</v>
      </c>
      <c r="L1281">
        <f t="shared" si="157"/>
        <v>1.007882260071095</v>
      </c>
      <c r="O1281">
        <f t="shared" si="154"/>
        <v>1.4348346281557378</v>
      </c>
      <c r="P1281">
        <f t="shared" si="158"/>
        <v>5.7334523988568087E-3</v>
      </c>
      <c r="Q1281">
        <f t="shared" si="159"/>
        <v>1.0057334523988568</v>
      </c>
    </row>
    <row r="1282" spans="1:17" x14ac:dyDescent="0.25">
      <c r="A1282" s="25">
        <v>1977.08</v>
      </c>
      <c r="B1282" s="6">
        <v>97.75</v>
      </c>
      <c r="C1282" s="7">
        <v>4.4533300000000002</v>
      </c>
      <c r="D1282" s="6">
        <v>61.2</v>
      </c>
      <c r="G1282">
        <f t="shared" si="152"/>
        <v>380.68673611111109</v>
      </c>
      <c r="H1282">
        <f t="shared" si="153"/>
        <v>17.343464578267973</v>
      </c>
      <c r="J1282">
        <f t="shared" si="155"/>
        <v>73970.516884906756</v>
      </c>
      <c r="K1282">
        <f t="shared" si="156"/>
        <v>-2.3947568778564854E-2</v>
      </c>
      <c r="L1282">
        <f t="shared" si="157"/>
        <v>0.97605243122143515</v>
      </c>
      <c r="O1282">
        <f t="shared" si="154"/>
        <v>1.4452887148556643</v>
      </c>
      <c r="P1282">
        <f t="shared" si="158"/>
        <v>7.2859174812107685E-3</v>
      </c>
      <c r="Q1282">
        <f t="shared" si="159"/>
        <v>1.0072859174812108</v>
      </c>
    </row>
    <row r="1283" spans="1:17" x14ac:dyDescent="0.25">
      <c r="A1283" s="25">
        <v>1977.09</v>
      </c>
      <c r="B1283" s="6">
        <v>96.23</v>
      </c>
      <c r="C1283" s="7">
        <v>4.5</v>
      </c>
      <c r="D1283" s="6">
        <v>61.4</v>
      </c>
      <c r="G1283">
        <f t="shared" ref="G1283:G1346" si="160">B1283*$D$1724/D1283</f>
        <v>373.54636628664491</v>
      </c>
      <c r="H1283">
        <f t="shared" ref="H1283:H1346" si="161">C1283*$D$1724/D1283</f>
        <v>17.468135179153094</v>
      </c>
      <c r="J1283">
        <f t="shared" si="155"/>
        <v>72865.935196711798</v>
      </c>
      <c r="K1283">
        <f t="shared" si="156"/>
        <v>-1.4932729075201823E-2</v>
      </c>
      <c r="L1283">
        <f t="shared" si="157"/>
        <v>0.98506727092479818</v>
      </c>
      <c r="O1283">
        <f t="shared" si="154"/>
        <v>1.4556779315960913</v>
      </c>
      <c r="P1283">
        <f t="shared" si="158"/>
        <v>7.1883331223994151E-3</v>
      </c>
      <c r="Q1283">
        <f t="shared" si="159"/>
        <v>1.0071883331223994</v>
      </c>
    </row>
    <row r="1284" spans="1:17" x14ac:dyDescent="0.25">
      <c r="A1284" s="25">
        <v>1977.1</v>
      </c>
      <c r="B1284" s="6">
        <v>93.74</v>
      </c>
      <c r="C1284" s="7">
        <v>4.5566700000000004</v>
      </c>
      <c r="D1284" s="6">
        <v>61.6</v>
      </c>
      <c r="G1284">
        <f t="shared" si="160"/>
        <v>362.69923409090904</v>
      </c>
      <c r="H1284">
        <f t="shared" si="161"/>
        <v>17.630688276136365</v>
      </c>
      <c r="J1284">
        <f t="shared" si="155"/>
        <v>71036.63069567403</v>
      </c>
      <c r="K1284">
        <f t="shared" si="156"/>
        <v>-2.5105071335450591E-2</v>
      </c>
      <c r="L1284">
        <f t="shared" si="157"/>
        <v>0.97489492866454941</v>
      </c>
      <c r="O1284">
        <f t="shared" ref="O1284:O1347" si="162">H1284/12</f>
        <v>1.4692240230113638</v>
      </c>
      <c r="P1284">
        <f t="shared" si="158"/>
        <v>9.3056926406926976E-3</v>
      </c>
      <c r="Q1284">
        <f t="shared" si="159"/>
        <v>1.0093056926406927</v>
      </c>
    </row>
    <row r="1285" spans="1:17" x14ac:dyDescent="0.25">
      <c r="A1285" s="25">
        <v>1977.11</v>
      </c>
      <c r="B1285" s="6">
        <v>94.28</v>
      </c>
      <c r="C1285" s="7">
        <v>4.6133300000000004</v>
      </c>
      <c r="D1285" s="6">
        <v>61.9</v>
      </c>
      <c r="G1285">
        <f t="shared" si="160"/>
        <v>363.02064684975767</v>
      </c>
      <c r="H1285">
        <f t="shared" si="161"/>
        <v>17.763407305169629</v>
      </c>
      <c r="J1285">
        <f t="shared" ref="J1285:J1348" si="163">J1284*((G1285 + H1285/12)/G1284)</f>
        <v>71389.502858449647</v>
      </c>
      <c r="K1285">
        <f t="shared" ref="K1285:K1348" si="164">J1285/J1284 - 1</f>
        <v>4.9674676194504386E-3</v>
      </c>
      <c r="L1285">
        <f t="shared" ref="L1285:L1348" si="165">K1285+1</f>
        <v>1.0049674676194504</v>
      </c>
      <c r="O1285">
        <f t="shared" si="162"/>
        <v>1.4802839420974692</v>
      </c>
      <c r="P1285">
        <f t="shared" ref="P1285:P1348" si="166">O1285/O1284 -1</f>
        <v>7.5277281836412246E-3</v>
      </c>
      <c r="Q1285">
        <f t="shared" ref="Q1285:Q1348" si="167">P1285+1</f>
        <v>1.0075277281836412</v>
      </c>
    </row>
    <row r="1286" spans="1:17" x14ac:dyDescent="0.25">
      <c r="A1286" s="25">
        <v>1977.12</v>
      </c>
      <c r="B1286" s="6">
        <v>93.82</v>
      </c>
      <c r="C1286" s="7">
        <v>4.67</v>
      </c>
      <c r="D1286" s="6">
        <v>62.1</v>
      </c>
      <c r="G1286">
        <f t="shared" si="160"/>
        <v>360.08599452495969</v>
      </c>
      <c r="H1286">
        <f t="shared" si="161"/>
        <v>17.923700644122381</v>
      </c>
      <c r="J1286">
        <f t="shared" si="163"/>
        <v>71106.122197987293</v>
      </c>
      <c r="K1286">
        <f t="shared" si="164"/>
        <v>-3.9695004043415194E-3</v>
      </c>
      <c r="L1286">
        <f t="shared" si="165"/>
        <v>0.99603049959565848</v>
      </c>
      <c r="O1286">
        <f t="shared" si="162"/>
        <v>1.4936417203435317</v>
      </c>
      <c r="P1286">
        <f t="shared" si="166"/>
        <v>9.0237946019569026E-3</v>
      </c>
      <c r="Q1286">
        <f t="shared" si="167"/>
        <v>1.0090237946019569</v>
      </c>
    </row>
    <row r="1287" spans="1:17" x14ac:dyDescent="0.25">
      <c r="A1287" s="25">
        <v>1978.01</v>
      </c>
      <c r="B1287" s="6">
        <v>90.25</v>
      </c>
      <c r="C1287" s="7">
        <v>4.71333</v>
      </c>
      <c r="D1287" s="6">
        <v>62.5</v>
      </c>
      <c r="G1287">
        <f t="shared" si="160"/>
        <v>344.16729199999997</v>
      </c>
      <c r="H1287">
        <f t="shared" si="161"/>
        <v>17.974227395039996</v>
      </c>
      <c r="J1287">
        <f t="shared" si="163"/>
        <v>68258.439269185488</v>
      </c>
      <c r="K1287">
        <f t="shared" si="164"/>
        <v>-4.0048350842037728E-2</v>
      </c>
      <c r="L1287">
        <f t="shared" si="165"/>
        <v>0.95995164915796227</v>
      </c>
      <c r="O1287">
        <f t="shared" si="162"/>
        <v>1.4978522829199996</v>
      </c>
      <c r="P1287">
        <f t="shared" si="166"/>
        <v>2.8189910064237989E-3</v>
      </c>
      <c r="Q1287">
        <f t="shared" si="167"/>
        <v>1.0028189910064238</v>
      </c>
    </row>
    <row r="1288" spans="1:17" x14ac:dyDescent="0.25">
      <c r="A1288" s="25">
        <v>1978.02</v>
      </c>
      <c r="B1288" s="6">
        <v>88.98</v>
      </c>
      <c r="C1288" s="7">
        <v>4.7566699999999997</v>
      </c>
      <c r="D1288" s="6">
        <v>62.9</v>
      </c>
      <c r="G1288">
        <f t="shared" si="160"/>
        <v>337.16629793322733</v>
      </c>
      <c r="H1288">
        <f t="shared" si="161"/>
        <v>18.024149408744034</v>
      </c>
      <c r="J1288">
        <f t="shared" si="163"/>
        <v>67167.830395518598</v>
      </c>
      <c r="K1288">
        <f t="shared" si="164"/>
        <v>-1.5977641524529185E-2</v>
      </c>
      <c r="L1288">
        <f t="shared" si="165"/>
        <v>0.98402235847547082</v>
      </c>
      <c r="O1288">
        <f t="shared" si="162"/>
        <v>1.5020124507286694</v>
      </c>
      <c r="P1288">
        <f t="shared" si="166"/>
        <v>2.7774219501537356E-3</v>
      </c>
      <c r="Q1288">
        <f t="shared" si="167"/>
        <v>1.0027774219501537</v>
      </c>
    </row>
    <row r="1289" spans="1:17" x14ac:dyDescent="0.25">
      <c r="A1289" s="25">
        <v>1978.03</v>
      </c>
      <c r="B1289" s="6">
        <v>88.82</v>
      </c>
      <c r="C1289" s="7">
        <v>4.8</v>
      </c>
      <c r="D1289" s="6">
        <v>63.4</v>
      </c>
      <c r="G1289">
        <f t="shared" si="160"/>
        <v>333.90576119873811</v>
      </c>
      <c r="H1289">
        <f t="shared" si="161"/>
        <v>18.044895899053628</v>
      </c>
      <c r="J1289">
        <f t="shared" si="163"/>
        <v>66817.854324859058</v>
      </c>
      <c r="K1289">
        <f t="shared" si="164"/>
        <v>-5.2104715694805126E-3</v>
      </c>
      <c r="L1289">
        <f t="shared" si="165"/>
        <v>0.99478952843051949</v>
      </c>
      <c r="O1289">
        <f t="shared" si="162"/>
        <v>1.5037413249211358</v>
      </c>
      <c r="P1289">
        <f t="shared" si="166"/>
        <v>1.1510385227684328E-3</v>
      </c>
      <c r="Q1289">
        <f t="shared" si="167"/>
        <v>1.0011510385227684</v>
      </c>
    </row>
    <row r="1290" spans="1:17" x14ac:dyDescent="0.25">
      <c r="A1290" s="25">
        <v>1978.04</v>
      </c>
      <c r="B1290" s="6">
        <v>92.71</v>
      </c>
      <c r="C1290" s="7">
        <v>4.8366699999999998</v>
      </c>
      <c r="D1290" s="6">
        <v>63.9</v>
      </c>
      <c r="G1290">
        <f t="shared" si="160"/>
        <v>345.80249655712043</v>
      </c>
      <c r="H1290">
        <f t="shared" si="161"/>
        <v>18.04047633505477</v>
      </c>
      <c r="J1290">
        <f t="shared" si="163"/>
        <v>69499.348908477332</v>
      </c>
      <c r="K1290">
        <f t="shared" si="164"/>
        <v>4.0131408150001713E-2</v>
      </c>
      <c r="L1290">
        <f t="shared" si="165"/>
        <v>1.0401314081500017</v>
      </c>
      <c r="O1290">
        <f t="shared" si="162"/>
        <v>1.5033730279212307</v>
      </c>
      <c r="P1290">
        <f t="shared" si="166"/>
        <v>-2.4492044861790241E-4</v>
      </c>
      <c r="Q1290">
        <f t="shared" si="167"/>
        <v>0.9997550795513821</v>
      </c>
    </row>
    <row r="1291" spans="1:17" x14ac:dyDescent="0.25">
      <c r="A1291" s="25">
        <v>1978.05</v>
      </c>
      <c r="B1291" s="6">
        <v>97.41</v>
      </c>
      <c r="C1291" s="7">
        <v>4.8733300000000002</v>
      </c>
      <c r="D1291" s="6">
        <v>64.5</v>
      </c>
      <c r="G1291">
        <f t="shared" si="160"/>
        <v>359.9533586046511</v>
      </c>
      <c r="H1291">
        <f t="shared" si="161"/>
        <v>18.008125460310076</v>
      </c>
      <c r="J1291">
        <f t="shared" si="163"/>
        <v>72644.993582840922</v>
      </c>
      <c r="K1291">
        <f t="shared" si="164"/>
        <v>4.5261498471101502E-2</v>
      </c>
      <c r="L1291">
        <f t="shared" si="165"/>
        <v>1.0452614984711015</v>
      </c>
      <c r="O1291">
        <f t="shared" si="162"/>
        <v>1.5006771216925063</v>
      </c>
      <c r="P1291">
        <f t="shared" si="166"/>
        <v>-1.7932383903761506E-3</v>
      </c>
      <c r="Q1291">
        <f t="shared" si="167"/>
        <v>0.99820676160962385</v>
      </c>
    </row>
    <row r="1292" spans="1:17" x14ac:dyDescent="0.25">
      <c r="A1292" s="25">
        <v>1978.06</v>
      </c>
      <c r="B1292" s="6">
        <v>97.66</v>
      </c>
      <c r="C1292" s="7">
        <v>4.91</v>
      </c>
      <c r="D1292" s="6">
        <v>65.2</v>
      </c>
      <c r="G1292">
        <f t="shared" si="160"/>
        <v>357.0027205521472</v>
      </c>
      <c r="H1292">
        <f t="shared" si="161"/>
        <v>17.948836349693252</v>
      </c>
      <c r="J1292">
        <f t="shared" si="163"/>
        <v>72351.36853001306</v>
      </c>
      <c r="K1292">
        <f t="shared" si="164"/>
        <v>-4.0419172519167157E-3</v>
      </c>
      <c r="L1292">
        <f t="shared" si="165"/>
        <v>0.99595808274808328</v>
      </c>
      <c r="O1292">
        <f t="shared" si="162"/>
        <v>1.4957363624744378</v>
      </c>
      <c r="P1292">
        <f t="shared" si="166"/>
        <v>-3.2923532628366114E-3</v>
      </c>
      <c r="Q1292">
        <f t="shared" si="167"/>
        <v>0.99670764673716339</v>
      </c>
    </row>
    <row r="1293" spans="1:17" x14ac:dyDescent="0.25">
      <c r="A1293" s="25">
        <v>1978.07</v>
      </c>
      <c r="B1293" s="6">
        <v>97.19</v>
      </c>
      <c r="C1293" s="7">
        <v>4.9466700000000001</v>
      </c>
      <c r="D1293" s="6">
        <v>65.7</v>
      </c>
      <c r="G1293">
        <f t="shared" si="160"/>
        <v>352.5807636225266</v>
      </c>
      <c r="H1293">
        <f t="shared" si="161"/>
        <v>17.945268916438355</v>
      </c>
      <c r="J1293">
        <f t="shared" si="163"/>
        <v>71758.27060800638</v>
      </c>
      <c r="K1293">
        <f t="shared" si="164"/>
        <v>-8.1974665311361772E-3</v>
      </c>
      <c r="L1293">
        <f t="shared" si="165"/>
        <v>0.99180253346886382</v>
      </c>
      <c r="O1293">
        <f t="shared" si="162"/>
        <v>1.4954390763698628</v>
      </c>
      <c r="P1293">
        <f t="shared" si="166"/>
        <v>-1.9875568451321879E-4</v>
      </c>
      <c r="Q1293">
        <f t="shared" si="167"/>
        <v>0.99980124431548678</v>
      </c>
    </row>
    <row r="1294" spans="1:17" x14ac:dyDescent="0.25">
      <c r="A1294" s="25">
        <v>1978.08</v>
      </c>
      <c r="B1294" s="6">
        <v>103.9</v>
      </c>
      <c r="C1294" s="7">
        <v>4.9833299999999996</v>
      </c>
      <c r="D1294" s="6">
        <v>66</v>
      </c>
      <c r="G1294">
        <f t="shared" si="160"/>
        <v>375.20966212121215</v>
      </c>
      <c r="H1294">
        <f t="shared" si="161"/>
        <v>17.996088214999997</v>
      </c>
      <c r="J1294">
        <f t="shared" si="163"/>
        <v>76668.988419840593</v>
      </c>
      <c r="K1294">
        <f t="shared" si="164"/>
        <v>6.8434171702101976E-2</v>
      </c>
      <c r="L1294">
        <f t="shared" si="165"/>
        <v>1.068434171702102</v>
      </c>
      <c r="O1294">
        <f t="shared" si="162"/>
        <v>1.4996740179166663</v>
      </c>
      <c r="P1294">
        <f t="shared" si="166"/>
        <v>2.8319050997942519E-3</v>
      </c>
      <c r="Q1294">
        <f t="shared" si="167"/>
        <v>1.0028319050997943</v>
      </c>
    </row>
    <row r="1295" spans="1:17" x14ac:dyDescent="0.25">
      <c r="A1295" s="25">
        <v>1978.09</v>
      </c>
      <c r="B1295" s="6">
        <v>103.9</v>
      </c>
      <c r="C1295" s="7">
        <v>5.0199999999999996</v>
      </c>
      <c r="D1295" s="6">
        <v>66.5</v>
      </c>
      <c r="G1295">
        <f t="shared" si="160"/>
        <v>372.38853684210528</v>
      </c>
      <c r="H1295">
        <f t="shared" si="161"/>
        <v>17.992208421052631</v>
      </c>
      <c r="J1295">
        <f t="shared" si="163"/>
        <v>76398.901772306606</v>
      </c>
      <c r="K1295">
        <f t="shared" si="164"/>
        <v>-3.5227626332433593E-3</v>
      </c>
      <c r="L1295">
        <f t="shared" si="165"/>
        <v>0.99647723736675664</v>
      </c>
      <c r="O1295">
        <f t="shared" si="162"/>
        <v>1.4993507017543859</v>
      </c>
      <c r="P1295">
        <f t="shared" si="166"/>
        <v>-2.1559096071399608E-4</v>
      </c>
      <c r="Q1295">
        <f t="shared" si="167"/>
        <v>0.999784409039286</v>
      </c>
    </row>
    <row r="1296" spans="1:17" x14ac:dyDescent="0.25">
      <c r="A1296" s="25">
        <v>1978.1</v>
      </c>
      <c r="B1296" s="6">
        <v>100.6</v>
      </c>
      <c r="C1296" s="7">
        <v>5.03667</v>
      </c>
      <c r="D1296" s="6">
        <v>67.099999999999994</v>
      </c>
      <c r="G1296">
        <f t="shared" si="160"/>
        <v>357.33689716840536</v>
      </c>
      <c r="H1296">
        <f t="shared" si="161"/>
        <v>17.890537076154995</v>
      </c>
      <c r="J1296">
        <f t="shared" si="163"/>
        <v>73616.787959134861</v>
      </c>
      <c r="K1296">
        <f t="shared" si="164"/>
        <v>-3.6415625730633394E-2</v>
      </c>
      <c r="L1296">
        <f t="shared" si="165"/>
        <v>0.96358437426936661</v>
      </c>
      <c r="O1296">
        <f t="shared" si="162"/>
        <v>1.490878089679583</v>
      </c>
      <c r="P1296">
        <f t="shared" si="166"/>
        <v>-5.6508541096416121E-3</v>
      </c>
      <c r="Q1296">
        <f t="shared" si="167"/>
        <v>0.99434914589035839</v>
      </c>
    </row>
    <row r="1297" spans="1:17" x14ac:dyDescent="0.25">
      <c r="A1297" s="25">
        <v>1978.11</v>
      </c>
      <c r="B1297" s="6">
        <v>94.71</v>
      </c>
      <c r="C1297" s="7">
        <v>5.0533299999999999</v>
      </c>
      <c r="D1297" s="6">
        <v>67.400000000000006</v>
      </c>
      <c r="G1297">
        <f t="shared" si="160"/>
        <v>334.91788620178033</v>
      </c>
      <c r="H1297">
        <f t="shared" si="161"/>
        <v>17.869819468694359</v>
      </c>
      <c r="J1297">
        <f t="shared" si="163"/>
        <v>69304.921399682324</v>
      </c>
      <c r="K1297">
        <f t="shared" si="164"/>
        <v>-5.8571783406878297E-2</v>
      </c>
      <c r="L1297">
        <f t="shared" si="165"/>
        <v>0.9414282165931217</v>
      </c>
      <c r="O1297">
        <f t="shared" si="162"/>
        <v>1.4891516223911967</v>
      </c>
      <c r="P1297">
        <f t="shared" si="166"/>
        <v>-1.1580204312731102E-3</v>
      </c>
      <c r="Q1297">
        <f t="shared" si="167"/>
        <v>0.99884197956872689</v>
      </c>
    </row>
    <row r="1298" spans="1:17" x14ac:dyDescent="0.25">
      <c r="A1298" s="25">
        <v>1978.12</v>
      </c>
      <c r="B1298" s="6">
        <v>96.11</v>
      </c>
      <c r="C1298" s="7">
        <v>5.07</v>
      </c>
      <c r="D1298" s="6">
        <v>67.7</v>
      </c>
      <c r="G1298">
        <f t="shared" si="160"/>
        <v>338.36256617429837</v>
      </c>
      <c r="H1298">
        <f t="shared" si="161"/>
        <v>17.849320679468242</v>
      </c>
      <c r="J1298">
        <f t="shared" si="163"/>
        <v>70325.531035812179</v>
      </c>
      <c r="K1298">
        <f t="shared" si="164"/>
        <v>1.4726365971097222E-2</v>
      </c>
      <c r="L1298">
        <f t="shared" si="165"/>
        <v>1.0147263659710972</v>
      </c>
      <c r="O1298">
        <f t="shared" si="162"/>
        <v>1.4874433899556869</v>
      </c>
      <c r="P1298">
        <f t="shared" si="166"/>
        <v>-1.1471178688754469E-3</v>
      </c>
      <c r="Q1298">
        <f t="shared" si="167"/>
        <v>0.99885288213112455</v>
      </c>
    </row>
    <row r="1299" spans="1:17" x14ac:dyDescent="0.25">
      <c r="A1299" s="25">
        <v>1979.01</v>
      </c>
      <c r="B1299" s="6">
        <v>99.71</v>
      </c>
      <c r="C1299" s="7">
        <v>5.1133300000000004</v>
      </c>
      <c r="D1299" s="6">
        <v>68.3</v>
      </c>
      <c r="G1299">
        <f t="shared" si="160"/>
        <v>347.95286281112737</v>
      </c>
      <c r="H1299">
        <f t="shared" si="161"/>
        <v>17.843724922254758</v>
      </c>
      <c r="J1299">
        <f t="shared" si="163"/>
        <v>72627.839961860911</v>
      </c>
      <c r="K1299">
        <f t="shared" si="164"/>
        <v>3.2737881849428385E-2</v>
      </c>
      <c r="L1299">
        <f t="shared" si="165"/>
        <v>1.0327378818494284</v>
      </c>
      <c r="O1299">
        <f t="shared" si="162"/>
        <v>1.4869770768545632</v>
      </c>
      <c r="P1299">
        <f t="shared" si="166"/>
        <v>-3.1349972998817588E-4</v>
      </c>
      <c r="Q1299">
        <f t="shared" si="167"/>
        <v>0.99968650027001182</v>
      </c>
    </row>
    <row r="1300" spans="1:17" x14ac:dyDescent="0.25">
      <c r="A1300" s="25">
        <v>1979.02</v>
      </c>
      <c r="B1300" s="6">
        <v>98.23</v>
      </c>
      <c r="C1300" s="7">
        <v>5.1566700000000001</v>
      </c>
      <c r="D1300" s="6">
        <v>69.099999999999994</v>
      </c>
      <c r="G1300">
        <f t="shared" si="160"/>
        <v>338.81957872648337</v>
      </c>
      <c r="H1300">
        <f t="shared" si="161"/>
        <v>17.786630937916065</v>
      </c>
      <c r="J1300">
        <f t="shared" si="163"/>
        <v>71030.841137839947</v>
      </c>
      <c r="K1300">
        <f t="shared" si="164"/>
        <v>-2.198879692497524E-2</v>
      </c>
      <c r="L1300">
        <f t="shared" si="165"/>
        <v>0.97801120307502476</v>
      </c>
      <c r="O1300">
        <f t="shared" si="162"/>
        <v>1.4822192448263387</v>
      </c>
      <c r="P1300">
        <f t="shared" si="166"/>
        <v>-3.1996673669568709E-3</v>
      </c>
      <c r="Q1300">
        <f t="shared" si="167"/>
        <v>0.99680033263304313</v>
      </c>
    </row>
    <row r="1301" spans="1:17" x14ac:dyDescent="0.25">
      <c r="A1301" s="25">
        <v>1979.03</v>
      </c>
      <c r="B1301" s="6">
        <v>100.1</v>
      </c>
      <c r="C1301" s="7">
        <v>5.2</v>
      </c>
      <c r="D1301" s="6">
        <v>69.8</v>
      </c>
      <c r="G1301">
        <f t="shared" si="160"/>
        <v>341.80708166189112</v>
      </c>
      <c r="H1301">
        <f t="shared" si="161"/>
        <v>17.756212034383953</v>
      </c>
      <c r="J1301">
        <f t="shared" si="163"/>
        <v>71967.351568007885</v>
      </c>
      <c r="K1301">
        <f t="shared" si="164"/>
        <v>1.3184560610095764E-2</v>
      </c>
      <c r="L1301">
        <f t="shared" si="165"/>
        <v>1.0131845606100958</v>
      </c>
      <c r="O1301">
        <f t="shared" si="162"/>
        <v>1.4796843361986627</v>
      </c>
      <c r="P1301">
        <f t="shared" si="166"/>
        <v>-1.7102116549384538E-3</v>
      </c>
      <c r="Q1301">
        <f t="shared" si="167"/>
        <v>0.99828978834506155</v>
      </c>
    </row>
    <row r="1302" spans="1:17" x14ac:dyDescent="0.25">
      <c r="A1302" s="25">
        <v>1979.04</v>
      </c>
      <c r="B1302" s="6">
        <v>102.1</v>
      </c>
      <c r="C1302" s="7">
        <v>5.2466699999999999</v>
      </c>
      <c r="D1302" s="6">
        <v>70.599999999999994</v>
      </c>
      <c r="G1302">
        <f t="shared" si="160"/>
        <v>344.68583994334273</v>
      </c>
      <c r="H1302">
        <f t="shared" si="161"/>
        <v>17.712564699858355</v>
      </c>
      <c r="J1302">
        <f t="shared" si="163"/>
        <v>72884.254182704739</v>
      </c>
      <c r="K1302">
        <f t="shared" si="164"/>
        <v>1.2740535739048209E-2</v>
      </c>
      <c r="L1302">
        <f t="shared" si="165"/>
        <v>1.0127405357390482</v>
      </c>
      <c r="O1302">
        <f t="shared" si="162"/>
        <v>1.4760470583215295</v>
      </c>
      <c r="P1302">
        <f t="shared" si="166"/>
        <v>-2.4581444759207427E-3</v>
      </c>
      <c r="Q1302">
        <f t="shared" si="167"/>
        <v>0.99754185552407926</v>
      </c>
    </row>
    <row r="1303" spans="1:17" x14ac:dyDescent="0.25">
      <c r="A1303" s="25">
        <v>1979.05</v>
      </c>
      <c r="B1303" s="6">
        <v>99.73</v>
      </c>
      <c r="C1303" s="7">
        <v>5.2933300000000001</v>
      </c>
      <c r="D1303" s="6">
        <v>71.5</v>
      </c>
      <c r="G1303">
        <f t="shared" si="160"/>
        <v>332.44681664335667</v>
      </c>
      <c r="H1303">
        <f t="shared" si="161"/>
        <v>17.645148981678322</v>
      </c>
      <c r="J1303">
        <f t="shared" si="163"/>
        <v>70607.221397379952</v>
      </c>
      <c r="K1303">
        <f t="shared" si="164"/>
        <v>-3.1241765602989746E-2</v>
      </c>
      <c r="L1303">
        <f t="shared" si="165"/>
        <v>0.96875823439701025</v>
      </c>
      <c r="O1303">
        <f t="shared" si="162"/>
        <v>1.4704290818065269</v>
      </c>
      <c r="P1303">
        <f t="shared" si="166"/>
        <v>-3.8060958038770298E-3</v>
      </c>
      <c r="Q1303">
        <f t="shared" si="167"/>
        <v>0.99619390419612297</v>
      </c>
    </row>
    <row r="1304" spans="1:17" x14ac:dyDescent="0.25">
      <c r="A1304" s="25">
        <v>1979.06</v>
      </c>
      <c r="B1304" s="6">
        <v>101.7</v>
      </c>
      <c r="C1304" s="7">
        <v>5.34</v>
      </c>
      <c r="D1304" s="6">
        <v>72.3</v>
      </c>
      <c r="G1304">
        <f t="shared" si="160"/>
        <v>335.26256016597512</v>
      </c>
      <c r="H1304">
        <f t="shared" si="161"/>
        <v>17.603756846473029</v>
      </c>
      <c r="J1304">
        <f t="shared" si="163"/>
        <v>71516.814072813941</v>
      </c>
      <c r="K1304">
        <f t="shared" si="164"/>
        <v>1.2882431250406556E-2</v>
      </c>
      <c r="L1304">
        <f t="shared" si="165"/>
        <v>1.0128824312504066</v>
      </c>
      <c r="O1304">
        <f t="shared" si="162"/>
        <v>1.4669797372060858</v>
      </c>
      <c r="P1304">
        <f t="shared" si="166"/>
        <v>-2.3458082019184312E-3</v>
      </c>
      <c r="Q1304">
        <f t="shared" si="167"/>
        <v>0.99765419179808157</v>
      </c>
    </row>
    <row r="1305" spans="1:17" x14ac:dyDescent="0.25">
      <c r="A1305" s="25">
        <v>1979.07</v>
      </c>
      <c r="B1305" s="6">
        <v>102.7</v>
      </c>
      <c r="C1305" s="7">
        <v>5.3966700000000003</v>
      </c>
      <c r="D1305" s="6">
        <v>73.099999999999994</v>
      </c>
      <c r="G1305">
        <f t="shared" si="160"/>
        <v>334.8539822161423</v>
      </c>
      <c r="H1305">
        <f t="shared" si="161"/>
        <v>17.595875756634751</v>
      </c>
      <c r="J1305">
        <f t="shared" si="163"/>
        <v>71742.447840573164</v>
      </c>
      <c r="K1305">
        <f t="shared" si="164"/>
        <v>3.1549751017920791E-3</v>
      </c>
      <c r="L1305">
        <f t="shared" si="165"/>
        <v>1.0031549751017921</v>
      </c>
      <c r="O1305">
        <f t="shared" si="162"/>
        <v>1.4663229797195625</v>
      </c>
      <c r="P1305">
        <f t="shared" si="166"/>
        <v>-4.4769363193397638E-4</v>
      </c>
      <c r="Q1305">
        <f t="shared" si="167"/>
        <v>0.99955230636806602</v>
      </c>
    </row>
    <row r="1306" spans="1:17" x14ac:dyDescent="0.25">
      <c r="A1306" s="25">
        <v>1979.08</v>
      </c>
      <c r="B1306" s="6">
        <v>107.4</v>
      </c>
      <c r="C1306" s="7">
        <v>5.4533300000000002</v>
      </c>
      <c r="D1306" s="6">
        <v>73.8</v>
      </c>
      <c r="G1306">
        <f t="shared" si="160"/>
        <v>346.85688617886177</v>
      </c>
      <c r="H1306">
        <f t="shared" si="161"/>
        <v>17.611965205826561</v>
      </c>
      <c r="J1306">
        <f t="shared" si="163"/>
        <v>74628.516258655844</v>
      </c>
      <c r="K1306">
        <f t="shared" si="164"/>
        <v>4.022818435880704E-2</v>
      </c>
      <c r="L1306">
        <f t="shared" si="165"/>
        <v>1.040228184358807</v>
      </c>
      <c r="O1306">
        <f t="shared" si="162"/>
        <v>1.4676637671522135</v>
      </c>
      <c r="P1306">
        <f t="shared" si="166"/>
        <v>9.1438751979966426E-4</v>
      </c>
      <c r="Q1306">
        <f t="shared" si="167"/>
        <v>1.0009143875197997</v>
      </c>
    </row>
    <row r="1307" spans="1:17" x14ac:dyDescent="0.25">
      <c r="A1307" s="25">
        <v>1979.09</v>
      </c>
      <c r="B1307" s="6">
        <v>108.6</v>
      </c>
      <c r="C1307" s="7">
        <v>5.51</v>
      </c>
      <c r="D1307" s="6">
        <v>74.599999999999994</v>
      </c>
      <c r="G1307">
        <f t="shared" si="160"/>
        <v>346.97117694369973</v>
      </c>
      <c r="H1307">
        <f t="shared" si="161"/>
        <v>17.604154557640751</v>
      </c>
      <c r="J1307">
        <f t="shared" si="163"/>
        <v>74968.744028252826</v>
      </c>
      <c r="K1307">
        <f t="shared" si="164"/>
        <v>4.5589512783261732E-3</v>
      </c>
      <c r="L1307">
        <f t="shared" si="165"/>
        <v>1.0045589512783262</v>
      </c>
      <c r="O1307">
        <f t="shared" si="162"/>
        <v>1.4670128798033959</v>
      </c>
      <c r="P1307">
        <f t="shared" si="166"/>
        <v>-4.4348532912308336E-4</v>
      </c>
      <c r="Q1307">
        <f t="shared" si="167"/>
        <v>0.99955651467087692</v>
      </c>
    </row>
    <row r="1308" spans="1:17" x14ac:dyDescent="0.25">
      <c r="A1308" s="25">
        <v>1979.1</v>
      </c>
      <c r="B1308" s="6">
        <v>104.5</v>
      </c>
      <c r="C1308" s="7">
        <v>5.5566700000000004</v>
      </c>
      <c r="D1308" s="6">
        <v>75.2</v>
      </c>
      <c r="G1308">
        <f t="shared" si="160"/>
        <v>331.20802526595742</v>
      </c>
      <c r="H1308">
        <f t="shared" si="161"/>
        <v>17.611614332579787</v>
      </c>
      <c r="J1308">
        <f t="shared" si="163"/>
        <v>71879.965947571516</v>
      </c>
      <c r="K1308">
        <f t="shared" si="164"/>
        <v>-4.1200878055490331E-2</v>
      </c>
      <c r="L1308">
        <f t="shared" si="165"/>
        <v>0.95879912194450967</v>
      </c>
      <c r="O1308">
        <f t="shared" si="162"/>
        <v>1.4676345277149823</v>
      </c>
      <c r="P1308">
        <f t="shared" si="166"/>
        <v>4.2375082055845503E-4</v>
      </c>
      <c r="Q1308">
        <f t="shared" si="167"/>
        <v>1.0004237508205585</v>
      </c>
    </row>
    <row r="1309" spans="1:17" x14ac:dyDescent="0.25">
      <c r="A1309" s="25">
        <v>1979.11</v>
      </c>
      <c r="B1309" s="6">
        <v>103.7</v>
      </c>
      <c r="C1309" s="7">
        <v>5.6033299999999997</v>
      </c>
      <c r="D1309" s="6">
        <v>75.900000000000006</v>
      </c>
      <c r="G1309">
        <f t="shared" si="160"/>
        <v>325.64122661396573</v>
      </c>
      <c r="H1309">
        <f t="shared" si="161"/>
        <v>17.595711227799733</v>
      </c>
      <c r="J1309">
        <f t="shared" si="163"/>
        <v>70990.062881417412</v>
      </c>
      <c r="K1309">
        <f t="shared" si="164"/>
        <v>-1.2380404670797818E-2</v>
      </c>
      <c r="L1309">
        <f t="shared" si="165"/>
        <v>0.98761959532920218</v>
      </c>
      <c r="O1309">
        <f t="shared" si="162"/>
        <v>1.466309268983311</v>
      </c>
      <c r="P1309">
        <f t="shared" si="166"/>
        <v>-9.0298961127233124E-4</v>
      </c>
      <c r="Q1309">
        <f t="shared" si="167"/>
        <v>0.99909701038872767</v>
      </c>
    </row>
    <row r="1310" spans="1:17" x14ac:dyDescent="0.25">
      <c r="A1310" s="25">
        <v>1979.12</v>
      </c>
      <c r="B1310" s="6">
        <v>107.8</v>
      </c>
      <c r="C1310" s="7">
        <v>5.65</v>
      </c>
      <c r="D1310" s="6">
        <v>76.7</v>
      </c>
      <c r="G1310">
        <f t="shared" si="160"/>
        <v>334.98533767926983</v>
      </c>
      <c r="H1310">
        <f t="shared" si="161"/>
        <v>17.55720925684485</v>
      </c>
      <c r="J1310">
        <f t="shared" si="163"/>
        <v>73346.044204292659</v>
      </c>
      <c r="K1310">
        <f t="shared" si="164"/>
        <v>3.3187480433855887E-2</v>
      </c>
      <c r="L1310">
        <f t="shared" si="165"/>
        <v>1.0331874804338559</v>
      </c>
      <c r="O1310">
        <f t="shared" si="162"/>
        <v>1.4631007714037374</v>
      </c>
      <c r="P1310">
        <f t="shared" si="166"/>
        <v>-2.188145193815938E-3</v>
      </c>
      <c r="Q1310">
        <f t="shared" si="167"/>
        <v>0.99781185480618406</v>
      </c>
    </row>
    <row r="1311" spans="1:17" x14ac:dyDescent="0.25">
      <c r="A1311" s="25">
        <v>1980.01</v>
      </c>
      <c r="B1311" s="6">
        <v>110.9</v>
      </c>
      <c r="C1311" s="7">
        <v>5.7</v>
      </c>
      <c r="D1311" s="6">
        <v>77.8</v>
      </c>
      <c r="G1311">
        <f t="shared" si="160"/>
        <v>339.74599871465301</v>
      </c>
      <c r="H1311">
        <f t="shared" si="161"/>
        <v>17.462147814910026</v>
      </c>
      <c r="J1311">
        <f t="shared" si="163"/>
        <v>74707.021016081446</v>
      </c>
      <c r="K1311">
        <f t="shared" si="164"/>
        <v>1.8555558470174871E-2</v>
      </c>
      <c r="L1311">
        <f t="shared" si="165"/>
        <v>1.0185555584701749</v>
      </c>
      <c r="O1311">
        <f t="shared" si="162"/>
        <v>1.4551789845758354</v>
      </c>
      <c r="P1311">
        <f t="shared" si="166"/>
        <v>-5.414382237186377E-3</v>
      </c>
      <c r="Q1311">
        <f t="shared" si="167"/>
        <v>0.99458561776281362</v>
      </c>
    </row>
    <row r="1312" spans="1:17" x14ac:dyDescent="0.25">
      <c r="A1312" s="25">
        <v>1980.02</v>
      </c>
      <c r="B1312" s="6">
        <v>115.3</v>
      </c>
      <c r="C1312" s="7">
        <v>5.75</v>
      </c>
      <c r="D1312" s="6">
        <v>78.900000000000006</v>
      </c>
      <c r="G1312">
        <f t="shared" si="160"/>
        <v>348.30098732572873</v>
      </c>
      <c r="H1312">
        <f t="shared" si="161"/>
        <v>17.36973700887199</v>
      </c>
      <c r="J1312">
        <f t="shared" si="163"/>
        <v>76906.471465635404</v>
      </c>
      <c r="K1312">
        <f t="shared" si="164"/>
        <v>2.9441013972174135E-2</v>
      </c>
      <c r="L1312">
        <f t="shared" si="165"/>
        <v>1.0294410139721741</v>
      </c>
      <c r="O1312">
        <f t="shared" si="162"/>
        <v>1.4474780840726658</v>
      </c>
      <c r="P1312">
        <f t="shared" si="166"/>
        <v>-5.2920641273652702E-3</v>
      </c>
      <c r="Q1312">
        <f t="shared" si="167"/>
        <v>0.99470793587263473</v>
      </c>
    </row>
    <row r="1313" spans="1:17" x14ac:dyDescent="0.25">
      <c r="A1313" s="25">
        <v>1980.03</v>
      </c>
      <c r="B1313" s="6">
        <v>104.7</v>
      </c>
      <c r="C1313" s="7">
        <v>5.8</v>
      </c>
      <c r="D1313" s="6">
        <v>80.099999999999994</v>
      </c>
      <c r="G1313">
        <f t="shared" si="160"/>
        <v>311.54197378277155</v>
      </c>
      <c r="H1313">
        <f t="shared" si="161"/>
        <v>17.25829463171036</v>
      </c>
      <c r="J1313">
        <f t="shared" si="163"/>
        <v>69107.470276942098</v>
      </c>
      <c r="K1313">
        <f t="shared" si="164"/>
        <v>-0.10140890668970792</v>
      </c>
      <c r="L1313">
        <f t="shared" si="165"/>
        <v>0.89859109331029208</v>
      </c>
      <c r="O1313">
        <f t="shared" si="162"/>
        <v>1.4381912193091966</v>
      </c>
      <c r="P1313">
        <f t="shared" si="166"/>
        <v>-6.4158931770071925E-3</v>
      </c>
      <c r="Q1313">
        <f t="shared" si="167"/>
        <v>0.99358410682299281</v>
      </c>
    </row>
    <row r="1314" spans="1:17" x14ac:dyDescent="0.25">
      <c r="A1314" s="25">
        <v>1980.04</v>
      </c>
      <c r="B1314" s="6">
        <v>103</v>
      </c>
      <c r="C1314" s="7">
        <v>5.8466699999999996</v>
      </c>
      <c r="D1314" s="6">
        <v>81</v>
      </c>
      <c r="G1314">
        <f t="shared" si="160"/>
        <v>303.07813580246909</v>
      </c>
      <c r="H1314">
        <f t="shared" si="161"/>
        <v>17.203862565555553</v>
      </c>
      <c r="J1314">
        <f t="shared" si="163"/>
        <v>67548.007387628328</v>
      </c>
      <c r="K1314">
        <f t="shared" si="164"/>
        <v>-2.2565764353178586E-2</v>
      </c>
      <c r="L1314">
        <f t="shared" si="165"/>
        <v>0.97743423564682141</v>
      </c>
      <c r="O1314">
        <f t="shared" si="162"/>
        <v>1.4336552137962961</v>
      </c>
      <c r="P1314">
        <f t="shared" si="166"/>
        <v>-3.1539655172413417E-3</v>
      </c>
      <c r="Q1314">
        <f t="shared" si="167"/>
        <v>0.99684603448275866</v>
      </c>
    </row>
    <row r="1315" spans="1:17" x14ac:dyDescent="0.25">
      <c r="A1315" s="25">
        <v>1980.05</v>
      </c>
      <c r="B1315" s="6">
        <v>107.7</v>
      </c>
      <c r="C1315" s="7">
        <v>5.8933299999999997</v>
      </c>
      <c r="D1315" s="6">
        <v>81.8</v>
      </c>
      <c r="G1315">
        <f t="shared" si="160"/>
        <v>313.80857090464548</v>
      </c>
      <c r="H1315">
        <f t="shared" si="161"/>
        <v>17.17156420770171</v>
      </c>
      <c r="J1315">
        <f t="shared" si="163"/>
        <v>70258.457789719541</v>
      </c>
      <c r="K1315">
        <f t="shared" si="164"/>
        <v>4.0126282134973046E-2</v>
      </c>
      <c r="L1315">
        <f t="shared" si="165"/>
        <v>1.040126282134973</v>
      </c>
      <c r="O1315">
        <f t="shared" si="162"/>
        <v>1.4309636839751425</v>
      </c>
      <c r="P1315">
        <f t="shared" si="166"/>
        <v>-1.8773899018763585E-3</v>
      </c>
      <c r="Q1315">
        <f t="shared" si="167"/>
        <v>0.99812261009812364</v>
      </c>
    </row>
    <row r="1316" spans="1:17" x14ac:dyDescent="0.25">
      <c r="A1316" s="25">
        <v>1980.06</v>
      </c>
      <c r="B1316" s="6">
        <v>114.6</v>
      </c>
      <c r="C1316" s="7">
        <v>5.94</v>
      </c>
      <c r="D1316" s="6">
        <v>82.7</v>
      </c>
      <c r="G1316">
        <f t="shared" si="160"/>
        <v>330.27941717049572</v>
      </c>
      <c r="H1316">
        <f t="shared" si="161"/>
        <v>17.119194921402663</v>
      </c>
      <c r="J1316">
        <f t="shared" si="163"/>
        <v>74265.508775145208</v>
      </c>
      <c r="K1316">
        <f t="shared" si="164"/>
        <v>5.7033005156739813E-2</v>
      </c>
      <c r="L1316">
        <f t="shared" si="165"/>
        <v>1.0570330051567398</v>
      </c>
      <c r="O1316">
        <f t="shared" si="162"/>
        <v>1.4265995767835553</v>
      </c>
      <c r="P1316">
        <f t="shared" si="166"/>
        <v>-3.0497679573977532E-3</v>
      </c>
      <c r="Q1316">
        <f t="shared" si="167"/>
        <v>0.99695023204260225</v>
      </c>
    </row>
    <row r="1317" spans="1:17" x14ac:dyDescent="0.25">
      <c r="A1317" s="25">
        <v>1980.07</v>
      </c>
      <c r="B1317" s="6">
        <v>119.8</v>
      </c>
      <c r="C1317" s="7">
        <v>5.9833299999999996</v>
      </c>
      <c r="D1317" s="6">
        <v>82.7</v>
      </c>
      <c r="G1317">
        <f t="shared" si="160"/>
        <v>345.26591777509066</v>
      </c>
      <c r="H1317">
        <f t="shared" si="161"/>
        <v>17.244072819709793</v>
      </c>
      <c r="J1317">
        <f t="shared" si="163"/>
        <v>77958.442744159649</v>
      </c>
      <c r="K1317">
        <f t="shared" si="164"/>
        <v>4.9726098022105925E-2</v>
      </c>
      <c r="L1317">
        <f t="shared" si="165"/>
        <v>1.0497260980221059</v>
      </c>
      <c r="O1317">
        <f t="shared" si="162"/>
        <v>1.4370060683091495</v>
      </c>
      <c r="P1317">
        <f t="shared" si="166"/>
        <v>7.2946127946125205E-3</v>
      </c>
      <c r="Q1317">
        <f t="shared" si="167"/>
        <v>1.0072946127946125</v>
      </c>
    </row>
    <row r="1318" spans="1:17" x14ac:dyDescent="0.25">
      <c r="A1318" s="25">
        <v>1980.08</v>
      </c>
      <c r="B1318" s="6">
        <v>123.5</v>
      </c>
      <c r="C1318" s="7">
        <v>6.0266700000000002</v>
      </c>
      <c r="D1318" s="6">
        <v>83.3</v>
      </c>
      <c r="G1318">
        <f t="shared" si="160"/>
        <v>353.36567226890759</v>
      </c>
      <c r="H1318">
        <f t="shared" si="161"/>
        <v>17.243872842857144</v>
      </c>
      <c r="J1318">
        <f t="shared" si="163"/>
        <v>80111.767659289457</v>
      </c>
      <c r="K1318">
        <f t="shared" si="164"/>
        <v>2.7621445982399795E-2</v>
      </c>
      <c r="L1318">
        <f t="shared" si="165"/>
        <v>1.0276214459823998</v>
      </c>
      <c r="O1318">
        <f t="shared" si="162"/>
        <v>1.4369894035714286</v>
      </c>
      <c r="P1318">
        <f t="shared" si="166"/>
        <v>-1.1596845753358842E-5</v>
      </c>
      <c r="Q1318">
        <f t="shared" si="167"/>
        <v>0.99998840315424664</v>
      </c>
    </row>
    <row r="1319" spans="1:17" x14ac:dyDescent="0.25">
      <c r="A1319" s="25">
        <v>1980.09</v>
      </c>
      <c r="B1319" s="6">
        <v>126.5</v>
      </c>
      <c r="C1319" s="7">
        <v>6.07</v>
      </c>
      <c r="D1319" s="6">
        <v>84</v>
      </c>
      <c r="G1319">
        <f t="shared" si="160"/>
        <v>358.93320833333331</v>
      </c>
      <c r="H1319">
        <f t="shared" si="161"/>
        <v>17.223119166666667</v>
      </c>
      <c r="J1319">
        <f t="shared" si="163"/>
        <v>81699.376218188816</v>
      </c>
      <c r="K1319">
        <f t="shared" si="164"/>
        <v>1.9817420152946408E-2</v>
      </c>
      <c r="L1319">
        <f t="shared" si="165"/>
        <v>1.0198174201529464</v>
      </c>
      <c r="O1319">
        <f t="shared" si="162"/>
        <v>1.4352599305555556</v>
      </c>
      <c r="P1319">
        <f t="shared" si="166"/>
        <v>-1.20353915733451E-3</v>
      </c>
      <c r="Q1319">
        <f t="shared" si="167"/>
        <v>0.99879646084266549</v>
      </c>
    </row>
    <row r="1320" spans="1:17" x14ac:dyDescent="0.25">
      <c r="A1320" s="25">
        <v>1980.1</v>
      </c>
      <c r="B1320" s="6">
        <v>130.19999999999999</v>
      </c>
      <c r="C1320" s="7">
        <v>6.1</v>
      </c>
      <c r="D1320" s="6">
        <v>84.8</v>
      </c>
      <c r="G1320">
        <f t="shared" si="160"/>
        <v>365.94644575471699</v>
      </c>
      <c r="H1320">
        <f t="shared" si="161"/>
        <v>17.144956367924525</v>
      </c>
      <c r="J1320">
        <f t="shared" si="163"/>
        <v>83620.917032180267</v>
      </c>
      <c r="K1320">
        <f t="shared" si="164"/>
        <v>2.3519650980684759E-2</v>
      </c>
      <c r="L1320">
        <f t="shared" si="165"/>
        <v>1.0235196509806848</v>
      </c>
      <c r="O1320">
        <f t="shared" si="162"/>
        <v>1.4287463639937104</v>
      </c>
      <c r="P1320">
        <f t="shared" si="166"/>
        <v>-4.5382487333315291E-3</v>
      </c>
      <c r="Q1320">
        <f t="shared" si="167"/>
        <v>0.99546175126666847</v>
      </c>
    </row>
    <row r="1321" spans="1:17" x14ac:dyDescent="0.25">
      <c r="A1321" s="25">
        <v>1980.11</v>
      </c>
      <c r="B1321" s="6">
        <v>135.69999999999999</v>
      </c>
      <c r="C1321" s="7">
        <v>6.13</v>
      </c>
      <c r="D1321" s="6">
        <v>85.5</v>
      </c>
      <c r="G1321">
        <f t="shared" si="160"/>
        <v>378.28239883040931</v>
      </c>
      <c r="H1321">
        <f t="shared" si="161"/>
        <v>17.088217426900584</v>
      </c>
      <c r="J1321">
        <f t="shared" si="163"/>
        <v>86765.151449475641</v>
      </c>
      <c r="K1321">
        <f t="shared" si="164"/>
        <v>3.7601051613501912E-2</v>
      </c>
      <c r="L1321">
        <f t="shared" si="165"/>
        <v>1.0376010516135019</v>
      </c>
      <c r="O1321">
        <f t="shared" si="162"/>
        <v>1.424018118908382</v>
      </c>
      <c r="P1321">
        <f t="shared" si="166"/>
        <v>-3.3093663119545536E-3</v>
      </c>
      <c r="Q1321">
        <f t="shared" si="167"/>
        <v>0.99669063368804545</v>
      </c>
    </row>
    <row r="1322" spans="1:17" x14ac:dyDescent="0.25">
      <c r="A1322" s="25">
        <v>1980.12</v>
      </c>
      <c r="B1322" s="6">
        <v>133.5</v>
      </c>
      <c r="C1322" s="7">
        <v>6.16</v>
      </c>
      <c r="D1322" s="6">
        <v>86.3</v>
      </c>
      <c r="G1322">
        <f t="shared" si="160"/>
        <v>368.69977404403244</v>
      </c>
      <c r="H1322">
        <f t="shared" si="161"/>
        <v>17.012663731170338</v>
      </c>
      <c r="J1322">
        <f t="shared" si="163"/>
        <v>84892.39968792304</v>
      </c>
      <c r="K1322">
        <f t="shared" si="164"/>
        <v>-2.1584146748630184E-2</v>
      </c>
      <c r="L1322">
        <f t="shared" si="165"/>
        <v>0.97841585325136982</v>
      </c>
      <c r="O1322">
        <f t="shared" si="162"/>
        <v>1.4177219775975283</v>
      </c>
      <c r="P1322">
        <f t="shared" si="166"/>
        <v>-4.421391292183996E-3</v>
      </c>
      <c r="Q1322">
        <f t="shared" si="167"/>
        <v>0.995578608707816</v>
      </c>
    </row>
    <row r="1323" spans="1:17" x14ac:dyDescent="0.25">
      <c r="A1323" s="25">
        <v>1981.01</v>
      </c>
      <c r="B1323" s="6">
        <v>133</v>
      </c>
      <c r="C1323" s="7">
        <v>6.2</v>
      </c>
      <c r="D1323" s="6">
        <v>87</v>
      </c>
      <c r="G1323">
        <f t="shared" si="160"/>
        <v>364.36343678160921</v>
      </c>
      <c r="H1323">
        <f t="shared" si="161"/>
        <v>16.985363218390805</v>
      </c>
      <c r="J1323">
        <f t="shared" si="163"/>
        <v>84219.870419971892</v>
      </c>
      <c r="K1323">
        <f t="shared" si="164"/>
        <v>-7.9221375579375808E-3</v>
      </c>
      <c r="L1323">
        <f t="shared" si="165"/>
        <v>0.99207786244206242</v>
      </c>
      <c r="O1323">
        <f t="shared" si="162"/>
        <v>1.4154469348659005</v>
      </c>
      <c r="P1323">
        <f t="shared" si="166"/>
        <v>-1.6047171219586431E-3</v>
      </c>
      <c r="Q1323">
        <f t="shared" si="167"/>
        <v>0.99839528287804136</v>
      </c>
    </row>
    <row r="1324" spans="1:17" x14ac:dyDescent="0.25">
      <c r="A1324" s="25">
        <v>1981.02</v>
      </c>
      <c r="B1324" s="6">
        <v>128.4</v>
      </c>
      <c r="C1324" s="7">
        <v>6.24</v>
      </c>
      <c r="D1324" s="6">
        <v>87.9</v>
      </c>
      <c r="G1324">
        <f t="shared" si="160"/>
        <v>348.15974061433445</v>
      </c>
      <c r="H1324">
        <f t="shared" si="161"/>
        <v>16.919912627986349</v>
      </c>
      <c r="J1324">
        <f t="shared" si="163"/>
        <v>80800.417034499347</v>
      </c>
      <c r="K1324">
        <f t="shared" si="164"/>
        <v>-4.0601503759398527E-2</v>
      </c>
      <c r="L1324">
        <f t="shared" si="165"/>
        <v>0.95939849624060147</v>
      </c>
      <c r="O1324">
        <f t="shared" si="162"/>
        <v>1.4099927189988624</v>
      </c>
      <c r="P1324">
        <f t="shared" si="166"/>
        <v>-3.8533524166024513E-3</v>
      </c>
      <c r="Q1324">
        <f t="shared" si="167"/>
        <v>0.99614664758339755</v>
      </c>
    </row>
    <row r="1325" spans="1:17" x14ac:dyDescent="0.25">
      <c r="A1325" s="25">
        <v>1981.03</v>
      </c>
      <c r="B1325" s="6">
        <v>133.19999999999999</v>
      </c>
      <c r="C1325" s="7">
        <v>6.28</v>
      </c>
      <c r="D1325" s="6">
        <v>88.5</v>
      </c>
      <c r="G1325">
        <f t="shared" si="160"/>
        <v>358.726413559322</v>
      </c>
      <c r="H1325">
        <f t="shared" si="161"/>
        <v>16.912927005649717</v>
      </c>
      <c r="J1325">
        <f t="shared" si="163"/>
        <v>83579.809453217516</v>
      </c>
      <c r="K1325">
        <f t="shared" si="164"/>
        <v>3.439824348346443E-2</v>
      </c>
      <c r="L1325">
        <f t="shared" si="165"/>
        <v>1.0343982434834644</v>
      </c>
      <c r="O1325">
        <f t="shared" si="162"/>
        <v>1.4094105838041431</v>
      </c>
      <c r="P1325">
        <f t="shared" si="166"/>
        <v>-4.1286397218609494E-4</v>
      </c>
      <c r="Q1325">
        <f t="shared" si="167"/>
        <v>0.99958713602781391</v>
      </c>
    </row>
    <row r="1326" spans="1:17" x14ac:dyDescent="0.25">
      <c r="A1326" s="25">
        <v>1981.04</v>
      </c>
      <c r="B1326" s="6">
        <v>134.4</v>
      </c>
      <c r="C1326" s="7">
        <v>6.3166700000000002</v>
      </c>
      <c r="D1326" s="6">
        <v>89.1</v>
      </c>
      <c r="G1326">
        <f t="shared" si="160"/>
        <v>359.52075420875423</v>
      </c>
      <c r="H1326">
        <f t="shared" si="161"/>
        <v>16.897127697081931</v>
      </c>
      <c r="J1326">
        <f t="shared" si="163"/>
        <v>84092.955570327875</v>
      </c>
      <c r="K1326">
        <f t="shared" si="164"/>
        <v>6.1395942449185004E-3</v>
      </c>
      <c r="L1326">
        <f t="shared" si="165"/>
        <v>1.0061395942449185</v>
      </c>
      <c r="O1326">
        <f t="shared" si="162"/>
        <v>1.4080939747568275</v>
      </c>
      <c r="P1326">
        <f t="shared" si="166"/>
        <v>-9.3415578288191803E-4</v>
      </c>
      <c r="Q1326">
        <f t="shared" si="167"/>
        <v>0.99906584421711808</v>
      </c>
    </row>
    <row r="1327" spans="1:17" x14ac:dyDescent="0.25">
      <c r="A1327" s="25">
        <v>1981.05</v>
      </c>
      <c r="B1327" s="6">
        <v>131.69999999999999</v>
      </c>
      <c r="C1327" s="7">
        <v>6.3533299999999997</v>
      </c>
      <c r="D1327" s="6">
        <v>89.8</v>
      </c>
      <c r="G1327">
        <f t="shared" si="160"/>
        <v>349.55203897550109</v>
      </c>
      <c r="H1327">
        <f t="shared" si="161"/>
        <v>16.862714166926505</v>
      </c>
      <c r="J1327">
        <f t="shared" si="163"/>
        <v>82089.930443117759</v>
      </c>
      <c r="K1327">
        <f t="shared" si="164"/>
        <v>-2.3819178593799895E-2</v>
      </c>
      <c r="L1327">
        <f t="shared" si="165"/>
        <v>0.97618082140620011</v>
      </c>
      <c r="O1327">
        <f t="shared" si="162"/>
        <v>1.4052261805772088</v>
      </c>
      <c r="P1327">
        <f t="shared" si="166"/>
        <v>-2.0366497059359778E-3</v>
      </c>
      <c r="Q1327">
        <f t="shared" si="167"/>
        <v>0.99796335029406402</v>
      </c>
    </row>
    <row r="1328" spans="1:17" x14ac:dyDescent="0.25">
      <c r="A1328" s="25">
        <v>1981.06</v>
      </c>
      <c r="B1328" s="6">
        <v>132.30000000000001</v>
      </c>
      <c r="C1328" s="7">
        <v>6.39</v>
      </c>
      <c r="D1328" s="6">
        <v>90.6</v>
      </c>
      <c r="G1328">
        <f t="shared" si="160"/>
        <v>348.04391721854307</v>
      </c>
      <c r="H1328">
        <f t="shared" si="161"/>
        <v>16.810284437086093</v>
      </c>
      <c r="J1328">
        <f t="shared" si="163"/>
        <v>82064.740049511529</v>
      </c>
      <c r="K1328">
        <f t="shared" si="164"/>
        <v>-3.0686338105356814E-4</v>
      </c>
      <c r="L1328">
        <f t="shared" si="165"/>
        <v>0.99969313661894643</v>
      </c>
      <c r="O1328">
        <f t="shared" si="162"/>
        <v>1.4008570364238411</v>
      </c>
      <c r="P1328">
        <f t="shared" si="166"/>
        <v>-3.1092106123251639E-3</v>
      </c>
      <c r="Q1328">
        <f t="shared" si="167"/>
        <v>0.99689078938767484</v>
      </c>
    </row>
    <row r="1329" spans="1:17" x14ac:dyDescent="0.25">
      <c r="A1329" s="25">
        <v>1981.07</v>
      </c>
      <c r="B1329" s="6">
        <v>129.1</v>
      </c>
      <c r="C1329" s="7">
        <v>6.4333299999999998</v>
      </c>
      <c r="D1329" s="6">
        <v>91.6</v>
      </c>
      <c r="G1329">
        <f t="shared" si="160"/>
        <v>335.91791812227075</v>
      </c>
      <c r="H1329">
        <f t="shared" si="161"/>
        <v>16.739510613427946</v>
      </c>
      <c r="J1329">
        <f t="shared" si="163"/>
        <v>79534.484657816283</v>
      </c>
      <c r="K1329">
        <f t="shared" si="164"/>
        <v>-3.0832430470975503E-2</v>
      </c>
      <c r="L1329">
        <f t="shared" si="165"/>
        <v>0.9691675695290245</v>
      </c>
      <c r="O1329">
        <f t="shared" si="162"/>
        <v>1.3949592177856622</v>
      </c>
      <c r="P1329">
        <f t="shared" si="166"/>
        <v>-4.210150275744784E-3</v>
      </c>
      <c r="Q1329">
        <f t="shared" si="167"/>
        <v>0.99578984972425522</v>
      </c>
    </row>
    <row r="1330" spans="1:17" x14ac:dyDescent="0.25">
      <c r="A1330" s="25">
        <v>1981.08</v>
      </c>
      <c r="B1330" s="6">
        <v>129.6</v>
      </c>
      <c r="C1330" s="7">
        <v>6.4766700000000004</v>
      </c>
      <c r="D1330" s="6">
        <v>92.3</v>
      </c>
      <c r="G1330">
        <f t="shared" si="160"/>
        <v>334.66146045503791</v>
      </c>
      <c r="H1330">
        <f t="shared" si="161"/>
        <v>16.724474082448538</v>
      </c>
      <c r="J1330">
        <f t="shared" si="163"/>
        <v>79566.980659458612</v>
      </c>
      <c r="K1330">
        <f t="shared" si="164"/>
        <v>4.0857750926703851E-4</v>
      </c>
      <c r="L1330">
        <f t="shared" si="165"/>
        <v>1.000408577509267</v>
      </c>
      <c r="O1330">
        <f t="shared" si="162"/>
        <v>1.3937061735373781</v>
      </c>
      <c r="P1330">
        <f t="shared" si="166"/>
        <v>-8.9826586491403848E-4</v>
      </c>
      <c r="Q1330">
        <f t="shared" si="167"/>
        <v>0.99910173413508596</v>
      </c>
    </row>
    <row r="1331" spans="1:17" x14ac:dyDescent="0.25">
      <c r="A1331" s="25">
        <v>1981.09</v>
      </c>
      <c r="B1331" s="6">
        <v>118.3</v>
      </c>
      <c r="C1331" s="7">
        <v>6.52</v>
      </c>
      <c r="D1331" s="6">
        <v>93.2</v>
      </c>
      <c r="G1331">
        <f t="shared" si="160"/>
        <v>302.53194098712441</v>
      </c>
      <c r="H1331">
        <f t="shared" si="161"/>
        <v>16.673780686695277</v>
      </c>
      <c r="J1331">
        <f t="shared" si="163"/>
        <v>72258.424767411838</v>
      </c>
      <c r="K1331">
        <f t="shared" si="164"/>
        <v>-9.1854131342835599E-2</v>
      </c>
      <c r="L1331">
        <f t="shared" si="165"/>
        <v>0.9081458686571644</v>
      </c>
      <c r="O1331">
        <f t="shared" si="162"/>
        <v>1.3894817238912731</v>
      </c>
      <c r="P1331">
        <f t="shared" si="166"/>
        <v>-3.0310905744092009E-3</v>
      </c>
      <c r="Q1331">
        <f t="shared" si="167"/>
        <v>0.9969689094255908</v>
      </c>
    </row>
    <row r="1332" spans="1:17" x14ac:dyDescent="0.25">
      <c r="A1332" s="25">
        <v>1981.1</v>
      </c>
      <c r="B1332" s="6">
        <v>119.8</v>
      </c>
      <c r="C1332" s="7">
        <v>6.5566700000000004</v>
      </c>
      <c r="D1332" s="6">
        <v>93.4</v>
      </c>
      <c r="G1332">
        <f t="shared" si="160"/>
        <v>305.71189935760168</v>
      </c>
      <c r="H1332">
        <f t="shared" si="161"/>
        <v>16.731653081477514</v>
      </c>
      <c r="J1332">
        <f t="shared" si="163"/>
        <v>73350.967336250542</v>
      </c>
      <c r="K1332">
        <f t="shared" si="164"/>
        <v>1.5119933382929718E-2</v>
      </c>
      <c r="L1332">
        <f t="shared" si="165"/>
        <v>1.0151199333829297</v>
      </c>
      <c r="O1332">
        <f t="shared" si="162"/>
        <v>1.3943044234564594</v>
      </c>
      <c r="P1332">
        <f t="shared" si="166"/>
        <v>3.4708621799501849E-3</v>
      </c>
      <c r="Q1332">
        <f t="shared" si="167"/>
        <v>1.0034708621799502</v>
      </c>
    </row>
    <row r="1333" spans="1:17" x14ac:dyDescent="0.25">
      <c r="A1333" s="25">
        <v>1981.11</v>
      </c>
      <c r="B1333" s="6">
        <v>122.9</v>
      </c>
      <c r="C1333" s="7">
        <v>6.5933299999999999</v>
      </c>
      <c r="D1333" s="6">
        <v>93.7</v>
      </c>
      <c r="G1333">
        <f t="shared" si="160"/>
        <v>312.6185133404482</v>
      </c>
      <c r="H1333">
        <f t="shared" si="161"/>
        <v>16.771334601814299</v>
      </c>
      <c r="J1333">
        <f t="shared" si="163"/>
        <v>75343.441141337666</v>
      </c>
      <c r="K1333">
        <f t="shared" si="164"/>
        <v>2.7163565491281849E-2</v>
      </c>
      <c r="L1333">
        <f t="shared" si="165"/>
        <v>1.0271635654912818</v>
      </c>
      <c r="O1333">
        <f t="shared" si="162"/>
        <v>1.3976112168178583</v>
      </c>
      <c r="P1333">
        <f t="shared" si="166"/>
        <v>2.3716437427641068E-3</v>
      </c>
      <c r="Q1333">
        <f t="shared" si="167"/>
        <v>1.0023716437427641</v>
      </c>
    </row>
    <row r="1334" spans="1:17" x14ac:dyDescent="0.25">
      <c r="A1334" s="25">
        <v>1981.12</v>
      </c>
      <c r="B1334" s="6">
        <v>123.8</v>
      </c>
      <c r="C1334" s="7">
        <v>6.63</v>
      </c>
      <c r="D1334" s="6">
        <v>94</v>
      </c>
      <c r="G1334">
        <f t="shared" si="160"/>
        <v>313.90280212765958</v>
      </c>
      <c r="H1334">
        <f t="shared" si="161"/>
        <v>16.810788191489362</v>
      </c>
      <c r="J1334">
        <f t="shared" si="163"/>
        <v>75990.591839611137</v>
      </c>
      <c r="K1334">
        <f t="shared" si="164"/>
        <v>8.5893435244015492E-3</v>
      </c>
      <c r="L1334">
        <f t="shared" si="165"/>
        <v>1.0085893435244015</v>
      </c>
      <c r="O1334">
        <f t="shared" si="162"/>
        <v>1.4008990159574468</v>
      </c>
      <c r="P1334">
        <f t="shared" si="166"/>
        <v>2.3524418665401559E-3</v>
      </c>
      <c r="Q1334">
        <f t="shared" si="167"/>
        <v>1.0023524418665402</v>
      </c>
    </row>
    <row r="1335" spans="1:17" x14ac:dyDescent="0.25">
      <c r="A1335" s="25">
        <v>1982.01</v>
      </c>
      <c r="B1335" s="6">
        <v>117.3</v>
      </c>
      <c r="C1335" s="7">
        <v>6.66</v>
      </c>
      <c r="D1335" s="6">
        <v>94.3</v>
      </c>
      <c r="G1335">
        <f t="shared" si="160"/>
        <v>296.4754390243902</v>
      </c>
      <c r="H1335">
        <f t="shared" si="161"/>
        <v>16.833132343584307</v>
      </c>
      <c r="J1335">
        <f t="shared" si="163"/>
        <v>72111.305043213812</v>
      </c>
      <c r="K1335">
        <f t="shared" si="164"/>
        <v>-5.1049566827760851E-2</v>
      </c>
      <c r="L1335">
        <f t="shared" si="165"/>
        <v>0.94895043317223915</v>
      </c>
      <c r="O1335">
        <f t="shared" si="162"/>
        <v>1.4027610286320256</v>
      </c>
      <c r="P1335">
        <f t="shared" si="166"/>
        <v>1.3291555303907021E-3</v>
      </c>
      <c r="Q1335">
        <f t="shared" si="167"/>
        <v>1.0013291555303907</v>
      </c>
    </row>
    <row r="1336" spans="1:17" x14ac:dyDescent="0.25">
      <c r="A1336" s="25">
        <v>1982.02</v>
      </c>
      <c r="B1336" s="6">
        <v>114.5</v>
      </c>
      <c r="C1336" s="7">
        <v>6.69</v>
      </c>
      <c r="D1336" s="6">
        <v>94.6</v>
      </c>
      <c r="G1336">
        <f t="shared" si="160"/>
        <v>288.48069238900638</v>
      </c>
      <c r="H1336">
        <f t="shared" si="161"/>
        <v>16.855334778012686</v>
      </c>
      <c r="J1336">
        <f t="shared" si="163"/>
        <v>70508.395655679764</v>
      </c>
      <c r="K1336">
        <f t="shared" si="164"/>
        <v>-2.222826762840413E-2</v>
      </c>
      <c r="L1336">
        <f t="shared" si="165"/>
        <v>0.97777173237159587</v>
      </c>
      <c r="O1336">
        <f t="shared" si="162"/>
        <v>1.4046112315010573</v>
      </c>
      <c r="P1336">
        <f t="shared" si="166"/>
        <v>1.3189722492048528E-3</v>
      </c>
      <c r="Q1336">
        <f t="shared" si="167"/>
        <v>1.0013189722492049</v>
      </c>
    </row>
    <row r="1337" spans="1:17" x14ac:dyDescent="0.25">
      <c r="A1337" s="25">
        <v>1982.03</v>
      </c>
      <c r="B1337" s="6">
        <v>110.8</v>
      </c>
      <c r="C1337" s="7">
        <v>6.72</v>
      </c>
      <c r="D1337" s="6">
        <v>94.5</v>
      </c>
      <c r="G1337">
        <f t="shared" si="160"/>
        <v>279.4540148148148</v>
      </c>
      <c r="H1337">
        <f t="shared" si="161"/>
        <v>16.948835555555554</v>
      </c>
      <c r="J1337">
        <f t="shared" si="163"/>
        <v>68647.368900393296</v>
      </c>
      <c r="K1337">
        <f t="shared" si="164"/>
        <v>-2.6394399390032852E-2</v>
      </c>
      <c r="L1337">
        <f t="shared" si="165"/>
        <v>0.97360560060996715</v>
      </c>
      <c r="O1337">
        <f t="shared" si="162"/>
        <v>1.4124029629629629</v>
      </c>
      <c r="P1337">
        <f t="shared" si="166"/>
        <v>5.5472512871614921E-3</v>
      </c>
      <c r="Q1337">
        <f t="shared" si="167"/>
        <v>1.0055472512871615</v>
      </c>
    </row>
    <row r="1338" spans="1:17" x14ac:dyDescent="0.25">
      <c r="A1338" s="25">
        <v>1982.04</v>
      </c>
      <c r="B1338" s="6">
        <v>116.3</v>
      </c>
      <c r="C1338" s="7">
        <v>6.75</v>
      </c>
      <c r="D1338" s="6">
        <v>94.9</v>
      </c>
      <c r="G1338">
        <f t="shared" si="160"/>
        <v>292.08947207586925</v>
      </c>
      <c r="H1338">
        <f t="shared" si="161"/>
        <v>16.952742360379343</v>
      </c>
      <c r="J1338">
        <f t="shared" si="163"/>
        <v>72098.280110314547</v>
      </c>
      <c r="K1338">
        <f t="shared" si="164"/>
        <v>5.027011617777366E-2</v>
      </c>
      <c r="L1338">
        <f t="shared" si="165"/>
        <v>1.0502701161777737</v>
      </c>
      <c r="O1338">
        <f t="shared" si="162"/>
        <v>1.4127285300316119</v>
      </c>
      <c r="P1338">
        <f t="shared" si="166"/>
        <v>2.3050579557404305E-4</v>
      </c>
      <c r="Q1338">
        <f t="shared" si="167"/>
        <v>1.000230505795574</v>
      </c>
    </row>
    <row r="1339" spans="1:17" x14ac:dyDescent="0.25">
      <c r="A1339" s="25">
        <v>1982.05</v>
      </c>
      <c r="B1339" s="6">
        <v>116.4</v>
      </c>
      <c r="C1339" s="7">
        <v>6.78</v>
      </c>
      <c r="D1339" s="6">
        <v>95.8</v>
      </c>
      <c r="G1339">
        <f t="shared" si="160"/>
        <v>289.59420876826721</v>
      </c>
      <c r="H1339">
        <f t="shared" si="161"/>
        <v>16.868116283924842</v>
      </c>
      <c r="J1339">
        <f t="shared" si="163"/>
        <v>71829.330515482536</v>
      </c>
      <c r="K1339">
        <f t="shared" si="164"/>
        <v>-3.7303191479810538E-3</v>
      </c>
      <c r="L1339">
        <f t="shared" si="165"/>
        <v>0.99626968085201895</v>
      </c>
      <c r="O1339">
        <f t="shared" si="162"/>
        <v>1.4056763569937367</v>
      </c>
      <c r="P1339">
        <f t="shared" si="166"/>
        <v>-4.9918812340523644E-3</v>
      </c>
      <c r="Q1339">
        <f t="shared" si="167"/>
        <v>0.99500811876594764</v>
      </c>
    </row>
    <row r="1340" spans="1:17" x14ac:dyDescent="0.25">
      <c r="A1340" s="25">
        <v>1982.06</v>
      </c>
      <c r="B1340" s="6">
        <v>109.7</v>
      </c>
      <c r="C1340" s="7">
        <v>6.81</v>
      </c>
      <c r="D1340" s="6">
        <v>97</v>
      </c>
      <c r="G1340">
        <f t="shared" si="160"/>
        <v>269.54873298969073</v>
      </c>
      <c r="H1340">
        <f t="shared" si="161"/>
        <v>16.733152886597935</v>
      </c>
      <c r="J1340">
        <f t="shared" si="163"/>
        <v>67203.229116679955</v>
      </c>
      <c r="K1340">
        <f t="shared" si="164"/>
        <v>-6.4404072342083785E-2</v>
      </c>
      <c r="L1340">
        <f t="shared" si="165"/>
        <v>0.93559592765791622</v>
      </c>
      <c r="O1340">
        <f t="shared" si="162"/>
        <v>1.3944294072164947</v>
      </c>
      <c r="P1340">
        <f t="shared" si="166"/>
        <v>-8.001094790621277E-3</v>
      </c>
      <c r="Q1340">
        <f t="shared" si="167"/>
        <v>0.99199890520937872</v>
      </c>
    </row>
    <row r="1341" spans="1:17" x14ac:dyDescent="0.25">
      <c r="A1341" s="25">
        <v>1982.07</v>
      </c>
      <c r="B1341" s="6">
        <v>109.4</v>
      </c>
      <c r="C1341" s="7">
        <v>6.8233300000000003</v>
      </c>
      <c r="D1341" s="6">
        <v>97.5</v>
      </c>
      <c r="G1341">
        <f t="shared" si="160"/>
        <v>267.43306871794874</v>
      </c>
      <c r="H1341">
        <f t="shared" si="161"/>
        <v>16.67992761220513</v>
      </c>
      <c r="J1341">
        <f t="shared" si="163"/>
        <v>67022.306775974095</v>
      </c>
      <c r="K1341">
        <f t="shared" si="164"/>
        <v>-2.6921673717752448E-3</v>
      </c>
      <c r="L1341">
        <f t="shared" si="165"/>
        <v>0.99730783262822476</v>
      </c>
      <c r="O1341">
        <f t="shared" si="162"/>
        <v>1.3899939676837609</v>
      </c>
      <c r="P1341">
        <f t="shared" si="166"/>
        <v>-3.1808275913999262E-3</v>
      </c>
      <c r="Q1341">
        <f t="shared" si="167"/>
        <v>0.99681917240860007</v>
      </c>
    </row>
    <row r="1342" spans="1:17" x14ac:dyDescent="0.25">
      <c r="A1342" s="25">
        <v>1982.08</v>
      </c>
      <c r="B1342" s="6">
        <v>109.7</v>
      </c>
      <c r="C1342" s="7">
        <v>6.8366699999999998</v>
      </c>
      <c r="D1342" s="6">
        <v>97.7</v>
      </c>
      <c r="G1342">
        <f t="shared" si="160"/>
        <v>267.61747287615145</v>
      </c>
      <c r="H1342">
        <f t="shared" si="161"/>
        <v>16.678325873183212</v>
      </c>
      <c r="J1342">
        <f t="shared" si="163"/>
        <v>67416.838569166866</v>
      </c>
      <c r="K1342">
        <f t="shared" si="164"/>
        <v>5.8865743686131733E-3</v>
      </c>
      <c r="L1342">
        <f t="shared" si="165"/>
        <v>1.0058865743686132</v>
      </c>
      <c r="O1342">
        <f t="shared" si="162"/>
        <v>1.3898604894319344</v>
      </c>
      <c r="P1342">
        <f t="shared" si="166"/>
        <v>-9.6027936041243045E-5</v>
      </c>
      <c r="Q1342">
        <f t="shared" si="167"/>
        <v>0.99990397206395876</v>
      </c>
    </row>
    <row r="1343" spans="1:17" x14ac:dyDescent="0.25">
      <c r="A1343" s="25">
        <v>1982.09</v>
      </c>
      <c r="B1343" s="6">
        <v>122.4</v>
      </c>
      <c r="C1343" s="7">
        <v>6.85</v>
      </c>
      <c r="D1343" s="6">
        <v>97.9</v>
      </c>
      <c r="G1343">
        <f t="shared" si="160"/>
        <v>297.98961389172621</v>
      </c>
      <c r="H1343">
        <f t="shared" si="161"/>
        <v>16.676706332992847</v>
      </c>
      <c r="J1343">
        <f t="shared" si="163"/>
        <v>75418.127148697153</v>
      </c>
      <c r="K1343">
        <f t="shared" si="164"/>
        <v>0.11868382957947965</v>
      </c>
      <c r="L1343">
        <f t="shared" si="165"/>
        <v>1.1186838295794796</v>
      </c>
      <c r="O1343">
        <f t="shared" si="162"/>
        <v>1.3897255277494038</v>
      </c>
      <c r="P1343">
        <f t="shared" si="166"/>
        <v>-9.7104481749599181E-5</v>
      </c>
      <c r="Q1343">
        <f t="shared" si="167"/>
        <v>0.9999028955182504</v>
      </c>
    </row>
    <row r="1344" spans="1:17" x14ac:dyDescent="0.25">
      <c r="A1344" s="25">
        <v>1982.1</v>
      </c>
      <c r="B1344" s="6">
        <v>132.69999999999999</v>
      </c>
      <c r="C1344" s="7">
        <v>6.8566700000000003</v>
      </c>
      <c r="D1344" s="6">
        <v>98.2</v>
      </c>
      <c r="G1344">
        <f t="shared" si="160"/>
        <v>322.0785753564154</v>
      </c>
      <c r="H1344">
        <f t="shared" si="161"/>
        <v>16.641948042871689</v>
      </c>
      <c r="J1344">
        <f t="shared" si="163"/>
        <v>81865.789467045775</v>
      </c>
      <c r="K1344">
        <f t="shared" si="164"/>
        <v>8.5492209394648189E-2</v>
      </c>
      <c r="L1344">
        <f t="shared" si="165"/>
        <v>1.0854922093946482</v>
      </c>
      <c r="O1344">
        <f t="shared" si="162"/>
        <v>1.3868290035726407</v>
      </c>
      <c r="P1344">
        <f t="shared" si="166"/>
        <v>-2.0842419016753322E-3</v>
      </c>
      <c r="Q1344">
        <f t="shared" si="167"/>
        <v>0.99791575809832467</v>
      </c>
    </row>
    <row r="1345" spans="1:17" x14ac:dyDescent="0.25">
      <c r="A1345" s="25">
        <v>1982.11</v>
      </c>
      <c r="B1345" s="6">
        <v>138.1</v>
      </c>
      <c r="C1345" s="7">
        <v>6.8633300000000004</v>
      </c>
      <c r="D1345" s="6">
        <v>98</v>
      </c>
      <c r="G1345">
        <f t="shared" si="160"/>
        <v>335.86906428571427</v>
      </c>
      <c r="H1345">
        <f t="shared" si="161"/>
        <v>16.692108797857141</v>
      </c>
      <c r="J1345">
        <f t="shared" si="163"/>
        <v>85724.615895789524</v>
      </c>
      <c r="K1345">
        <f t="shared" si="164"/>
        <v>4.7136007041098438E-2</v>
      </c>
      <c r="L1345">
        <f t="shared" si="165"/>
        <v>1.0471360070410984</v>
      </c>
      <c r="O1345">
        <f t="shared" si="162"/>
        <v>1.3910090664880952</v>
      </c>
      <c r="P1345">
        <f t="shared" si="166"/>
        <v>3.0141155864826796E-3</v>
      </c>
      <c r="Q1345">
        <f t="shared" si="167"/>
        <v>1.0030141155864827</v>
      </c>
    </row>
    <row r="1346" spans="1:17" x14ac:dyDescent="0.25">
      <c r="A1346" s="25">
        <v>1982.12</v>
      </c>
      <c r="B1346" s="6">
        <v>139.4</v>
      </c>
      <c r="C1346" s="7">
        <v>6.87</v>
      </c>
      <c r="D1346" s="6">
        <v>97.6</v>
      </c>
      <c r="G1346">
        <f t="shared" si="160"/>
        <v>340.42022745901642</v>
      </c>
      <c r="H1346">
        <f t="shared" si="161"/>
        <v>16.776807479508197</v>
      </c>
      <c r="J1346">
        <f t="shared" si="163"/>
        <v>87243.051353437841</v>
      </c>
      <c r="K1346">
        <f t="shared" si="164"/>
        <v>1.7712945596562335E-2</v>
      </c>
      <c r="L1346">
        <f t="shared" si="165"/>
        <v>1.0177129455965623</v>
      </c>
      <c r="O1346">
        <f t="shared" si="162"/>
        <v>1.3980672899590163</v>
      </c>
      <c r="P1346">
        <f t="shared" si="166"/>
        <v>5.0741750294562848E-3</v>
      </c>
      <c r="Q1346">
        <f t="shared" si="167"/>
        <v>1.0050741750294563</v>
      </c>
    </row>
    <row r="1347" spans="1:17" x14ac:dyDescent="0.25">
      <c r="A1347" s="25">
        <v>1983.01</v>
      </c>
      <c r="B1347" s="6">
        <v>144.30000000000001</v>
      </c>
      <c r="C1347" s="7">
        <v>6.8833299999999999</v>
      </c>
      <c r="D1347" s="6">
        <v>97.8</v>
      </c>
      <c r="G1347">
        <f t="shared" ref="G1347:G1410" si="168">B1347*$D$1724/D1347</f>
        <v>351.66559202453988</v>
      </c>
      <c r="H1347">
        <f t="shared" ref="H1347:H1410" si="169">C1347*$D$1724/D1347</f>
        <v>16.774984889468303</v>
      </c>
      <c r="J1347">
        <f t="shared" si="163"/>
        <v>90483.276918739502</v>
      </c>
      <c r="K1347">
        <f t="shared" si="164"/>
        <v>3.714021363346065E-2</v>
      </c>
      <c r="L1347">
        <f t="shared" si="165"/>
        <v>1.0371402136334607</v>
      </c>
      <c r="O1347">
        <f t="shared" si="162"/>
        <v>1.3979154074556919</v>
      </c>
      <c r="P1347">
        <f t="shared" si="166"/>
        <v>-1.0863747719103145E-4</v>
      </c>
      <c r="Q1347">
        <f t="shared" si="167"/>
        <v>0.99989136252280897</v>
      </c>
    </row>
    <row r="1348" spans="1:17" x14ac:dyDescent="0.25">
      <c r="A1348" s="25">
        <v>1983.02</v>
      </c>
      <c r="B1348" s="6">
        <v>146.80000000000001</v>
      </c>
      <c r="C1348" s="7">
        <v>6.8966700000000003</v>
      </c>
      <c r="D1348" s="6">
        <v>97.9</v>
      </c>
      <c r="G1348">
        <f t="shared" si="168"/>
        <v>357.39277221654743</v>
      </c>
      <c r="H1348">
        <f t="shared" si="169"/>
        <v>16.790327046067414</v>
      </c>
      <c r="J1348">
        <f t="shared" si="163"/>
        <v>92316.887305632481</v>
      </c>
      <c r="K1348">
        <f t="shared" si="164"/>
        <v>2.0264632861823673E-2</v>
      </c>
      <c r="L1348">
        <f t="shared" si="165"/>
        <v>1.0202646328618237</v>
      </c>
      <c r="O1348">
        <f t="shared" ref="O1348:O1411" si="170">H1348/12</f>
        <v>1.3991939205056179</v>
      </c>
      <c r="P1348">
        <f t="shared" si="166"/>
        <v>9.1458541990951936E-4</v>
      </c>
      <c r="Q1348">
        <f t="shared" si="167"/>
        <v>1.0009145854199095</v>
      </c>
    </row>
    <row r="1349" spans="1:17" x14ac:dyDescent="0.25">
      <c r="A1349" s="25">
        <v>1983.03</v>
      </c>
      <c r="B1349" s="6">
        <v>151.9</v>
      </c>
      <c r="C1349" s="7">
        <v>6.91</v>
      </c>
      <c r="D1349" s="6">
        <v>97.9</v>
      </c>
      <c r="G1349">
        <f t="shared" si="168"/>
        <v>369.80900612870272</v>
      </c>
      <c r="H1349">
        <f t="shared" si="169"/>
        <v>16.822779673135852</v>
      </c>
      <c r="J1349">
        <f t="shared" ref="J1349:J1412" si="171">J1348*((G1349 + H1349/12)/G1348)</f>
        <v>95886.201108077221</v>
      </c>
      <c r="K1349">
        <f t="shared" ref="K1349:K1412" si="172">J1349/J1348 - 1</f>
        <v>3.8663714804723082E-2</v>
      </c>
      <c r="L1349">
        <f t="shared" ref="L1349:L1412" si="173">K1349+1</f>
        <v>1.0386637148047231</v>
      </c>
      <c r="O1349">
        <f t="shared" si="170"/>
        <v>1.4018983060946544</v>
      </c>
      <c r="P1349">
        <f t="shared" ref="P1349:P1412" si="174">O1349/O1348 -1</f>
        <v>1.9328168521910438E-3</v>
      </c>
      <c r="Q1349">
        <f t="shared" ref="Q1349:Q1412" si="175">P1349+1</f>
        <v>1.001932816852191</v>
      </c>
    </row>
    <row r="1350" spans="1:17" x14ac:dyDescent="0.25">
      <c r="A1350" s="25">
        <v>1983.04</v>
      </c>
      <c r="B1350" s="6">
        <v>157.69999999999999</v>
      </c>
      <c r="C1350" s="7">
        <v>6.92</v>
      </c>
      <c r="D1350" s="6">
        <v>98.6</v>
      </c>
      <c r="G1350">
        <f t="shared" si="168"/>
        <v>381.20376369168355</v>
      </c>
      <c r="H1350">
        <f t="shared" si="169"/>
        <v>16.72752089249493</v>
      </c>
      <c r="J1350">
        <f t="shared" si="171"/>
        <v>99202.133199961172</v>
      </c>
      <c r="K1350">
        <f t="shared" si="172"/>
        <v>3.4581952914647607E-2</v>
      </c>
      <c r="L1350">
        <f t="shared" si="173"/>
        <v>1.0345819529146476</v>
      </c>
      <c r="O1350">
        <f t="shared" si="170"/>
        <v>1.3939600743745775</v>
      </c>
      <c r="P1350">
        <f t="shared" si="174"/>
        <v>-5.6624875610206127E-3</v>
      </c>
      <c r="Q1350">
        <f t="shared" si="175"/>
        <v>0.99433751243897939</v>
      </c>
    </row>
    <row r="1351" spans="1:17" x14ac:dyDescent="0.25">
      <c r="A1351" s="25">
        <v>1983.05</v>
      </c>
      <c r="B1351" s="6">
        <v>164.1</v>
      </c>
      <c r="C1351" s="7">
        <v>6.93</v>
      </c>
      <c r="D1351" s="6">
        <v>99.2</v>
      </c>
      <c r="G1351">
        <f t="shared" si="168"/>
        <v>394.27506350806448</v>
      </c>
      <c r="H1351">
        <f t="shared" si="169"/>
        <v>16.650372883064513</v>
      </c>
      <c r="J1351">
        <f t="shared" si="171"/>
        <v>102964.81081356043</v>
      </c>
      <c r="K1351">
        <f t="shared" si="172"/>
        <v>3.792940224395025E-2</v>
      </c>
      <c r="L1351">
        <f t="shared" si="173"/>
        <v>1.0379294022439502</v>
      </c>
      <c r="O1351">
        <f t="shared" si="170"/>
        <v>1.3875310735887094</v>
      </c>
      <c r="P1351">
        <f t="shared" si="174"/>
        <v>-4.6120408353536035E-3</v>
      </c>
      <c r="Q1351">
        <f t="shared" si="175"/>
        <v>0.9953879591646464</v>
      </c>
    </row>
    <row r="1352" spans="1:17" x14ac:dyDescent="0.25">
      <c r="A1352" s="25">
        <v>1983.06</v>
      </c>
      <c r="B1352" s="6">
        <v>166.4</v>
      </c>
      <c r="C1352" s="7">
        <v>6.94</v>
      </c>
      <c r="D1352" s="6">
        <v>99.5</v>
      </c>
      <c r="G1352">
        <f t="shared" si="168"/>
        <v>398.59573065326629</v>
      </c>
      <c r="H1352">
        <f t="shared" si="169"/>
        <v>16.624124824120603</v>
      </c>
      <c r="J1352">
        <f t="shared" si="171"/>
        <v>104454.93378909941</v>
      </c>
      <c r="K1352">
        <f t="shared" si="172"/>
        <v>1.4472157660126772E-2</v>
      </c>
      <c r="L1352">
        <f t="shared" si="173"/>
        <v>1.0144721576601268</v>
      </c>
      <c r="O1352">
        <f t="shared" si="170"/>
        <v>1.3853437353433835</v>
      </c>
      <c r="P1352">
        <f t="shared" si="174"/>
        <v>-1.576424692002476E-3</v>
      </c>
      <c r="Q1352">
        <f t="shared" si="175"/>
        <v>0.99842357530799752</v>
      </c>
    </row>
    <row r="1353" spans="1:17" x14ac:dyDescent="0.25">
      <c r="A1353" s="25">
        <v>1983.07</v>
      </c>
      <c r="B1353" s="6">
        <v>167</v>
      </c>
      <c r="C1353" s="7">
        <v>6.96</v>
      </c>
      <c r="D1353" s="6">
        <v>99.9</v>
      </c>
      <c r="G1353">
        <f t="shared" si="168"/>
        <v>398.4312412412412</v>
      </c>
      <c r="H1353">
        <f t="shared" si="169"/>
        <v>16.605278078078076</v>
      </c>
      <c r="J1353">
        <f t="shared" si="171"/>
        <v>104774.45603870331</v>
      </c>
      <c r="K1353">
        <f t="shared" si="172"/>
        <v>3.0589483714482668E-3</v>
      </c>
      <c r="L1353">
        <f t="shared" si="173"/>
        <v>1.0030589483714483</v>
      </c>
      <c r="O1353">
        <f t="shared" si="170"/>
        <v>1.3837731731731731</v>
      </c>
      <c r="P1353">
        <f t="shared" si="174"/>
        <v>-1.1336985400386412E-3</v>
      </c>
      <c r="Q1353">
        <f t="shared" si="175"/>
        <v>0.99886630145996136</v>
      </c>
    </row>
    <row r="1354" spans="1:17" x14ac:dyDescent="0.25">
      <c r="A1354" s="25">
        <v>1983.08</v>
      </c>
      <c r="B1354" s="6">
        <v>162.4</v>
      </c>
      <c r="C1354" s="7">
        <v>6.98</v>
      </c>
      <c r="D1354" s="6">
        <v>100.2</v>
      </c>
      <c r="G1354">
        <f t="shared" si="168"/>
        <v>386.29643912175646</v>
      </c>
      <c r="H1354">
        <f t="shared" si="169"/>
        <v>16.603135129740519</v>
      </c>
      <c r="J1354">
        <f t="shared" si="171"/>
        <v>101947.23818119439</v>
      </c>
      <c r="K1354">
        <f t="shared" si="172"/>
        <v>-2.6983846677901657E-2</v>
      </c>
      <c r="L1354">
        <f t="shared" si="173"/>
        <v>0.97301615332209834</v>
      </c>
      <c r="O1354">
        <f t="shared" si="170"/>
        <v>1.3835945941450432</v>
      </c>
      <c r="P1354">
        <f t="shared" si="174"/>
        <v>-1.290522403468719E-4</v>
      </c>
      <c r="Q1354">
        <f t="shared" si="175"/>
        <v>0.99987094775965313</v>
      </c>
    </row>
    <row r="1355" spans="1:17" x14ac:dyDescent="0.25">
      <c r="A1355" s="25">
        <v>1983.09</v>
      </c>
      <c r="B1355" s="6">
        <v>167.2</v>
      </c>
      <c r="C1355" s="7">
        <v>7</v>
      </c>
      <c r="D1355" s="6">
        <v>100.7</v>
      </c>
      <c r="G1355">
        <f t="shared" si="168"/>
        <v>395.73932075471691</v>
      </c>
      <c r="H1355">
        <f t="shared" si="169"/>
        <v>16.568033763654416</v>
      </c>
      <c r="J1355">
        <f t="shared" si="171"/>
        <v>104803.67440882053</v>
      </c>
      <c r="K1355">
        <f t="shared" si="172"/>
        <v>2.8018770087221867E-2</v>
      </c>
      <c r="L1355">
        <f t="shared" si="173"/>
        <v>1.0280187700872219</v>
      </c>
      <c r="O1355">
        <f t="shared" si="170"/>
        <v>1.3806694803045347</v>
      </c>
      <c r="P1355">
        <f t="shared" si="174"/>
        <v>-2.114140842184975E-3</v>
      </c>
      <c r="Q1355">
        <f t="shared" si="175"/>
        <v>0.99788585915781503</v>
      </c>
    </row>
    <row r="1356" spans="1:17" x14ac:dyDescent="0.25">
      <c r="A1356" s="25">
        <v>1983.1</v>
      </c>
      <c r="B1356" s="6">
        <v>167.7</v>
      </c>
      <c r="C1356" s="7">
        <v>7.03</v>
      </c>
      <c r="D1356" s="6">
        <v>101</v>
      </c>
      <c r="G1356">
        <f t="shared" si="168"/>
        <v>395.74377326732667</v>
      </c>
      <c r="H1356">
        <f t="shared" si="169"/>
        <v>16.589616732673267</v>
      </c>
      <c r="J1356">
        <f t="shared" si="171"/>
        <v>105170.97268981056</v>
      </c>
      <c r="K1356">
        <f t="shared" si="172"/>
        <v>3.5046317131712801E-3</v>
      </c>
      <c r="L1356">
        <f t="shared" si="173"/>
        <v>1.0035046317131713</v>
      </c>
      <c r="O1356">
        <f t="shared" si="170"/>
        <v>1.3824680610561055</v>
      </c>
      <c r="P1356">
        <f t="shared" si="174"/>
        <v>1.3026874115984466E-3</v>
      </c>
      <c r="Q1356">
        <f t="shared" si="175"/>
        <v>1.0013026874115984</v>
      </c>
    </row>
    <row r="1357" spans="1:17" x14ac:dyDescent="0.25">
      <c r="A1357" s="25">
        <v>1983.11</v>
      </c>
      <c r="B1357" s="6">
        <v>165.2</v>
      </c>
      <c r="C1357" s="7">
        <v>7.06</v>
      </c>
      <c r="D1357" s="6">
        <v>101.2</v>
      </c>
      <c r="G1357">
        <f t="shared" si="168"/>
        <v>389.07375098814225</v>
      </c>
      <c r="H1357">
        <f t="shared" si="169"/>
        <v>16.627485968379446</v>
      </c>
      <c r="J1357">
        <f t="shared" si="171"/>
        <v>103766.61622876173</v>
      </c>
      <c r="K1357">
        <f t="shared" si="172"/>
        <v>-1.3353080466326106E-2</v>
      </c>
      <c r="L1357">
        <f t="shared" si="173"/>
        <v>0.98664691953367389</v>
      </c>
      <c r="O1357">
        <f t="shared" si="170"/>
        <v>1.3856238306982871</v>
      </c>
      <c r="P1357">
        <f t="shared" si="174"/>
        <v>2.2827070881989986E-3</v>
      </c>
      <c r="Q1357">
        <f t="shared" si="175"/>
        <v>1.002282707088199</v>
      </c>
    </row>
    <row r="1358" spans="1:17" x14ac:dyDescent="0.25">
      <c r="A1358" s="25">
        <v>1983.12</v>
      </c>
      <c r="B1358" s="6">
        <v>164.4</v>
      </c>
      <c r="C1358" s="7">
        <v>7.09</v>
      </c>
      <c r="D1358" s="6">
        <v>101.3</v>
      </c>
      <c r="G1358">
        <f t="shared" si="168"/>
        <v>386.80739585389932</v>
      </c>
      <c r="H1358">
        <f t="shared" si="169"/>
        <v>16.681657156959528</v>
      </c>
      <c r="J1358">
        <f t="shared" si="171"/>
        <v>103532.92768805023</v>
      </c>
      <c r="K1358">
        <f t="shared" si="172"/>
        <v>-2.2520589877993435E-3</v>
      </c>
      <c r="L1358">
        <f t="shared" si="173"/>
        <v>0.99774794101220066</v>
      </c>
      <c r="O1358">
        <f t="shared" si="170"/>
        <v>1.3901380964132939</v>
      </c>
      <c r="P1358">
        <f t="shared" si="174"/>
        <v>3.2579301936022098E-3</v>
      </c>
      <c r="Q1358">
        <f t="shared" si="175"/>
        <v>1.0032579301936022</v>
      </c>
    </row>
    <row r="1359" spans="1:17" x14ac:dyDescent="0.25">
      <c r="A1359" s="25">
        <v>1984.01</v>
      </c>
      <c r="B1359" s="6">
        <v>166.4</v>
      </c>
      <c r="C1359" s="7">
        <v>7.12</v>
      </c>
      <c r="D1359" s="6">
        <v>101.9</v>
      </c>
      <c r="G1359">
        <f t="shared" si="168"/>
        <v>389.20780372914618</v>
      </c>
      <c r="H1359">
        <f t="shared" si="169"/>
        <v>16.653603140333658</v>
      </c>
      <c r="J1359">
        <f t="shared" si="171"/>
        <v>104546.88006670994</v>
      </c>
      <c r="K1359">
        <f t="shared" si="172"/>
        <v>9.793525608730036E-3</v>
      </c>
      <c r="L1359">
        <f t="shared" si="173"/>
        <v>1.00979352560873</v>
      </c>
      <c r="O1359">
        <f t="shared" si="170"/>
        <v>1.3878002616944716</v>
      </c>
      <c r="P1359">
        <f t="shared" si="174"/>
        <v>-1.681728401555338E-3</v>
      </c>
      <c r="Q1359">
        <f t="shared" si="175"/>
        <v>0.99831827159844466</v>
      </c>
    </row>
    <row r="1360" spans="1:17" x14ac:dyDescent="0.25">
      <c r="A1360" s="25">
        <v>1984.02</v>
      </c>
      <c r="B1360" s="6">
        <v>157.30000000000001</v>
      </c>
      <c r="C1360" s="7">
        <v>7.15</v>
      </c>
      <c r="D1360" s="6">
        <v>102.4</v>
      </c>
      <c r="G1360">
        <f t="shared" si="168"/>
        <v>366.12650292968749</v>
      </c>
      <c r="H1360">
        <f t="shared" si="169"/>
        <v>16.64211376953125</v>
      </c>
      <c r="J1360">
        <f t="shared" si="171"/>
        <v>98719.432941104329</v>
      </c>
      <c r="K1360">
        <f t="shared" si="172"/>
        <v>-5.5740038553873661E-2</v>
      </c>
      <c r="L1360">
        <f t="shared" si="173"/>
        <v>0.94425996144612634</v>
      </c>
      <c r="O1360">
        <f t="shared" si="170"/>
        <v>1.3868428141276041</v>
      </c>
      <c r="P1360">
        <f t="shared" si="174"/>
        <v>-6.8990300210669542E-4</v>
      </c>
      <c r="Q1360">
        <f t="shared" si="175"/>
        <v>0.9993100969978933</v>
      </c>
    </row>
    <row r="1361" spans="1:17" x14ac:dyDescent="0.25">
      <c r="A1361" s="25">
        <v>1984.03</v>
      </c>
      <c r="B1361" s="6">
        <v>157.4</v>
      </c>
      <c r="C1361" s="7">
        <v>7.18</v>
      </c>
      <c r="D1361" s="6">
        <v>102.6</v>
      </c>
      <c r="G1361">
        <f t="shared" si="168"/>
        <v>365.64510916179336</v>
      </c>
      <c r="H1361">
        <f t="shared" si="169"/>
        <v>16.679363937621833</v>
      </c>
      <c r="J1361">
        <f t="shared" si="171"/>
        <v>98964.407993823639</v>
      </c>
      <c r="K1361">
        <f t="shared" si="172"/>
        <v>2.4815281593590921E-3</v>
      </c>
      <c r="L1361">
        <f t="shared" si="173"/>
        <v>1.0024815281593591</v>
      </c>
      <c r="O1361">
        <f t="shared" si="170"/>
        <v>1.3899469948018195</v>
      </c>
      <c r="P1361">
        <f t="shared" si="174"/>
        <v>2.2383075014655862E-3</v>
      </c>
      <c r="Q1361">
        <f t="shared" si="175"/>
        <v>1.0022383075014656</v>
      </c>
    </row>
    <row r="1362" spans="1:17" x14ac:dyDescent="0.25">
      <c r="A1362" s="25">
        <v>1984.04</v>
      </c>
      <c r="B1362" s="6">
        <v>157.6</v>
      </c>
      <c r="C1362" s="7">
        <v>7.2233299999999998</v>
      </c>
      <c r="D1362" s="6">
        <v>103.1</v>
      </c>
      <c r="G1362">
        <f t="shared" si="168"/>
        <v>364.33420756547036</v>
      </c>
      <c r="H1362">
        <f t="shared" si="169"/>
        <v>16.698643474199805</v>
      </c>
      <c r="J1362">
        <f t="shared" si="171"/>
        <v>98986.237029297525</v>
      </c>
      <c r="K1362">
        <f t="shared" si="172"/>
        <v>2.2057460774438375E-4</v>
      </c>
      <c r="L1362">
        <f t="shared" si="173"/>
        <v>1.0002205746077444</v>
      </c>
      <c r="O1362">
        <f t="shared" si="170"/>
        <v>1.3915536228499839</v>
      </c>
      <c r="P1362">
        <f t="shared" si="174"/>
        <v>1.1558915945519832E-3</v>
      </c>
      <c r="Q1362">
        <f t="shared" si="175"/>
        <v>1.001155891594552</v>
      </c>
    </row>
    <row r="1363" spans="1:17" x14ac:dyDescent="0.25">
      <c r="A1363" s="25">
        <v>1984.05</v>
      </c>
      <c r="B1363" s="6">
        <v>156.6</v>
      </c>
      <c r="C1363" s="7">
        <v>7.2666700000000004</v>
      </c>
      <c r="D1363" s="6">
        <v>103.4</v>
      </c>
      <c r="G1363">
        <f t="shared" si="168"/>
        <v>360.97208704061887</v>
      </c>
      <c r="H1363">
        <f t="shared" si="169"/>
        <v>16.750096013636362</v>
      </c>
      <c r="J1363">
        <f t="shared" si="171"/>
        <v>98452.017145566366</v>
      </c>
      <c r="K1363">
        <f t="shared" si="172"/>
        <v>-5.3969107197502364E-3</v>
      </c>
      <c r="L1363">
        <f t="shared" si="173"/>
        <v>0.99460308928024976</v>
      </c>
      <c r="O1363">
        <f t="shared" si="170"/>
        <v>1.3958413344696969</v>
      </c>
      <c r="P1363">
        <f t="shared" si="174"/>
        <v>3.0812406717979357E-3</v>
      </c>
      <c r="Q1363">
        <f t="shared" si="175"/>
        <v>1.0030812406717979</v>
      </c>
    </row>
    <row r="1364" spans="1:17" x14ac:dyDescent="0.25">
      <c r="A1364" s="25">
        <v>1984.06</v>
      </c>
      <c r="B1364" s="6">
        <v>153.1</v>
      </c>
      <c r="C1364" s="7">
        <v>7.31</v>
      </c>
      <c r="D1364" s="6">
        <v>103.7</v>
      </c>
      <c r="G1364">
        <f t="shared" si="168"/>
        <v>351.88344551591121</v>
      </c>
      <c r="H1364">
        <f t="shared" si="169"/>
        <v>16.801227868852457</v>
      </c>
      <c r="J1364">
        <f t="shared" si="171"/>
        <v>96355.034524069808</v>
      </c>
      <c r="K1364">
        <f t="shared" si="172"/>
        <v>-2.1299539433468961E-2</v>
      </c>
      <c r="L1364">
        <f t="shared" si="173"/>
        <v>0.97870046056653104</v>
      </c>
      <c r="O1364">
        <f t="shared" si="170"/>
        <v>1.4001023224043714</v>
      </c>
      <c r="P1364">
        <f t="shared" si="174"/>
        <v>3.0526305744436044E-3</v>
      </c>
      <c r="Q1364">
        <f t="shared" si="175"/>
        <v>1.0030526305744436</v>
      </c>
    </row>
    <row r="1365" spans="1:17" x14ac:dyDescent="0.25">
      <c r="A1365" s="25">
        <v>1984.07</v>
      </c>
      <c r="B1365" s="6">
        <v>151.1</v>
      </c>
      <c r="C1365" s="7">
        <v>7.3333300000000001</v>
      </c>
      <c r="D1365" s="6">
        <v>104.1</v>
      </c>
      <c r="G1365">
        <f t="shared" si="168"/>
        <v>345.95223150816526</v>
      </c>
      <c r="H1365">
        <f t="shared" si="169"/>
        <v>16.790085227569644</v>
      </c>
      <c r="J1365">
        <f t="shared" si="171"/>
        <v>95114.041521309904</v>
      </c>
      <c r="K1365">
        <f t="shared" si="172"/>
        <v>-1.28793789436078E-2</v>
      </c>
      <c r="L1365">
        <f t="shared" si="173"/>
        <v>0.9871206210563922</v>
      </c>
      <c r="O1365">
        <f t="shared" si="170"/>
        <v>1.399173768964137</v>
      </c>
      <c r="P1365">
        <f t="shared" si="174"/>
        <v>-6.6320398543429082E-4</v>
      </c>
      <c r="Q1365">
        <f t="shared" si="175"/>
        <v>0.99933679601456571</v>
      </c>
    </row>
    <row r="1366" spans="1:17" x14ac:dyDescent="0.25">
      <c r="A1366" s="25">
        <v>1984.08</v>
      </c>
      <c r="B1366" s="6">
        <v>164.4</v>
      </c>
      <c r="C1366" s="7">
        <v>7.3566700000000003</v>
      </c>
      <c r="D1366" s="6">
        <v>104.5</v>
      </c>
      <c r="G1366">
        <f t="shared" si="168"/>
        <v>374.96257607655502</v>
      </c>
      <c r="H1366">
        <f t="shared" si="169"/>
        <v>16.779050696746413</v>
      </c>
      <c r="J1366">
        <f t="shared" si="171"/>
        <v>103474.40016274643</v>
      </c>
      <c r="K1366">
        <f t="shared" si="172"/>
        <v>8.7898258845024779E-2</v>
      </c>
      <c r="L1366">
        <f t="shared" si="173"/>
        <v>1.0878982588450248</v>
      </c>
      <c r="O1366">
        <f t="shared" si="170"/>
        <v>1.3982542247288678</v>
      </c>
      <c r="P1366">
        <f t="shared" si="174"/>
        <v>-6.5720517041278903E-4</v>
      </c>
      <c r="Q1366">
        <f t="shared" si="175"/>
        <v>0.99934279482958721</v>
      </c>
    </row>
    <row r="1367" spans="1:17" x14ac:dyDescent="0.25">
      <c r="A1367" s="25">
        <v>1984.09</v>
      </c>
      <c r="B1367" s="6">
        <v>166.1</v>
      </c>
      <c r="C1367" s="7">
        <v>7.38</v>
      </c>
      <c r="D1367" s="6">
        <v>105</v>
      </c>
      <c r="G1367">
        <f t="shared" si="168"/>
        <v>377.03592666666663</v>
      </c>
      <c r="H1367">
        <f t="shared" si="169"/>
        <v>16.752108</v>
      </c>
      <c r="J1367">
        <f t="shared" si="171"/>
        <v>104431.80211547457</v>
      </c>
      <c r="K1367">
        <f t="shared" si="172"/>
        <v>9.2525489514538872E-3</v>
      </c>
      <c r="L1367">
        <f t="shared" si="173"/>
        <v>1.0092525489514539</v>
      </c>
      <c r="O1367">
        <f t="shared" si="170"/>
        <v>1.3960090000000001</v>
      </c>
      <c r="P1367">
        <f t="shared" si="174"/>
        <v>-1.6057342714649314E-3</v>
      </c>
      <c r="Q1367">
        <f t="shared" si="175"/>
        <v>0.99839426572853507</v>
      </c>
    </row>
    <row r="1368" spans="1:17" x14ac:dyDescent="0.25">
      <c r="A1368" s="25">
        <v>1984.1</v>
      </c>
      <c r="B1368" s="6">
        <v>164.8</v>
      </c>
      <c r="C1368" s="7">
        <v>7.43</v>
      </c>
      <c r="D1368" s="6">
        <v>105.3</v>
      </c>
      <c r="G1368">
        <f t="shared" si="168"/>
        <v>373.01924406457744</v>
      </c>
      <c r="H1368">
        <f t="shared" si="169"/>
        <v>16.817554510921177</v>
      </c>
      <c r="J1368">
        <f t="shared" si="171"/>
        <v>103707.4358426173</v>
      </c>
      <c r="K1368">
        <f t="shared" si="172"/>
        <v>-6.9362613512721216E-3</v>
      </c>
      <c r="L1368">
        <f t="shared" si="173"/>
        <v>0.99306373864872788</v>
      </c>
      <c r="O1368">
        <f t="shared" si="170"/>
        <v>1.401462875910098</v>
      </c>
      <c r="P1368">
        <f t="shared" si="174"/>
        <v>3.9067627143507533E-3</v>
      </c>
      <c r="Q1368">
        <f t="shared" si="175"/>
        <v>1.0039067627143508</v>
      </c>
    </row>
    <row r="1369" spans="1:17" x14ac:dyDescent="0.25">
      <c r="A1369" s="25">
        <v>1984.11</v>
      </c>
      <c r="B1369" s="6">
        <v>166.3</v>
      </c>
      <c r="C1369" s="7">
        <v>7.48</v>
      </c>
      <c r="D1369" s="6">
        <v>105.3</v>
      </c>
      <c r="G1369">
        <f t="shared" si="168"/>
        <v>376.41444349477683</v>
      </c>
      <c r="H1369">
        <f t="shared" si="169"/>
        <v>16.930727825261158</v>
      </c>
      <c r="J1369">
        <f t="shared" si="171"/>
        <v>105043.63399455392</v>
      </c>
      <c r="K1369">
        <f t="shared" si="172"/>
        <v>1.2884304207119612E-2</v>
      </c>
      <c r="L1369">
        <f t="shared" si="173"/>
        <v>1.0128843042071196</v>
      </c>
      <c r="O1369">
        <f t="shared" si="170"/>
        <v>1.4108939854384299</v>
      </c>
      <c r="P1369">
        <f t="shared" si="174"/>
        <v>6.7294751009423504E-3</v>
      </c>
      <c r="Q1369">
        <f t="shared" si="175"/>
        <v>1.0067294751009424</v>
      </c>
    </row>
    <row r="1370" spans="1:17" x14ac:dyDescent="0.25">
      <c r="A1370" s="25">
        <v>1984.12</v>
      </c>
      <c r="B1370" s="6">
        <v>164.5</v>
      </c>
      <c r="C1370" s="7">
        <v>7.53</v>
      </c>
      <c r="D1370" s="6">
        <v>105.3</v>
      </c>
      <c r="G1370">
        <f t="shared" si="168"/>
        <v>372.34020417853748</v>
      </c>
      <c r="H1370">
        <f t="shared" si="169"/>
        <v>17.04390113960114</v>
      </c>
      <c r="J1370">
        <f t="shared" si="171"/>
        <v>104303.02268452015</v>
      </c>
      <c r="K1370">
        <f t="shared" si="172"/>
        <v>-7.0505111244738572E-3</v>
      </c>
      <c r="L1370">
        <f t="shared" si="173"/>
        <v>0.99294948887552614</v>
      </c>
      <c r="O1370">
        <f t="shared" si="170"/>
        <v>1.4203250949667616</v>
      </c>
      <c r="P1370">
        <f t="shared" si="174"/>
        <v>6.6844919786095414E-3</v>
      </c>
      <c r="Q1370">
        <f t="shared" si="175"/>
        <v>1.0066844919786095</v>
      </c>
    </row>
    <row r="1371" spans="1:17" x14ac:dyDescent="0.25">
      <c r="A1371" s="25">
        <v>1985.01</v>
      </c>
      <c r="B1371" s="6">
        <v>171.6</v>
      </c>
      <c r="C1371" s="7">
        <v>7.5733300000000003</v>
      </c>
      <c r="D1371" s="6">
        <v>105.5</v>
      </c>
      <c r="G1371">
        <f t="shared" si="168"/>
        <v>387.67449099526061</v>
      </c>
      <c r="H1371">
        <f t="shared" si="169"/>
        <v>17.109480494691944</v>
      </c>
      <c r="J1371">
        <f t="shared" si="171"/>
        <v>108997.99426451791</v>
      </c>
      <c r="K1371">
        <f t="shared" si="172"/>
        <v>4.5012804606807899E-2</v>
      </c>
      <c r="L1371">
        <f t="shared" si="173"/>
        <v>1.0450128046068079</v>
      </c>
      <c r="O1371">
        <f t="shared" si="170"/>
        <v>1.4257900412243287</v>
      </c>
      <c r="P1371">
        <f t="shared" si="174"/>
        <v>3.8476728158456375E-3</v>
      </c>
      <c r="Q1371">
        <f t="shared" si="175"/>
        <v>1.0038476728158456</v>
      </c>
    </row>
    <row r="1372" spans="1:17" x14ac:dyDescent="0.25">
      <c r="A1372" s="25">
        <v>1985.02</v>
      </c>
      <c r="B1372" s="6">
        <v>180.9</v>
      </c>
      <c r="C1372" s="7">
        <v>7.6166700000000001</v>
      </c>
      <c r="D1372" s="6">
        <v>106</v>
      </c>
      <c r="G1372">
        <f t="shared" si="168"/>
        <v>406.75706320754716</v>
      </c>
      <c r="H1372">
        <f t="shared" si="169"/>
        <v>17.126226205754715</v>
      </c>
      <c r="J1372">
        <f t="shared" si="171"/>
        <v>114764.48782363809</v>
      </c>
      <c r="K1372">
        <f t="shared" si="172"/>
        <v>5.2904584144236377E-2</v>
      </c>
      <c r="L1372">
        <f t="shared" si="173"/>
        <v>1.0529045841442364</v>
      </c>
      <c r="O1372">
        <f t="shared" si="170"/>
        <v>1.4271855171462262</v>
      </c>
      <c r="P1372">
        <f t="shared" si="174"/>
        <v>9.7873872137532736E-4</v>
      </c>
      <c r="Q1372">
        <f t="shared" si="175"/>
        <v>1.0009787387213753</v>
      </c>
    </row>
    <row r="1373" spans="1:17" x14ac:dyDescent="0.25">
      <c r="A1373" s="25">
        <v>1985.03</v>
      </c>
      <c r="B1373" s="6">
        <v>179.4</v>
      </c>
      <c r="C1373" s="7">
        <v>7.66</v>
      </c>
      <c r="D1373" s="6">
        <v>106.4</v>
      </c>
      <c r="G1373">
        <f t="shared" si="168"/>
        <v>401.86780263157891</v>
      </c>
      <c r="H1373">
        <f t="shared" si="169"/>
        <v>17.158903947368422</v>
      </c>
      <c r="J1373">
        <f t="shared" si="171"/>
        <v>113788.44883996222</v>
      </c>
      <c r="K1373">
        <f t="shared" si="172"/>
        <v>-8.5047125830054471E-3</v>
      </c>
      <c r="L1373">
        <f t="shared" si="173"/>
        <v>0.99149528741699455</v>
      </c>
      <c r="O1373">
        <f t="shared" si="170"/>
        <v>1.4299086622807018</v>
      </c>
      <c r="P1373">
        <f t="shared" si="174"/>
        <v>1.9080526685282262E-3</v>
      </c>
      <c r="Q1373">
        <f t="shared" si="175"/>
        <v>1.0019080526685282</v>
      </c>
    </row>
    <row r="1374" spans="1:17" x14ac:dyDescent="0.25">
      <c r="A1374" s="25">
        <v>1985.04</v>
      </c>
      <c r="B1374" s="6">
        <v>180.6</v>
      </c>
      <c r="C1374" s="7">
        <v>7.6866700000000003</v>
      </c>
      <c r="D1374" s="6">
        <v>106.9</v>
      </c>
      <c r="G1374">
        <f t="shared" si="168"/>
        <v>402.66366510757712</v>
      </c>
      <c r="H1374">
        <f t="shared" si="169"/>
        <v>17.13811026950421</v>
      </c>
      <c r="J1374">
        <f t="shared" si="171"/>
        <v>114418.18297212667</v>
      </c>
      <c r="K1374">
        <f t="shared" si="172"/>
        <v>5.534253595899985E-3</v>
      </c>
      <c r="L1374">
        <f t="shared" si="173"/>
        <v>1.0055342535959</v>
      </c>
      <c r="O1374">
        <f t="shared" si="170"/>
        <v>1.4281758557920174</v>
      </c>
      <c r="P1374">
        <f t="shared" si="174"/>
        <v>-1.2118301919512575E-3</v>
      </c>
      <c r="Q1374">
        <f t="shared" si="175"/>
        <v>0.99878816980804874</v>
      </c>
    </row>
    <row r="1375" spans="1:17" x14ac:dyDescent="0.25">
      <c r="A1375" s="25">
        <v>1985.05</v>
      </c>
      <c r="B1375" s="6">
        <v>184.9</v>
      </c>
      <c r="C1375" s="7">
        <v>7.71333</v>
      </c>
      <c r="D1375" s="6">
        <v>107.3</v>
      </c>
      <c r="G1375">
        <f t="shared" si="168"/>
        <v>410.7140792171482</v>
      </c>
      <c r="H1375">
        <f t="shared" si="169"/>
        <v>17.133440933737184</v>
      </c>
      <c r="J1375">
        <f t="shared" si="171"/>
        <v>117111.44440478022</v>
      </c>
      <c r="K1375">
        <f t="shared" si="172"/>
        <v>2.3538753742573082E-2</v>
      </c>
      <c r="L1375">
        <f t="shared" si="173"/>
        <v>1.0235387537425731</v>
      </c>
      <c r="O1375">
        <f t="shared" si="170"/>
        <v>1.4277867444780987</v>
      </c>
      <c r="P1375">
        <f t="shared" si="174"/>
        <v>-2.7245336233672202E-4</v>
      </c>
      <c r="Q1375">
        <f t="shared" si="175"/>
        <v>0.99972754663766328</v>
      </c>
    </row>
    <row r="1376" spans="1:17" x14ac:dyDescent="0.25">
      <c r="A1376" s="25">
        <v>1985.06</v>
      </c>
      <c r="B1376" s="6">
        <v>188.9</v>
      </c>
      <c r="C1376" s="7">
        <v>7.74</v>
      </c>
      <c r="D1376" s="6">
        <v>107.6</v>
      </c>
      <c r="G1376">
        <f t="shared" si="168"/>
        <v>418.42930018587367</v>
      </c>
      <c r="H1376">
        <f t="shared" si="169"/>
        <v>17.144747397769518</v>
      </c>
      <c r="J1376">
        <f t="shared" si="171"/>
        <v>119718.75989921442</v>
      </c>
      <c r="K1376">
        <f t="shared" si="172"/>
        <v>2.2263541430010525E-2</v>
      </c>
      <c r="L1376">
        <f t="shared" si="173"/>
        <v>1.0222635414300105</v>
      </c>
      <c r="O1376">
        <f t="shared" si="170"/>
        <v>1.4287289498141265</v>
      </c>
      <c r="P1376">
        <f t="shared" si="174"/>
        <v>6.5990620775235875E-4</v>
      </c>
      <c r="Q1376">
        <f t="shared" si="175"/>
        <v>1.0006599062077524</v>
      </c>
    </row>
    <row r="1377" spans="1:17" x14ac:dyDescent="0.25">
      <c r="A1377" s="25">
        <v>1985.07</v>
      </c>
      <c r="B1377" s="6">
        <v>192.5</v>
      </c>
      <c r="C1377" s="7">
        <v>7.7733299999999996</v>
      </c>
      <c r="D1377" s="6">
        <v>107.8</v>
      </c>
      <c r="G1377">
        <f t="shared" si="168"/>
        <v>425.61249999999995</v>
      </c>
      <c r="H1377">
        <f t="shared" si="169"/>
        <v>17.186630725324676</v>
      </c>
      <c r="J1377">
        <f t="shared" si="171"/>
        <v>122183.75764954108</v>
      </c>
      <c r="K1377">
        <f t="shared" si="172"/>
        <v>2.0589903807906262E-2</v>
      </c>
      <c r="L1377">
        <f t="shared" si="173"/>
        <v>1.0205899038079063</v>
      </c>
      <c r="O1377">
        <f t="shared" si="170"/>
        <v>1.4322192271103897</v>
      </c>
      <c r="P1377">
        <f t="shared" si="174"/>
        <v>2.4429247386057451E-3</v>
      </c>
      <c r="Q1377">
        <f t="shared" si="175"/>
        <v>1.0024429247386057</v>
      </c>
    </row>
    <row r="1378" spans="1:17" x14ac:dyDescent="0.25">
      <c r="A1378" s="25">
        <v>1985.08</v>
      </c>
      <c r="B1378" s="6">
        <v>188.3</v>
      </c>
      <c r="C1378" s="7">
        <v>7.8066700000000004</v>
      </c>
      <c r="D1378" s="6">
        <v>108</v>
      </c>
      <c r="G1378">
        <f t="shared" si="168"/>
        <v>415.5554342592593</v>
      </c>
      <c r="H1378">
        <f t="shared" si="169"/>
        <v>17.228380998240741</v>
      </c>
      <c r="J1378">
        <f t="shared" si="171"/>
        <v>119708.75737170562</v>
      </c>
      <c r="K1378">
        <f t="shared" si="172"/>
        <v>-2.0256377160493666E-2</v>
      </c>
      <c r="L1378">
        <f t="shared" si="173"/>
        <v>0.97974362283950633</v>
      </c>
      <c r="O1378">
        <f t="shared" si="170"/>
        <v>1.4356984165200617</v>
      </c>
      <c r="P1378">
        <f t="shared" si="174"/>
        <v>2.42922964851644E-3</v>
      </c>
      <c r="Q1378">
        <f t="shared" si="175"/>
        <v>1.0024292296485164</v>
      </c>
    </row>
    <row r="1379" spans="1:17" x14ac:dyDescent="0.25">
      <c r="A1379" s="25">
        <v>1985.09</v>
      </c>
      <c r="B1379" s="6">
        <v>184.1</v>
      </c>
      <c r="C1379" s="7">
        <v>7.84</v>
      </c>
      <c r="D1379" s="6">
        <v>108.3</v>
      </c>
      <c r="G1379">
        <f t="shared" si="168"/>
        <v>405.16109233610337</v>
      </c>
      <c r="H1379">
        <f t="shared" si="169"/>
        <v>17.254008494921514</v>
      </c>
      <c r="J1379">
        <f t="shared" si="171"/>
        <v>117128.6625382815</v>
      </c>
      <c r="K1379">
        <f t="shared" si="172"/>
        <v>-2.1553100124602542E-2</v>
      </c>
      <c r="L1379">
        <f t="shared" si="173"/>
        <v>0.97844689987539746</v>
      </c>
      <c r="O1379">
        <f t="shared" si="170"/>
        <v>1.4378340412434596</v>
      </c>
      <c r="P1379">
        <f t="shared" si="174"/>
        <v>1.4875162491119198E-3</v>
      </c>
      <c r="Q1379">
        <f t="shared" si="175"/>
        <v>1.0014875162491119</v>
      </c>
    </row>
    <row r="1380" spans="1:17" x14ac:dyDescent="0.25">
      <c r="A1380" s="25">
        <v>1985.1</v>
      </c>
      <c r="B1380" s="6">
        <v>186.2</v>
      </c>
      <c r="C1380" s="7">
        <v>7.86</v>
      </c>
      <c r="D1380" s="6">
        <v>108.7</v>
      </c>
      <c r="G1380">
        <f t="shared" si="168"/>
        <v>408.27476172953072</v>
      </c>
      <c r="H1380">
        <f t="shared" si="169"/>
        <v>17.23436964121435</v>
      </c>
      <c r="J1380">
        <f t="shared" si="171"/>
        <v>118443.99076335761</v>
      </c>
      <c r="K1380">
        <f t="shared" si="172"/>
        <v>1.1229772427788332E-2</v>
      </c>
      <c r="L1380">
        <f t="shared" si="173"/>
        <v>1.0112297724277883</v>
      </c>
      <c r="O1380">
        <f t="shared" si="170"/>
        <v>1.4361974701011959</v>
      </c>
      <c r="P1380">
        <f t="shared" si="174"/>
        <v>-1.1382197773314173E-3</v>
      </c>
      <c r="Q1380">
        <f t="shared" si="175"/>
        <v>0.99886178022266858</v>
      </c>
    </row>
    <row r="1381" spans="1:17" x14ac:dyDescent="0.25">
      <c r="A1381" s="25">
        <v>1985.11</v>
      </c>
      <c r="B1381" s="6">
        <v>197.5</v>
      </c>
      <c r="C1381" s="7">
        <v>7.88</v>
      </c>
      <c r="D1381" s="6">
        <v>109</v>
      </c>
      <c r="G1381">
        <f t="shared" si="168"/>
        <v>431.8600229357798</v>
      </c>
      <c r="H1381">
        <f t="shared" si="169"/>
        <v>17.230668256880733</v>
      </c>
      <c r="J1381">
        <f t="shared" si="171"/>
        <v>125702.83986267161</v>
      </c>
      <c r="K1381">
        <f t="shared" si="172"/>
        <v>6.1285077043854885E-2</v>
      </c>
      <c r="L1381">
        <f t="shared" si="173"/>
        <v>1.0612850770438549</v>
      </c>
      <c r="O1381">
        <f t="shared" si="170"/>
        <v>1.4358890214067277</v>
      </c>
      <c r="P1381">
        <f t="shared" si="174"/>
        <v>-2.1476760744221224E-4</v>
      </c>
      <c r="Q1381">
        <f t="shared" si="175"/>
        <v>0.99978523239255779</v>
      </c>
    </row>
    <row r="1382" spans="1:17" x14ac:dyDescent="0.25">
      <c r="A1382" s="25">
        <v>1985.12</v>
      </c>
      <c r="B1382" s="6">
        <v>207.3</v>
      </c>
      <c r="C1382" s="7">
        <v>7.9</v>
      </c>
      <c r="D1382" s="6">
        <v>109.3</v>
      </c>
      <c r="G1382">
        <f t="shared" si="168"/>
        <v>452.04486642268989</v>
      </c>
      <c r="H1382">
        <f t="shared" si="169"/>
        <v>17.226987191216836</v>
      </c>
      <c r="J1382">
        <f t="shared" si="171"/>
        <v>131995.96442117417</v>
      </c>
      <c r="K1382">
        <f t="shared" si="172"/>
        <v>5.0063503460842318E-2</v>
      </c>
      <c r="L1382">
        <f t="shared" si="173"/>
        <v>1.0500635034608423</v>
      </c>
      <c r="O1382">
        <f t="shared" si="170"/>
        <v>1.4355822659347364</v>
      </c>
      <c r="P1382">
        <f t="shared" si="174"/>
        <v>-2.1363452705469577E-4</v>
      </c>
      <c r="Q1382">
        <f t="shared" si="175"/>
        <v>0.9997863654729453</v>
      </c>
    </row>
    <row r="1383" spans="1:17" x14ac:dyDescent="0.25">
      <c r="A1383" s="25">
        <v>1986.01</v>
      </c>
      <c r="B1383" s="6">
        <v>208.2</v>
      </c>
      <c r="C1383" s="7">
        <v>7.94</v>
      </c>
      <c r="D1383" s="6">
        <v>109.6</v>
      </c>
      <c r="G1383">
        <f t="shared" si="168"/>
        <v>452.7647135036496</v>
      </c>
      <c r="H1383">
        <f t="shared" si="169"/>
        <v>17.266819525547447</v>
      </c>
      <c r="J1383">
        <f t="shared" si="171"/>
        <v>132626.31361620448</v>
      </c>
      <c r="K1383">
        <f t="shared" si="172"/>
        <v>4.7755186894880008E-3</v>
      </c>
      <c r="L1383">
        <f t="shared" si="173"/>
        <v>1.004775518689488</v>
      </c>
      <c r="O1383">
        <f t="shared" si="170"/>
        <v>1.4389016271289539</v>
      </c>
      <c r="P1383">
        <f t="shared" si="174"/>
        <v>2.3122054883117915E-3</v>
      </c>
      <c r="Q1383">
        <f t="shared" si="175"/>
        <v>1.0023122054883118</v>
      </c>
    </row>
    <row r="1384" spans="1:17" x14ac:dyDescent="0.25">
      <c r="A1384" s="25">
        <v>1986.02</v>
      </c>
      <c r="B1384" s="6">
        <v>219.4</v>
      </c>
      <c r="C1384" s="7">
        <v>7.98</v>
      </c>
      <c r="D1384" s="6">
        <v>109.3</v>
      </c>
      <c r="G1384">
        <f t="shared" si="168"/>
        <v>478.43050503202198</v>
      </c>
      <c r="H1384">
        <f t="shared" si="169"/>
        <v>17.40143769441903</v>
      </c>
      <c r="J1384">
        <f t="shared" si="171"/>
        <v>140569.25451599361</v>
      </c>
      <c r="K1384">
        <f t="shared" si="172"/>
        <v>5.9889630369841296E-2</v>
      </c>
      <c r="L1384">
        <f t="shared" si="173"/>
        <v>1.0598896303698413</v>
      </c>
      <c r="O1384">
        <f t="shared" si="170"/>
        <v>1.4501198078682525</v>
      </c>
      <c r="P1384">
        <f t="shared" si="174"/>
        <v>7.7963500268480868E-3</v>
      </c>
      <c r="Q1384">
        <f t="shared" si="175"/>
        <v>1.0077963500268481</v>
      </c>
    </row>
    <row r="1385" spans="1:17" x14ac:dyDescent="0.25">
      <c r="A1385" s="25">
        <v>1986.03</v>
      </c>
      <c r="B1385" s="6">
        <v>232.3</v>
      </c>
      <c r="C1385" s="7">
        <v>8.02</v>
      </c>
      <c r="D1385" s="6">
        <v>108.8</v>
      </c>
      <c r="G1385">
        <f t="shared" si="168"/>
        <v>508.88859283088237</v>
      </c>
      <c r="H1385">
        <f t="shared" si="169"/>
        <v>17.569033639705882</v>
      </c>
      <c r="J1385">
        <f t="shared" si="171"/>
        <v>149948.41438445379</v>
      </c>
      <c r="K1385">
        <f t="shared" si="172"/>
        <v>6.6722697653582852E-2</v>
      </c>
      <c r="L1385">
        <f t="shared" si="173"/>
        <v>1.0667226976535829</v>
      </c>
      <c r="O1385">
        <f t="shared" si="170"/>
        <v>1.4640861366421569</v>
      </c>
      <c r="P1385">
        <f t="shared" si="174"/>
        <v>9.6311550936165613E-3</v>
      </c>
      <c r="Q1385">
        <f t="shared" si="175"/>
        <v>1.0096311550936166</v>
      </c>
    </row>
    <row r="1386" spans="1:17" x14ac:dyDescent="0.25">
      <c r="A1386" s="25">
        <v>1986.04</v>
      </c>
      <c r="B1386" s="6">
        <v>238</v>
      </c>
      <c r="C1386" s="7">
        <v>8.0466700000000007</v>
      </c>
      <c r="D1386" s="6">
        <v>108.6</v>
      </c>
      <c r="G1386">
        <f t="shared" si="168"/>
        <v>522.33548802946598</v>
      </c>
      <c r="H1386">
        <f t="shared" si="169"/>
        <v>17.659921434714551</v>
      </c>
      <c r="J1386">
        <f t="shared" si="171"/>
        <v>154344.29542084745</v>
      </c>
      <c r="K1386">
        <f t="shared" si="172"/>
        <v>2.9315955453340425E-2</v>
      </c>
      <c r="L1386">
        <f t="shared" si="173"/>
        <v>1.0293159554533404</v>
      </c>
      <c r="O1386">
        <f t="shared" si="170"/>
        <v>1.471660119559546</v>
      </c>
      <c r="P1386">
        <f t="shared" si="174"/>
        <v>5.173181227410506E-3</v>
      </c>
      <c r="Q1386">
        <f t="shared" si="175"/>
        <v>1.0051731812274105</v>
      </c>
    </row>
    <row r="1387" spans="1:17" x14ac:dyDescent="0.25">
      <c r="A1387" s="25">
        <v>1986.05</v>
      </c>
      <c r="B1387" s="6">
        <v>238.5</v>
      </c>
      <c r="C1387" s="7">
        <v>8.0733300000000003</v>
      </c>
      <c r="D1387" s="6">
        <v>108.9</v>
      </c>
      <c r="G1387">
        <f t="shared" si="168"/>
        <v>521.99086776859497</v>
      </c>
      <c r="H1387">
        <f t="shared" si="169"/>
        <v>17.669620681267215</v>
      </c>
      <c r="J1387">
        <f t="shared" si="171"/>
        <v>154677.56193028024</v>
      </c>
      <c r="K1387">
        <f t="shared" si="172"/>
        <v>2.159240861633771E-3</v>
      </c>
      <c r="L1387">
        <f t="shared" si="173"/>
        <v>1.0021592408616338</v>
      </c>
      <c r="O1387">
        <f t="shared" si="170"/>
        <v>1.4724683901056013</v>
      </c>
      <c r="P1387">
        <f t="shared" si="174"/>
        <v>5.4922365246756755E-4</v>
      </c>
      <c r="Q1387">
        <f t="shared" si="175"/>
        <v>1.0005492236524676</v>
      </c>
    </row>
    <row r="1388" spans="1:17" x14ac:dyDescent="0.25">
      <c r="A1388" s="25">
        <v>1986.06</v>
      </c>
      <c r="B1388" s="6">
        <v>245.3</v>
      </c>
      <c r="C1388" s="7">
        <v>8.1</v>
      </c>
      <c r="D1388" s="6">
        <v>109.5</v>
      </c>
      <c r="G1388">
        <f t="shared" si="168"/>
        <v>533.93185296803654</v>
      </c>
      <c r="H1388">
        <f t="shared" si="169"/>
        <v>17.63085205479452</v>
      </c>
      <c r="J1388">
        <f t="shared" si="171"/>
        <v>158651.31071911374</v>
      </c>
      <c r="K1388">
        <f t="shared" si="172"/>
        <v>2.569053157577339E-2</v>
      </c>
      <c r="L1388">
        <f t="shared" si="173"/>
        <v>1.0256905315757734</v>
      </c>
      <c r="O1388">
        <f t="shared" si="170"/>
        <v>1.4692376712328767</v>
      </c>
      <c r="P1388">
        <f t="shared" si="174"/>
        <v>-2.1940836858934665E-3</v>
      </c>
      <c r="Q1388">
        <f t="shared" si="175"/>
        <v>0.99780591631410653</v>
      </c>
    </row>
    <row r="1389" spans="1:17" x14ac:dyDescent="0.25">
      <c r="A1389" s="25">
        <v>1986.07</v>
      </c>
      <c r="B1389" s="6">
        <v>240.2</v>
      </c>
      <c r="C1389" s="7">
        <v>8.1433300000000006</v>
      </c>
      <c r="D1389" s="6">
        <v>109.5</v>
      </c>
      <c r="G1389">
        <f t="shared" si="168"/>
        <v>522.83094611872139</v>
      </c>
      <c r="H1389">
        <f t="shared" si="169"/>
        <v>17.725166230045662</v>
      </c>
      <c r="J1389">
        <f t="shared" si="171"/>
        <v>155791.71354630101</v>
      </c>
      <c r="K1389">
        <f t="shared" si="172"/>
        <v>-1.8024415681478612E-2</v>
      </c>
      <c r="L1389">
        <f t="shared" si="173"/>
        <v>0.98197558431852139</v>
      </c>
      <c r="O1389">
        <f t="shared" si="170"/>
        <v>1.4770971858371384</v>
      </c>
      <c r="P1389">
        <f t="shared" si="174"/>
        <v>5.3493827160493446E-3</v>
      </c>
      <c r="Q1389">
        <f t="shared" si="175"/>
        <v>1.0053493827160493</v>
      </c>
    </row>
    <row r="1390" spans="1:17" x14ac:dyDescent="0.25">
      <c r="A1390" s="25">
        <v>1986.08</v>
      </c>
      <c r="B1390" s="6">
        <v>245</v>
      </c>
      <c r="C1390" s="7">
        <v>8.1866699999999994</v>
      </c>
      <c r="D1390" s="6">
        <v>109.7</v>
      </c>
      <c r="G1390">
        <f t="shared" si="168"/>
        <v>532.30660893345487</v>
      </c>
      <c r="H1390">
        <f t="shared" si="169"/>
        <v>17.78701447411121</v>
      </c>
      <c r="J1390">
        <f t="shared" si="171"/>
        <v>159056.92233871031</v>
      </c>
      <c r="K1390">
        <f t="shared" si="172"/>
        <v>2.0958809156681468E-2</v>
      </c>
      <c r="L1390">
        <f t="shared" si="173"/>
        <v>1.0209588091566815</v>
      </c>
      <c r="O1390">
        <f t="shared" si="170"/>
        <v>1.4822512061759341</v>
      </c>
      <c r="P1390">
        <f t="shared" si="174"/>
        <v>3.4892899317755521E-3</v>
      </c>
      <c r="Q1390">
        <f t="shared" si="175"/>
        <v>1.0034892899317756</v>
      </c>
    </row>
    <row r="1391" spans="1:17" x14ac:dyDescent="0.25">
      <c r="A1391" s="25">
        <v>1986.09</v>
      </c>
      <c r="B1391" s="6">
        <v>238.3</v>
      </c>
      <c r="C1391" s="7">
        <v>8.23</v>
      </c>
      <c r="D1391" s="6">
        <v>110.2</v>
      </c>
      <c r="G1391">
        <f t="shared" si="168"/>
        <v>515.4005163339383</v>
      </c>
      <c r="H1391">
        <f t="shared" si="169"/>
        <v>17.800026225045372</v>
      </c>
      <c r="J1391">
        <f t="shared" si="171"/>
        <v>154448.49510133525</v>
      </c>
      <c r="K1391">
        <f t="shared" si="172"/>
        <v>-2.897344654740297E-2</v>
      </c>
      <c r="L1391">
        <f t="shared" si="173"/>
        <v>0.97102655345259703</v>
      </c>
      <c r="O1391">
        <f t="shared" si="170"/>
        <v>1.4833355187537809</v>
      </c>
      <c r="P1391">
        <f t="shared" si="174"/>
        <v>7.315309127959857E-4</v>
      </c>
      <c r="Q1391">
        <f t="shared" si="175"/>
        <v>1.000731530912796</v>
      </c>
    </row>
    <row r="1392" spans="1:17" x14ac:dyDescent="0.25">
      <c r="A1392" s="25">
        <v>1986.1</v>
      </c>
      <c r="B1392" s="6">
        <v>237.4</v>
      </c>
      <c r="C1392" s="7">
        <v>8.2466699999999999</v>
      </c>
      <c r="D1392" s="6">
        <v>110.3</v>
      </c>
      <c r="G1392">
        <f t="shared" si="168"/>
        <v>512.98846962828645</v>
      </c>
      <c r="H1392">
        <f t="shared" si="169"/>
        <v>17.81990995294651</v>
      </c>
      <c r="J1392">
        <f t="shared" si="171"/>
        <v>154170.68760404296</v>
      </c>
      <c r="K1392">
        <f t="shared" si="172"/>
        <v>-1.7987064044231449E-3</v>
      </c>
      <c r="L1392">
        <f t="shared" si="173"/>
        <v>0.99820129359557686</v>
      </c>
      <c r="O1392">
        <f t="shared" si="170"/>
        <v>1.4849924960788758</v>
      </c>
      <c r="P1392">
        <f t="shared" si="174"/>
        <v>1.1170617194462551E-3</v>
      </c>
      <c r="Q1392">
        <f t="shared" si="175"/>
        <v>1.0011170617194463</v>
      </c>
    </row>
    <row r="1393" spans="1:17" x14ac:dyDescent="0.25">
      <c r="A1393" s="25">
        <v>1986.11</v>
      </c>
      <c r="B1393" s="6">
        <v>245.1</v>
      </c>
      <c r="C1393" s="7">
        <v>8.2633299999999998</v>
      </c>
      <c r="D1393" s="6">
        <v>110.4</v>
      </c>
      <c r="G1393">
        <f t="shared" si="168"/>
        <v>529.14736684782599</v>
      </c>
      <c r="H1393">
        <f t="shared" si="169"/>
        <v>17.839736070561592</v>
      </c>
      <c r="J1393">
        <f t="shared" si="171"/>
        <v>159473.78014454417</v>
      </c>
      <c r="K1393">
        <f t="shared" si="172"/>
        <v>3.439754095227987E-2</v>
      </c>
      <c r="L1393">
        <f t="shared" si="173"/>
        <v>1.0343975409522799</v>
      </c>
      <c r="O1393">
        <f t="shared" si="170"/>
        <v>1.4866446725467994</v>
      </c>
      <c r="P1393">
        <f t="shared" si="174"/>
        <v>1.1125823681170655E-3</v>
      </c>
      <c r="Q1393">
        <f t="shared" si="175"/>
        <v>1.0011125823681171</v>
      </c>
    </row>
    <row r="1394" spans="1:17" x14ac:dyDescent="0.25">
      <c r="A1394" s="25">
        <v>1986.12</v>
      </c>
      <c r="B1394" s="6">
        <v>248.6</v>
      </c>
      <c r="C1394" s="7">
        <v>8.2799999999999994</v>
      </c>
      <c r="D1394" s="6">
        <v>110.5</v>
      </c>
      <c r="G1394">
        <f t="shared" si="168"/>
        <v>536.21782624434388</v>
      </c>
      <c r="H1394">
        <f t="shared" si="169"/>
        <v>17.859547873303164</v>
      </c>
      <c r="J1394">
        <f t="shared" si="171"/>
        <v>162053.20717581594</v>
      </c>
      <c r="K1394">
        <f t="shared" si="172"/>
        <v>1.6174615218462973E-2</v>
      </c>
      <c r="L1394">
        <f t="shared" si="173"/>
        <v>1.016174615218463</v>
      </c>
      <c r="O1394">
        <f t="shared" si="170"/>
        <v>1.4882956561085969</v>
      </c>
      <c r="P1394">
        <f t="shared" si="174"/>
        <v>1.110543489164284E-3</v>
      </c>
      <c r="Q1394">
        <f t="shared" si="175"/>
        <v>1.0011105434891643</v>
      </c>
    </row>
    <row r="1395" spans="1:17" x14ac:dyDescent="0.25">
      <c r="A1395" s="25">
        <v>1987.01</v>
      </c>
      <c r="B1395" s="6">
        <v>264.5</v>
      </c>
      <c r="C1395" s="7">
        <v>8.3000000000000007</v>
      </c>
      <c r="D1395" s="6">
        <v>111.2</v>
      </c>
      <c r="G1395">
        <f t="shared" si="168"/>
        <v>566.92197392086325</v>
      </c>
      <c r="H1395">
        <f t="shared" si="169"/>
        <v>17.78999010791367</v>
      </c>
      <c r="J1395">
        <f t="shared" si="171"/>
        <v>171780.50286675434</v>
      </c>
      <c r="K1395">
        <f t="shared" si="172"/>
        <v>6.0025320451603248E-2</v>
      </c>
      <c r="L1395">
        <f t="shared" si="173"/>
        <v>1.0600253204516032</v>
      </c>
      <c r="O1395">
        <f t="shared" si="170"/>
        <v>1.4824991756594725</v>
      </c>
      <c r="P1395">
        <f t="shared" si="174"/>
        <v>-3.8947103187012555E-3</v>
      </c>
      <c r="Q1395">
        <f t="shared" si="175"/>
        <v>0.99610528968129874</v>
      </c>
    </row>
    <row r="1396" spans="1:17" x14ac:dyDescent="0.25">
      <c r="A1396" s="25">
        <v>1987.02</v>
      </c>
      <c r="B1396" s="6">
        <v>280.89999999999998</v>
      </c>
      <c r="C1396" s="7">
        <v>8.32</v>
      </c>
      <c r="D1396" s="6">
        <v>111.6</v>
      </c>
      <c r="G1396">
        <f t="shared" si="168"/>
        <v>599.91531093189951</v>
      </c>
      <c r="H1396">
        <f t="shared" si="169"/>
        <v>17.768940501792116</v>
      </c>
      <c r="J1396">
        <f t="shared" si="171"/>
        <v>182226.34095969686</v>
      </c>
      <c r="K1396">
        <f t="shared" si="172"/>
        <v>6.0809218267599885E-2</v>
      </c>
      <c r="L1396">
        <f t="shared" si="173"/>
        <v>1.0608092182675999</v>
      </c>
      <c r="O1396">
        <f t="shared" si="170"/>
        <v>1.4807450418160097</v>
      </c>
      <c r="P1396">
        <f t="shared" si="174"/>
        <v>-1.1832275337910758E-3</v>
      </c>
      <c r="Q1396">
        <f t="shared" si="175"/>
        <v>0.99881677246620892</v>
      </c>
    </row>
    <row r="1397" spans="1:17" x14ac:dyDescent="0.25">
      <c r="A1397" s="25">
        <v>1987.03</v>
      </c>
      <c r="B1397" s="6">
        <v>292.5</v>
      </c>
      <c r="C1397" s="7">
        <v>8.34</v>
      </c>
      <c r="D1397" s="6">
        <v>112.1</v>
      </c>
      <c r="G1397">
        <f t="shared" si="168"/>
        <v>621.90301070472799</v>
      </c>
      <c r="H1397">
        <f t="shared" si="169"/>
        <v>17.732208920606599</v>
      </c>
      <c r="J1397">
        <f t="shared" si="171"/>
        <v>189354.03208575794</v>
      </c>
      <c r="K1397">
        <f t="shared" si="172"/>
        <v>3.9114494032657543E-2</v>
      </c>
      <c r="L1397">
        <f t="shared" si="173"/>
        <v>1.0391144940326575</v>
      </c>
      <c r="O1397">
        <f t="shared" si="170"/>
        <v>1.4776840767172166</v>
      </c>
      <c r="P1397">
        <f t="shared" si="174"/>
        <v>-2.0671790297127624E-3</v>
      </c>
      <c r="Q1397">
        <f t="shared" si="175"/>
        <v>0.99793282097028724</v>
      </c>
    </row>
    <row r="1398" spans="1:17" x14ac:dyDescent="0.25">
      <c r="A1398" s="25">
        <v>1987.04</v>
      </c>
      <c r="B1398" s="6">
        <v>289.3</v>
      </c>
      <c r="C1398" s="7">
        <v>8.4</v>
      </c>
      <c r="D1398" s="6">
        <v>112.7</v>
      </c>
      <c r="G1398">
        <f t="shared" si="168"/>
        <v>611.82457763975151</v>
      </c>
      <c r="H1398">
        <f t="shared" si="169"/>
        <v>17.764695652173913</v>
      </c>
      <c r="J1398">
        <f t="shared" si="171"/>
        <v>186736.14175978591</v>
      </c>
      <c r="K1398">
        <f t="shared" si="172"/>
        <v>-1.3825374073821672E-2</v>
      </c>
      <c r="L1398">
        <f t="shared" si="173"/>
        <v>0.98617462592617833</v>
      </c>
      <c r="O1398">
        <f t="shared" si="170"/>
        <v>1.4803913043478261</v>
      </c>
      <c r="P1398">
        <f t="shared" si="174"/>
        <v>1.8320747129005888E-3</v>
      </c>
      <c r="Q1398">
        <f t="shared" si="175"/>
        <v>1.0018320747129006</v>
      </c>
    </row>
    <row r="1399" spans="1:17" x14ac:dyDescent="0.25">
      <c r="A1399" s="25">
        <v>1987.05</v>
      </c>
      <c r="B1399" s="6">
        <v>289.10000000000002</v>
      </c>
      <c r="C1399" s="7">
        <v>8.4600000000000009</v>
      </c>
      <c r="D1399" s="6">
        <v>113.1</v>
      </c>
      <c r="G1399">
        <f t="shared" si="168"/>
        <v>609.23926878868258</v>
      </c>
      <c r="H1399">
        <f t="shared" si="169"/>
        <v>17.828309283819632</v>
      </c>
      <c r="J1399">
        <f t="shared" si="171"/>
        <v>186400.5257458764</v>
      </c>
      <c r="K1399">
        <f t="shared" si="172"/>
        <v>-1.7972740078417981E-3</v>
      </c>
      <c r="L1399">
        <f t="shared" si="173"/>
        <v>0.9982027259921582</v>
      </c>
      <c r="O1399">
        <f t="shared" si="170"/>
        <v>1.4856924403183027</v>
      </c>
      <c r="P1399">
        <f t="shared" si="174"/>
        <v>3.5809018567640738E-3</v>
      </c>
      <c r="Q1399">
        <f t="shared" si="175"/>
        <v>1.0035809018567641</v>
      </c>
    </row>
    <row r="1400" spans="1:17" x14ac:dyDescent="0.25">
      <c r="A1400" s="25">
        <v>1987.06</v>
      </c>
      <c r="B1400" s="6">
        <v>301.39999999999998</v>
      </c>
      <c r="C1400" s="7">
        <v>8.52</v>
      </c>
      <c r="D1400" s="6">
        <v>113.5</v>
      </c>
      <c r="G1400">
        <f t="shared" si="168"/>
        <v>632.92141145374444</v>
      </c>
      <c r="H1400">
        <f t="shared" si="169"/>
        <v>17.891474537444932</v>
      </c>
      <c r="J1400">
        <f t="shared" si="171"/>
        <v>194102.39117973926</v>
      </c>
      <c r="K1400">
        <f t="shared" si="172"/>
        <v>4.1318904026928394E-2</v>
      </c>
      <c r="L1400">
        <f t="shared" si="173"/>
        <v>1.0413189040269284</v>
      </c>
      <c r="O1400">
        <f t="shared" si="170"/>
        <v>1.4909562114537442</v>
      </c>
      <c r="P1400">
        <f t="shared" si="174"/>
        <v>3.5429749742239558E-3</v>
      </c>
      <c r="Q1400">
        <f t="shared" si="175"/>
        <v>1.003542974974224</v>
      </c>
    </row>
    <row r="1401" spans="1:17" x14ac:dyDescent="0.25">
      <c r="A1401" s="25">
        <v>1987.07</v>
      </c>
      <c r="B1401" s="6">
        <v>310.10000000000002</v>
      </c>
      <c r="C1401" s="7">
        <v>8.5666700000000002</v>
      </c>
      <c r="D1401" s="6">
        <v>113.8</v>
      </c>
      <c r="G1401">
        <f t="shared" si="168"/>
        <v>649.47420298769782</v>
      </c>
      <c r="H1401">
        <f t="shared" si="169"/>
        <v>17.94205472592267</v>
      </c>
      <c r="J1401">
        <f t="shared" si="171"/>
        <v>199637.28487184664</v>
      </c>
      <c r="K1401">
        <f t="shared" si="172"/>
        <v>2.8515329762125674E-2</v>
      </c>
      <c r="L1401">
        <f t="shared" si="173"/>
        <v>1.0285153297621257</v>
      </c>
      <c r="O1401">
        <f t="shared" si="170"/>
        <v>1.4951712271602224</v>
      </c>
      <c r="P1401">
        <f t="shared" si="174"/>
        <v>2.8270553314027058E-3</v>
      </c>
      <c r="Q1401">
        <f t="shared" si="175"/>
        <v>1.0028270553314027</v>
      </c>
    </row>
    <row r="1402" spans="1:17" x14ac:dyDescent="0.25">
      <c r="A1402" s="25">
        <v>1987.08</v>
      </c>
      <c r="B1402" s="6">
        <v>329.4</v>
      </c>
      <c r="C1402" s="7">
        <v>8.6133299999999995</v>
      </c>
      <c r="D1402" s="6">
        <v>114.4</v>
      </c>
      <c r="G1402">
        <f t="shared" si="168"/>
        <v>686.27783391608375</v>
      </c>
      <c r="H1402">
        <f t="shared" si="169"/>
        <v>17.945165316346152</v>
      </c>
      <c r="J1402">
        <f t="shared" si="171"/>
        <v>211409.76265488536</v>
      </c>
      <c r="K1402">
        <f t="shared" si="172"/>
        <v>5.8969334263365925E-2</v>
      </c>
      <c r="L1402">
        <f t="shared" si="173"/>
        <v>1.0589693342633659</v>
      </c>
      <c r="O1402">
        <f t="shared" si="170"/>
        <v>1.4954304430288461</v>
      </c>
      <c r="P1402">
        <f t="shared" si="174"/>
        <v>1.7336868441208964E-4</v>
      </c>
      <c r="Q1402">
        <f t="shared" si="175"/>
        <v>1.0001733686844121</v>
      </c>
    </row>
    <row r="1403" spans="1:17" x14ac:dyDescent="0.25">
      <c r="A1403" s="25">
        <v>1987.09</v>
      </c>
      <c r="B1403" s="6">
        <v>318.7</v>
      </c>
      <c r="C1403" s="7">
        <v>8.66</v>
      </c>
      <c r="D1403" s="6">
        <v>115</v>
      </c>
      <c r="G1403">
        <f t="shared" si="168"/>
        <v>660.52099217391299</v>
      </c>
      <c r="H1403">
        <f t="shared" si="169"/>
        <v>17.948264173913046</v>
      </c>
      <c r="J1403">
        <f t="shared" si="171"/>
        <v>203936.04813740696</v>
      </c>
      <c r="K1403">
        <f t="shared" si="172"/>
        <v>-3.5351794655192004E-2</v>
      </c>
      <c r="L1403">
        <f t="shared" si="173"/>
        <v>0.964648205344808</v>
      </c>
      <c r="O1403">
        <f t="shared" si="170"/>
        <v>1.4956886811594206</v>
      </c>
      <c r="P1403">
        <f t="shared" si="174"/>
        <v>1.7268481578547323E-4</v>
      </c>
      <c r="Q1403">
        <f t="shared" si="175"/>
        <v>1.0001726848157855</v>
      </c>
    </row>
    <row r="1404" spans="1:17" x14ac:dyDescent="0.25">
      <c r="A1404" s="25">
        <v>1987.1</v>
      </c>
      <c r="B1404" s="6">
        <v>280.2</v>
      </c>
      <c r="C1404" s="7">
        <v>8.7100000000000009</v>
      </c>
      <c r="D1404" s="6">
        <v>115.3</v>
      </c>
      <c r="G1404">
        <f t="shared" si="168"/>
        <v>579.21690026019076</v>
      </c>
      <c r="H1404">
        <f t="shared" si="169"/>
        <v>18.00492220294883</v>
      </c>
      <c r="J1404">
        <f t="shared" si="171"/>
        <v>179296.63822963578</v>
      </c>
      <c r="K1404">
        <f t="shared" si="172"/>
        <v>-0.12081929670015856</v>
      </c>
      <c r="L1404">
        <f t="shared" si="173"/>
        <v>0.87918070329984144</v>
      </c>
      <c r="O1404">
        <f t="shared" si="170"/>
        <v>1.5004101835790691</v>
      </c>
      <c r="P1404">
        <f t="shared" si="174"/>
        <v>3.1567414256210569E-3</v>
      </c>
      <c r="Q1404">
        <f t="shared" si="175"/>
        <v>1.0031567414256211</v>
      </c>
    </row>
    <row r="1405" spans="1:17" x14ac:dyDescent="0.25">
      <c r="A1405" s="25">
        <v>1987.11</v>
      </c>
      <c r="B1405" s="6">
        <v>245</v>
      </c>
      <c r="C1405" s="7">
        <v>8.76</v>
      </c>
      <c r="D1405" s="6">
        <v>115.4</v>
      </c>
      <c r="G1405">
        <f t="shared" si="168"/>
        <v>506.01416811091849</v>
      </c>
      <c r="H1405">
        <f t="shared" si="169"/>
        <v>18.092588214904676</v>
      </c>
      <c r="J1405">
        <f t="shared" si="171"/>
        <v>157103.44009580358</v>
      </c>
      <c r="K1405">
        <f t="shared" si="172"/>
        <v>-0.12377922058643431</v>
      </c>
      <c r="L1405">
        <f t="shared" si="173"/>
        <v>0.87622077941356569</v>
      </c>
      <c r="O1405">
        <f t="shared" si="170"/>
        <v>1.5077156845753896</v>
      </c>
      <c r="P1405">
        <f t="shared" si="174"/>
        <v>4.8690025409545701E-3</v>
      </c>
      <c r="Q1405">
        <f t="shared" si="175"/>
        <v>1.0048690025409546</v>
      </c>
    </row>
    <row r="1406" spans="1:17" x14ac:dyDescent="0.25">
      <c r="A1406" s="25">
        <v>1987.12</v>
      </c>
      <c r="B1406" s="6">
        <v>241</v>
      </c>
      <c r="C1406" s="7">
        <v>8.81</v>
      </c>
      <c r="D1406" s="6">
        <v>115.4</v>
      </c>
      <c r="G1406">
        <f t="shared" si="168"/>
        <v>497.75271230502597</v>
      </c>
      <c r="H1406">
        <f t="shared" si="169"/>
        <v>18.195856412478335</v>
      </c>
      <c r="J1406">
        <f t="shared" si="171"/>
        <v>155009.2619266354</v>
      </c>
      <c r="K1406">
        <f t="shared" si="172"/>
        <v>-1.3329931972788978E-2</v>
      </c>
      <c r="L1406">
        <f t="shared" si="173"/>
        <v>0.98667006802721102</v>
      </c>
      <c r="O1406">
        <f t="shared" si="170"/>
        <v>1.5163213677065279</v>
      </c>
      <c r="P1406">
        <f t="shared" si="174"/>
        <v>5.7077625570778334E-3</v>
      </c>
      <c r="Q1406">
        <f t="shared" si="175"/>
        <v>1.0057077625570778</v>
      </c>
    </row>
    <row r="1407" spans="1:17" x14ac:dyDescent="0.25">
      <c r="A1407" s="25">
        <v>1988.01</v>
      </c>
      <c r="B1407" s="6">
        <v>250.5</v>
      </c>
      <c r="C1407" s="7">
        <v>8.8566699999999994</v>
      </c>
      <c r="D1407" s="6">
        <v>115.7</v>
      </c>
      <c r="G1407">
        <f t="shared" si="168"/>
        <v>516.03216508210892</v>
      </c>
      <c r="H1407">
        <f t="shared" si="169"/>
        <v>18.244816748573896</v>
      </c>
      <c r="J1407">
        <f t="shared" si="171"/>
        <v>161175.29720019019</v>
      </c>
      <c r="K1407">
        <f t="shared" si="172"/>
        <v>3.9778495793839186E-2</v>
      </c>
      <c r="L1407">
        <f t="shared" si="173"/>
        <v>1.0397784957938392</v>
      </c>
      <c r="O1407">
        <f t="shared" si="170"/>
        <v>1.5204013957144913</v>
      </c>
      <c r="P1407">
        <f t="shared" si="174"/>
        <v>2.6907409569347784E-3</v>
      </c>
      <c r="Q1407">
        <f t="shared" si="175"/>
        <v>1.0026907409569348</v>
      </c>
    </row>
    <row r="1408" spans="1:17" x14ac:dyDescent="0.25">
      <c r="A1408" s="25">
        <v>1988.02</v>
      </c>
      <c r="B1408" s="6">
        <v>258.10000000000002</v>
      </c>
      <c r="C1408" s="7">
        <v>8.9033300000000004</v>
      </c>
      <c r="D1408" s="6">
        <v>116</v>
      </c>
      <c r="G1408">
        <f t="shared" si="168"/>
        <v>530.313175</v>
      </c>
      <c r="H1408">
        <f t="shared" si="169"/>
        <v>18.293503294741377</v>
      </c>
      <c r="J1408">
        <f t="shared" si="171"/>
        <v>166111.91018559685</v>
      </c>
      <c r="K1408">
        <f t="shared" si="172"/>
        <v>3.062884369479435E-2</v>
      </c>
      <c r="L1408">
        <f t="shared" si="173"/>
        <v>1.0306288436947943</v>
      </c>
      <c r="O1408">
        <f t="shared" si="170"/>
        <v>1.5244586078951148</v>
      </c>
      <c r="P1408">
        <f t="shared" si="174"/>
        <v>2.6685138490791793E-3</v>
      </c>
      <c r="Q1408">
        <f t="shared" si="175"/>
        <v>1.0026685138490792</v>
      </c>
    </row>
    <row r="1409" spans="1:17" x14ac:dyDescent="0.25">
      <c r="A1409" s="25">
        <v>1988.03</v>
      </c>
      <c r="B1409" s="6">
        <v>265.7</v>
      </c>
      <c r="C1409" s="7">
        <v>8.9499999999999993</v>
      </c>
      <c r="D1409" s="6">
        <v>116.5</v>
      </c>
      <c r="G1409">
        <f t="shared" si="168"/>
        <v>543.58570901287555</v>
      </c>
      <c r="H1409">
        <f t="shared" si="169"/>
        <v>18.310470815450643</v>
      </c>
      <c r="J1409">
        <f t="shared" si="171"/>
        <v>170747.2684997567</v>
      </c>
      <c r="K1409">
        <f t="shared" si="172"/>
        <v>2.7905032872000302E-2</v>
      </c>
      <c r="L1409">
        <f t="shared" si="173"/>
        <v>1.0279050328720003</v>
      </c>
      <c r="O1409">
        <f t="shared" si="170"/>
        <v>1.5258725679542202</v>
      </c>
      <c r="P1409">
        <f t="shared" si="174"/>
        <v>9.2751620265874024E-4</v>
      </c>
      <c r="Q1409">
        <f t="shared" si="175"/>
        <v>1.0009275162026587</v>
      </c>
    </row>
    <row r="1410" spans="1:17" x14ac:dyDescent="0.25">
      <c r="A1410" s="25">
        <v>1988.04</v>
      </c>
      <c r="B1410" s="6">
        <v>262.60000000000002</v>
      </c>
      <c r="C1410" s="7">
        <v>9.0433299999999992</v>
      </c>
      <c r="D1410" s="6">
        <v>117.1</v>
      </c>
      <c r="G1410">
        <f t="shared" si="168"/>
        <v>534.49079248505552</v>
      </c>
      <c r="H1410">
        <f t="shared" si="169"/>
        <v>18.406613169854822</v>
      </c>
      <c r="J1410">
        <f t="shared" si="171"/>
        <v>168372.25098881812</v>
      </c>
      <c r="K1410">
        <f t="shared" si="172"/>
        <v>-1.3909549076868255E-2</v>
      </c>
      <c r="L1410">
        <f t="shared" si="173"/>
        <v>0.98609045092313174</v>
      </c>
      <c r="O1410">
        <f t="shared" si="170"/>
        <v>1.5338844308212352</v>
      </c>
      <c r="P1410">
        <f t="shared" si="174"/>
        <v>5.2506762591300049E-3</v>
      </c>
      <c r="Q1410">
        <f t="shared" si="175"/>
        <v>1.00525067625913</v>
      </c>
    </row>
    <row r="1411" spans="1:17" x14ac:dyDescent="0.25">
      <c r="A1411" s="25">
        <v>1988.05</v>
      </c>
      <c r="B1411" s="6">
        <v>256.10000000000002</v>
      </c>
      <c r="C1411" s="7">
        <v>9.1366700000000005</v>
      </c>
      <c r="D1411" s="6">
        <v>117.5</v>
      </c>
      <c r="G1411">
        <f t="shared" ref="G1411:G1474" si="176">B1411*$D$1724/D1411</f>
        <v>519.48631744680847</v>
      </c>
      <c r="H1411">
        <f t="shared" ref="H1411:H1474" si="177">C1411*$D$1724/D1411</f>
        <v>18.533287981361703</v>
      </c>
      <c r="J1411">
        <f t="shared" si="171"/>
        <v>164132.1474778587</v>
      </c>
      <c r="K1411">
        <f t="shared" si="172"/>
        <v>-2.5182911590586388E-2</v>
      </c>
      <c r="L1411">
        <f t="shared" si="173"/>
        <v>0.97481708840941361</v>
      </c>
      <c r="O1411">
        <f t="shared" si="170"/>
        <v>1.5444406651134752</v>
      </c>
      <c r="P1411">
        <f t="shared" si="174"/>
        <v>6.8820271463270188E-3</v>
      </c>
      <c r="Q1411">
        <f t="shared" si="175"/>
        <v>1.006882027146327</v>
      </c>
    </row>
    <row r="1412" spans="1:17" x14ac:dyDescent="0.25">
      <c r="A1412" s="25">
        <v>1988.06</v>
      </c>
      <c r="B1412" s="6">
        <v>270.7</v>
      </c>
      <c r="C1412" s="7">
        <v>9.23</v>
      </c>
      <c r="D1412" s="6">
        <v>118</v>
      </c>
      <c r="G1412">
        <f t="shared" si="176"/>
        <v>546.77500084745759</v>
      </c>
      <c r="H1412">
        <f t="shared" si="177"/>
        <v>18.643270254237287</v>
      </c>
      <c r="J1412">
        <f t="shared" si="171"/>
        <v>173244.8935014595</v>
      </c>
      <c r="K1412">
        <f t="shared" si="172"/>
        <v>5.5520787143969574E-2</v>
      </c>
      <c r="L1412">
        <f t="shared" si="173"/>
        <v>1.0555207871439696</v>
      </c>
      <c r="O1412">
        <f t="shared" ref="O1412:O1475" si="178">H1412/12</f>
        <v>1.553605854519774</v>
      </c>
      <c r="P1412">
        <f t="shared" si="174"/>
        <v>5.9343098205881795E-3</v>
      </c>
      <c r="Q1412">
        <f t="shared" si="175"/>
        <v>1.0059343098205882</v>
      </c>
    </row>
    <row r="1413" spans="1:17" x14ac:dyDescent="0.25">
      <c r="A1413" s="25">
        <v>1988.07</v>
      </c>
      <c r="B1413" s="6">
        <v>269.10000000000002</v>
      </c>
      <c r="C1413" s="7">
        <v>9.3066700000000004</v>
      </c>
      <c r="D1413" s="6">
        <v>118.5</v>
      </c>
      <c r="G1413">
        <f t="shared" si="176"/>
        <v>541.24980000000005</v>
      </c>
      <c r="H1413">
        <f t="shared" si="177"/>
        <v>18.718815593333332</v>
      </c>
      <c r="J1413">
        <f t="shared" ref="J1413:J1476" si="179">J1412*((G1413 + H1413/12)/G1412)</f>
        <v>171988.49389132339</v>
      </c>
      <c r="K1413">
        <f t="shared" ref="K1413:K1476" si="180">J1413/J1412 - 1</f>
        <v>-7.2521595571619635E-3</v>
      </c>
      <c r="L1413">
        <f t="shared" ref="L1413:L1476" si="181">K1413+1</f>
        <v>0.99274784044283804</v>
      </c>
      <c r="O1413">
        <f t="shared" si="178"/>
        <v>1.5599012994444443</v>
      </c>
      <c r="P1413">
        <f t="shared" ref="P1413:P1476" si="182">O1413/O1412 -1</f>
        <v>4.0521506187400913E-3</v>
      </c>
      <c r="Q1413">
        <f t="shared" ref="Q1413:Q1476" si="183">P1413+1</f>
        <v>1.0040521506187401</v>
      </c>
    </row>
    <row r="1414" spans="1:17" x14ac:dyDescent="0.25">
      <c r="A1414" s="25">
        <v>1988.08</v>
      </c>
      <c r="B1414" s="6">
        <v>263.7</v>
      </c>
      <c r="C1414" s="7">
        <v>9.3833300000000008</v>
      </c>
      <c r="D1414" s="6">
        <v>119</v>
      </c>
      <c r="G1414">
        <f t="shared" si="176"/>
        <v>528.16007647058825</v>
      </c>
      <c r="H1414">
        <f t="shared" si="177"/>
        <v>18.793706068823528</v>
      </c>
      <c r="J1414">
        <f t="shared" si="179"/>
        <v>168326.74029469158</v>
      </c>
      <c r="K1414">
        <f t="shared" si="180"/>
        <v>-2.1290689358240522E-2</v>
      </c>
      <c r="L1414">
        <f t="shared" si="181"/>
        <v>0.97870931064175948</v>
      </c>
      <c r="O1414">
        <f t="shared" si="178"/>
        <v>1.5661421724019606</v>
      </c>
      <c r="P1414">
        <f t="shared" si="182"/>
        <v>4.0008127179194108E-3</v>
      </c>
      <c r="Q1414">
        <f t="shared" si="183"/>
        <v>1.0040008127179194</v>
      </c>
    </row>
    <row r="1415" spans="1:17" x14ac:dyDescent="0.25">
      <c r="A1415" s="25">
        <v>1988.09</v>
      </c>
      <c r="B1415" s="6">
        <v>268</v>
      </c>
      <c r="C1415" s="7">
        <v>9.4600000000000009</v>
      </c>
      <c r="D1415" s="6">
        <v>119.8</v>
      </c>
      <c r="G1415">
        <f t="shared" si="176"/>
        <v>533.18801335559272</v>
      </c>
      <c r="H1415">
        <f t="shared" si="177"/>
        <v>18.820741068447411</v>
      </c>
      <c r="J1415">
        <f t="shared" si="179"/>
        <v>170429.01782106562</v>
      </c>
      <c r="K1415">
        <f t="shared" si="180"/>
        <v>1.2489266546084954E-2</v>
      </c>
      <c r="L1415">
        <f t="shared" si="181"/>
        <v>1.012489266546085</v>
      </c>
      <c r="O1415">
        <f t="shared" si="178"/>
        <v>1.5683950890372842</v>
      </c>
      <c r="P1415">
        <f t="shared" si="182"/>
        <v>1.4385134855721127E-3</v>
      </c>
      <c r="Q1415">
        <f t="shared" si="183"/>
        <v>1.0014385134855721</v>
      </c>
    </row>
    <row r="1416" spans="1:17" x14ac:dyDescent="0.25">
      <c r="A1416" s="25">
        <v>1988.1</v>
      </c>
      <c r="B1416" s="6">
        <v>277.39999999999998</v>
      </c>
      <c r="C1416" s="7">
        <v>9.5500000000000007</v>
      </c>
      <c r="D1416" s="6">
        <v>120.2</v>
      </c>
      <c r="G1416">
        <f t="shared" si="176"/>
        <v>550.0528136439267</v>
      </c>
      <c r="H1416">
        <f t="shared" si="177"/>
        <v>18.936569467554076</v>
      </c>
      <c r="J1416">
        <f t="shared" si="179"/>
        <v>176324.1173883751</v>
      </c>
      <c r="K1416">
        <f t="shared" si="180"/>
        <v>3.4589764364533204E-2</v>
      </c>
      <c r="L1416">
        <f t="shared" si="181"/>
        <v>1.0345897643645332</v>
      </c>
      <c r="O1416">
        <f t="shared" si="178"/>
        <v>1.5780474556295063</v>
      </c>
      <c r="P1416">
        <f t="shared" si="182"/>
        <v>6.1542953428570524E-3</v>
      </c>
      <c r="Q1416">
        <f t="shared" si="183"/>
        <v>1.0061542953428571</v>
      </c>
    </row>
    <row r="1417" spans="1:17" x14ac:dyDescent="0.25">
      <c r="A1417" s="25">
        <v>1988.11</v>
      </c>
      <c r="B1417" s="6">
        <v>271</v>
      </c>
      <c r="C1417" s="7">
        <v>9.64</v>
      </c>
      <c r="D1417" s="6">
        <v>120.3</v>
      </c>
      <c r="G1417">
        <f t="shared" si="176"/>
        <v>536.91565253532826</v>
      </c>
      <c r="H1417">
        <f t="shared" si="177"/>
        <v>19.099139817123859</v>
      </c>
      <c r="J1417">
        <f t="shared" si="179"/>
        <v>172623.08776714912</v>
      </c>
      <c r="K1417">
        <f t="shared" si="180"/>
        <v>-2.0989922853684395E-2</v>
      </c>
      <c r="L1417">
        <f t="shared" si="181"/>
        <v>0.9790100771463156</v>
      </c>
      <c r="O1417">
        <f t="shared" si="178"/>
        <v>1.5915949847603217</v>
      </c>
      <c r="P1417">
        <f t="shared" si="182"/>
        <v>8.5849947556939643E-3</v>
      </c>
      <c r="Q1417">
        <f t="shared" si="183"/>
        <v>1.008584994755694</v>
      </c>
    </row>
    <row r="1418" spans="1:17" x14ac:dyDescent="0.25">
      <c r="A1418" s="25">
        <v>1988.12</v>
      </c>
      <c r="B1418" s="6">
        <v>276.5</v>
      </c>
      <c r="C1418" s="7">
        <v>9.75</v>
      </c>
      <c r="D1418" s="6">
        <v>120.5</v>
      </c>
      <c r="G1418">
        <f t="shared" si="176"/>
        <v>546.9032323651453</v>
      </c>
      <c r="H1418">
        <f t="shared" si="177"/>
        <v>19.285014522821577</v>
      </c>
      <c r="J1418">
        <f t="shared" si="179"/>
        <v>176350.87397771384</v>
      </c>
      <c r="K1418">
        <f t="shared" si="180"/>
        <v>2.1594945721241654E-2</v>
      </c>
      <c r="L1418">
        <f t="shared" si="181"/>
        <v>1.0215949457212417</v>
      </c>
      <c r="O1418">
        <f t="shared" si="178"/>
        <v>1.6070845435684646</v>
      </c>
      <c r="P1418">
        <f t="shared" si="182"/>
        <v>9.7320982765445319E-3</v>
      </c>
      <c r="Q1418">
        <f t="shared" si="183"/>
        <v>1.0097320982765445</v>
      </c>
    </row>
    <row r="1419" spans="1:17" x14ac:dyDescent="0.25">
      <c r="A1419" s="25">
        <v>1989.01</v>
      </c>
      <c r="B1419" s="6">
        <v>285.39999999999998</v>
      </c>
      <c r="C1419" s="7">
        <v>9.8133300000000006</v>
      </c>
      <c r="D1419" s="6">
        <v>121.1</v>
      </c>
      <c r="G1419">
        <f t="shared" si="176"/>
        <v>561.71009248554901</v>
      </c>
      <c r="H1419">
        <f t="shared" si="177"/>
        <v>19.314108275722543</v>
      </c>
      <c r="J1419">
        <f t="shared" si="179"/>
        <v>181644.39004170932</v>
      </c>
      <c r="K1419">
        <f t="shared" si="180"/>
        <v>3.0016953954333347E-2</v>
      </c>
      <c r="L1419">
        <f t="shared" si="181"/>
        <v>1.0300169539543333</v>
      </c>
      <c r="O1419">
        <f t="shared" si="178"/>
        <v>1.6095090229768785</v>
      </c>
      <c r="P1419">
        <f t="shared" si="182"/>
        <v>1.5086197039952953E-3</v>
      </c>
      <c r="Q1419">
        <f t="shared" si="183"/>
        <v>1.0015086197039953</v>
      </c>
    </row>
    <row r="1420" spans="1:17" x14ac:dyDescent="0.25">
      <c r="A1420" s="25">
        <v>1989.02</v>
      </c>
      <c r="B1420" s="6">
        <v>294</v>
      </c>
      <c r="C1420" s="7">
        <v>9.8966700000000003</v>
      </c>
      <c r="D1420" s="6">
        <v>121.6</v>
      </c>
      <c r="G1420">
        <f t="shared" si="176"/>
        <v>576.25692434210521</v>
      </c>
      <c r="H1420">
        <f t="shared" si="177"/>
        <v>19.398042909621712</v>
      </c>
      <c r="J1420">
        <f t="shared" si="179"/>
        <v>186871.24860260612</v>
      </c>
      <c r="K1420">
        <f t="shared" si="180"/>
        <v>2.8775227022957317E-2</v>
      </c>
      <c r="L1420">
        <f t="shared" si="181"/>
        <v>1.0287752270229573</v>
      </c>
      <c r="O1420">
        <f t="shared" si="178"/>
        <v>1.6165035758018094</v>
      </c>
      <c r="P1420">
        <f t="shared" si="182"/>
        <v>4.3457680106657737E-3</v>
      </c>
      <c r="Q1420">
        <f t="shared" si="183"/>
        <v>1.0043457680106658</v>
      </c>
    </row>
    <row r="1421" spans="1:17" x14ac:dyDescent="0.25">
      <c r="A1421" s="25">
        <v>1989.03</v>
      </c>
      <c r="B1421" s="6">
        <v>292.7</v>
      </c>
      <c r="C1421" s="7">
        <v>10.01</v>
      </c>
      <c r="D1421" s="6">
        <v>122.3</v>
      </c>
      <c r="G1421">
        <f t="shared" si="176"/>
        <v>570.42515208503676</v>
      </c>
      <c r="H1421">
        <f t="shared" si="177"/>
        <v>19.507877596075222</v>
      </c>
      <c r="J1421">
        <f t="shared" si="179"/>
        <v>185507.27000837406</v>
      </c>
      <c r="K1421">
        <f t="shared" si="180"/>
        <v>-7.2990286329849274E-3</v>
      </c>
      <c r="L1421">
        <f t="shared" si="181"/>
        <v>0.99270097136701507</v>
      </c>
      <c r="O1421">
        <f t="shared" si="178"/>
        <v>1.6256564663396018</v>
      </c>
      <c r="P1421">
        <f t="shared" si="182"/>
        <v>5.6621529793106085E-3</v>
      </c>
      <c r="Q1421">
        <f t="shared" si="183"/>
        <v>1.0056621529793106</v>
      </c>
    </row>
    <row r="1422" spans="1:17" x14ac:dyDescent="0.25">
      <c r="A1422" s="25">
        <v>1989.04</v>
      </c>
      <c r="B1422" s="6">
        <v>302.3</v>
      </c>
      <c r="C1422" s="7">
        <v>10.0867</v>
      </c>
      <c r="D1422" s="6">
        <v>123.1</v>
      </c>
      <c r="G1422">
        <f t="shared" si="176"/>
        <v>585.30535255889527</v>
      </c>
      <c r="H1422">
        <f t="shared" si="177"/>
        <v>19.52960469618197</v>
      </c>
      <c r="J1422">
        <f t="shared" si="179"/>
        <v>190875.70849123265</v>
      </c>
      <c r="K1422">
        <f t="shared" si="180"/>
        <v>2.8939235010122522E-2</v>
      </c>
      <c r="L1422">
        <f t="shared" si="181"/>
        <v>1.0289392350101225</v>
      </c>
      <c r="O1422">
        <f t="shared" si="178"/>
        <v>1.6274670580151642</v>
      </c>
      <c r="P1422">
        <f t="shared" si="182"/>
        <v>1.113760325783586E-3</v>
      </c>
      <c r="Q1422">
        <f t="shared" si="183"/>
        <v>1.0011137603257836</v>
      </c>
    </row>
    <row r="1423" spans="1:17" x14ac:dyDescent="0.25">
      <c r="A1423" s="25">
        <v>1989.05</v>
      </c>
      <c r="B1423" s="6">
        <v>313.89999999999998</v>
      </c>
      <c r="C1423" s="7">
        <v>10.193300000000001</v>
      </c>
      <c r="D1423" s="6">
        <v>123.8</v>
      </c>
      <c r="G1423">
        <f t="shared" si="176"/>
        <v>604.32849515347323</v>
      </c>
      <c r="H1423">
        <f t="shared" si="177"/>
        <v>19.624407931340873</v>
      </c>
      <c r="J1423">
        <f t="shared" si="179"/>
        <v>197612.71798641636</v>
      </c>
      <c r="K1423">
        <f t="shared" si="180"/>
        <v>3.5295269096502935E-2</v>
      </c>
      <c r="L1423">
        <f t="shared" si="181"/>
        <v>1.0352952690965029</v>
      </c>
      <c r="O1423">
        <f t="shared" si="178"/>
        <v>1.6353673276117393</v>
      </c>
      <c r="P1423">
        <f t="shared" si="182"/>
        <v>4.8543345671219207E-3</v>
      </c>
      <c r="Q1423">
        <f t="shared" si="183"/>
        <v>1.0048543345671219</v>
      </c>
    </row>
    <row r="1424" spans="1:17" x14ac:dyDescent="0.25">
      <c r="A1424" s="25">
        <v>1989.06</v>
      </c>
      <c r="B1424" s="6">
        <v>323.7</v>
      </c>
      <c r="C1424" s="7">
        <v>10.37</v>
      </c>
      <c r="D1424" s="6">
        <v>124.1</v>
      </c>
      <c r="G1424">
        <f t="shared" si="176"/>
        <v>621.68919500402899</v>
      </c>
      <c r="H1424">
        <f t="shared" si="177"/>
        <v>19.916332876712328</v>
      </c>
      <c r="J1424">
        <f t="shared" si="179"/>
        <v>203832.3019319562</v>
      </c>
      <c r="K1424">
        <f t="shared" si="180"/>
        <v>3.1473601542018947E-2</v>
      </c>
      <c r="L1424">
        <f t="shared" si="181"/>
        <v>1.0314736015420189</v>
      </c>
      <c r="O1424">
        <f t="shared" si="178"/>
        <v>1.6596944063926939</v>
      </c>
      <c r="P1424">
        <f t="shared" si="182"/>
        <v>1.4875605235724843E-2</v>
      </c>
      <c r="Q1424">
        <f t="shared" si="183"/>
        <v>1.0148756052357248</v>
      </c>
    </row>
    <row r="1425" spans="1:17" x14ac:dyDescent="0.25">
      <c r="A1425" s="25">
        <v>1989.07</v>
      </c>
      <c r="B1425" s="6">
        <v>331.9</v>
      </c>
      <c r="C1425" s="7">
        <v>10.423299999999999</v>
      </c>
      <c r="D1425" s="6">
        <v>124.4</v>
      </c>
      <c r="G1425">
        <f t="shared" si="176"/>
        <v>635.90065675241146</v>
      </c>
      <c r="H1425">
        <f t="shared" si="177"/>
        <v>19.970422764469451</v>
      </c>
      <c r="J1425">
        <f t="shared" si="179"/>
        <v>209037.4319093604</v>
      </c>
      <c r="K1425">
        <f t="shared" si="180"/>
        <v>2.5536335154286771E-2</v>
      </c>
      <c r="L1425">
        <f t="shared" si="181"/>
        <v>1.0255363351542868</v>
      </c>
      <c r="O1425">
        <f t="shared" si="178"/>
        <v>1.6642018970391208</v>
      </c>
      <c r="P1425">
        <f t="shared" si="182"/>
        <v>2.715855779874321E-3</v>
      </c>
      <c r="Q1425">
        <f t="shared" si="183"/>
        <v>1.0027158557798743</v>
      </c>
    </row>
    <row r="1426" spans="1:17" x14ac:dyDescent="0.25">
      <c r="A1426" s="25">
        <v>1989.08</v>
      </c>
      <c r="B1426" s="6">
        <v>346.6</v>
      </c>
      <c r="C1426" s="7">
        <v>10.5467</v>
      </c>
      <c r="D1426" s="6">
        <v>124.6</v>
      </c>
      <c r="G1426">
        <f t="shared" si="176"/>
        <v>662.99906741573034</v>
      </c>
      <c r="H1426">
        <f t="shared" si="177"/>
        <v>20.174415073033707</v>
      </c>
      <c r="J1426">
        <f t="shared" si="179"/>
        <v>218498.05457596472</v>
      </c>
      <c r="K1426">
        <f t="shared" si="180"/>
        <v>4.5258031445327473E-2</v>
      </c>
      <c r="L1426">
        <f t="shared" si="181"/>
        <v>1.0452580314453275</v>
      </c>
      <c r="O1426">
        <f t="shared" si="178"/>
        <v>1.6812012560861422</v>
      </c>
      <c r="P1426">
        <f t="shared" si="182"/>
        <v>1.0214721589529407E-2</v>
      </c>
      <c r="Q1426">
        <f t="shared" si="183"/>
        <v>1.0102147215895294</v>
      </c>
    </row>
    <row r="1427" spans="1:17" x14ac:dyDescent="0.25">
      <c r="A1427" s="25">
        <v>1989.09</v>
      </c>
      <c r="B1427" s="6">
        <v>347.3</v>
      </c>
      <c r="C1427" s="7">
        <v>10.73</v>
      </c>
      <c r="D1427" s="6">
        <v>125</v>
      </c>
      <c r="G1427">
        <f t="shared" si="176"/>
        <v>662.21219120000001</v>
      </c>
      <c r="H1427">
        <f t="shared" si="177"/>
        <v>20.459363119999999</v>
      </c>
      <c r="J1427">
        <f t="shared" si="179"/>
        <v>218800.61407289535</v>
      </c>
      <c r="K1427">
        <f t="shared" si="180"/>
        <v>1.3847239853819193E-3</v>
      </c>
      <c r="L1427">
        <f t="shared" si="181"/>
        <v>1.0013847239853819</v>
      </c>
      <c r="O1427">
        <f t="shared" si="178"/>
        <v>1.7049469266666666</v>
      </c>
      <c r="P1427">
        <f t="shared" si="182"/>
        <v>1.4124228431642072E-2</v>
      </c>
      <c r="Q1427">
        <f t="shared" si="183"/>
        <v>1.0141242284316421</v>
      </c>
    </row>
    <row r="1428" spans="1:17" x14ac:dyDescent="0.25">
      <c r="A1428" s="25">
        <v>1989.1</v>
      </c>
      <c r="B1428" s="6">
        <v>347.4</v>
      </c>
      <c r="C1428" s="7">
        <v>10.7967</v>
      </c>
      <c r="D1428" s="6">
        <v>125.6</v>
      </c>
      <c r="G1428">
        <f t="shared" si="176"/>
        <v>659.23852070063685</v>
      </c>
      <c r="H1428">
        <f t="shared" si="177"/>
        <v>20.488199586783441</v>
      </c>
      <c r="J1428">
        <f t="shared" si="179"/>
        <v>218382.21085699261</v>
      </c>
      <c r="K1428">
        <f t="shared" si="180"/>
        <v>-1.9122579599495371E-3</v>
      </c>
      <c r="L1428">
        <f t="shared" si="181"/>
        <v>0.99808774204005046</v>
      </c>
      <c r="O1428">
        <f t="shared" si="178"/>
        <v>1.7073499655652868</v>
      </c>
      <c r="P1428">
        <f t="shared" si="182"/>
        <v>1.4094508521262927E-3</v>
      </c>
      <c r="Q1428">
        <f t="shared" si="183"/>
        <v>1.0014094508521263</v>
      </c>
    </row>
    <row r="1429" spans="1:17" x14ac:dyDescent="0.25">
      <c r="A1429" s="25">
        <v>1989.11</v>
      </c>
      <c r="B1429" s="6">
        <v>340.2</v>
      </c>
      <c r="C1429" s="7">
        <v>10.923299999999999</v>
      </c>
      <c r="D1429" s="6">
        <v>125.9</v>
      </c>
      <c r="G1429">
        <f t="shared" si="176"/>
        <v>644.0372406671961</v>
      </c>
      <c r="H1429">
        <f t="shared" si="177"/>
        <v>20.679047592533752</v>
      </c>
      <c r="J1429">
        <f t="shared" si="179"/>
        <v>213917.4215005424</v>
      </c>
      <c r="K1429">
        <f t="shared" si="180"/>
        <v>-2.0444839984580798E-2</v>
      </c>
      <c r="L1429">
        <f t="shared" si="181"/>
        <v>0.9795551600154192</v>
      </c>
      <c r="O1429">
        <f t="shared" si="178"/>
        <v>1.7232539660444794</v>
      </c>
      <c r="P1429">
        <f t="shared" si="182"/>
        <v>9.3150208217136488E-3</v>
      </c>
      <c r="Q1429">
        <f t="shared" si="183"/>
        <v>1.0093150208217136</v>
      </c>
    </row>
    <row r="1430" spans="1:17" x14ac:dyDescent="0.25">
      <c r="A1430" s="25">
        <v>1989.12</v>
      </c>
      <c r="B1430" s="6">
        <v>348.6</v>
      </c>
      <c r="C1430" s="7">
        <v>11.06</v>
      </c>
      <c r="D1430" s="6">
        <v>126.1</v>
      </c>
      <c r="G1430">
        <f t="shared" si="176"/>
        <v>658.89270261697072</v>
      </c>
      <c r="H1430">
        <f t="shared" si="177"/>
        <v>20.904627914353689</v>
      </c>
      <c r="J1430">
        <f t="shared" si="179"/>
        <v>219430.29751615284</v>
      </c>
      <c r="K1430">
        <f t="shared" si="180"/>
        <v>2.5771047430077854E-2</v>
      </c>
      <c r="L1430">
        <f t="shared" si="181"/>
        <v>1.0257710474300779</v>
      </c>
      <c r="O1430">
        <f t="shared" si="178"/>
        <v>1.7420523261961407</v>
      </c>
      <c r="P1430">
        <f t="shared" si="182"/>
        <v>1.0908641745250414E-2</v>
      </c>
      <c r="Q1430">
        <f t="shared" si="183"/>
        <v>1.0109086417452504</v>
      </c>
    </row>
    <row r="1431" spans="1:17" x14ac:dyDescent="0.25">
      <c r="A1431" s="25">
        <v>1990.01</v>
      </c>
      <c r="B1431" s="6">
        <v>339.97</v>
      </c>
      <c r="C1431" s="7">
        <v>11.14</v>
      </c>
      <c r="D1431" s="6">
        <v>127.4</v>
      </c>
      <c r="G1431">
        <f t="shared" si="176"/>
        <v>636.02409505494506</v>
      </c>
      <c r="H1431">
        <f t="shared" si="177"/>
        <v>20.840981318681319</v>
      </c>
      <c r="J1431">
        <f t="shared" si="179"/>
        <v>212392.77818244157</v>
      </c>
      <c r="K1431">
        <f t="shared" si="180"/>
        <v>-3.2071775927812407E-2</v>
      </c>
      <c r="L1431">
        <f t="shared" si="181"/>
        <v>0.96792822407218759</v>
      </c>
      <c r="O1431">
        <f t="shared" si="178"/>
        <v>1.7367484432234432</v>
      </c>
      <c r="P1431">
        <f t="shared" si="182"/>
        <v>-3.0446174853304697E-3</v>
      </c>
      <c r="Q1431">
        <f t="shared" si="183"/>
        <v>0.99695538251466953</v>
      </c>
    </row>
    <row r="1432" spans="1:17" x14ac:dyDescent="0.25">
      <c r="A1432" s="25">
        <v>1990.02</v>
      </c>
      <c r="B1432" s="6">
        <v>330.45</v>
      </c>
      <c r="C1432" s="7">
        <v>11.23</v>
      </c>
      <c r="D1432" s="6">
        <v>128</v>
      </c>
      <c r="G1432">
        <f t="shared" si="176"/>
        <v>615.31597148437493</v>
      </c>
      <c r="H1432">
        <f t="shared" si="177"/>
        <v>20.910874140625001</v>
      </c>
      <c r="J1432">
        <f t="shared" si="179"/>
        <v>206059.45521610836</v>
      </c>
      <c r="K1432">
        <f t="shared" si="180"/>
        <v>-2.9818918611691281E-2</v>
      </c>
      <c r="L1432">
        <f t="shared" si="181"/>
        <v>0.97018108138830872</v>
      </c>
      <c r="O1432">
        <f t="shared" si="178"/>
        <v>1.7425728450520834</v>
      </c>
      <c r="P1432">
        <f t="shared" si="182"/>
        <v>3.3536243267504595E-3</v>
      </c>
      <c r="Q1432">
        <f t="shared" si="183"/>
        <v>1.0033536243267505</v>
      </c>
    </row>
    <row r="1433" spans="1:17" x14ac:dyDescent="0.25">
      <c r="A1433" s="25">
        <v>1990.03</v>
      </c>
      <c r="B1433" s="6">
        <v>338.46</v>
      </c>
      <c r="C1433" s="7">
        <v>11.32</v>
      </c>
      <c r="D1433" s="6">
        <v>128.69999999999999</v>
      </c>
      <c r="G1433">
        <f t="shared" si="176"/>
        <v>626.80319953379956</v>
      </c>
      <c r="H1433">
        <f t="shared" si="177"/>
        <v>20.96381320901321</v>
      </c>
      <c r="J1433">
        <f t="shared" si="179"/>
        <v>210491.38082985027</v>
      </c>
      <c r="K1433">
        <f t="shared" si="180"/>
        <v>2.1507994423715537E-2</v>
      </c>
      <c r="L1433">
        <f t="shared" si="181"/>
        <v>1.0215079944237155</v>
      </c>
      <c r="O1433">
        <f t="shared" si="178"/>
        <v>1.7469844340844343</v>
      </c>
      <c r="P1433">
        <f t="shared" si="182"/>
        <v>2.5316525761762687E-3</v>
      </c>
      <c r="Q1433">
        <f t="shared" si="183"/>
        <v>1.0025316525761763</v>
      </c>
    </row>
    <row r="1434" spans="1:17" x14ac:dyDescent="0.25">
      <c r="A1434" s="25">
        <v>1990.04</v>
      </c>
      <c r="B1434" s="6">
        <v>338.18</v>
      </c>
      <c r="C1434" s="7">
        <v>11.4367</v>
      </c>
      <c r="D1434" s="6">
        <v>128.9</v>
      </c>
      <c r="G1434">
        <f t="shared" si="176"/>
        <v>625.31292273079896</v>
      </c>
      <c r="H1434">
        <f t="shared" si="177"/>
        <v>21.147070505042667</v>
      </c>
      <c r="J1434">
        <f t="shared" si="179"/>
        <v>210582.71611747006</v>
      </c>
      <c r="K1434">
        <f t="shared" si="180"/>
        <v>4.3391462044528595E-4</v>
      </c>
      <c r="L1434">
        <f t="shared" si="181"/>
        <v>1.0004339146204453</v>
      </c>
      <c r="O1434">
        <f t="shared" si="178"/>
        <v>1.7622558754202222</v>
      </c>
      <c r="P1434">
        <f t="shared" si="182"/>
        <v>8.7416012632026696E-3</v>
      </c>
      <c r="Q1434">
        <f t="shared" si="183"/>
        <v>1.0087416012632027</v>
      </c>
    </row>
    <row r="1435" spans="1:17" x14ac:dyDescent="0.25">
      <c r="A1435" s="25">
        <v>1990.05</v>
      </c>
      <c r="B1435" s="6">
        <v>350.25</v>
      </c>
      <c r="C1435" s="7">
        <v>11.5533</v>
      </c>
      <c r="D1435" s="6">
        <v>129.19999999999999</v>
      </c>
      <c r="G1435">
        <f t="shared" si="176"/>
        <v>646.12721168730661</v>
      </c>
      <c r="H1435">
        <f t="shared" si="177"/>
        <v>21.313066423374615</v>
      </c>
      <c r="J1435">
        <f t="shared" si="179"/>
        <v>218190.33615474551</v>
      </c>
      <c r="K1435">
        <f t="shared" si="180"/>
        <v>3.6126516826916033E-2</v>
      </c>
      <c r="L1435">
        <f t="shared" si="181"/>
        <v>1.036126516826916</v>
      </c>
      <c r="O1435">
        <f t="shared" si="178"/>
        <v>1.7760888686145513</v>
      </c>
      <c r="P1435">
        <f t="shared" si="182"/>
        <v>7.8495940273317633E-3</v>
      </c>
      <c r="Q1435">
        <f t="shared" si="183"/>
        <v>1.0078495940273318</v>
      </c>
    </row>
    <row r="1436" spans="1:17" x14ac:dyDescent="0.25">
      <c r="A1436" s="25">
        <v>1990.06</v>
      </c>
      <c r="B1436" s="6">
        <v>360.39</v>
      </c>
      <c r="C1436" s="7">
        <v>11.66</v>
      </c>
      <c r="D1436" s="6">
        <v>129.9</v>
      </c>
      <c r="G1436">
        <f t="shared" si="176"/>
        <v>661.25045242494218</v>
      </c>
      <c r="H1436">
        <f t="shared" si="177"/>
        <v>21.393990608160124</v>
      </c>
      <c r="J1436">
        <f t="shared" si="179"/>
        <v>223899.33857270822</v>
      </c>
      <c r="K1436">
        <f t="shared" si="180"/>
        <v>2.6165239572818466E-2</v>
      </c>
      <c r="L1436">
        <f t="shared" si="181"/>
        <v>1.0261652395728185</v>
      </c>
      <c r="O1436">
        <f t="shared" si="178"/>
        <v>1.7828325506800102</v>
      </c>
      <c r="P1436">
        <f t="shared" si="182"/>
        <v>3.7969282869947385E-3</v>
      </c>
      <c r="Q1436">
        <f t="shared" si="183"/>
        <v>1.0037969282869947</v>
      </c>
    </row>
    <row r="1437" spans="1:17" x14ac:dyDescent="0.25">
      <c r="A1437" s="25">
        <v>1990.07</v>
      </c>
      <c r="B1437" s="6">
        <v>360.03</v>
      </c>
      <c r="C1437" s="7">
        <v>11.726699999999999</v>
      </c>
      <c r="D1437" s="6">
        <v>130.4</v>
      </c>
      <c r="G1437">
        <f t="shared" si="176"/>
        <v>658.05698075153362</v>
      </c>
      <c r="H1437">
        <f t="shared" si="177"/>
        <v>21.433871611196317</v>
      </c>
      <c r="J1437">
        <f t="shared" si="179"/>
        <v>223422.82161224633</v>
      </c>
      <c r="K1437">
        <f t="shared" si="180"/>
        <v>-2.1282642615183534E-3</v>
      </c>
      <c r="L1437">
        <f t="shared" si="181"/>
        <v>0.99787173573848165</v>
      </c>
      <c r="O1437">
        <f t="shared" si="178"/>
        <v>1.786155967599693</v>
      </c>
      <c r="P1437">
        <f t="shared" si="182"/>
        <v>1.8641217417838529E-3</v>
      </c>
      <c r="Q1437">
        <f t="shared" si="183"/>
        <v>1.0018641217417839</v>
      </c>
    </row>
    <row r="1438" spans="1:17" x14ac:dyDescent="0.25">
      <c r="A1438" s="25">
        <v>1990.08</v>
      </c>
      <c r="B1438" s="6">
        <v>330.75</v>
      </c>
      <c r="C1438" s="7">
        <v>11.783300000000001</v>
      </c>
      <c r="D1438" s="6">
        <v>131.6</v>
      </c>
      <c r="G1438">
        <f t="shared" si="176"/>
        <v>599.0269547872341</v>
      </c>
      <c r="H1438">
        <f t="shared" si="177"/>
        <v>21.340935196808513</v>
      </c>
      <c r="J1438">
        <f t="shared" si="179"/>
        <v>203984.81294154824</v>
      </c>
      <c r="K1438">
        <f t="shared" si="180"/>
        <v>-8.7000998959869236E-2</v>
      </c>
      <c r="L1438">
        <f t="shared" si="181"/>
        <v>0.91299900104013076</v>
      </c>
      <c r="O1438">
        <f t="shared" si="178"/>
        <v>1.7784112664007095</v>
      </c>
      <c r="P1438">
        <f t="shared" si="182"/>
        <v>-4.3359602069863445E-3</v>
      </c>
      <c r="Q1438">
        <f t="shared" si="183"/>
        <v>0.99566403979301366</v>
      </c>
    </row>
    <row r="1439" spans="1:17" x14ac:dyDescent="0.25">
      <c r="A1439" s="25">
        <v>1990.09</v>
      </c>
      <c r="B1439" s="6">
        <v>315.41000000000003</v>
      </c>
      <c r="C1439" s="7">
        <v>11.83</v>
      </c>
      <c r="D1439" s="6">
        <v>132.69999999999999</v>
      </c>
      <c r="G1439">
        <f t="shared" si="176"/>
        <v>566.50916073850806</v>
      </c>
      <c r="H1439">
        <f t="shared" si="177"/>
        <v>21.247910248681237</v>
      </c>
      <c r="J1439">
        <f t="shared" si="179"/>
        <v>193514.58534485209</v>
      </c>
      <c r="K1439">
        <f t="shared" si="180"/>
        <v>-5.1328466299578768E-2</v>
      </c>
      <c r="L1439">
        <f t="shared" si="181"/>
        <v>0.94867153370042123</v>
      </c>
      <c r="O1439">
        <f t="shared" si="178"/>
        <v>1.770659187390103</v>
      </c>
      <c r="P1439">
        <f t="shared" si="182"/>
        <v>-4.3589911721014785E-3</v>
      </c>
      <c r="Q1439">
        <f t="shared" si="183"/>
        <v>0.99564100882789852</v>
      </c>
    </row>
    <row r="1440" spans="1:17" x14ac:dyDescent="0.25">
      <c r="A1440" s="25">
        <v>1990.1</v>
      </c>
      <c r="B1440" s="6">
        <v>307.12</v>
      </c>
      <c r="C1440" s="7">
        <v>11.9267</v>
      </c>
      <c r="D1440" s="6">
        <v>133.5</v>
      </c>
      <c r="G1440">
        <f t="shared" si="176"/>
        <v>548.31387385767789</v>
      </c>
      <c r="H1440">
        <f t="shared" si="177"/>
        <v>21.293224405243443</v>
      </c>
      <c r="J1440">
        <f t="shared" si="179"/>
        <v>187905.36577363504</v>
      </c>
      <c r="K1440">
        <f t="shared" si="180"/>
        <v>-2.8986029974025773E-2</v>
      </c>
      <c r="L1440">
        <f t="shared" si="181"/>
        <v>0.97101397002597423</v>
      </c>
      <c r="O1440">
        <f t="shared" si="178"/>
        <v>1.7744353671036202</v>
      </c>
      <c r="P1440">
        <f t="shared" si="182"/>
        <v>2.1326406235653295E-3</v>
      </c>
      <c r="Q1440">
        <f t="shared" si="183"/>
        <v>1.0021326406235653</v>
      </c>
    </row>
    <row r="1441" spans="1:17" x14ac:dyDescent="0.25">
      <c r="A1441" s="25">
        <v>1990.11</v>
      </c>
      <c r="B1441" s="6">
        <v>315.29000000000002</v>
      </c>
      <c r="C1441" s="7">
        <v>12.013299999999999</v>
      </c>
      <c r="D1441" s="6">
        <v>133.80000000000001</v>
      </c>
      <c r="G1441">
        <f t="shared" si="176"/>
        <v>561.6380005231689</v>
      </c>
      <c r="H1441">
        <f t="shared" si="177"/>
        <v>21.399745604633779</v>
      </c>
      <c r="J1441">
        <f t="shared" si="179"/>
        <v>193082.63548869116</v>
      </c>
      <c r="K1441">
        <f t="shared" si="180"/>
        <v>2.7552537915777497E-2</v>
      </c>
      <c r="L1441">
        <f t="shared" si="181"/>
        <v>1.0275525379157775</v>
      </c>
      <c r="O1441">
        <f t="shared" si="178"/>
        <v>1.7833121337194815</v>
      </c>
      <c r="P1441">
        <f t="shared" si="182"/>
        <v>5.0025866145526621E-3</v>
      </c>
      <c r="Q1441">
        <f t="shared" si="183"/>
        <v>1.0050025866145527</v>
      </c>
    </row>
    <row r="1442" spans="1:17" x14ac:dyDescent="0.25">
      <c r="A1442" s="25">
        <v>1990.12</v>
      </c>
      <c r="B1442" s="6">
        <v>328.75</v>
      </c>
      <c r="C1442" s="7">
        <v>12.09</v>
      </c>
      <c r="D1442" s="6">
        <v>133.80000000000001</v>
      </c>
      <c r="G1442">
        <f t="shared" si="176"/>
        <v>585.61480754857985</v>
      </c>
      <c r="H1442">
        <f t="shared" si="177"/>
        <v>21.536374215246632</v>
      </c>
      <c r="J1442">
        <f t="shared" si="179"/>
        <v>201942.48841435526</v>
      </c>
      <c r="K1442">
        <f t="shared" si="180"/>
        <v>4.5886326873671779E-2</v>
      </c>
      <c r="L1442">
        <f t="shared" si="181"/>
        <v>1.0458863268736718</v>
      </c>
      <c r="O1442">
        <f t="shared" si="178"/>
        <v>1.7946978512705527</v>
      </c>
      <c r="P1442">
        <f t="shared" si="182"/>
        <v>6.3845904122930008E-3</v>
      </c>
      <c r="Q1442">
        <f t="shared" si="183"/>
        <v>1.006384590412293</v>
      </c>
    </row>
    <row r="1443" spans="1:17" x14ac:dyDescent="0.25">
      <c r="A1443" s="25">
        <v>1991.01</v>
      </c>
      <c r="B1443" s="6">
        <v>325.49</v>
      </c>
      <c r="C1443" s="7">
        <v>12.1067</v>
      </c>
      <c r="D1443" s="6">
        <v>134.6</v>
      </c>
      <c r="G1443">
        <f t="shared" si="176"/>
        <v>576.361538410104</v>
      </c>
      <c r="H1443">
        <f t="shared" si="177"/>
        <v>21.437943522288261</v>
      </c>
      <c r="J1443">
        <f t="shared" si="179"/>
        <v>199367.65787516726</v>
      </c>
      <c r="K1443">
        <f t="shared" si="180"/>
        <v>-1.2750315990485594E-2</v>
      </c>
      <c r="L1443">
        <f t="shared" si="181"/>
        <v>0.98724968400951441</v>
      </c>
      <c r="O1443">
        <f t="shared" si="178"/>
        <v>1.7864952935240217</v>
      </c>
      <c r="P1443">
        <f t="shared" si="182"/>
        <v>-4.5704393866210502E-3</v>
      </c>
      <c r="Q1443">
        <f t="shared" si="183"/>
        <v>0.99542956061337895</v>
      </c>
    </row>
    <row r="1444" spans="1:17" x14ac:dyDescent="0.25">
      <c r="A1444" s="25">
        <v>1991.02</v>
      </c>
      <c r="B1444" s="6">
        <v>362.26</v>
      </c>
      <c r="C1444" s="7">
        <v>12.113300000000001</v>
      </c>
      <c r="D1444" s="6">
        <v>134.80000000000001</v>
      </c>
      <c r="G1444">
        <f t="shared" si="176"/>
        <v>640.52029065281897</v>
      </c>
      <c r="H1444">
        <f t="shared" si="177"/>
        <v>21.417806097181007</v>
      </c>
      <c r="J1444">
        <f t="shared" si="179"/>
        <v>222178.01927255958</v>
      </c>
      <c r="K1444">
        <f t="shared" si="180"/>
        <v>0.11441354952203375</v>
      </c>
      <c r="L1444">
        <f t="shared" si="181"/>
        <v>1.1144135495220338</v>
      </c>
      <c r="O1444">
        <f t="shared" si="178"/>
        <v>1.7848171747650838</v>
      </c>
      <c r="P1444">
        <f t="shared" si="182"/>
        <v>-9.3933567304704813E-4</v>
      </c>
      <c r="Q1444">
        <f t="shared" si="183"/>
        <v>0.99906066432695295</v>
      </c>
    </row>
    <row r="1445" spans="1:17" x14ac:dyDescent="0.25">
      <c r="A1445" s="25">
        <v>1991.03</v>
      </c>
      <c r="B1445" s="6">
        <v>372.28</v>
      </c>
      <c r="C1445" s="7">
        <v>12.11</v>
      </c>
      <c r="D1445" s="6">
        <v>135</v>
      </c>
      <c r="G1445">
        <f t="shared" si="176"/>
        <v>657.2617188148148</v>
      </c>
      <c r="H1445">
        <f t="shared" si="177"/>
        <v>21.38024985185185</v>
      </c>
      <c r="J1445">
        <f t="shared" si="179"/>
        <v>228603.15397297847</v>
      </c>
      <c r="K1445">
        <f t="shared" si="180"/>
        <v>2.8918858496693955E-2</v>
      </c>
      <c r="L1445">
        <f t="shared" si="181"/>
        <v>1.028918858496694</v>
      </c>
      <c r="O1445">
        <f t="shared" si="178"/>
        <v>1.7816874876543209</v>
      </c>
      <c r="P1445">
        <f t="shared" si="182"/>
        <v>-1.7535057119645314E-3</v>
      </c>
      <c r="Q1445">
        <f t="shared" si="183"/>
        <v>0.99824649428803547</v>
      </c>
    </row>
    <row r="1446" spans="1:17" x14ac:dyDescent="0.25">
      <c r="A1446" s="25">
        <v>1991.04</v>
      </c>
      <c r="B1446" s="6">
        <v>379.68</v>
      </c>
      <c r="C1446" s="7">
        <v>12.13</v>
      </c>
      <c r="D1446" s="6">
        <v>135.19999999999999</v>
      </c>
      <c r="G1446">
        <f t="shared" si="176"/>
        <v>669.33483905325454</v>
      </c>
      <c r="H1446">
        <f t="shared" si="177"/>
        <v>21.383880103550297</v>
      </c>
      <c r="J1446">
        <f t="shared" si="179"/>
        <v>233422.12001109595</v>
      </c>
      <c r="K1446">
        <f t="shared" si="180"/>
        <v>2.1080050534591832E-2</v>
      </c>
      <c r="L1446">
        <f t="shared" si="181"/>
        <v>1.0210800505345918</v>
      </c>
      <c r="O1446">
        <f t="shared" si="178"/>
        <v>1.7819900086291913</v>
      </c>
      <c r="P1446">
        <f t="shared" si="182"/>
        <v>1.6979463400090822E-4</v>
      </c>
      <c r="Q1446">
        <f t="shared" si="183"/>
        <v>1.0001697946340009</v>
      </c>
    </row>
    <row r="1447" spans="1:17" x14ac:dyDescent="0.25">
      <c r="A1447" s="25">
        <v>1991.05</v>
      </c>
      <c r="B1447" s="6">
        <v>377.99</v>
      </c>
      <c r="C1447" s="7">
        <v>12.14</v>
      </c>
      <c r="D1447" s="6">
        <v>135.6</v>
      </c>
      <c r="G1447">
        <f t="shared" si="176"/>
        <v>664.38990095870201</v>
      </c>
      <c r="H1447">
        <f t="shared" si="177"/>
        <v>21.338377728613569</v>
      </c>
      <c r="J1447">
        <f t="shared" si="179"/>
        <v>232317.759219395</v>
      </c>
      <c r="K1447">
        <f t="shared" si="180"/>
        <v>-4.7311745418491258E-3</v>
      </c>
      <c r="L1447">
        <f t="shared" si="181"/>
        <v>0.99526882545815087</v>
      </c>
      <c r="O1447">
        <f t="shared" si="178"/>
        <v>1.7781981440511307</v>
      </c>
      <c r="P1447">
        <f t="shared" si="182"/>
        <v>-2.127882064264508E-3</v>
      </c>
      <c r="Q1447">
        <f t="shared" si="183"/>
        <v>0.99787211793573549</v>
      </c>
    </row>
    <row r="1448" spans="1:17" x14ac:dyDescent="0.25">
      <c r="A1448" s="25">
        <v>1991.06</v>
      </c>
      <c r="B1448" s="6">
        <v>378.29</v>
      </c>
      <c r="C1448" s="7">
        <v>12.15</v>
      </c>
      <c r="D1448" s="6">
        <v>136</v>
      </c>
      <c r="G1448">
        <f t="shared" si="176"/>
        <v>662.96156963235296</v>
      </c>
      <c r="H1448">
        <f t="shared" si="177"/>
        <v>21.29314301470588</v>
      </c>
      <c r="J1448">
        <f t="shared" si="179"/>
        <v>232438.77933030162</v>
      </c>
      <c r="K1448">
        <f t="shared" si="180"/>
        <v>5.2092492331734519E-4</v>
      </c>
      <c r="L1448">
        <f t="shared" si="181"/>
        <v>1.0005209249233173</v>
      </c>
      <c r="O1448">
        <f t="shared" si="178"/>
        <v>1.7744285845588232</v>
      </c>
      <c r="P1448">
        <f t="shared" si="182"/>
        <v>-2.1198759569727166E-3</v>
      </c>
      <c r="Q1448">
        <f t="shared" si="183"/>
        <v>0.99788012404302728</v>
      </c>
    </row>
    <row r="1449" spans="1:17" x14ac:dyDescent="0.25">
      <c r="A1449" s="25">
        <v>1991.07</v>
      </c>
      <c r="B1449" s="6">
        <v>380.23</v>
      </c>
      <c r="C1449" s="7">
        <v>12.193300000000001</v>
      </c>
      <c r="D1449" s="6">
        <v>136.19999999999999</v>
      </c>
      <c r="G1449">
        <f t="shared" si="176"/>
        <v>665.38295807635836</v>
      </c>
      <c r="H1449">
        <f t="shared" si="177"/>
        <v>21.337648325256975</v>
      </c>
      <c r="J1449">
        <f t="shared" si="179"/>
        <v>233911.16128494835</v>
      </c>
      <c r="K1449">
        <f t="shared" si="180"/>
        <v>6.3344935767126742E-3</v>
      </c>
      <c r="L1449">
        <f t="shared" si="181"/>
        <v>1.0063344935767127</v>
      </c>
      <c r="O1449">
        <f t="shared" si="178"/>
        <v>1.7781373604380812</v>
      </c>
      <c r="P1449">
        <f t="shared" si="182"/>
        <v>2.0901240610819993E-3</v>
      </c>
      <c r="Q1449">
        <f t="shared" si="183"/>
        <v>1.002090124061082</v>
      </c>
    </row>
    <row r="1450" spans="1:17" x14ac:dyDescent="0.25">
      <c r="A1450" s="25">
        <v>1991.08</v>
      </c>
      <c r="B1450" s="6">
        <v>389.4</v>
      </c>
      <c r="C1450" s="7">
        <v>12.236700000000001</v>
      </c>
      <c r="D1450" s="6">
        <v>136.6</v>
      </c>
      <c r="G1450">
        <f t="shared" si="176"/>
        <v>679.4345841874084</v>
      </c>
      <c r="H1450">
        <f t="shared" si="177"/>
        <v>21.35089156734993</v>
      </c>
      <c r="J1450">
        <f t="shared" si="179"/>
        <v>239476.40225890637</v>
      </c>
      <c r="K1450">
        <f t="shared" si="180"/>
        <v>2.3792113823839722E-2</v>
      </c>
      <c r="L1450">
        <f t="shared" si="181"/>
        <v>1.0237921138238397</v>
      </c>
      <c r="O1450">
        <f t="shared" si="178"/>
        <v>1.7792409639458275</v>
      </c>
      <c r="P1450">
        <f t="shared" si="182"/>
        <v>6.2065143689138402E-4</v>
      </c>
      <c r="Q1450">
        <f t="shared" si="183"/>
        <v>1.0006206514368914</v>
      </c>
    </row>
    <row r="1451" spans="1:17" x14ac:dyDescent="0.25">
      <c r="A1451" s="25">
        <v>1991.09</v>
      </c>
      <c r="B1451" s="6">
        <v>387.2</v>
      </c>
      <c r="C1451" s="7">
        <v>12.28</v>
      </c>
      <c r="D1451" s="6">
        <v>137.19999999999999</v>
      </c>
      <c r="G1451">
        <f t="shared" si="176"/>
        <v>672.64146938775514</v>
      </c>
      <c r="H1451">
        <f t="shared" si="177"/>
        <v>21.332740816326531</v>
      </c>
      <c r="J1451">
        <f t="shared" si="179"/>
        <v>237708.65784531008</v>
      </c>
      <c r="K1451">
        <f t="shared" si="180"/>
        <v>-7.3817060759294728E-3</v>
      </c>
      <c r="L1451">
        <f t="shared" si="181"/>
        <v>0.99261829392407053</v>
      </c>
      <c r="O1451">
        <f t="shared" si="178"/>
        <v>1.7777284013605443</v>
      </c>
      <c r="P1451">
        <f t="shared" si="182"/>
        <v>-8.5011677222668336E-4</v>
      </c>
      <c r="Q1451">
        <f t="shared" si="183"/>
        <v>0.99914988322777332</v>
      </c>
    </row>
    <row r="1452" spans="1:17" x14ac:dyDescent="0.25">
      <c r="A1452" s="25">
        <v>1991.1</v>
      </c>
      <c r="B1452" s="6">
        <v>386.88</v>
      </c>
      <c r="C1452" s="7">
        <v>12.253299999999999</v>
      </c>
      <c r="D1452" s="6">
        <v>137.4</v>
      </c>
      <c r="G1452">
        <f t="shared" si="176"/>
        <v>671.10727685589507</v>
      </c>
      <c r="H1452">
        <f t="shared" si="177"/>
        <v>21.255373230713246</v>
      </c>
      <c r="J1452">
        <f t="shared" si="179"/>
        <v>237792.44394607298</v>
      </c>
      <c r="K1452">
        <f t="shared" si="180"/>
        <v>3.5247391290815777E-4</v>
      </c>
      <c r="L1452">
        <f t="shared" si="181"/>
        <v>1.0003524739129082</v>
      </c>
      <c r="O1452">
        <f t="shared" si="178"/>
        <v>1.7712811025594373</v>
      </c>
      <c r="P1452">
        <f t="shared" si="182"/>
        <v>-3.6267063046148129E-3</v>
      </c>
      <c r="Q1452">
        <f t="shared" si="183"/>
        <v>0.99637329369538519</v>
      </c>
    </row>
    <row r="1453" spans="1:17" x14ac:dyDescent="0.25">
      <c r="A1453" s="25">
        <v>1991.11</v>
      </c>
      <c r="B1453" s="6">
        <v>385.92</v>
      </c>
      <c r="C1453" s="7">
        <v>12.226699999999999</v>
      </c>
      <c r="D1453" s="6">
        <v>137.80000000000001</v>
      </c>
      <c r="G1453">
        <f t="shared" si="176"/>
        <v>667.4987703918722</v>
      </c>
      <c r="H1453">
        <f t="shared" si="177"/>
        <v>21.147665878809867</v>
      </c>
      <c r="J1453">
        <f t="shared" si="179"/>
        <v>237138.28229890851</v>
      </c>
      <c r="K1453">
        <f t="shared" si="180"/>
        <v>-2.7509774335504611E-3</v>
      </c>
      <c r="L1453">
        <f t="shared" si="181"/>
        <v>0.99724902256644954</v>
      </c>
      <c r="O1453">
        <f t="shared" si="178"/>
        <v>1.7623054899008224</v>
      </c>
      <c r="P1453">
        <f t="shared" si="182"/>
        <v>-5.0672999591343526E-3</v>
      </c>
      <c r="Q1453">
        <f t="shared" si="183"/>
        <v>0.99493270004086565</v>
      </c>
    </row>
    <row r="1454" spans="1:17" x14ac:dyDescent="0.25">
      <c r="A1454" s="25">
        <v>1991.12</v>
      </c>
      <c r="B1454" s="6">
        <v>388.51</v>
      </c>
      <c r="C1454" s="7">
        <v>12.2</v>
      </c>
      <c r="D1454" s="6">
        <v>137.9</v>
      </c>
      <c r="G1454">
        <f t="shared" si="176"/>
        <v>671.49121776649736</v>
      </c>
      <c r="H1454">
        <f t="shared" si="177"/>
        <v>21.086182741116748</v>
      </c>
      <c r="J1454">
        <f t="shared" si="179"/>
        <v>239180.91858432975</v>
      </c>
      <c r="K1454">
        <f t="shared" si="180"/>
        <v>8.6136926759321497E-3</v>
      </c>
      <c r="L1454">
        <f t="shared" si="181"/>
        <v>1.0086136926759321</v>
      </c>
      <c r="O1454">
        <f t="shared" si="178"/>
        <v>1.7571818950930622</v>
      </c>
      <c r="P1454">
        <f t="shared" si="182"/>
        <v>-2.9073249996222073E-3</v>
      </c>
      <c r="Q1454">
        <f t="shared" si="183"/>
        <v>0.99709267500037779</v>
      </c>
    </row>
    <row r="1455" spans="1:17" x14ac:dyDescent="0.25">
      <c r="A1455" s="25">
        <v>1992.01</v>
      </c>
      <c r="B1455" s="6">
        <v>416.08</v>
      </c>
      <c r="C1455" s="7">
        <v>12.24</v>
      </c>
      <c r="D1455" s="6">
        <v>138.1</v>
      </c>
      <c r="G1455">
        <f t="shared" si="176"/>
        <v>718.10105314989141</v>
      </c>
      <c r="H1455">
        <f t="shared" si="177"/>
        <v>21.124680086893555</v>
      </c>
      <c r="J1455">
        <f t="shared" si="179"/>
        <v>256410.08649443969</v>
      </c>
      <c r="K1455">
        <f t="shared" si="180"/>
        <v>7.2034040223970974E-2</v>
      </c>
      <c r="L1455">
        <f t="shared" si="181"/>
        <v>1.072034040223971</v>
      </c>
      <c r="O1455">
        <f t="shared" si="178"/>
        <v>1.7603900072411296</v>
      </c>
      <c r="P1455">
        <f t="shared" si="182"/>
        <v>1.8257143196307446E-3</v>
      </c>
      <c r="Q1455">
        <f t="shared" si="183"/>
        <v>1.0018257143196307</v>
      </c>
    </row>
    <row r="1456" spans="1:17" x14ac:dyDescent="0.25">
      <c r="A1456" s="25">
        <v>1992.02</v>
      </c>
      <c r="B1456" s="6">
        <v>412.56</v>
      </c>
      <c r="C1456" s="7">
        <v>12.28</v>
      </c>
      <c r="D1456" s="6">
        <v>138.6</v>
      </c>
      <c r="G1456">
        <f t="shared" si="176"/>
        <v>709.45734545454548</v>
      </c>
      <c r="H1456">
        <f t="shared" si="177"/>
        <v>21.117258585858586</v>
      </c>
      <c r="J1456">
        <f t="shared" si="179"/>
        <v>253952.06104661446</v>
      </c>
      <c r="K1456">
        <f t="shared" si="180"/>
        <v>-9.5863055990916823E-3</v>
      </c>
      <c r="L1456">
        <f t="shared" si="181"/>
        <v>0.99041369440090832</v>
      </c>
      <c r="O1456">
        <f t="shared" si="178"/>
        <v>1.7597715488215488</v>
      </c>
      <c r="P1456">
        <f t="shared" si="182"/>
        <v>-3.5131897876994334E-4</v>
      </c>
      <c r="Q1456">
        <f t="shared" si="183"/>
        <v>0.99964868102123006</v>
      </c>
    </row>
    <row r="1457" spans="1:17" x14ac:dyDescent="0.25">
      <c r="A1457" s="25">
        <v>1992.03</v>
      </c>
      <c r="B1457" s="6">
        <v>407.36</v>
      </c>
      <c r="C1457" s="7">
        <v>12.32</v>
      </c>
      <c r="D1457" s="6">
        <v>139.30000000000001</v>
      </c>
      <c r="G1457">
        <f t="shared" si="176"/>
        <v>696.99500703517583</v>
      </c>
      <c r="H1457">
        <f t="shared" si="177"/>
        <v>21.079581909547738</v>
      </c>
      <c r="J1457">
        <f t="shared" si="179"/>
        <v>250119.92614545763</v>
      </c>
      <c r="K1457">
        <f t="shared" si="180"/>
        <v>-1.5089993305679061E-2</v>
      </c>
      <c r="L1457">
        <f t="shared" si="181"/>
        <v>0.98491000669432094</v>
      </c>
      <c r="O1457">
        <f t="shared" si="178"/>
        <v>1.7566318257956448</v>
      </c>
      <c r="P1457">
        <f t="shared" si="182"/>
        <v>-1.784165125300885E-3</v>
      </c>
      <c r="Q1457">
        <f t="shared" si="183"/>
        <v>0.99821583487469911</v>
      </c>
    </row>
    <row r="1458" spans="1:17" x14ac:dyDescent="0.25">
      <c r="A1458" s="25">
        <v>1992.04</v>
      </c>
      <c r="B1458" s="6">
        <v>407.41</v>
      </c>
      <c r="C1458" s="7">
        <v>12.32</v>
      </c>
      <c r="D1458" s="6">
        <v>139.5</v>
      </c>
      <c r="G1458">
        <f t="shared" si="176"/>
        <v>696.08115863799287</v>
      </c>
      <c r="H1458">
        <f t="shared" si="177"/>
        <v>21.049360286738352</v>
      </c>
      <c r="J1458">
        <f t="shared" si="179"/>
        <v>250421.45916596393</v>
      </c>
      <c r="K1458">
        <f t="shared" si="180"/>
        <v>1.205553772356982E-3</v>
      </c>
      <c r="L1458">
        <f t="shared" si="181"/>
        <v>1.001205553772357</v>
      </c>
      <c r="O1458">
        <f t="shared" si="178"/>
        <v>1.7541133572281959</v>
      </c>
      <c r="P1458">
        <f t="shared" si="182"/>
        <v>-1.4336917562723928E-3</v>
      </c>
      <c r="Q1458">
        <f t="shared" si="183"/>
        <v>0.99856630824372761</v>
      </c>
    </row>
    <row r="1459" spans="1:17" x14ac:dyDescent="0.25">
      <c r="A1459" s="25">
        <v>1992.05</v>
      </c>
      <c r="B1459" s="6">
        <v>414.81</v>
      </c>
      <c r="C1459" s="7">
        <v>12.32</v>
      </c>
      <c r="D1459" s="6">
        <v>139.69999999999999</v>
      </c>
      <c r="G1459">
        <f t="shared" si="176"/>
        <v>707.70980551181106</v>
      </c>
      <c r="H1459">
        <f t="shared" si="177"/>
        <v>21.019225196850396</v>
      </c>
      <c r="J1459">
        <f t="shared" si="179"/>
        <v>255235.12411060621</v>
      </c>
      <c r="K1459">
        <f t="shared" si="180"/>
        <v>1.9222254197680755E-2</v>
      </c>
      <c r="L1459">
        <f t="shared" si="181"/>
        <v>1.0192222541976808</v>
      </c>
      <c r="O1459">
        <f t="shared" si="178"/>
        <v>1.751602099737533</v>
      </c>
      <c r="P1459">
        <f t="shared" si="182"/>
        <v>-1.4316392269146938E-3</v>
      </c>
      <c r="Q1459">
        <f t="shared" si="183"/>
        <v>0.99856836077308531</v>
      </c>
    </row>
    <row r="1460" spans="1:17" x14ac:dyDescent="0.25">
      <c r="A1460" s="25">
        <v>1992.06</v>
      </c>
      <c r="B1460" s="6">
        <v>408.27</v>
      </c>
      <c r="C1460" s="7">
        <v>12.32</v>
      </c>
      <c r="D1460" s="6">
        <v>140.19999999999999</v>
      </c>
      <c r="G1460">
        <f t="shared" si="176"/>
        <v>694.06773616262478</v>
      </c>
      <c r="H1460">
        <f t="shared" si="177"/>
        <v>20.944263623395152</v>
      </c>
      <c r="J1460">
        <f t="shared" si="179"/>
        <v>250944.58120346238</v>
      </c>
      <c r="K1460">
        <f t="shared" si="180"/>
        <v>-1.6810158562990396E-2</v>
      </c>
      <c r="L1460">
        <f t="shared" si="181"/>
        <v>0.9831898414370096</v>
      </c>
      <c r="O1460">
        <f t="shared" si="178"/>
        <v>1.745355301949596</v>
      </c>
      <c r="P1460">
        <f t="shared" si="182"/>
        <v>-3.566333808844524E-3</v>
      </c>
      <c r="Q1460">
        <f t="shared" si="183"/>
        <v>0.99643366619115548</v>
      </c>
    </row>
    <row r="1461" spans="1:17" x14ac:dyDescent="0.25">
      <c r="A1461" s="25">
        <v>1992.07</v>
      </c>
      <c r="B1461" s="6">
        <v>415.05</v>
      </c>
      <c r="C1461" s="7">
        <v>12.343299999999999</v>
      </c>
      <c r="D1461" s="6">
        <v>140.5</v>
      </c>
      <c r="G1461">
        <f t="shared" si="176"/>
        <v>704.08727508896789</v>
      </c>
      <c r="H1461">
        <f t="shared" si="177"/>
        <v>20.93906869679715</v>
      </c>
      <c r="J1461">
        <f t="shared" si="179"/>
        <v>255198.09662371181</v>
      </c>
      <c r="K1461">
        <f t="shared" si="180"/>
        <v>1.6950019003601158E-2</v>
      </c>
      <c r="L1461">
        <f t="shared" si="181"/>
        <v>1.0169500190036012</v>
      </c>
      <c r="O1461">
        <f t="shared" si="178"/>
        <v>1.7449223913997625</v>
      </c>
      <c r="P1461">
        <f t="shared" si="182"/>
        <v>-2.4803577205734229E-4</v>
      </c>
      <c r="Q1461">
        <f t="shared" si="183"/>
        <v>0.99975196422794266</v>
      </c>
    </row>
    <row r="1462" spans="1:17" x14ac:dyDescent="0.25">
      <c r="A1462" s="25">
        <v>1992.08</v>
      </c>
      <c r="B1462" s="6">
        <v>417.93</v>
      </c>
      <c r="C1462" s="7">
        <v>12.3667</v>
      </c>
      <c r="D1462" s="6">
        <v>140.9</v>
      </c>
      <c r="G1462">
        <f t="shared" si="176"/>
        <v>706.9601844570617</v>
      </c>
      <c r="H1462">
        <f t="shared" si="177"/>
        <v>20.919207793470544</v>
      </c>
      <c r="J1462">
        <f t="shared" si="179"/>
        <v>256871.2407709937</v>
      </c>
      <c r="K1462">
        <f t="shared" si="180"/>
        <v>6.5562563726677681E-3</v>
      </c>
      <c r="L1462">
        <f t="shared" si="181"/>
        <v>1.0065562563726678</v>
      </c>
      <c r="O1462">
        <f t="shared" si="178"/>
        <v>1.7432673161225454</v>
      </c>
      <c r="P1462">
        <f t="shared" si="182"/>
        <v>-9.4850939238011467E-4</v>
      </c>
      <c r="Q1462">
        <f t="shared" si="183"/>
        <v>0.99905149060761989</v>
      </c>
    </row>
    <row r="1463" spans="1:17" x14ac:dyDescent="0.25">
      <c r="A1463" s="25">
        <v>1992.09</v>
      </c>
      <c r="B1463" s="6">
        <v>418.48</v>
      </c>
      <c r="C1463" s="7">
        <v>12.4</v>
      </c>
      <c r="D1463" s="6">
        <v>141.30000000000001</v>
      </c>
      <c r="G1463">
        <f t="shared" si="176"/>
        <v>705.8866145789101</v>
      </c>
      <c r="H1463">
        <f t="shared" si="177"/>
        <v>20.916158527954703</v>
      </c>
      <c r="J1463">
        <f t="shared" si="179"/>
        <v>257114.48040913555</v>
      </c>
      <c r="K1463">
        <f t="shared" si="180"/>
        <v>9.4693215718422152E-4</v>
      </c>
      <c r="L1463">
        <f t="shared" si="181"/>
        <v>1.0009469321571842</v>
      </c>
      <c r="O1463">
        <f t="shared" si="178"/>
        <v>1.7430132106628919</v>
      </c>
      <c r="P1463">
        <f t="shared" si="182"/>
        <v>-1.4576390970177933E-4</v>
      </c>
      <c r="Q1463">
        <f t="shared" si="183"/>
        <v>0.99985423609029822</v>
      </c>
    </row>
    <row r="1464" spans="1:17" x14ac:dyDescent="0.25">
      <c r="A1464" s="25">
        <v>1992.1</v>
      </c>
      <c r="B1464" s="6">
        <v>412.5</v>
      </c>
      <c r="C1464" s="7">
        <v>12.386699999999999</v>
      </c>
      <c r="D1464" s="6">
        <v>141.80000000000001</v>
      </c>
      <c r="G1464">
        <f t="shared" si="176"/>
        <v>693.34617418899848</v>
      </c>
      <c r="H1464">
        <f t="shared" si="177"/>
        <v>20.820051044428769</v>
      </c>
      <c r="J1464">
        <f t="shared" si="179"/>
        <v>253178.67253238065</v>
      </c>
      <c r="K1464">
        <f t="shared" si="180"/>
        <v>-1.5307608776028547E-2</v>
      </c>
      <c r="L1464">
        <f t="shared" si="181"/>
        <v>0.98469239122397145</v>
      </c>
      <c r="O1464">
        <f t="shared" si="178"/>
        <v>1.7350042537023975</v>
      </c>
      <c r="P1464">
        <f t="shared" si="182"/>
        <v>-4.5948917148186386E-3</v>
      </c>
      <c r="Q1464">
        <f t="shared" si="183"/>
        <v>0.99540510828518136</v>
      </c>
    </row>
    <row r="1465" spans="1:17" x14ac:dyDescent="0.25">
      <c r="A1465" s="25">
        <v>1992.11</v>
      </c>
      <c r="B1465" s="6">
        <v>422.84</v>
      </c>
      <c r="C1465" s="7">
        <v>12.3833</v>
      </c>
      <c r="D1465" s="6">
        <v>142</v>
      </c>
      <c r="G1465">
        <f t="shared" si="176"/>
        <v>709.7250290140845</v>
      </c>
      <c r="H1465">
        <f t="shared" si="177"/>
        <v>20.785020224647887</v>
      </c>
      <c r="J1465">
        <f t="shared" si="179"/>
        <v>259791.96886062849</v>
      </c>
      <c r="K1465">
        <f t="shared" si="180"/>
        <v>2.6121064077393896E-2</v>
      </c>
      <c r="L1465">
        <f t="shared" si="181"/>
        <v>1.0261210640773939</v>
      </c>
      <c r="O1465">
        <f t="shared" si="178"/>
        <v>1.7320850187206573</v>
      </c>
      <c r="P1465">
        <f t="shared" si="182"/>
        <v>-1.6825520603253041E-3</v>
      </c>
      <c r="Q1465">
        <f t="shared" si="183"/>
        <v>0.9983174479396747</v>
      </c>
    </row>
    <row r="1466" spans="1:17" x14ac:dyDescent="0.25">
      <c r="A1466" s="25">
        <v>1992.12</v>
      </c>
      <c r="B1466" s="6">
        <v>435.64</v>
      </c>
      <c r="C1466" s="7">
        <v>12.39</v>
      </c>
      <c r="D1466" s="6">
        <v>141.9</v>
      </c>
      <c r="G1466">
        <f t="shared" si="176"/>
        <v>731.7247675828047</v>
      </c>
      <c r="H1466">
        <f t="shared" si="177"/>
        <v>20.81092156448203</v>
      </c>
      <c r="J1466">
        <f t="shared" si="179"/>
        <v>268479.6967397937</v>
      </c>
      <c r="K1466">
        <f t="shared" si="180"/>
        <v>3.3441094877824984E-2</v>
      </c>
      <c r="L1466">
        <f t="shared" si="181"/>
        <v>1.033441094877825</v>
      </c>
      <c r="O1466">
        <f t="shared" si="178"/>
        <v>1.7342434637068358</v>
      </c>
      <c r="P1466">
        <f t="shared" si="182"/>
        <v>1.2461541799908549E-3</v>
      </c>
      <c r="Q1466">
        <f t="shared" si="183"/>
        <v>1.0012461541799909</v>
      </c>
    </row>
    <row r="1467" spans="1:17" x14ac:dyDescent="0.25">
      <c r="A1467" s="25">
        <v>1993.01</v>
      </c>
      <c r="B1467" s="6">
        <v>435.23</v>
      </c>
      <c r="C1467" s="7">
        <v>12.4133</v>
      </c>
      <c r="D1467" s="6">
        <v>142.6</v>
      </c>
      <c r="G1467">
        <f t="shared" si="176"/>
        <v>727.44757286115009</v>
      </c>
      <c r="H1467">
        <f t="shared" si="177"/>
        <v>20.747708007713882</v>
      </c>
      <c r="J1467">
        <f t="shared" si="179"/>
        <v>267544.7207635162</v>
      </c>
      <c r="K1467">
        <f t="shared" si="180"/>
        <v>-3.4824829870977458E-3</v>
      </c>
      <c r="L1467">
        <f t="shared" si="181"/>
        <v>0.99651751701290225</v>
      </c>
      <c r="O1467">
        <f t="shared" si="178"/>
        <v>1.7289756673094903</v>
      </c>
      <c r="P1467">
        <f t="shared" si="182"/>
        <v>-3.0375183805426698E-3</v>
      </c>
      <c r="Q1467">
        <f t="shared" si="183"/>
        <v>0.99696248161945733</v>
      </c>
    </row>
    <row r="1468" spans="1:17" x14ac:dyDescent="0.25">
      <c r="A1468" s="25">
        <v>1993.02</v>
      </c>
      <c r="B1468" s="6">
        <v>441.7</v>
      </c>
      <c r="C1468" s="7">
        <v>12.4467</v>
      </c>
      <c r="D1468" s="6">
        <v>143.1</v>
      </c>
      <c r="G1468">
        <f t="shared" si="176"/>
        <v>735.68206219426975</v>
      </c>
      <c r="H1468">
        <f t="shared" si="177"/>
        <v>20.730844291404612</v>
      </c>
      <c r="J1468">
        <f t="shared" si="179"/>
        <v>271208.62257255608</v>
      </c>
      <c r="K1468">
        <f t="shared" si="180"/>
        <v>1.3694539733708266E-2</v>
      </c>
      <c r="L1468">
        <f t="shared" si="181"/>
        <v>1.0136945397337083</v>
      </c>
      <c r="O1468">
        <f t="shared" si="178"/>
        <v>1.7275703576170509</v>
      </c>
      <c r="P1468">
        <f t="shared" si="182"/>
        <v>-8.12798999436537E-4</v>
      </c>
      <c r="Q1468">
        <f t="shared" si="183"/>
        <v>0.99918720100056346</v>
      </c>
    </row>
    <row r="1469" spans="1:17" x14ac:dyDescent="0.25">
      <c r="A1469" s="25">
        <v>1993.03</v>
      </c>
      <c r="B1469" s="6">
        <v>450.16</v>
      </c>
      <c r="C1469" s="7">
        <v>12.48</v>
      </c>
      <c r="D1469" s="6">
        <v>143.6</v>
      </c>
      <c r="G1469">
        <f t="shared" si="176"/>
        <v>747.16215097493046</v>
      </c>
      <c r="H1469">
        <f t="shared" si="177"/>
        <v>20.713932033426186</v>
      </c>
      <c r="J1469">
        <f t="shared" si="179"/>
        <v>276077.09632932377</v>
      </c>
      <c r="K1469">
        <f t="shared" si="180"/>
        <v>1.7951028660474266E-2</v>
      </c>
      <c r="L1469">
        <f t="shared" si="181"/>
        <v>1.0179510286604743</v>
      </c>
      <c r="O1469">
        <f t="shared" si="178"/>
        <v>1.7261610027855154</v>
      </c>
      <c r="P1469">
        <f t="shared" si="182"/>
        <v>-8.1580169821826587E-4</v>
      </c>
      <c r="Q1469">
        <f t="shared" si="183"/>
        <v>0.99918419830178173</v>
      </c>
    </row>
    <row r="1470" spans="1:17" x14ac:dyDescent="0.25">
      <c r="A1470" s="25">
        <v>1993.04</v>
      </c>
      <c r="B1470" s="6">
        <v>443.08</v>
      </c>
      <c r="C1470" s="7">
        <v>12.4933</v>
      </c>
      <c r="D1470" s="6">
        <v>144</v>
      </c>
      <c r="G1470">
        <f t="shared" si="176"/>
        <v>733.36816972222221</v>
      </c>
      <c r="H1470">
        <f t="shared" si="177"/>
        <v>20.678406957638888</v>
      </c>
      <c r="J1470">
        <f t="shared" si="179"/>
        <v>271616.93185999757</v>
      </c>
      <c r="K1470">
        <f t="shared" si="180"/>
        <v>-1.615550340331684E-2</v>
      </c>
      <c r="L1470">
        <f t="shared" si="181"/>
        <v>0.98384449659668316</v>
      </c>
      <c r="O1470">
        <f t="shared" si="178"/>
        <v>1.7232005798032406</v>
      </c>
      <c r="P1470">
        <f t="shared" si="182"/>
        <v>-1.7150329415955845E-3</v>
      </c>
      <c r="Q1470">
        <f t="shared" si="183"/>
        <v>0.99828496705840442</v>
      </c>
    </row>
    <row r="1471" spans="1:17" x14ac:dyDescent="0.25">
      <c r="A1471" s="25">
        <v>1993.05</v>
      </c>
      <c r="B1471" s="6">
        <v>445.25</v>
      </c>
      <c r="C1471" s="7">
        <v>12.5067</v>
      </c>
      <c r="D1471" s="6">
        <v>144.19999999999999</v>
      </c>
      <c r="G1471">
        <f t="shared" si="176"/>
        <v>735.9377305825243</v>
      </c>
      <c r="H1471">
        <f t="shared" si="177"/>
        <v>20.671875160194176</v>
      </c>
      <c r="J1471">
        <f t="shared" si="179"/>
        <v>273206.63658694911</v>
      </c>
      <c r="K1471">
        <f t="shared" si="180"/>
        <v>5.8527453206449476E-3</v>
      </c>
      <c r="L1471">
        <f t="shared" si="181"/>
        <v>1.0058527453206449</v>
      </c>
      <c r="O1471">
        <f t="shared" si="178"/>
        <v>1.7226562633495146</v>
      </c>
      <c r="P1471">
        <f t="shared" si="182"/>
        <v>-3.1587527308518659E-4</v>
      </c>
      <c r="Q1471">
        <f t="shared" si="183"/>
        <v>0.99968412472691481</v>
      </c>
    </row>
    <row r="1472" spans="1:17" x14ac:dyDescent="0.25">
      <c r="A1472" s="25">
        <v>1993.06</v>
      </c>
      <c r="B1472" s="6">
        <v>448.06</v>
      </c>
      <c r="C1472" s="7">
        <v>12.52</v>
      </c>
      <c r="D1472" s="6">
        <v>144.4</v>
      </c>
      <c r="G1472">
        <f t="shared" si="176"/>
        <v>739.55654141274238</v>
      </c>
      <c r="H1472">
        <f t="shared" si="177"/>
        <v>20.665196398891965</v>
      </c>
      <c r="J1472">
        <f t="shared" si="179"/>
        <v>275189.37526389188</v>
      </c>
      <c r="K1472">
        <f t="shared" si="180"/>
        <v>7.2572859199624418E-3</v>
      </c>
      <c r="L1472">
        <f t="shared" si="181"/>
        <v>1.0072572859199624</v>
      </c>
      <c r="O1472">
        <f t="shared" si="178"/>
        <v>1.7220996999076637</v>
      </c>
      <c r="P1472">
        <f t="shared" si="182"/>
        <v>-3.2308444446649265E-4</v>
      </c>
      <c r="Q1472">
        <f t="shared" si="183"/>
        <v>0.99967691555553351</v>
      </c>
    </row>
    <row r="1473" spans="1:17" x14ac:dyDescent="0.25">
      <c r="A1473" s="25">
        <v>1993.07</v>
      </c>
      <c r="B1473" s="6">
        <v>447.29</v>
      </c>
      <c r="C1473" s="7">
        <v>12.52</v>
      </c>
      <c r="D1473" s="6">
        <v>144.4</v>
      </c>
      <c r="G1473">
        <f t="shared" si="176"/>
        <v>738.28559882271463</v>
      </c>
      <c r="H1473">
        <f t="shared" si="177"/>
        <v>20.665196398891965</v>
      </c>
      <c r="J1473">
        <f t="shared" si="179"/>
        <v>275357.25106007716</v>
      </c>
      <c r="K1473">
        <f t="shared" si="180"/>
        <v>6.1003734618858552E-4</v>
      </c>
      <c r="L1473">
        <f t="shared" si="181"/>
        <v>1.0006100373461886</v>
      </c>
      <c r="O1473">
        <f t="shared" si="178"/>
        <v>1.7220996999076637</v>
      </c>
      <c r="P1473">
        <f t="shared" si="182"/>
        <v>0</v>
      </c>
      <c r="Q1473">
        <f t="shared" si="183"/>
        <v>1</v>
      </c>
    </row>
    <row r="1474" spans="1:17" x14ac:dyDescent="0.25">
      <c r="A1474" s="25">
        <v>1993.08</v>
      </c>
      <c r="B1474" s="6">
        <v>454.13</v>
      </c>
      <c r="C1474" s="7">
        <v>12.52</v>
      </c>
      <c r="D1474" s="6">
        <v>144.80000000000001</v>
      </c>
      <c r="G1474">
        <f t="shared" si="176"/>
        <v>747.50487976519321</v>
      </c>
      <c r="H1474">
        <f t="shared" si="177"/>
        <v>20.608110220994472</v>
      </c>
      <c r="J1474">
        <f t="shared" si="179"/>
        <v>279436.26679175784</v>
      </c>
      <c r="K1474">
        <f t="shared" si="180"/>
        <v>1.4813540286217952E-2</v>
      </c>
      <c r="L1474">
        <f t="shared" si="181"/>
        <v>1.014813540286218</v>
      </c>
      <c r="O1474">
        <f t="shared" si="178"/>
        <v>1.7173425184162061</v>
      </c>
      <c r="P1474">
        <f t="shared" si="182"/>
        <v>-2.7624309392264568E-3</v>
      </c>
      <c r="Q1474">
        <f t="shared" si="183"/>
        <v>0.99723756906077354</v>
      </c>
    </row>
    <row r="1475" spans="1:17" x14ac:dyDescent="0.25">
      <c r="A1475" s="25">
        <v>1993.09</v>
      </c>
      <c r="B1475" s="6">
        <v>459.24</v>
      </c>
      <c r="C1475" s="7">
        <v>12.52</v>
      </c>
      <c r="D1475" s="6">
        <v>145.1</v>
      </c>
      <c r="G1475">
        <f t="shared" ref="G1475:G1538" si="184">B1475*$D$1724/D1475</f>
        <v>754.3531310820124</v>
      </c>
      <c r="H1475">
        <f t="shared" ref="H1475:H1538" si="185">C1475*$D$1724/D1475</f>
        <v>20.565502136457614</v>
      </c>
      <c r="J1475">
        <f t="shared" si="179"/>
        <v>282636.97549872671</v>
      </c>
      <c r="K1475">
        <f t="shared" si="180"/>
        <v>1.1454163569090792E-2</v>
      </c>
      <c r="L1475">
        <f t="shared" si="181"/>
        <v>1.0114541635690908</v>
      </c>
      <c r="O1475">
        <f t="shared" si="178"/>
        <v>1.7137918447048011</v>
      </c>
      <c r="P1475">
        <f t="shared" si="182"/>
        <v>-2.0675396278428959E-3</v>
      </c>
      <c r="Q1475">
        <f t="shared" si="183"/>
        <v>0.9979324603721571</v>
      </c>
    </row>
    <row r="1476" spans="1:17" x14ac:dyDescent="0.25">
      <c r="A1476" s="25">
        <v>1993.1</v>
      </c>
      <c r="B1476" s="6">
        <v>463.9</v>
      </c>
      <c r="C1476" s="7">
        <v>12.54</v>
      </c>
      <c r="D1476" s="6">
        <v>145.69999999999999</v>
      </c>
      <c r="G1476">
        <f t="shared" si="184"/>
        <v>758.86971654083732</v>
      </c>
      <c r="H1476">
        <f t="shared" si="185"/>
        <v>20.513529306794783</v>
      </c>
      <c r="J1476">
        <f t="shared" si="179"/>
        <v>284969.71702851856</v>
      </c>
      <c r="K1476">
        <f t="shared" si="180"/>
        <v>8.253490279096054E-3</v>
      </c>
      <c r="L1476">
        <f t="shared" si="181"/>
        <v>1.0082534902790961</v>
      </c>
      <c r="O1476">
        <f t="shared" ref="O1476:O1539" si="186">H1476/12</f>
        <v>1.7094607755662319</v>
      </c>
      <c r="P1476">
        <f t="shared" si="182"/>
        <v>-2.527185055729575E-3</v>
      </c>
      <c r="Q1476">
        <f t="shared" si="183"/>
        <v>0.99747281494427043</v>
      </c>
    </row>
    <row r="1477" spans="1:17" x14ac:dyDescent="0.25">
      <c r="A1477" s="25">
        <v>1993.11</v>
      </c>
      <c r="B1477" s="6">
        <v>462.89</v>
      </c>
      <c r="C1477" s="7">
        <v>12.56</v>
      </c>
      <c r="D1477" s="6">
        <v>145.80000000000001</v>
      </c>
      <c r="G1477">
        <f t="shared" si="184"/>
        <v>756.69815685871049</v>
      </c>
      <c r="H1477">
        <f t="shared" si="185"/>
        <v>20.532154183813443</v>
      </c>
      <c r="J1477">
        <f t="shared" ref="J1477:J1540" si="187">J1476*((G1477 + H1477/12)/G1476)</f>
        <v>284796.77311212115</v>
      </c>
      <c r="K1477">
        <f t="shared" ref="K1477:K1540" si="188">J1477/J1476 - 1</f>
        <v>-6.0688524451213421E-4</v>
      </c>
      <c r="L1477">
        <f t="shared" ref="L1477:L1540" si="189">K1477+1</f>
        <v>0.99939311475548787</v>
      </c>
      <c r="O1477">
        <f t="shared" si="186"/>
        <v>1.7110128486511202</v>
      </c>
      <c r="P1477">
        <f t="shared" ref="P1477:P1540" si="190">O1477/O1476 -1</f>
        <v>9.079313822655255E-4</v>
      </c>
      <c r="Q1477">
        <f t="shared" ref="Q1477:Q1540" si="191">P1477+1</f>
        <v>1.0009079313822655</v>
      </c>
    </row>
    <row r="1478" spans="1:17" x14ac:dyDescent="0.25">
      <c r="A1478" s="25">
        <v>1993.12</v>
      </c>
      <c r="B1478" s="6">
        <v>465.95</v>
      </c>
      <c r="C1478" s="7">
        <v>12.58</v>
      </c>
      <c r="D1478" s="6">
        <v>145.80000000000001</v>
      </c>
      <c r="G1478">
        <f t="shared" si="184"/>
        <v>761.70041735253767</v>
      </c>
      <c r="H1478">
        <f t="shared" si="185"/>
        <v>20.56484869684499</v>
      </c>
      <c r="J1478">
        <f t="shared" si="187"/>
        <v>287324.45803986269</v>
      </c>
      <c r="K1478">
        <f t="shared" si="188"/>
        <v>8.8753987628449327E-3</v>
      </c>
      <c r="L1478">
        <f t="shared" si="189"/>
        <v>1.0088753987628449</v>
      </c>
      <c r="O1478">
        <f t="shared" si="186"/>
        <v>1.7137373914037493</v>
      </c>
      <c r="P1478">
        <f t="shared" si="190"/>
        <v>1.5923566878979223E-3</v>
      </c>
      <c r="Q1478">
        <f t="shared" si="191"/>
        <v>1.0015923566878979</v>
      </c>
    </row>
    <row r="1479" spans="1:17" x14ac:dyDescent="0.25">
      <c r="A1479" s="25">
        <v>1994.01</v>
      </c>
      <c r="B1479" s="6">
        <v>472.99</v>
      </c>
      <c r="C1479" s="7">
        <v>12.6233</v>
      </c>
      <c r="D1479" s="6">
        <v>146.19999999999999</v>
      </c>
      <c r="G1479">
        <f t="shared" si="184"/>
        <v>771.09340335157322</v>
      </c>
      <c r="H1479">
        <f t="shared" si="185"/>
        <v>20.579173679206566</v>
      </c>
      <c r="J1479">
        <f t="shared" si="187"/>
        <v>291514.52568220318</v>
      </c>
      <c r="K1479">
        <f t="shared" si="188"/>
        <v>1.4583052452009415E-2</v>
      </c>
      <c r="L1479">
        <f t="shared" si="189"/>
        <v>1.0145830524520094</v>
      </c>
      <c r="O1479">
        <f t="shared" si="186"/>
        <v>1.7149311399338805</v>
      </c>
      <c r="P1479">
        <f t="shared" si="190"/>
        <v>6.9657611260587338E-4</v>
      </c>
      <c r="Q1479">
        <f t="shared" si="191"/>
        <v>1.0006965761126059</v>
      </c>
    </row>
    <row r="1480" spans="1:17" x14ac:dyDescent="0.25">
      <c r="A1480" s="25">
        <v>1994.02</v>
      </c>
      <c r="B1480" s="6">
        <v>471.58</v>
      </c>
      <c r="C1480" s="7">
        <v>12.666700000000001</v>
      </c>
      <c r="D1480" s="6">
        <v>146.69999999999999</v>
      </c>
      <c r="G1480">
        <f t="shared" si="184"/>
        <v>766.17445085207908</v>
      </c>
      <c r="H1480">
        <f t="shared" si="185"/>
        <v>20.57954518132243</v>
      </c>
      <c r="J1480">
        <f t="shared" si="187"/>
        <v>290303.24603956466</v>
      </c>
      <c r="K1480">
        <f t="shared" si="188"/>
        <v>-4.1551261975844023E-3</v>
      </c>
      <c r="L1480">
        <f t="shared" si="189"/>
        <v>0.9958448738024156</v>
      </c>
      <c r="O1480">
        <f t="shared" si="186"/>
        <v>1.7149620984435359</v>
      </c>
      <c r="P1480">
        <f t="shared" si="190"/>
        <v>1.8052333959461819E-5</v>
      </c>
      <c r="Q1480">
        <f t="shared" si="191"/>
        <v>1.0000180523339595</v>
      </c>
    </row>
    <row r="1481" spans="1:17" x14ac:dyDescent="0.25">
      <c r="A1481" s="25">
        <v>1994.03</v>
      </c>
      <c r="B1481" s="6">
        <v>463.81</v>
      </c>
      <c r="C1481" s="7">
        <v>12.71</v>
      </c>
      <c r="D1481" s="6">
        <v>147.19999999999999</v>
      </c>
      <c r="G1481">
        <f t="shared" si="184"/>
        <v>750.990943138587</v>
      </c>
      <c r="H1481">
        <f t="shared" si="185"/>
        <v>20.579752241847828</v>
      </c>
      <c r="J1481">
        <f t="shared" si="187"/>
        <v>285200.02509825426</v>
      </c>
      <c r="K1481">
        <f t="shared" si="188"/>
        <v>-1.7578931723742697E-2</v>
      </c>
      <c r="L1481">
        <f t="shared" si="189"/>
        <v>0.9824210682762573</v>
      </c>
      <c r="O1481">
        <f t="shared" si="186"/>
        <v>1.714979353487319</v>
      </c>
      <c r="P1481">
        <f t="shared" si="190"/>
        <v>1.0061472378142255E-5</v>
      </c>
      <c r="Q1481">
        <f t="shared" si="191"/>
        <v>1.0000100614723781</v>
      </c>
    </row>
    <row r="1482" spans="1:17" x14ac:dyDescent="0.25">
      <c r="A1482" s="25">
        <v>1994.04</v>
      </c>
      <c r="B1482" s="6">
        <v>447.23</v>
      </c>
      <c r="C1482" s="7">
        <v>12.753299999999999</v>
      </c>
      <c r="D1482" s="6">
        <v>147.4</v>
      </c>
      <c r="G1482">
        <f t="shared" si="184"/>
        <v>723.1624144504749</v>
      </c>
      <c r="H1482">
        <f t="shared" si="185"/>
        <v>20.621843839213025</v>
      </c>
      <c r="J1482">
        <f t="shared" si="187"/>
        <v>275284.34686455119</v>
      </c>
      <c r="K1482">
        <f t="shared" si="188"/>
        <v>-3.4767452177772551E-2</v>
      </c>
      <c r="L1482">
        <f t="shared" si="189"/>
        <v>0.96523254782222745</v>
      </c>
      <c r="O1482">
        <f t="shared" si="186"/>
        <v>1.7184869866010855</v>
      </c>
      <c r="P1482">
        <f t="shared" si="190"/>
        <v>2.045291744553035E-3</v>
      </c>
      <c r="Q1482">
        <f t="shared" si="191"/>
        <v>1.002045291744553</v>
      </c>
    </row>
    <row r="1483" spans="1:17" x14ac:dyDescent="0.25">
      <c r="A1483" s="25">
        <v>1994.05</v>
      </c>
      <c r="B1483" s="6">
        <v>450.9</v>
      </c>
      <c r="C1483" s="7">
        <v>12.7967</v>
      </c>
      <c r="D1483" s="6">
        <v>147.5</v>
      </c>
      <c r="G1483">
        <f t="shared" si="184"/>
        <v>728.60243186440664</v>
      </c>
      <c r="H1483">
        <f t="shared" si="185"/>
        <v>20.677992326101691</v>
      </c>
      <c r="J1483">
        <f t="shared" si="187"/>
        <v>278011.13718945283</v>
      </c>
      <c r="K1483">
        <f t="shared" si="188"/>
        <v>9.9053591530335883E-3</v>
      </c>
      <c r="L1483">
        <f t="shared" si="189"/>
        <v>1.0099053591530336</v>
      </c>
      <c r="O1483">
        <f t="shared" si="186"/>
        <v>1.723166027175141</v>
      </c>
      <c r="P1483">
        <f t="shared" si="190"/>
        <v>2.7227675336138901E-3</v>
      </c>
      <c r="Q1483">
        <f t="shared" si="191"/>
        <v>1.0027227675336139</v>
      </c>
    </row>
    <row r="1484" spans="1:17" x14ac:dyDescent="0.25">
      <c r="A1484" s="25">
        <v>1994.06</v>
      </c>
      <c r="B1484" s="6">
        <v>454.83</v>
      </c>
      <c r="C1484" s="7">
        <v>12.84</v>
      </c>
      <c r="D1484" s="6">
        <v>148</v>
      </c>
      <c r="G1484">
        <f t="shared" si="184"/>
        <v>732.46991006756753</v>
      </c>
      <c r="H1484">
        <f t="shared" si="185"/>
        <v>20.677865675675672</v>
      </c>
      <c r="J1484">
        <f t="shared" si="187"/>
        <v>280144.34229272773</v>
      </c>
      <c r="K1484">
        <f t="shared" si="188"/>
        <v>7.6730922539307578E-3</v>
      </c>
      <c r="L1484">
        <f t="shared" si="189"/>
        <v>1.0076730922539308</v>
      </c>
      <c r="O1484">
        <f t="shared" si="186"/>
        <v>1.7231554729729728</v>
      </c>
      <c r="P1484">
        <f t="shared" si="190"/>
        <v>-6.1248898839405541E-6</v>
      </c>
      <c r="Q1484">
        <f t="shared" si="191"/>
        <v>0.99999387511011606</v>
      </c>
    </row>
    <row r="1485" spans="1:17" x14ac:dyDescent="0.25">
      <c r="A1485" s="25">
        <v>1994.07</v>
      </c>
      <c r="B1485" s="6">
        <v>451.4</v>
      </c>
      <c r="C1485" s="7">
        <v>12.87</v>
      </c>
      <c r="D1485" s="6">
        <v>148.4</v>
      </c>
      <c r="G1485">
        <f t="shared" si="184"/>
        <v>724.98672641509427</v>
      </c>
      <c r="H1485">
        <f t="shared" si="185"/>
        <v>20.670312735849055</v>
      </c>
      <c r="J1485">
        <f t="shared" si="187"/>
        <v>277941.09051423735</v>
      </c>
      <c r="K1485">
        <f t="shared" si="188"/>
        <v>-7.8647020334544626E-3</v>
      </c>
      <c r="L1485">
        <f t="shared" si="189"/>
        <v>0.99213529796654554</v>
      </c>
      <c r="O1485">
        <f t="shared" si="186"/>
        <v>1.7225260613207547</v>
      </c>
      <c r="P1485">
        <f t="shared" si="190"/>
        <v>-3.6526689674276636E-4</v>
      </c>
      <c r="Q1485">
        <f t="shared" si="191"/>
        <v>0.99963473310325723</v>
      </c>
    </row>
    <row r="1486" spans="1:17" x14ac:dyDescent="0.25">
      <c r="A1486" s="25">
        <v>1994.08</v>
      </c>
      <c r="B1486" s="6">
        <v>464.24</v>
      </c>
      <c r="C1486" s="7">
        <v>12.9</v>
      </c>
      <c r="D1486" s="6">
        <v>149</v>
      </c>
      <c r="G1486">
        <f t="shared" si="184"/>
        <v>742.60640483221471</v>
      </c>
      <c r="H1486">
        <f t="shared" si="185"/>
        <v>20.635065100671142</v>
      </c>
      <c r="J1486">
        <f t="shared" si="187"/>
        <v>285355.26350894372</v>
      </c>
      <c r="K1486">
        <f t="shared" si="188"/>
        <v>2.6675339659166353E-2</v>
      </c>
      <c r="L1486">
        <f t="shared" si="189"/>
        <v>1.0266753396591664</v>
      </c>
      <c r="O1486">
        <f t="shared" si="186"/>
        <v>1.7195887583892617</v>
      </c>
      <c r="P1486">
        <f t="shared" si="190"/>
        <v>-1.7052298931493626E-3</v>
      </c>
      <c r="Q1486">
        <f t="shared" si="191"/>
        <v>0.99829477010685064</v>
      </c>
    </row>
    <row r="1487" spans="1:17" x14ac:dyDescent="0.25">
      <c r="A1487" s="25">
        <v>1994.09</v>
      </c>
      <c r="B1487" s="6">
        <v>466.96</v>
      </c>
      <c r="C1487" s="7">
        <v>12.92</v>
      </c>
      <c r="D1487" s="6">
        <v>149.4</v>
      </c>
      <c r="G1487">
        <f t="shared" si="184"/>
        <v>744.95747844712173</v>
      </c>
      <c r="H1487">
        <f t="shared" si="185"/>
        <v>20.611723962516734</v>
      </c>
      <c r="J1487">
        <f t="shared" si="187"/>
        <v>286918.71607759997</v>
      </c>
      <c r="K1487">
        <f t="shared" si="188"/>
        <v>5.4789687403373755E-3</v>
      </c>
      <c r="L1487">
        <f t="shared" si="189"/>
        <v>1.0054789687403374</v>
      </c>
      <c r="O1487">
        <f t="shared" si="186"/>
        <v>1.7176436635430612</v>
      </c>
      <c r="P1487">
        <f t="shared" si="190"/>
        <v>-1.1311395452611173E-3</v>
      </c>
      <c r="Q1487">
        <f t="shared" si="191"/>
        <v>0.99886886045473888</v>
      </c>
    </row>
    <row r="1488" spans="1:17" x14ac:dyDescent="0.25">
      <c r="A1488" s="25">
        <v>1994.1</v>
      </c>
      <c r="B1488" s="6">
        <v>463.81</v>
      </c>
      <c r="C1488" s="7">
        <v>13.013299999999999</v>
      </c>
      <c r="D1488" s="6">
        <v>149.5</v>
      </c>
      <c r="G1488">
        <f t="shared" si="184"/>
        <v>739.43723632107026</v>
      </c>
      <c r="H1488">
        <f t="shared" si="185"/>
        <v>20.746682019397991</v>
      </c>
      <c r="J1488">
        <f t="shared" si="187"/>
        <v>285458.48530283314</v>
      </c>
      <c r="K1488">
        <f t="shared" si="188"/>
        <v>-5.0893535100439147E-3</v>
      </c>
      <c r="L1488">
        <f t="shared" si="189"/>
        <v>0.99491064648995609</v>
      </c>
      <c r="O1488">
        <f t="shared" si="186"/>
        <v>1.7288901682831659</v>
      </c>
      <c r="P1488">
        <f t="shared" si="190"/>
        <v>6.5476355654034979E-3</v>
      </c>
      <c r="Q1488">
        <f t="shared" si="191"/>
        <v>1.0065476355654035</v>
      </c>
    </row>
    <row r="1489" spans="1:17" x14ac:dyDescent="0.25">
      <c r="A1489" s="25">
        <v>1994.11</v>
      </c>
      <c r="B1489" s="6">
        <v>461.01</v>
      </c>
      <c r="C1489" s="7">
        <v>13.0967</v>
      </c>
      <c r="D1489" s="6">
        <v>149.69999999999999</v>
      </c>
      <c r="G1489">
        <f t="shared" si="184"/>
        <v>733.99135891783567</v>
      </c>
      <c r="H1489">
        <f t="shared" si="185"/>
        <v>20.851748617902473</v>
      </c>
      <c r="J1489">
        <f t="shared" si="187"/>
        <v>284026.92877852236</v>
      </c>
      <c r="K1489">
        <f t="shared" si="188"/>
        <v>-5.0149377160468855E-3</v>
      </c>
      <c r="L1489">
        <f t="shared" si="189"/>
        <v>0.99498506228395311</v>
      </c>
      <c r="O1489">
        <f t="shared" si="186"/>
        <v>1.7376457181585394</v>
      </c>
      <c r="P1489">
        <f t="shared" si="190"/>
        <v>5.0642603191317637E-3</v>
      </c>
      <c r="Q1489">
        <f t="shared" si="191"/>
        <v>1.0050642603191318</v>
      </c>
    </row>
    <row r="1490" spans="1:17" x14ac:dyDescent="0.25">
      <c r="A1490" s="25">
        <v>1994.12</v>
      </c>
      <c r="B1490" s="6">
        <v>455.19</v>
      </c>
      <c r="C1490" s="7">
        <v>13.17</v>
      </c>
      <c r="D1490" s="6">
        <v>149.69999999999999</v>
      </c>
      <c r="G1490">
        <f t="shared" si="184"/>
        <v>724.7251180360721</v>
      </c>
      <c r="H1490">
        <f t="shared" si="185"/>
        <v>20.968452304609219</v>
      </c>
      <c r="J1490">
        <f t="shared" si="187"/>
        <v>281117.41017554939</v>
      </c>
      <c r="K1490">
        <f t="shared" si="188"/>
        <v>-1.0243812498644256E-2</v>
      </c>
      <c r="L1490">
        <f t="shared" si="189"/>
        <v>0.98975618750135574</v>
      </c>
      <c r="O1490">
        <f t="shared" si="186"/>
        <v>1.7473710253841015</v>
      </c>
      <c r="P1490">
        <f t="shared" si="190"/>
        <v>5.5968297357349428E-3</v>
      </c>
      <c r="Q1490">
        <f t="shared" si="191"/>
        <v>1.0055968297357349</v>
      </c>
    </row>
    <row r="1491" spans="1:17" x14ac:dyDescent="0.25">
      <c r="A1491" s="25">
        <v>1995.01</v>
      </c>
      <c r="B1491" s="6">
        <v>465.25</v>
      </c>
      <c r="C1491" s="7">
        <v>13.18</v>
      </c>
      <c r="D1491" s="6">
        <v>150.30000000000001</v>
      </c>
      <c r="G1491">
        <f t="shared" si="184"/>
        <v>737.78496839654019</v>
      </c>
      <c r="H1491">
        <f t="shared" si="185"/>
        <v>20.900603725881567</v>
      </c>
      <c r="J1491">
        <f t="shared" si="187"/>
        <v>286858.86741628626</v>
      </c>
      <c r="K1491">
        <f t="shared" si="188"/>
        <v>2.0423698543436064E-2</v>
      </c>
      <c r="L1491">
        <f t="shared" si="189"/>
        <v>1.0204236985434361</v>
      </c>
      <c r="O1491">
        <f t="shared" si="186"/>
        <v>1.7417169771567973</v>
      </c>
      <c r="P1491">
        <f t="shared" si="190"/>
        <v>-3.2357456688749675E-3</v>
      </c>
      <c r="Q1491">
        <f t="shared" si="191"/>
        <v>0.99676425433112503</v>
      </c>
    </row>
    <row r="1492" spans="1:17" x14ac:dyDescent="0.25">
      <c r="A1492" s="25">
        <v>1995.02</v>
      </c>
      <c r="B1492" s="6">
        <v>481.92</v>
      </c>
      <c r="C1492" s="7">
        <v>13.18</v>
      </c>
      <c r="D1492" s="6">
        <v>150.9</v>
      </c>
      <c r="G1492">
        <f t="shared" si="184"/>
        <v>761.18130258449298</v>
      </c>
      <c r="H1492">
        <f t="shared" si="185"/>
        <v>20.817499933730943</v>
      </c>
      <c r="J1492">
        <f t="shared" si="187"/>
        <v>296630.1240923825</v>
      </c>
      <c r="K1492">
        <f t="shared" si="188"/>
        <v>3.4062940999890046E-2</v>
      </c>
      <c r="L1492">
        <f t="shared" si="189"/>
        <v>1.03406294099989</v>
      </c>
      <c r="O1492">
        <f t="shared" si="186"/>
        <v>1.7347916611442453</v>
      </c>
      <c r="P1492">
        <f t="shared" si="190"/>
        <v>-3.9761431411531323E-3</v>
      </c>
      <c r="Q1492">
        <f t="shared" si="191"/>
        <v>0.99602385685884687</v>
      </c>
    </row>
    <row r="1493" spans="1:17" x14ac:dyDescent="0.25">
      <c r="A1493" s="25">
        <v>1995.03</v>
      </c>
      <c r="B1493" s="6">
        <v>493.15</v>
      </c>
      <c r="C1493" s="7">
        <v>13.17</v>
      </c>
      <c r="D1493" s="6">
        <v>151.4</v>
      </c>
      <c r="G1493">
        <f t="shared" si="184"/>
        <v>776.34643626155867</v>
      </c>
      <c r="H1493">
        <f t="shared" si="185"/>
        <v>20.733007331571994</v>
      </c>
      <c r="J1493">
        <f t="shared" si="187"/>
        <v>303213.23161962023</v>
      </c>
      <c r="K1493">
        <f t="shared" si="188"/>
        <v>2.219298376178247E-2</v>
      </c>
      <c r="L1493">
        <f t="shared" si="189"/>
        <v>1.0221929837617825</v>
      </c>
      <c r="O1493">
        <f t="shared" si="186"/>
        <v>1.7277506109643328</v>
      </c>
      <c r="P1493">
        <f t="shared" si="190"/>
        <v>-4.0587295509988408E-3</v>
      </c>
      <c r="Q1493">
        <f t="shared" si="191"/>
        <v>0.99594127044900116</v>
      </c>
    </row>
    <row r="1494" spans="1:17" x14ac:dyDescent="0.25">
      <c r="A1494" s="25">
        <v>1995.04</v>
      </c>
      <c r="B1494" s="6">
        <v>507.91</v>
      </c>
      <c r="C1494" s="7">
        <v>13.2433</v>
      </c>
      <c r="D1494" s="6">
        <v>151.9</v>
      </c>
      <c r="G1494">
        <f t="shared" si="184"/>
        <v>796.95058018433178</v>
      </c>
      <c r="H1494">
        <f t="shared" si="185"/>
        <v>20.779775193548385</v>
      </c>
      <c r="J1494">
        <f t="shared" si="187"/>
        <v>311936.79537026066</v>
      </c>
      <c r="K1494">
        <f t="shared" si="188"/>
        <v>2.8770392716845894E-2</v>
      </c>
      <c r="L1494">
        <f t="shared" si="189"/>
        <v>1.0287703927168459</v>
      </c>
      <c r="O1494">
        <f t="shared" si="186"/>
        <v>1.7316479327956988</v>
      </c>
      <c r="P1494">
        <f t="shared" si="190"/>
        <v>2.2557201291861784E-3</v>
      </c>
      <c r="Q1494">
        <f t="shared" si="191"/>
        <v>1.0022557201291862</v>
      </c>
    </row>
    <row r="1495" spans="1:17" x14ac:dyDescent="0.25">
      <c r="A1495" s="25">
        <v>1995.05</v>
      </c>
      <c r="B1495" s="6">
        <v>523.80999999999995</v>
      </c>
      <c r="C1495" s="7">
        <v>13.306699999999999</v>
      </c>
      <c r="D1495" s="6">
        <v>152.19999999999999</v>
      </c>
      <c r="G1495">
        <f t="shared" si="184"/>
        <v>820.2788885019711</v>
      </c>
      <c r="H1495">
        <f t="shared" si="185"/>
        <v>20.838099856110382</v>
      </c>
      <c r="J1495">
        <f t="shared" si="187"/>
        <v>321747.48975120805</v>
      </c>
      <c r="K1495">
        <f t="shared" si="188"/>
        <v>3.1450904563222082E-2</v>
      </c>
      <c r="L1495">
        <f t="shared" si="189"/>
        <v>1.0314509045632221</v>
      </c>
      <c r="O1495">
        <f t="shared" si="186"/>
        <v>1.7365083213425319</v>
      </c>
      <c r="P1495">
        <f t="shared" si="190"/>
        <v>2.8067994970466525E-3</v>
      </c>
      <c r="Q1495">
        <f t="shared" si="191"/>
        <v>1.0028067994970467</v>
      </c>
    </row>
    <row r="1496" spans="1:17" x14ac:dyDescent="0.25">
      <c r="A1496" s="25">
        <v>1995.06</v>
      </c>
      <c r="B1496" s="6">
        <v>539.35</v>
      </c>
      <c r="C1496" s="7">
        <v>13.36</v>
      </c>
      <c r="D1496" s="6">
        <v>152.5</v>
      </c>
      <c r="G1496">
        <f t="shared" si="184"/>
        <v>842.95276754098359</v>
      </c>
      <c r="H1496">
        <f t="shared" si="185"/>
        <v>20.880409704918033</v>
      </c>
      <c r="J1496">
        <f t="shared" si="187"/>
        <v>331323.64170528878</v>
      </c>
      <c r="K1496">
        <f t="shared" si="188"/>
        <v>2.9762942242332668E-2</v>
      </c>
      <c r="L1496">
        <f t="shared" si="189"/>
        <v>1.0297629422423327</v>
      </c>
      <c r="O1496">
        <f t="shared" si="186"/>
        <v>1.7400341420765029</v>
      </c>
      <c r="P1496">
        <f t="shared" si="190"/>
        <v>2.0304081993947065E-3</v>
      </c>
      <c r="Q1496">
        <f t="shared" si="191"/>
        <v>1.0020304081993947</v>
      </c>
    </row>
    <row r="1497" spans="1:17" x14ac:dyDescent="0.25">
      <c r="A1497" s="25">
        <v>1995.07</v>
      </c>
      <c r="B1497" s="6">
        <v>557.37</v>
      </c>
      <c r="C1497" s="7">
        <v>13.44</v>
      </c>
      <c r="D1497" s="6">
        <v>152.5</v>
      </c>
      <c r="G1497">
        <f t="shared" si="184"/>
        <v>871.11631416393436</v>
      </c>
      <c r="H1497">
        <f t="shared" si="185"/>
        <v>21.005442098360653</v>
      </c>
      <c r="J1497">
        <f t="shared" si="187"/>
        <v>343081.37694629969</v>
      </c>
      <c r="K1497">
        <f t="shared" si="188"/>
        <v>3.5487160470937251E-2</v>
      </c>
      <c r="L1497">
        <f t="shared" si="189"/>
        <v>1.0354871604709373</v>
      </c>
      <c r="O1497">
        <f t="shared" si="186"/>
        <v>1.7504535081967212</v>
      </c>
      <c r="P1497">
        <f t="shared" si="190"/>
        <v>5.9880239520957446E-3</v>
      </c>
      <c r="Q1497">
        <f t="shared" si="191"/>
        <v>1.0059880239520957</v>
      </c>
    </row>
    <row r="1498" spans="1:17" x14ac:dyDescent="0.25">
      <c r="A1498" s="25">
        <v>1995.08</v>
      </c>
      <c r="B1498" s="6">
        <v>559.11</v>
      </c>
      <c r="C1498" s="7">
        <v>13.51</v>
      </c>
      <c r="D1498" s="6">
        <v>152.9</v>
      </c>
      <c r="G1498">
        <f t="shared" si="184"/>
        <v>871.54973662524526</v>
      </c>
      <c r="H1498">
        <f t="shared" si="185"/>
        <v>21.059607128842377</v>
      </c>
      <c r="J1498">
        <f t="shared" si="187"/>
        <v>343943.25468515925</v>
      </c>
      <c r="K1498">
        <f t="shared" si="188"/>
        <v>2.5121670739780555E-3</v>
      </c>
      <c r="L1498">
        <f t="shared" si="189"/>
        <v>1.0025121670739781</v>
      </c>
      <c r="O1498">
        <f t="shared" si="186"/>
        <v>1.7549672607368647</v>
      </c>
      <c r="P1498">
        <f t="shared" si="190"/>
        <v>2.5786189230432299E-3</v>
      </c>
      <c r="Q1498">
        <f t="shared" si="191"/>
        <v>1.0025786189230432</v>
      </c>
    </row>
    <row r="1499" spans="1:17" x14ac:dyDescent="0.25">
      <c r="A1499" s="25">
        <v>1995.09</v>
      </c>
      <c r="B1499" s="6">
        <v>578.77</v>
      </c>
      <c r="C1499" s="7">
        <v>13.58</v>
      </c>
      <c r="D1499" s="6">
        <v>153.19999999999999</v>
      </c>
      <c r="G1499">
        <f t="shared" si="184"/>
        <v>900.42936103133161</v>
      </c>
      <c r="H1499">
        <f t="shared" si="185"/>
        <v>21.127271148825066</v>
      </c>
      <c r="J1499">
        <f t="shared" si="187"/>
        <v>356034.93471547239</v>
      </c>
      <c r="K1499">
        <f t="shared" si="188"/>
        <v>3.5156031890730688E-2</v>
      </c>
      <c r="L1499">
        <f t="shared" si="189"/>
        <v>1.0351560318907307</v>
      </c>
      <c r="O1499">
        <f t="shared" si="186"/>
        <v>1.7606059290687555</v>
      </c>
      <c r="P1499">
        <f t="shared" si="190"/>
        <v>3.2129763660224686E-3</v>
      </c>
      <c r="Q1499">
        <f t="shared" si="191"/>
        <v>1.0032129763660225</v>
      </c>
    </row>
    <row r="1500" spans="1:17" x14ac:dyDescent="0.25">
      <c r="A1500" s="25">
        <v>1995.1</v>
      </c>
      <c r="B1500" s="6">
        <v>582.91999999999996</v>
      </c>
      <c r="C1500" s="7">
        <v>13.65</v>
      </c>
      <c r="D1500" s="6">
        <v>153.69999999999999</v>
      </c>
      <c r="G1500">
        <f t="shared" si="184"/>
        <v>903.93559895901114</v>
      </c>
      <c r="H1500">
        <f t="shared" si="185"/>
        <v>21.167091411841252</v>
      </c>
      <c r="J1500">
        <f t="shared" si="187"/>
        <v>358118.78708667902</v>
      </c>
      <c r="K1500">
        <f t="shared" si="188"/>
        <v>5.8529435401386554E-3</v>
      </c>
      <c r="L1500">
        <f t="shared" si="189"/>
        <v>1.0058529435401387</v>
      </c>
      <c r="O1500">
        <f t="shared" si="186"/>
        <v>1.7639242843201044</v>
      </c>
      <c r="P1500">
        <f t="shared" si="190"/>
        <v>1.8847802319421625E-3</v>
      </c>
      <c r="Q1500">
        <f t="shared" si="191"/>
        <v>1.0018847802319422</v>
      </c>
    </row>
    <row r="1501" spans="1:17" x14ac:dyDescent="0.25">
      <c r="A1501" s="25">
        <v>1995.11</v>
      </c>
      <c r="B1501" s="6">
        <v>595.53</v>
      </c>
      <c r="C1501" s="7">
        <v>13.72</v>
      </c>
      <c r="D1501" s="6">
        <v>153.6</v>
      </c>
      <c r="G1501">
        <f t="shared" si="184"/>
        <v>924.09119003906244</v>
      </c>
      <c r="H1501">
        <f t="shared" si="185"/>
        <v>21.289491927083333</v>
      </c>
      <c r="J1501">
        <f t="shared" si="187"/>
        <v>366806.84306308423</v>
      </c>
      <c r="K1501">
        <f t="shared" si="188"/>
        <v>2.4260263045910335E-2</v>
      </c>
      <c r="L1501">
        <f t="shared" si="189"/>
        <v>1.0242602630459103</v>
      </c>
      <c r="O1501">
        <f t="shared" si="186"/>
        <v>1.7741243272569445</v>
      </c>
      <c r="P1501">
        <f t="shared" si="190"/>
        <v>5.7825854700852553E-3</v>
      </c>
      <c r="Q1501">
        <f t="shared" si="191"/>
        <v>1.0057825854700853</v>
      </c>
    </row>
    <row r="1502" spans="1:17" x14ac:dyDescent="0.25">
      <c r="A1502" s="25">
        <v>1995.12</v>
      </c>
      <c r="B1502" s="6">
        <v>614.57000000000005</v>
      </c>
      <c r="C1502" s="7">
        <v>13.79</v>
      </c>
      <c r="D1502" s="6">
        <v>153.5</v>
      </c>
      <c r="G1502">
        <f t="shared" si="184"/>
        <v>954.25705218241046</v>
      </c>
      <c r="H1502">
        <f t="shared" si="185"/>
        <v>21.412051921824105</v>
      </c>
      <c r="J1502">
        <f t="shared" si="187"/>
        <v>379489.08920013614</v>
      </c>
      <c r="K1502">
        <f t="shared" si="188"/>
        <v>3.4574726117829746E-2</v>
      </c>
      <c r="L1502">
        <f t="shared" si="189"/>
        <v>1.0345747261178297</v>
      </c>
      <c r="O1502">
        <f t="shared" si="186"/>
        <v>1.7843376601520087</v>
      </c>
      <c r="P1502">
        <f t="shared" si="190"/>
        <v>5.7568304194641762E-3</v>
      </c>
      <c r="Q1502">
        <f t="shared" si="191"/>
        <v>1.0057568304194642</v>
      </c>
    </row>
    <row r="1503" spans="1:17" x14ac:dyDescent="0.25">
      <c r="A1503" s="25">
        <v>1996.01</v>
      </c>
      <c r="B1503" s="6">
        <v>614.41999999999996</v>
      </c>
      <c r="C1503" s="7">
        <v>13.8933</v>
      </c>
      <c r="D1503" s="6">
        <v>154.4</v>
      </c>
      <c r="G1503">
        <f t="shared" si="184"/>
        <v>948.46312215025898</v>
      </c>
      <c r="H1503">
        <f t="shared" si="185"/>
        <v>21.44670208484456</v>
      </c>
      <c r="J1503">
        <f t="shared" si="187"/>
        <v>377895.70220452943</v>
      </c>
      <c r="K1503">
        <f t="shared" si="188"/>
        <v>-4.1987689263086603E-3</v>
      </c>
      <c r="L1503">
        <f t="shared" si="189"/>
        <v>0.99580123107369134</v>
      </c>
      <c r="O1503">
        <f t="shared" si="186"/>
        <v>1.7872251737370466</v>
      </c>
      <c r="P1503">
        <f t="shared" si="190"/>
        <v>1.6182551371985987E-3</v>
      </c>
      <c r="Q1503">
        <f t="shared" si="191"/>
        <v>1.0016182551371986</v>
      </c>
    </row>
    <row r="1504" spans="1:17" x14ac:dyDescent="0.25">
      <c r="A1504" s="25">
        <v>1996.02</v>
      </c>
      <c r="B1504" s="6">
        <v>649.54</v>
      </c>
      <c r="C1504" s="7">
        <v>13.996700000000001</v>
      </c>
      <c r="D1504" s="6">
        <v>154.9</v>
      </c>
      <c r="G1504">
        <f t="shared" si="184"/>
        <v>999.44036294383466</v>
      </c>
      <c r="H1504">
        <f t="shared" si="185"/>
        <v>21.536575003873466</v>
      </c>
      <c r="J1504">
        <f t="shared" si="187"/>
        <v>398921.60681616474</v>
      </c>
      <c r="K1504">
        <f t="shared" si="188"/>
        <v>5.5639438313207945E-2</v>
      </c>
      <c r="L1504">
        <f t="shared" si="189"/>
        <v>1.0556394383132079</v>
      </c>
      <c r="O1504">
        <f t="shared" si="186"/>
        <v>1.7947145836561222</v>
      </c>
      <c r="P1504">
        <f t="shared" si="190"/>
        <v>4.1905239637014535E-3</v>
      </c>
      <c r="Q1504">
        <f t="shared" si="191"/>
        <v>1.0041905239637015</v>
      </c>
    </row>
    <row r="1505" spans="1:17" x14ac:dyDescent="0.25">
      <c r="A1505" s="25">
        <v>1996.03</v>
      </c>
      <c r="B1505" s="6">
        <v>647.07000000000005</v>
      </c>
      <c r="C1505" s="7">
        <v>14.1</v>
      </c>
      <c r="D1505" s="6">
        <v>155.69999999999999</v>
      </c>
      <c r="G1505">
        <f t="shared" si="184"/>
        <v>990.52411695568412</v>
      </c>
      <c r="H1505">
        <f t="shared" si="185"/>
        <v>21.584048169556841</v>
      </c>
      <c r="J1505">
        <f t="shared" si="187"/>
        <v>396080.66234011669</v>
      </c>
      <c r="K1505">
        <f t="shared" si="188"/>
        <v>-7.1215607966735872E-3</v>
      </c>
      <c r="L1505">
        <f t="shared" si="189"/>
        <v>0.99287843920332641</v>
      </c>
      <c r="O1505">
        <f t="shared" si="186"/>
        <v>1.7986706807964035</v>
      </c>
      <c r="P1505">
        <f t="shared" si="190"/>
        <v>2.2043043369168736E-3</v>
      </c>
      <c r="Q1505">
        <f t="shared" si="191"/>
        <v>1.0022043043369169</v>
      </c>
    </row>
    <row r="1506" spans="1:17" x14ac:dyDescent="0.25">
      <c r="A1506" s="25">
        <v>1996.04</v>
      </c>
      <c r="B1506" s="6">
        <v>647.16999999999996</v>
      </c>
      <c r="C1506" s="7">
        <v>14.156700000000001</v>
      </c>
      <c r="D1506" s="6">
        <v>156.30000000000001</v>
      </c>
      <c r="G1506">
        <f t="shared" si="184"/>
        <v>986.87421183621223</v>
      </c>
      <c r="H1506">
        <f t="shared" si="185"/>
        <v>21.587654178502877</v>
      </c>
      <c r="J1506">
        <f t="shared" si="187"/>
        <v>395340.52979055664</v>
      </c>
      <c r="K1506">
        <f t="shared" si="188"/>
        <v>-1.8686409611294863E-3</v>
      </c>
      <c r="L1506">
        <f t="shared" si="189"/>
        <v>0.99813135903887051</v>
      </c>
      <c r="O1506">
        <f t="shared" si="186"/>
        <v>1.7989711815419065</v>
      </c>
      <c r="P1506">
        <f t="shared" si="190"/>
        <v>1.6706824029055767E-4</v>
      </c>
      <c r="Q1506">
        <f t="shared" si="191"/>
        <v>1.0001670682402906</v>
      </c>
    </row>
    <row r="1507" spans="1:17" x14ac:dyDescent="0.25">
      <c r="A1507" s="25">
        <v>1996.05</v>
      </c>
      <c r="B1507" s="6">
        <v>661.23</v>
      </c>
      <c r="C1507" s="7">
        <v>14.2133</v>
      </c>
      <c r="D1507" s="6">
        <v>156.6</v>
      </c>
      <c r="G1507">
        <f t="shared" si="184"/>
        <v>1006.3827706896552</v>
      </c>
      <c r="H1507">
        <f t="shared" si="185"/>
        <v>21.632442924010217</v>
      </c>
      <c r="J1507">
        <f t="shared" si="187"/>
        <v>403877.79389038659</v>
      </c>
      <c r="K1507">
        <f t="shared" si="188"/>
        <v>2.1594710019619878E-2</v>
      </c>
      <c r="L1507">
        <f t="shared" si="189"/>
        <v>1.0215947100196199</v>
      </c>
      <c r="O1507">
        <f t="shared" si="186"/>
        <v>1.8027035770008515</v>
      </c>
      <c r="P1507">
        <f t="shared" si="190"/>
        <v>2.0747388825572699E-3</v>
      </c>
      <c r="Q1507">
        <f t="shared" si="191"/>
        <v>1.0020747388825573</v>
      </c>
    </row>
    <row r="1508" spans="1:17" x14ac:dyDescent="0.25">
      <c r="A1508" s="25">
        <v>1996.06</v>
      </c>
      <c r="B1508" s="6">
        <v>668.5</v>
      </c>
      <c r="C1508" s="7">
        <v>14.27</v>
      </c>
      <c r="D1508" s="6">
        <v>156.69999999999999</v>
      </c>
      <c r="G1508">
        <f t="shared" si="184"/>
        <v>1016.7983120612635</v>
      </c>
      <c r="H1508">
        <f t="shared" si="185"/>
        <v>21.704879451180599</v>
      </c>
      <c r="J1508">
        <f t="shared" si="187"/>
        <v>408783.59704757482</v>
      </c>
      <c r="K1508">
        <f t="shared" si="188"/>
        <v>1.2146751397081434E-2</v>
      </c>
      <c r="L1508">
        <f t="shared" si="189"/>
        <v>1.0121467513970814</v>
      </c>
      <c r="O1508">
        <f t="shared" si="186"/>
        <v>1.80873995426505</v>
      </c>
      <c r="P1508">
        <f t="shared" si="190"/>
        <v>3.3485135000625998E-3</v>
      </c>
      <c r="Q1508">
        <f t="shared" si="191"/>
        <v>1.0033485135000626</v>
      </c>
    </row>
    <row r="1509" spans="1:17" x14ac:dyDescent="0.25">
      <c r="A1509" s="25">
        <v>1996.07</v>
      </c>
      <c r="B1509" s="6">
        <v>644.07000000000005</v>
      </c>
      <c r="C1509" s="7">
        <v>14.4</v>
      </c>
      <c r="D1509" s="6">
        <v>157</v>
      </c>
      <c r="G1509">
        <f t="shared" si="184"/>
        <v>977.76800006369444</v>
      </c>
      <c r="H1509">
        <f t="shared" si="185"/>
        <v>21.860759235668791</v>
      </c>
      <c r="J1509">
        <f t="shared" si="187"/>
        <v>393824.62452016305</v>
      </c>
      <c r="K1509">
        <f t="shared" si="188"/>
        <v>-3.6593866866117986E-2</v>
      </c>
      <c r="L1509">
        <f t="shared" si="189"/>
        <v>0.96340613313388201</v>
      </c>
      <c r="O1509">
        <f t="shared" si="186"/>
        <v>1.8217299363057327</v>
      </c>
      <c r="P1509">
        <f t="shared" si="190"/>
        <v>7.1817853141642463E-3</v>
      </c>
      <c r="Q1509">
        <f t="shared" si="191"/>
        <v>1.0071817853141642</v>
      </c>
    </row>
    <row r="1510" spans="1:17" x14ac:dyDescent="0.25">
      <c r="A1510" s="25">
        <v>1996.08</v>
      </c>
      <c r="B1510" s="6">
        <v>662.68</v>
      </c>
      <c r="C1510" s="7">
        <v>14.53</v>
      </c>
      <c r="D1510" s="6">
        <v>157.30000000000001</v>
      </c>
      <c r="G1510">
        <f t="shared" si="184"/>
        <v>1004.1013301970755</v>
      </c>
      <c r="H1510">
        <f t="shared" si="185"/>
        <v>22.016044437380796</v>
      </c>
      <c r="J1510">
        <f t="shared" si="187"/>
        <v>405170.10956458998</v>
      </c>
      <c r="K1510">
        <f t="shared" si="188"/>
        <v>2.8808470415607745E-2</v>
      </c>
      <c r="L1510">
        <f t="shared" si="189"/>
        <v>1.0288084704156077</v>
      </c>
      <c r="O1510">
        <f t="shared" si="186"/>
        <v>1.834670369781733</v>
      </c>
      <c r="P1510">
        <f t="shared" si="190"/>
        <v>7.1033764215580053E-3</v>
      </c>
      <c r="Q1510">
        <f t="shared" si="191"/>
        <v>1.007103376421558</v>
      </c>
    </row>
    <row r="1511" spans="1:17" x14ac:dyDescent="0.25">
      <c r="A1511" s="25">
        <v>1996.09</v>
      </c>
      <c r="B1511" s="6">
        <v>674.88</v>
      </c>
      <c r="C1511" s="7">
        <v>14.66</v>
      </c>
      <c r="D1511" s="6">
        <v>157.80000000000001</v>
      </c>
      <c r="G1511">
        <f t="shared" si="184"/>
        <v>1019.3467923954372</v>
      </c>
      <c r="H1511">
        <f t="shared" si="185"/>
        <v>22.142638656527247</v>
      </c>
      <c r="J1511">
        <f t="shared" si="187"/>
        <v>412066.45889232506</v>
      </c>
      <c r="K1511">
        <f t="shared" si="188"/>
        <v>1.7020873862452879E-2</v>
      </c>
      <c r="L1511">
        <f t="shared" si="189"/>
        <v>1.0170208738624529</v>
      </c>
      <c r="O1511">
        <f t="shared" si="186"/>
        <v>1.8452198880439372</v>
      </c>
      <c r="P1511">
        <f t="shared" si="190"/>
        <v>5.7500891909314511E-3</v>
      </c>
      <c r="Q1511">
        <f t="shared" si="191"/>
        <v>1.0057500891909315</v>
      </c>
    </row>
    <row r="1512" spans="1:17" x14ac:dyDescent="0.25">
      <c r="A1512" s="25">
        <v>1996.1</v>
      </c>
      <c r="B1512" s="6">
        <v>701.46</v>
      </c>
      <c r="C1512" s="7">
        <v>14.74</v>
      </c>
      <c r="D1512" s="6">
        <v>158.30000000000001</v>
      </c>
      <c r="G1512">
        <f t="shared" si="184"/>
        <v>1056.1470674668349</v>
      </c>
      <c r="H1512">
        <f t="shared" si="185"/>
        <v>22.193151105495893</v>
      </c>
      <c r="J1512">
        <f t="shared" si="187"/>
        <v>427690.4319301467</v>
      </c>
      <c r="K1512">
        <f t="shared" si="188"/>
        <v>3.7916148477166622E-2</v>
      </c>
      <c r="L1512">
        <f t="shared" si="189"/>
        <v>1.0379161484771666</v>
      </c>
      <c r="O1512">
        <f t="shared" si="186"/>
        <v>1.8494292587913244</v>
      </c>
      <c r="P1512">
        <f t="shared" si="190"/>
        <v>2.2812298819570032E-3</v>
      </c>
      <c r="Q1512">
        <f t="shared" si="191"/>
        <v>1.002281229881957</v>
      </c>
    </row>
    <row r="1513" spans="1:17" x14ac:dyDescent="0.25">
      <c r="A1513" s="25">
        <v>1996.11</v>
      </c>
      <c r="B1513" s="6">
        <v>735.67</v>
      </c>
      <c r="C1513" s="7">
        <v>14.82</v>
      </c>
      <c r="D1513" s="6">
        <v>158.6</v>
      </c>
      <c r="G1513">
        <f t="shared" si="184"/>
        <v>1105.5598663934427</v>
      </c>
      <c r="H1513">
        <f t="shared" si="185"/>
        <v>22.271395081967214</v>
      </c>
      <c r="J1513">
        <f t="shared" si="187"/>
        <v>448451.89013335726</v>
      </c>
      <c r="K1513">
        <f t="shared" si="188"/>
        <v>4.8543190712766471E-2</v>
      </c>
      <c r="L1513">
        <f t="shared" si="189"/>
        <v>1.0485431907127665</v>
      </c>
      <c r="O1513">
        <f t="shared" si="186"/>
        <v>1.8559495901639345</v>
      </c>
      <c r="P1513">
        <f t="shared" si="190"/>
        <v>3.5255911204039592E-3</v>
      </c>
      <c r="Q1513">
        <f t="shared" si="191"/>
        <v>1.003525591120404</v>
      </c>
    </row>
    <row r="1514" spans="1:17" x14ac:dyDescent="0.25">
      <c r="A1514" s="25">
        <v>1996.12</v>
      </c>
      <c r="B1514" s="6">
        <v>743.25</v>
      </c>
      <c r="C1514" s="7">
        <v>14.9</v>
      </c>
      <c r="D1514" s="6">
        <v>158.6</v>
      </c>
      <c r="G1514">
        <f t="shared" si="184"/>
        <v>1116.9510387767968</v>
      </c>
      <c r="H1514">
        <f t="shared" si="185"/>
        <v>22.391618537200504</v>
      </c>
      <c r="J1514">
        <f t="shared" si="187"/>
        <v>453829.42773961154</v>
      </c>
      <c r="K1514">
        <f t="shared" si="188"/>
        <v>1.1991336695347909E-2</v>
      </c>
      <c r="L1514">
        <f t="shared" si="189"/>
        <v>1.0119913366953479</v>
      </c>
      <c r="O1514">
        <f t="shared" si="186"/>
        <v>1.8659682114333753</v>
      </c>
      <c r="P1514">
        <f t="shared" si="190"/>
        <v>5.3981106612686069E-3</v>
      </c>
      <c r="Q1514">
        <f t="shared" si="191"/>
        <v>1.0053981106612686</v>
      </c>
    </row>
    <row r="1515" spans="1:17" x14ac:dyDescent="0.25">
      <c r="A1515" s="25">
        <v>1997.01</v>
      </c>
      <c r="B1515" s="6">
        <v>766.22</v>
      </c>
      <c r="C1515" s="7">
        <v>14.9533</v>
      </c>
      <c r="D1515" s="6">
        <v>159.1</v>
      </c>
      <c r="G1515">
        <f t="shared" si="184"/>
        <v>1147.8514988057825</v>
      </c>
      <c r="H1515">
        <f t="shared" si="185"/>
        <v>22.401096052168448</v>
      </c>
      <c r="J1515">
        <f t="shared" si="187"/>
        <v>467143.1069363039</v>
      </c>
      <c r="K1515">
        <f t="shared" si="188"/>
        <v>2.9336306512787846E-2</v>
      </c>
      <c r="L1515">
        <f t="shared" si="189"/>
        <v>1.0293363065127878</v>
      </c>
      <c r="O1515">
        <f t="shared" si="186"/>
        <v>1.8667580043473706</v>
      </c>
      <c r="P1515">
        <f t="shared" si="190"/>
        <v>4.2326171965623161E-4</v>
      </c>
      <c r="Q1515">
        <f t="shared" si="191"/>
        <v>1.0004232617196562</v>
      </c>
    </row>
    <row r="1516" spans="1:17" x14ac:dyDescent="0.25">
      <c r="A1516" s="25">
        <v>1997.02</v>
      </c>
      <c r="B1516" s="6">
        <v>798.39</v>
      </c>
      <c r="C1516" s="7">
        <v>15.0067</v>
      </c>
      <c r="D1516" s="6">
        <v>159.6</v>
      </c>
      <c r="G1516">
        <f t="shared" si="184"/>
        <v>1192.2974171052631</v>
      </c>
      <c r="H1516">
        <f t="shared" si="185"/>
        <v>22.410663521929827</v>
      </c>
      <c r="J1516">
        <f t="shared" si="187"/>
        <v>485991.38127296121</v>
      </c>
      <c r="K1516">
        <f t="shared" si="188"/>
        <v>4.0347966301528482E-2</v>
      </c>
      <c r="L1516">
        <f t="shared" si="189"/>
        <v>1.0403479663015285</v>
      </c>
      <c r="O1516">
        <f t="shared" si="186"/>
        <v>1.8675552934941522</v>
      </c>
      <c r="P1516">
        <f t="shared" si="190"/>
        <v>4.2709828747211631E-4</v>
      </c>
      <c r="Q1516">
        <f t="shared" si="191"/>
        <v>1.0004270982874721</v>
      </c>
    </row>
    <row r="1517" spans="1:17" x14ac:dyDescent="0.25">
      <c r="A1517" s="25">
        <v>1997.03</v>
      </c>
      <c r="B1517" s="6">
        <v>792.16</v>
      </c>
      <c r="C1517" s="7">
        <v>15.06</v>
      </c>
      <c r="D1517" s="6">
        <v>160</v>
      </c>
      <c r="G1517">
        <f t="shared" si="184"/>
        <v>1180.0361929999999</v>
      </c>
      <c r="H1517">
        <f t="shared" si="185"/>
        <v>22.434034875000002</v>
      </c>
      <c r="J1517">
        <f t="shared" si="187"/>
        <v>481755.62023980112</v>
      </c>
      <c r="K1517">
        <f t="shared" si="188"/>
        <v>-8.7157122458948466E-3</v>
      </c>
      <c r="L1517">
        <f t="shared" si="189"/>
        <v>0.99128428775410515</v>
      </c>
      <c r="O1517">
        <f t="shared" si="186"/>
        <v>1.8695029062500002</v>
      </c>
      <c r="P1517">
        <f t="shared" si="190"/>
        <v>1.0428675191747061E-3</v>
      </c>
      <c r="Q1517">
        <f t="shared" si="191"/>
        <v>1.0010428675191747</v>
      </c>
    </row>
    <row r="1518" spans="1:17" x14ac:dyDescent="0.25">
      <c r="A1518" s="25">
        <v>1997.04</v>
      </c>
      <c r="B1518" s="6">
        <v>763.93</v>
      </c>
      <c r="C1518" s="7">
        <v>15.093299999999999</v>
      </c>
      <c r="D1518" s="6">
        <v>160.19999999999999</v>
      </c>
      <c r="G1518">
        <f t="shared" si="184"/>
        <v>1136.5628463795256</v>
      </c>
      <c r="H1518">
        <f t="shared" si="185"/>
        <v>22.455570548689138</v>
      </c>
      <c r="J1518">
        <f t="shared" si="187"/>
        <v>464771.37765966443</v>
      </c>
      <c r="K1518">
        <f t="shared" si="188"/>
        <v>-3.5254892452904918E-2</v>
      </c>
      <c r="L1518">
        <f t="shared" si="189"/>
        <v>0.96474510754709508</v>
      </c>
      <c r="O1518">
        <f t="shared" si="186"/>
        <v>1.8712975457240948</v>
      </c>
      <c r="P1518">
        <f t="shared" si="190"/>
        <v>9.5995543419324925E-4</v>
      </c>
      <c r="Q1518">
        <f t="shared" si="191"/>
        <v>1.0009599554341932</v>
      </c>
    </row>
    <row r="1519" spans="1:17" x14ac:dyDescent="0.25">
      <c r="A1519" s="25">
        <v>1997.05</v>
      </c>
      <c r="B1519" s="6">
        <v>833.09</v>
      </c>
      <c r="C1519" s="7">
        <v>15.1267</v>
      </c>
      <c r="D1519" s="6">
        <v>160.1</v>
      </c>
      <c r="G1519">
        <f t="shared" si="184"/>
        <v>1240.2321665833856</v>
      </c>
      <c r="H1519">
        <f t="shared" si="185"/>
        <v>22.519319538413491</v>
      </c>
      <c r="J1519">
        <f t="shared" si="187"/>
        <v>507931.97148481279</v>
      </c>
      <c r="K1519">
        <f t="shared" si="188"/>
        <v>9.2864139014931624E-2</v>
      </c>
      <c r="L1519">
        <f t="shared" si="189"/>
        <v>1.0928641390149316</v>
      </c>
      <c r="O1519">
        <f t="shared" si="186"/>
        <v>1.8766099615344576</v>
      </c>
      <c r="P1519">
        <f t="shared" si="190"/>
        <v>2.8388942327752797E-3</v>
      </c>
      <c r="Q1519">
        <f t="shared" si="191"/>
        <v>1.0028388942327753</v>
      </c>
    </row>
    <row r="1520" spans="1:17" x14ac:dyDescent="0.25">
      <c r="A1520" s="25">
        <v>1997.06</v>
      </c>
      <c r="B1520" s="6">
        <v>876.29</v>
      </c>
      <c r="C1520" s="7">
        <v>15.16</v>
      </c>
      <c r="D1520" s="6">
        <v>160.30000000000001</v>
      </c>
      <c r="G1520">
        <f t="shared" si="184"/>
        <v>1302.9169524017464</v>
      </c>
      <c r="H1520">
        <f t="shared" si="185"/>
        <v>22.540735371179039</v>
      </c>
      <c r="J1520">
        <f t="shared" si="187"/>
        <v>534373.55589623307</v>
      </c>
      <c r="K1520">
        <f t="shared" si="188"/>
        <v>5.2057334241286002E-2</v>
      </c>
      <c r="L1520">
        <f t="shared" si="189"/>
        <v>1.052057334241286</v>
      </c>
      <c r="O1520">
        <f t="shared" si="186"/>
        <v>1.8783946142649199</v>
      </c>
      <c r="P1520">
        <f t="shared" si="190"/>
        <v>9.5099821861932554E-4</v>
      </c>
      <c r="Q1520">
        <f t="shared" si="191"/>
        <v>1.0009509982186193</v>
      </c>
    </row>
    <row r="1521" spans="1:17" x14ac:dyDescent="0.25">
      <c r="A1521" s="25">
        <v>1997.07</v>
      </c>
      <c r="B1521" s="6">
        <v>925.29</v>
      </c>
      <c r="C1521" s="7">
        <v>15.216699999999999</v>
      </c>
      <c r="D1521" s="6">
        <v>160.5</v>
      </c>
      <c r="G1521">
        <f t="shared" si="184"/>
        <v>1374.0585325233642</v>
      </c>
      <c r="H1521">
        <f t="shared" si="185"/>
        <v>22.596846904049844</v>
      </c>
      <c r="J1521">
        <f t="shared" si="187"/>
        <v>564323.61694124446</v>
      </c>
      <c r="K1521">
        <f t="shared" si="188"/>
        <v>5.6047049324475129E-2</v>
      </c>
      <c r="L1521">
        <f t="shared" si="189"/>
        <v>1.0560470493244751</v>
      </c>
      <c r="O1521">
        <f t="shared" si="186"/>
        <v>1.883070575337487</v>
      </c>
      <c r="P1521">
        <f t="shared" si="190"/>
        <v>2.4893390542417571E-3</v>
      </c>
      <c r="Q1521">
        <f t="shared" si="191"/>
        <v>1.0024893390542418</v>
      </c>
    </row>
    <row r="1522" spans="1:17" x14ac:dyDescent="0.25">
      <c r="A1522" s="25">
        <v>1997.08</v>
      </c>
      <c r="B1522" s="6">
        <v>927.24</v>
      </c>
      <c r="C1522" s="7">
        <v>15.273300000000001</v>
      </c>
      <c r="D1522" s="6">
        <v>160.80000000000001</v>
      </c>
      <c r="G1522">
        <f t="shared" si="184"/>
        <v>1374.3853440298506</v>
      </c>
      <c r="H1522">
        <f t="shared" si="185"/>
        <v>22.638582972014923</v>
      </c>
      <c r="J1522">
        <f t="shared" si="187"/>
        <v>565232.64034934528</v>
      </c>
      <c r="K1522">
        <f t="shared" si="188"/>
        <v>1.6108193611104049E-3</v>
      </c>
      <c r="L1522">
        <f t="shared" si="189"/>
        <v>1.0016108193611104</v>
      </c>
      <c r="O1522">
        <f t="shared" si="186"/>
        <v>1.8865485810012437</v>
      </c>
      <c r="P1522">
        <f t="shared" si="190"/>
        <v>1.8469863579773094E-3</v>
      </c>
      <c r="Q1522">
        <f t="shared" si="191"/>
        <v>1.0018469863579773</v>
      </c>
    </row>
    <row r="1523" spans="1:17" x14ac:dyDescent="0.25">
      <c r="A1523" s="25">
        <v>1997.09</v>
      </c>
      <c r="B1523" s="6">
        <v>937.02</v>
      </c>
      <c r="C1523" s="7">
        <v>15.33</v>
      </c>
      <c r="D1523" s="6">
        <v>161.19999999999999</v>
      </c>
      <c r="G1523">
        <f t="shared" si="184"/>
        <v>1385.4352224565757</v>
      </c>
      <c r="H1523">
        <f t="shared" si="185"/>
        <v>22.666241873449135</v>
      </c>
      <c r="J1523">
        <f t="shared" si="187"/>
        <v>570553.8507620747</v>
      </c>
      <c r="K1523">
        <f t="shared" si="188"/>
        <v>9.4141952054300759E-3</v>
      </c>
      <c r="L1523">
        <f t="shared" si="189"/>
        <v>1.0094141952054301</v>
      </c>
      <c r="O1523">
        <f t="shared" si="186"/>
        <v>1.8888534894540945</v>
      </c>
      <c r="P1523">
        <f t="shared" si="190"/>
        <v>1.2217593949410688E-3</v>
      </c>
      <c r="Q1523">
        <f t="shared" si="191"/>
        <v>1.0012217593949411</v>
      </c>
    </row>
    <row r="1524" spans="1:17" x14ac:dyDescent="0.25">
      <c r="A1524" s="25">
        <v>1997.1</v>
      </c>
      <c r="B1524" s="6">
        <v>951.16</v>
      </c>
      <c r="C1524" s="7">
        <v>15.386699999999999</v>
      </c>
      <c r="D1524" s="6">
        <v>161.6</v>
      </c>
      <c r="G1524">
        <f t="shared" si="184"/>
        <v>1402.860939851485</v>
      </c>
      <c r="H1524">
        <f t="shared" si="185"/>
        <v>22.693763849628713</v>
      </c>
      <c r="J1524">
        <f t="shared" si="187"/>
        <v>578508.97647229908</v>
      </c>
      <c r="K1524">
        <f t="shared" si="188"/>
        <v>1.3942813109750984E-2</v>
      </c>
      <c r="L1524">
        <f t="shared" si="189"/>
        <v>1.013942813109751</v>
      </c>
      <c r="O1524">
        <f t="shared" si="186"/>
        <v>1.8911469874690594</v>
      </c>
      <c r="P1524">
        <f t="shared" si="190"/>
        <v>1.2142275871420694E-3</v>
      </c>
      <c r="Q1524">
        <f t="shared" si="191"/>
        <v>1.0012142275871421</v>
      </c>
    </row>
    <row r="1525" spans="1:17" x14ac:dyDescent="0.25">
      <c r="A1525" s="25">
        <v>1997.11</v>
      </c>
      <c r="B1525" s="6">
        <v>938.92</v>
      </c>
      <c r="C1525" s="7">
        <v>15.443300000000001</v>
      </c>
      <c r="D1525" s="6">
        <v>161.5</v>
      </c>
      <c r="G1525">
        <f t="shared" si="184"/>
        <v>1385.6656938699689</v>
      </c>
      <c r="H1525">
        <f t="shared" si="185"/>
        <v>22.791346451393188</v>
      </c>
      <c r="J1525">
        <f t="shared" si="187"/>
        <v>572201.25628000079</v>
      </c>
      <c r="K1525">
        <f t="shared" si="188"/>
        <v>-1.0903409365853323E-2</v>
      </c>
      <c r="L1525">
        <f t="shared" si="189"/>
        <v>0.98909659063414668</v>
      </c>
      <c r="O1525">
        <f t="shared" si="186"/>
        <v>1.8992788709494324</v>
      </c>
      <c r="P1525">
        <f t="shared" si="190"/>
        <v>4.2999743194240825E-3</v>
      </c>
      <c r="Q1525">
        <f t="shared" si="191"/>
        <v>1.0042999743194241</v>
      </c>
    </row>
    <row r="1526" spans="1:17" x14ac:dyDescent="0.25">
      <c r="A1526" s="25">
        <v>1997.12</v>
      </c>
      <c r="B1526" s="6">
        <v>962.37</v>
      </c>
      <c r="C1526" s="7">
        <v>15.5</v>
      </c>
      <c r="D1526" s="6">
        <v>161.30000000000001</v>
      </c>
      <c r="G1526">
        <f t="shared" si="184"/>
        <v>1422.0344259764413</v>
      </c>
      <c r="H1526">
        <f t="shared" si="185"/>
        <v>22.903388096714195</v>
      </c>
      <c r="J1526">
        <f t="shared" si="187"/>
        <v>588007.62760344625</v>
      </c>
      <c r="K1526">
        <f t="shared" si="188"/>
        <v>2.7623796959492797E-2</v>
      </c>
      <c r="L1526">
        <f t="shared" si="189"/>
        <v>1.0276237969594928</v>
      </c>
      <c r="O1526">
        <f t="shared" si="186"/>
        <v>1.9086156747261829</v>
      </c>
      <c r="P1526">
        <f t="shared" si="190"/>
        <v>4.9159730672321267E-3</v>
      </c>
      <c r="Q1526">
        <f t="shared" si="191"/>
        <v>1.0049159730672321</v>
      </c>
    </row>
    <row r="1527" spans="1:17" x14ac:dyDescent="0.25">
      <c r="A1527" s="25">
        <v>1998.01</v>
      </c>
      <c r="B1527" s="6">
        <v>963.36</v>
      </c>
      <c r="C1527" s="7">
        <v>15.55</v>
      </c>
      <c r="D1527" s="6">
        <v>161.6</v>
      </c>
      <c r="G1527">
        <f t="shared" si="184"/>
        <v>1420.8546564356434</v>
      </c>
      <c r="H1527">
        <f t="shared" si="185"/>
        <v>22.934614170792081</v>
      </c>
      <c r="J1527">
        <f t="shared" si="187"/>
        <v>588310.07962269464</v>
      </c>
      <c r="K1527">
        <f t="shared" si="188"/>
        <v>5.1436750996081138E-4</v>
      </c>
      <c r="L1527">
        <f t="shared" si="189"/>
        <v>1.0005143675099608</v>
      </c>
      <c r="O1527">
        <f t="shared" si="186"/>
        <v>1.9112178475660067</v>
      </c>
      <c r="P1527">
        <f t="shared" si="190"/>
        <v>1.3633823059726602E-3</v>
      </c>
      <c r="Q1527">
        <f t="shared" si="191"/>
        <v>1.0013633823059727</v>
      </c>
    </row>
    <row r="1528" spans="1:17" x14ac:dyDescent="0.25">
      <c r="A1528" s="25">
        <v>1998.02</v>
      </c>
      <c r="B1528" s="6">
        <v>1023.74</v>
      </c>
      <c r="C1528" s="7">
        <v>15.6</v>
      </c>
      <c r="D1528" s="6">
        <v>161.9</v>
      </c>
      <c r="G1528">
        <f t="shared" si="184"/>
        <v>1507.1109500926498</v>
      </c>
      <c r="H1528">
        <f t="shared" si="185"/>
        <v>22.965724521309451</v>
      </c>
      <c r="J1528">
        <f t="shared" si="187"/>
        <v>624817.23444638366</v>
      </c>
      <c r="K1528">
        <f t="shared" si="188"/>
        <v>6.2054273907906632E-2</v>
      </c>
      <c r="L1528">
        <f t="shared" si="189"/>
        <v>1.0620542739079066</v>
      </c>
      <c r="O1528">
        <f t="shared" si="186"/>
        <v>1.9138103767757875</v>
      </c>
      <c r="P1528">
        <f t="shared" si="190"/>
        <v>1.3564802218033467E-3</v>
      </c>
      <c r="Q1528">
        <f t="shared" si="191"/>
        <v>1.0013564802218033</v>
      </c>
    </row>
    <row r="1529" spans="1:17" x14ac:dyDescent="0.25">
      <c r="A1529" s="25">
        <v>1998.03</v>
      </c>
      <c r="B1529" s="6">
        <v>1076.83</v>
      </c>
      <c r="C1529" s="7">
        <v>15.64</v>
      </c>
      <c r="D1529" s="6">
        <v>162.19999999999999</v>
      </c>
      <c r="G1529">
        <f t="shared" si="184"/>
        <v>1582.3359598643649</v>
      </c>
      <c r="H1529">
        <f t="shared" si="185"/>
        <v>22.982025400739829</v>
      </c>
      <c r="J1529">
        <f t="shared" si="187"/>
        <v>656797.96753477457</v>
      </c>
      <c r="K1529">
        <f t="shared" si="188"/>
        <v>5.11841404578528E-2</v>
      </c>
      <c r="L1529">
        <f t="shared" si="189"/>
        <v>1.0511841404578528</v>
      </c>
      <c r="O1529">
        <f t="shared" si="186"/>
        <v>1.9151687833949858</v>
      </c>
      <c r="P1529">
        <f t="shared" si="190"/>
        <v>7.0979164690632146E-4</v>
      </c>
      <c r="Q1529">
        <f t="shared" si="191"/>
        <v>1.0007097916469063</v>
      </c>
    </row>
    <row r="1530" spans="1:17" x14ac:dyDescent="0.25">
      <c r="A1530" s="25">
        <v>1998.04</v>
      </c>
      <c r="B1530" s="6">
        <v>1112.2</v>
      </c>
      <c r="C1530" s="7">
        <v>15.75</v>
      </c>
      <c r="D1530" s="6">
        <v>162.5</v>
      </c>
      <c r="G1530">
        <f t="shared" si="184"/>
        <v>1631.2928283076924</v>
      </c>
      <c r="H1530">
        <f t="shared" si="185"/>
        <v>23.100936923076922</v>
      </c>
      <c r="J1530">
        <f t="shared" si="187"/>
        <v>677918.10883623257</v>
      </c>
      <c r="K1530">
        <f t="shared" si="188"/>
        <v>3.2156222073479235E-2</v>
      </c>
      <c r="L1530">
        <f t="shared" si="189"/>
        <v>1.0321562220734792</v>
      </c>
      <c r="O1530">
        <f t="shared" si="186"/>
        <v>1.9250780769230769</v>
      </c>
      <c r="P1530">
        <f t="shared" si="190"/>
        <v>5.1741097776902834E-3</v>
      </c>
      <c r="Q1530">
        <f t="shared" si="191"/>
        <v>1.0051741097776903</v>
      </c>
    </row>
    <row r="1531" spans="1:17" x14ac:dyDescent="0.25">
      <c r="A1531" s="25">
        <v>1998.05</v>
      </c>
      <c r="B1531" s="6">
        <v>1108.42</v>
      </c>
      <c r="C1531" s="7">
        <v>15.85</v>
      </c>
      <c r="D1531" s="6">
        <v>162.80000000000001</v>
      </c>
      <c r="G1531">
        <f t="shared" si="184"/>
        <v>1622.7527522113019</v>
      </c>
      <c r="H1531">
        <f t="shared" si="185"/>
        <v>23.204769963144958</v>
      </c>
      <c r="J1531">
        <f t="shared" si="187"/>
        <v>675172.70285429177</v>
      </c>
      <c r="K1531">
        <f t="shared" si="188"/>
        <v>-4.0497605037483897E-3</v>
      </c>
      <c r="L1531">
        <f t="shared" si="189"/>
        <v>0.99595023949625161</v>
      </c>
      <c r="O1531">
        <f t="shared" si="186"/>
        <v>1.9337308302620799</v>
      </c>
      <c r="P1531">
        <f t="shared" si="190"/>
        <v>4.4947544947544493E-3</v>
      </c>
      <c r="Q1531">
        <f t="shared" si="191"/>
        <v>1.0044947544947544</v>
      </c>
    </row>
    <row r="1532" spans="1:17" x14ac:dyDescent="0.25">
      <c r="A1532" s="25">
        <v>1998.06</v>
      </c>
      <c r="B1532" s="6">
        <v>1108.3900000000001</v>
      </c>
      <c r="C1532" s="7">
        <v>15.95</v>
      </c>
      <c r="D1532" s="6">
        <v>163</v>
      </c>
      <c r="G1532">
        <f t="shared" si="184"/>
        <v>1620.7177777300615</v>
      </c>
      <c r="H1532">
        <f t="shared" si="185"/>
        <v>23.322520552147235</v>
      </c>
      <c r="J1532">
        <f t="shared" si="187"/>
        <v>675134.66145574406</v>
      </c>
      <c r="K1532">
        <f t="shared" si="188"/>
        <v>-5.6343211724763087E-5</v>
      </c>
      <c r="L1532">
        <f t="shared" si="189"/>
        <v>0.99994365678827524</v>
      </c>
      <c r="O1532">
        <f t="shared" si="186"/>
        <v>1.943543379345603</v>
      </c>
      <c r="P1532">
        <f t="shared" si="190"/>
        <v>5.074413113738796E-3</v>
      </c>
      <c r="Q1532">
        <f t="shared" si="191"/>
        <v>1.0050744131137388</v>
      </c>
    </row>
    <row r="1533" spans="1:17" x14ac:dyDescent="0.25">
      <c r="A1533" s="25">
        <v>1998.07</v>
      </c>
      <c r="B1533" s="6">
        <v>1156.58</v>
      </c>
      <c r="C1533" s="7">
        <v>16.0167</v>
      </c>
      <c r="D1533" s="6">
        <v>163.19999999999999</v>
      </c>
      <c r="G1533">
        <f t="shared" si="184"/>
        <v>1689.1099689950981</v>
      </c>
      <c r="H1533">
        <f t="shared" si="185"/>
        <v>23.391350049632354</v>
      </c>
      <c r="J1533">
        <f t="shared" si="187"/>
        <v>704436.47172866692</v>
      </c>
      <c r="K1533">
        <f t="shared" si="188"/>
        <v>4.3401430774923533E-2</v>
      </c>
      <c r="L1533">
        <f t="shared" si="189"/>
        <v>1.0434014307749235</v>
      </c>
      <c r="O1533">
        <f t="shared" si="186"/>
        <v>1.9492791708026962</v>
      </c>
      <c r="P1533">
        <f t="shared" si="190"/>
        <v>2.9512032085563522E-3</v>
      </c>
      <c r="Q1533">
        <f t="shared" si="191"/>
        <v>1.0029512032085564</v>
      </c>
    </row>
    <row r="1534" spans="1:17" x14ac:dyDescent="0.25">
      <c r="A1534" s="25">
        <v>1998.08</v>
      </c>
      <c r="B1534" s="6">
        <v>1074.6199999999999</v>
      </c>
      <c r="C1534" s="7">
        <v>16.083300000000001</v>
      </c>
      <c r="D1534" s="6">
        <v>163.4</v>
      </c>
      <c r="G1534">
        <f t="shared" si="184"/>
        <v>1567.4917665850671</v>
      </c>
      <c r="H1534">
        <f t="shared" si="185"/>
        <v>23.459865189106488</v>
      </c>
      <c r="J1534">
        <f t="shared" si="187"/>
        <v>654531.41311046784</v>
      </c>
      <c r="K1534">
        <f t="shared" si="188"/>
        <v>-7.0843944941881731E-2</v>
      </c>
      <c r="L1534">
        <f t="shared" si="189"/>
        <v>0.92915605505811827</v>
      </c>
      <c r="O1534">
        <f t="shared" si="186"/>
        <v>1.954988765758874</v>
      </c>
      <c r="P1534">
        <f t="shared" si="190"/>
        <v>2.929080165478215E-3</v>
      </c>
      <c r="Q1534">
        <f t="shared" si="191"/>
        <v>1.0029290801654782</v>
      </c>
    </row>
    <row r="1535" spans="1:17" x14ac:dyDescent="0.25">
      <c r="A1535" s="25">
        <v>1998.09</v>
      </c>
      <c r="B1535" s="6">
        <v>1020.64</v>
      </c>
      <c r="C1535" s="7">
        <v>16.14</v>
      </c>
      <c r="D1535" s="6">
        <v>163.6</v>
      </c>
      <c r="G1535">
        <f t="shared" si="184"/>
        <v>1486.9339823960879</v>
      </c>
      <c r="H1535">
        <f t="shared" si="185"/>
        <v>23.513789853300736</v>
      </c>
      <c r="J1535">
        <f t="shared" si="187"/>
        <v>621711.42733622028</v>
      </c>
      <c r="K1535">
        <f t="shared" si="188"/>
        <v>-5.0142720604165136E-2</v>
      </c>
      <c r="L1535">
        <f t="shared" si="189"/>
        <v>0.94985727939583486</v>
      </c>
      <c r="O1535">
        <f t="shared" si="186"/>
        <v>1.9594824877750614</v>
      </c>
      <c r="P1535">
        <f t="shared" si="190"/>
        <v>2.2985922450777796E-3</v>
      </c>
      <c r="Q1535">
        <f t="shared" si="191"/>
        <v>1.0022985922450778</v>
      </c>
    </row>
    <row r="1536" spans="1:17" x14ac:dyDescent="0.25">
      <c r="A1536" s="25">
        <v>1998.1</v>
      </c>
      <c r="B1536" s="6">
        <v>1032.47</v>
      </c>
      <c r="C1536" s="7">
        <v>16.166699999999999</v>
      </c>
      <c r="D1536" s="6">
        <v>164</v>
      </c>
      <c r="G1536">
        <f t="shared" si="184"/>
        <v>1500.499982987805</v>
      </c>
      <c r="H1536">
        <f t="shared" si="185"/>
        <v>23.495242549390241</v>
      </c>
      <c r="J1536">
        <f t="shared" si="187"/>
        <v>628202.23959630274</v>
      </c>
      <c r="K1536">
        <f t="shared" si="188"/>
        <v>1.0440233160733392E-2</v>
      </c>
      <c r="L1536">
        <f t="shared" si="189"/>
        <v>1.0104402331607334</v>
      </c>
      <c r="O1536">
        <f t="shared" si="186"/>
        <v>1.9579368791158533</v>
      </c>
      <c r="P1536">
        <f t="shared" si="190"/>
        <v>-7.8878411460725495E-4</v>
      </c>
      <c r="Q1536">
        <f t="shared" si="191"/>
        <v>0.99921121588539275</v>
      </c>
    </row>
    <row r="1537" spans="1:17" x14ac:dyDescent="0.25">
      <c r="A1537" s="25">
        <v>1998.11</v>
      </c>
      <c r="B1537" s="6">
        <v>1144.43</v>
      </c>
      <c r="C1537" s="7">
        <v>16.183299999999999</v>
      </c>
      <c r="D1537" s="6">
        <v>164</v>
      </c>
      <c r="G1537">
        <f t="shared" si="184"/>
        <v>1663.2126798170732</v>
      </c>
      <c r="H1537">
        <f t="shared" si="185"/>
        <v>23.519367511585365</v>
      </c>
      <c r="J1537">
        <f t="shared" si="187"/>
        <v>697144.408880195</v>
      </c>
      <c r="K1537">
        <f t="shared" si="188"/>
        <v>0.10974518226518271</v>
      </c>
      <c r="L1537">
        <f t="shared" si="189"/>
        <v>1.1097451822651827</v>
      </c>
      <c r="O1537">
        <f t="shared" si="186"/>
        <v>1.9599472926321138</v>
      </c>
      <c r="P1537">
        <f t="shared" si="190"/>
        <v>1.0268020065939965E-3</v>
      </c>
      <c r="Q1537">
        <f t="shared" si="191"/>
        <v>1.001026802006594</v>
      </c>
    </row>
    <row r="1538" spans="1:17" x14ac:dyDescent="0.25">
      <c r="A1538" s="25">
        <v>1998.12</v>
      </c>
      <c r="B1538" s="6">
        <v>1190.05</v>
      </c>
      <c r="C1538" s="7">
        <v>16.2</v>
      </c>
      <c r="D1538" s="6">
        <v>163.9</v>
      </c>
      <c r="G1538">
        <f t="shared" si="184"/>
        <v>1730.5679508846856</v>
      </c>
      <c r="H1538">
        <f t="shared" si="185"/>
        <v>23.558002440512507</v>
      </c>
      <c r="J1538">
        <f t="shared" si="187"/>
        <v>726199.59949229402</v>
      </c>
      <c r="K1538">
        <f t="shared" si="188"/>
        <v>4.167743474952279E-2</v>
      </c>
      <c r="L1538">
        <f t="shared" si="189"/>
        <v>1.0416774347495228</v>
      </c>
      <c r="O1538">
        <f t="shared" si="186"/>
        <v>1.963166870042709</v>
      </c>
      <c r="P1538">
        <f t="shared" si="190"/>
        <v>1.6426857103239989E-3</v>
      </c>
      <c r="Q1538">
        <f t="shared" si="191"/>
        <v>1.001642685710324</v>
      </c>
    </row>
    <row r="1539" spans="1:17" x14ac:dyDescent="0.25">
      <c r="A1539" s="25">
        <v>1999.01</v>
      </c>
      <c r="B1539" s="6">
        <v>1248.77</v>
      </c>
      <c r="C1539" s="7">
        <v>16.283333330000001</v>
      </c>
      <c r="D1539" s="6">
        <v>164.3</v>
      </c>
      <c r="G1539">
        <f t="shared" ref="G1539:G1602" si="192">B1539*$D$1724/D1539</f>
        <v>1811.5373591600726</v>
      </c>
      <c r="H1539">
        <f t="shared" ref="H1539:H1602" si="193">C1539*$D$1724/D1539</f>
        <v>23.621536919489895</v>
      </c>
      <c r="J1539">
        <f t="shared" si="187"/>
        <v>761002.8834185052</v>
      </c>
      <c r="K1539">
        <f t="shared" si="188"/>
        <v>4.792523150734751E-2</v>
      </c>
      <c r="L1539">
        <f t="shared" si="189"/>
        <v>1.0479252315073475</v>
      </c>
      <c r="O1539">
        <f t="shared" si="186"/>
        <v>1.9684614099574913</v>
      </c>
      <c r="P1539">
        <f t="shared" si="190"/>
        <v>2.696938296777196E-3</v>
      </c>
      <c r="Q1539">
        <f t="shared" si="191"/>
        <v>1.0026969382967772</v>
      </c>
    </row>
    <row r="1540" spans="1:17" x14ac:dyDescent="0.25">
      <c r="A1540" s="25">
        <v>1999.02</v>
      </c>
      <c r="B1540" s="6">
        <v>1246.58</v>
      </c>
      <c r="C1540" s="7">
        <v>16.366666670000001</v>
      </c>
      <c r="D1540" s="6">
        <v>164.5</v>
      </c>
      <c r="G1540">
        <f t="shared" si="192"/>
        <v>1806.1618051063829</v>
      </c>
      <c r="H1540">
        <f t="shared" si="193"/>
        <v>23.713558870077872</v>
      </c>
      <c r="J1540">
        <f t="shared" si="187"/>
        <v>759574.83029810165</v>
      </c>
      <c r="K1540">
        <f t="shared" si="188"/>
        <v>-1.8765410112357994E-3</v>
      </c>
      <c r="L1540">
        <f t="shared" si="189"/>
        <v>0.9981234589887642</v>
      </c>
      <c r="O1540">
        <f t="shared" ref="O1540:O1603" si="194">H1540/12</f>
        <v>1.9761299058398227</v>
      </c>
      <c r="P1540">
        <f t="shared" si="190"/>
        <v>3.8956800694898153E-3</v>
      </c>
      <c r="Q1540">
        <f t="shared" si="191"/>
        <v>1.0038956800694898</v>
      </c>
    </row>
    <row r="1541" spans="1:17" x14ac:dyDescent="0.25">
      <c r="A1541" s="25">
        <v>1999.03</v>
      </c>
      <c r="B1541" s="6">
        <v>1281.6600000000001</v>
      </c>
      <c r="C1541" s="7">
        <v>16.45</v>
      </c>
      <c r="D1541" s="6">
        <v>165</v>
      </c>
      <c r="G1541">
        <f t="shared" si="192"/>
        <v>1851.3617538181818</v>
      </c>
      <c r="H1541">
        <f t="shared" si="193"/>
        <v>23.762074848484847</v>
      </c>
      <c r="J1541">
        <f t="shared" ref="J1541:J1604" si="195">J1540*((G1541 + H1541/12)/G1540)</f>
        <v>779416.26021234132</v>
      </c>
      <c r="K1541">
        <f t="shared" ref="K1541:K1604" si="196">J1541/J1540 - 1</f>
        <v>2.6121758018828434E-2</v>
      </c>
      <c r="L1541">
        <f t="shared" ref="L1541:L1604" si="197">K1541+1</f>
        <v>1.0261217580188284</v>
      </c>
      <c r="O1541">
        <f t="shared" si="194"/>
        <v>1.9801729040404039</v>
      </c>
      <c r="P1541">
        <f t="shared" ref="P1541:P1604" si="198">O1541/O1540 -1</f>
        <v>2.0459172186166885E-3</v>
      </c>
      <c r="Q1541">
        <f t="shared" ref="Q1541:Q1604" si="199">P1541+1</f>
        <v>1.0020459172186167</v>
      </c>
    </row>
    <row r="1542" spans="1:17" x14ac:dyDescent="0.25">
      <c r="A1542" s="25">
        <v>1999.04</v>
      </c>
      <c r="B1542" s="6">
        <v>1334.76</v>
      </c>
      <c r="C1542" s="7">
        <f>C1541*2/3+C1544/3</f>
        <v>16.45</v>
      </c>
      <c r="D1542" s="6">
        <v>166.2</v>
      </c>
      <c r="G1542">
        <f t="shared" si="192"/>
        <v>1914.1438187725632</v>
      </c>
      <c r="H1542">
        <f t="shared" si="193"/>
        <v>23.590507521058964</v>
      </c>
      <c r="J1542">
        <f t="shared" si="195"/>
        <v>806674.8970509395</v>
      </c>
      <c r="K1542">
        <f t="shared" si="196"/>
        <v>3.4973143659040362E-2</v>
      </c>
      <c r="L1542">
        <f t="shared" si="197"/>
        <v>1.0349731436590404</v>
      </c>
      <c r="O1542">
        <f t="shared" si="194"/>
        <v>1.9658756267549136</v>
      </c>
      <c r="P1542">
        <f t="shared" si="198"/>
        <v>-7.2202166064981865E-3</v>
      </c>
      <c r="Q1542">
        <f t="shared" si="199"/>
        <v>0.99277978339350181</v>
      </c>
    </row>
    <row r="1543" spans="1:17" x14ac:dyDescent="0.25">
      <c r="A1543" s="25">
        <v>1999.05</v>
      </c>
      <c r="B1543" s="6">
        <v>1332.07</v>
      </c>
      <c r="C1543" s="7">
        <f>C1541/3+C1544*2/3</f>
        <v>16.45</v>
      </c>
      <c r="D1543" s="6">
        <v>166.2</v>
      </c>
      <c r="G1543">
        <f t="shared" si="192"/>
        <v>1910.2861613116725</v>
      </c>
      <c r="H1543">
        <f t="shared" si="193"/>
        <v>23.590507521058964</v>
      </c>
      <c r="J1543">
        <f t="shared" si="195"/>
        <v>805877.6461331516</v>
      </c>
      <c r="K1543">
        <f t="shared" si="196"/>
        <v>-9.8831750027494891E-4</v>
      </c>
      <c r="L1543">
        <f t="shared" si="197"/>
        <v>0.99901168249972505</v>
      </c>
      <c r="O1543">
        <f t="shared" si="194"/>
        <v>1.9658756267549136</v>
      </c>
      <c r="P1543">
        <f t="shared" si="198"/>
        <v>0</v>
      </c>
      <c r="Q1543">
        <f t="shared" si="199"/>
        <v>1</v>
      </c>
    </row>
    <row r="1544" spans="1:17" x14ac:dyDescent="0.25">
      <c r="A1544" s="25">
        <v>1999.06</v>
      </c>
      <c r="B1544" s="6">
        <v>1322.55</v>
      </c>
      <c r="C1544" s="7">
        <v>16.45</v>
      </c>
      <c r="D1544" s="6">
        <v>166.2</v>
      </c>
      <c r="G1544">
        <f t="shared" si="192"/>
        <v>1896.6337824909747</v>
      </c>
      <c r="H1544">
        <f t="shared" si="193"/>
        <v>23.590507521058964</v>
      </c>
      <c r="J1544">
        <f t="shared" si="195"/>
        <v>800947.55142996041</v>
      </c>
      <c r="K1544">
        <f t="shared" si="196"/>
        <v>-6.1176714937400956E-3</v>
      </c>
      <c r="L1544">
        <f t="shared" si="197"/>
        <v>0.9938823285062599</v>
      </c>
      <c r="O1544">
        <f t="shared" si="194"/>
        <v>1.9658756267549136</v>
      </c>
      <c r="P1544">
        <f t="shared" si="198"/>
        <v>0</v>
      </c>
      <c r="Q1544">
        <f t="shared" si="199"/>
        <v>1</v>
      </c>
    </row>
    <row r="1545" spans="1:17" x14ac:dyDescent="0.25">
      <c r="A1545" s="25">
        <v>1999.07</v>
      </c>
      <c r="B1545" s="6">
        <v>1380.99</v>
      </c>
      <c r="C1545" s="7">
        <f>C1544*2/3+C1547/3</f>
        <v>16.513333333333335</v>
      </c>
      <c r="D1545" s="6">
        <v>166.7</v>
      </c>
      <c r="G1545">
        <f t="shared" si="192"/>
        <v>1974.5008972405519</v>
      </c>
      <c r="H1545">
        <f t="shared" si="193"/>
        <v>23.6103023795241</v>
      </c>
      <c r="J1545">
        <f t="shared" si="195"/>
        <v>834661.68221042072</v>
      </c>
      <c r="K1545">
        <f t="shared" si="196"/>
        <v>4.2092807101125729E-2</v>
      </c>
      <c r="L1545">
        <f t="shared" si="197"/>
        <v>1.0420928071011257</v>
      </c>
      <c r="O1545">
        <f t="shared" si="194"/>
        <v>1.967525198293675</v>
      </c>
      <c r="P1545">
        <f t="shared" si="198"/>
        <v>8.3910269617848421E-4</v>
      </c>
      <c r="Q1545">
        <f t="shared" si="199"/>
        <v>1.0008391026961785</v>
      </c>
    </row>
    <row r="1546" spans="1:17" x14ac:dyDescent="0.25">
      <c r="A1546" s="25">
        <v>1999.08</v>
      </c>
      <c r="B1546" s="6">
        <v>1327.49</v>
      </c>
      <c r="C1546" s="7">
        <f>C1544/3+C1547*2/3</f>
        <v>16.576666666666668</v>
      </c>
      <c r="D1546" s="6">
        <v>167.1</v>
      </c>
      <c r="G1546">
        <f t="shared" si="192"/>
        <v>1893.4646862357868</v>
      </c>
      <c r="H1546">
        <f t="shared" si="193"/>
        <v>23.64412006782366</v>
      </c>
      <c r="J1546">
        <f t="shared" si="195"/>
        <v>801238.93208476889</v>
      </c>
      <c r="K1546">
        <f t="shared" si="196"/>
        <v>-4.0043470112511859E-2</v>
      </c>
      <c r="L1546">
        <f t="shared" si="197"/>
        <v>0.95995652988748814</v>
      </c>
      <c r="O1546">
        <f t="shared" si="194"/>
        <v>1.9703433389853051</v>
      </c>
      <c r="P1546">
        <f t="shared" si="198"/>
        <v>1.4323276235923554E-3</v>
      </c>
      <c r="Q1546">
        <f t="shared" si="199"/>
        <v>1.0014323276235924</v>
      </c>
    </row>
    <row r="1547" spans="1:17" x14ac:dyDescent="0.25">
      <c r="A1547" s="25">
        <v>1999.09</v>
      </c>
      <c r="B1547" s="6">
        <v>1318.17</v>
      </c>
      <c r="C1547" s="7">
        <v>16.64</v>
      </c>
      <c r="D1547" s="6">
        <v>167.9</v>
      </c>
      <c r="G1547">
        <f t="shared" si="192"/>
        <v>1871.2125807623584</v>
      </c>
      <c r="H1547">
        <f t="shared" si="193"/>
        <v>23.621367004169148</v>
      </c>
      <c r="J1547">
        <f t="shared" si="195"/>
        <v>792655.69482052245</v>
      </c>
      <c r="K1547">
        <f t="shared" si="196"/>
        <v>-1.0712456572614881E-2</v>
      </c>
      <c r="L1547">
        <f t="shared" si="197"/>
        <v>0.98928754342738512</v>
      </c>
      <c r="O1547">
        <f t="shared" si="194"/>
        <v>1.9684472503474291</v>
      </c>
      <c r="P1547">
        <f t="shared" si="198"/>
        <v>-9.6231382640776797E-4</v>
      </c>
      <c r="Q1547">
        <f t="shared" si="199"/>
        <v>0.99903768617359223</v>
      </c>
    </row>
    <row r="1548" spans="1:17" x14ac:dyDescent="0.25">
      <c r="A1548" s="25">
        <v>1999.1</v>
      </c>
      <c r="B1548" s="6">
        <v>1300.01</v>
      </c>
      <c r="C1548" s="7">
        <f>C1547*2/3+C1550/3</f>
        <v>16.656666666666666</v>
      </c>
      <c r="D1548" s="6">
        <v>168.2</v>
      </c>
      <c r="G1548">
        <f t="shared" si="192"/>
        <v>1842.141994233056</v>
      </c>
      <c r="H1548">
        <f t="shared" si="193"/>
        <v>23.602853170828379</v>
      </c>
      <c r="J1548">
        <f t="shared" si="195"/>
        <v>781174.42957745271</v>
      </c>
      <c r="K1548">
        <f t="shared" si="196"/>
        <v>-1.4484555296949475E-2</v>
      </c>
      <c r="L1548">
        <f t="shared" si="197"/>
        <v>0.98551544470305052</v>
      </c>
      <c r="O1548">
        <f t="shared" si="194"/>
        <v>1.9669044309023649</v>
      </c>
      <c r="P1548">
        <f t="shared" si="198"/>
        <v>-7.837748483185969E-4</v>
      </c>
      <c r="Q1548">
        <f t="shared" si="199"/>
        <v>0.9992162251516814</v>
      </c>
    </row>
    <row r="1549" spans="1:17" x14ac:dyDescent="0.25">
      <c r="A1549" s="25">
        <v>1999.11</v>
      </c>
      <c r="B1549" s="6">
        <v>1391</v>
      </c>
      <c r="C1549" s="7">
        <f>C1547/3+C1550*2/3</f>
        <v>16.673333333333332</v>
      </c>
      <c r="D1549" s="6">
        <v>168.3</v>
      </c>
      <c r="G1549">
        <f t="shared" si="192"/>
        <v>1969.9056030897207</v>
      </c>
      <c r="H1549">
        <f t="shared" si="193"/>
        <v>23.612431887502471</v>
      </c>
      <c r="J1549">
        <f t="shared" si="195"/>
        <v>836187.98639745347</v>
      </c>
      <c r="K1549">
        <f t="shared" si="196"/>
        <v>7.0424164868988726E-2</v>
      </c>
      <c r="L1549">
        <f t="shared" si="197"/>
        <v>1.0704241648689887</v>
      </c>
      <c r="O1549">
        <f t="shared" si="194"/>
        <v>1.9677026572918725</v>
      </c>
      <c r="P1549">
        <f t="shared" si="198"/>
        <v>4.0582876166550541E-4</v>
      </c>
      <c r="Q1549">
        <f t="shared" si="199"/>
        <v>1.0004058287616655</v>
      </c>
    </row>
    <row r="1550" spans="1:17" x14ac:dyDescent="0.25">
      <c r="A1550" s="25">
        <v>1999.12</v>
      </c>
      <c r="B1550" s="6">
        <v>1428.68</v>
      </c>
      <c r="C1550" s="7">
        <v>16.690000000000001</v>
      </c>
      <c r="D1550" s="6">
        <v>168.3</v>
      </c>
      <c r="G1550">
        <f t="shared" si="192"/>
        <v>2023.2672444444443</v>
      </c>
      <c r="H1550">
        <f t="shared" si="193"/>
        <v>23.636034878193701</v>
      </c>
      <c r="J1550">
        <f t="shared" si="195"/>
        <v>859675.09024495189</v>
      </c>
      <c r="K1550">
        <f t="shared" si="196"/>
        <v>2.8088305775221478E-2</v>
      </c>
      <c r="L1550">
        <f t="shared" si="197"/>
        <v>1.0280883057752215</v>
      </c>
      <c r="O1550">
        <f t="shared" si="194"/>
        <v>1.9696695731828084</v>
      </c>
      <c r="P1550">
        <f t="shared" si="198"/>
        <v>9.996001599361648E-4</v>
      </c>
      <c r="Q1550">
        <f t="shared" si="199"/>
        <v>1.0009996001599362</v>
      </c>
    </row>
    <row r="1551" spans="1:17" x14ac:dyDescent="0.25">
      <c r="A1551" s="25">
        <v>2000.01</v>
      </c>
      <c r="B1551" s="6">
        <v>1425.59</v>
      </c>
      <c r="C1551" s="7">
        <f>C1550*2/3+C1553/3</f>
        <v>16.713333333333335</v>
      </c>
      <c r="D1551" s="6">
        <v>168.8</v>
      </c>
      <c r="G1551">
        <f t="shared" si="192"/>
        <v>2012.9111218601893</v>
      </c>
      <c r="H1551">
        <f t="shared" si="193"/>
        <v>23.598969233807267</v>
      </c>
      <c r="J1551">
        <f t="shared" si="195"/>
        <v>856110.42021110887</v>
      </c>
      <c r="K1551">
        <f t="shared" si="196"/>
        <v>-4.146531723778768E-3</v>
      </c>
      <c r="L1551">
        <f t="shared" si="197"/>
        <v>0.99585346827622123</v>
      </c>
      <c r="O1551">
        <f t="shared" si="194"/>
        <v>1.966580769483939</v>
      </c>
      <c r="P1551">
        <f t="shared" si="198"/>
        <v>-1.5681836897537549E-3</v>
      </c>
      <c r="Q1551">
        <f t="shared" si="199"/>
        <v>0.99843181631024625</v>
      </c>
    </row>
    <row r="1552" spans="1:17" x14ac:dyDescent="0.25">
      <c r="A1552" s="25">
        <v>2000.02</v>
      </c>
      <c r="B1552" s="6">
        <v>1388.87</v>
      </c>
      <c r="C1552" s="7">
        <f>C1550/3+C1553*2/3</f>
        <v>16.736666666666668</v>
      </c>
      <c r="D1552" s="6">
        <v>169.8</v>
      </c>
      <c r="G1552">
        <f t="shared" si="192"/>
        <v>1949.5137951118959</v>
      </c>
      <c r="H1552">
        <f t="shared" si="193"/>
        <v>23.492740537887713</v>
      </c>
      <c r="J1552">
        <f t="shared" si="195"/>
        <v>829979.56932204892</v>
      </c>
      <c r="K1552">
        <f t="shared" si="196"/>
        <v>-3.0522757663218658E-2</v>
      </c>
      <c r="L1552">
        <f t="shared" si="197"/>
        <v>0.96947724233678134</v>
      </c>
      <c r="O1552">
        <f t="shared" si="194"/>
        <v>1.9577283781573094</v>
      </c>
      <c r="P1552">
        <f t="shared" si="198"/>
        <v>-4.5014125348905587E-3</v>
      </c>
      <c r="Q1552">
        <f t="shared" si="199"/>
        <v>0.99549858746510944</v>
      </c>
    </row>
    <row r="1553" spans="1:17" x14ac:dyDescent="0.25">
      <c r="A1553" s="25">
        <v>2000.03</v>
      </c>
      <c r="B1553" s="6">
        <v>1442.21</v>
      </c>
      <c r="C1553" s="8">
        <v>16.760000000000002</v>
      </c>
      <c r="D1553" s="6">
        <v>171.2</v>
      </c>
      <c r="G1553">
        <f t="shared" si="192"/>
        <v>2007.8309464369161</v>
      </c>
      <c r="H1553">
        <f t="shared" si="193"/>
        <v>23.333111448598135</v>
      </c>
      <c r="J1553">
        <f t="shared" si="195"/>
        <v>855635.13435685763</v>
      </c>
      <c r="K1553">
        <f t="shared" si="196"/>
        <v>3.091108020377531E-2</v>
      </c>
      <c r="L1553">
        <f t="shared" si="197"/>
        <v>1.0309110802037753</v>
      </c>
      <c r="O1553">
        <f t="shared" si="194"/>
        <v>1.9444259540498445</v>
      </c>
      <c r="P1553">
        <f t="shared" si="198"/>
        <v>-6.794826215874572E-3</v>
      </c>
      <c r="Q1553">
        <f t="shared" si="199"/>
        <v>0.99320517378412543</v>
      </c>
    </row>
    <row r="1554" spans="1:17" x14ac:dyDescent="0.25">
      <c r="A1554" s="25">
        <v>2000.04</v>
      </c>
      <c r="B1554" s="6">
        <v>1461.36</v>
      </c>
      <c r="C1554" s="7">
        <f>C1553*2/3+C1556/3</f>
        <v>16.740000000000002</v>
      </c>
      <c r="D1554" s="6">
        <v>171.3</v>
      </c>
      <c r="G1554">
        <f t="shared" si="192"/>
        <v>2033.3037155866896</v>
      </c>
      <c r="H1554">
        <f t="shared" si="193"/>
        <v>23.291662697022765</v>
      </c>
      <c r="J1554">
        <f t="shared" si="195"/>
        <v>867317.47247433185</v>
      </c>
      <c r="K1554">
        <f t="shared" si="196"/>
        <v>1.3653410955658529E-2</v>
      </c>
      <c r="L1554">
        <f t="shared" si="197"/>
        <v>1.0136534109556585</v>
      </c>
      <c r="O1554">
        <f t="shared" si="194"/>
        <v>1.9409718914185639</v>
      </c>
      <c r="P1554">
        <f t="shared" si="198"/>
        <v>-1.7763919598411393E-3</v>
      </c>
      <c r="Q1554">
        <f t="shared" si="199"/>
        <v>0.99822360804015886</v>
      </c>
    </row>
    <row r="1555" spans="1:17" x14ac:dyDescent="0.25">
      <c r="A1555" s="25">
        <v>2000.05</v>
      </c>
      <c r="B1555" s="6">
        <v>1418.48</v>
      </c>
      <c r="C1555" s="7">
        <f>C1553/3+C1556*2/3</f>
        <v>16.72</v>
      </c>
      <c r="D1555" s="6">
        <v>171.5</v>
      </c>
      <c r="G1555">
        <f t="shared" si="192"/>
        <v>1971.3398171428571</v>
      </c>
      <c r="H1555">
        <f t="shared" si="193"/>
        <v>23.236705306122445</v>
      </c>
      <c r="J1555">
        <f t="shared" si="195"/>
        <v>841712.39209489757</v>
      </c>
      <c r="K1555">
        <f t="shared" si="196"/>
        <v>-2.9522154449842519E-2</v>
      </c>
      <c r="L1555">
        <f t="shared" si="197"/>
        <v>0.97047784555015748</v>
      </c>
      <c r="O1555">
        <f t="shared" si="194"/>
        <v>1.9363921088435372</v>
      </c>
      <c r="P1555">
        <f t="shared" si="198"/>
        <v>-2.3595306017952788E-3</v>
      </c>
      <c r="Q1555">
        <f t="shared" si="199"/>
        <v>0.99764046939820472</v>
      </c>
    </row>
    <row r="1556" spans="1:17" x14ac:dyDescent="0.25">
      <c r="A1556" s="25">
        <v>2000.06</v>
      </c>
      <c r="B1556" s="6">
        <v>1461.96</v>
      </c>
      <c r="C1556" s="7">
        <v>16.7</v>
      </c>
      <c r="D1556" s="6">
        <v>172.4</v>
      </c>
      <c r="G1556">
        <f t="shared" si="192"/>
        <v>2021.1596999999999</v>
      </c>
      <c r="H1556">
        <f t="shared" si="193"/>
        <v>23.087749999999996</v>
      </c>
      <c r="J1556">
        <f t="shared" si="195"/>
        <v>863805.71639218321</v>
      </c>
      <c r="K1556">
        <f t="shared" si="196"/>
        <v>2.6248068229456134E-2</v>
      </c>
      <c r="L1556">
        <f t="shared" si="197"/>
        <v>1.0262480682294561</v>
      </c>
      <c r="O1556">
        <f t="shared" si="194"/>
        <v>1.9239791666666664</v>
      </c>
      <c r="P1556">
        <f t="shared" si="198"/>
        <v>-6.4103453635142582E-3</v>
      </c>
      <c r="Q1556">
        <f t="shared" si="199"/>
        <v>0.99358965463648574</v>
      </c>
    </row>
    <row r="1557" spans="1:17" x14ac:dyDescent="0.25">
      <c r="A1557" s="25">
        <v>2000.07</v>
      </c>
      <c r="B1557" s="6">
        <v>1473</v>
      </c>
      <c r="C1557" s="7">
        <f>C1556*2/3+C1559/3</f>
        <v>16.583333333333332</v>
      </c>
      <c r="D1557" s="6">
        <v>172.8</v>
      </c>
      <c r="G1557">
        <f t="shared" si="192"/>
        <v>2031.7085590277777</v>
      </c>
      <c r="H1557">
        <f t="shared" si="193"/>
        <v>22.873387827932092</v>
      </c>
      <c r="J1557">
        <f t="shared" si="195"/>
        <v>869128.73877690372</v>
      </c>
      <c r="K1557">
        <f t="shared" si="196"/>
        <v>6.1622912232544014E-3</v>
      </c>
      <c r="L1557">
        <f t="shared" si="197"/>
        <v>1.0061622912232544</v>
      </c>
      <c r="O1557">
        <f t="shared" si="194"/>
        <v>1.9061156523276743</v>
      </c>
      <c r="P1557">
        <f t="shared" si="198"/>
        <v>-9.2846713979449769E-3</v>
      </c>
      <c r="Q1557">
        <f t="shared" si="199"/>
        <v>0.99071532860205502</v>
      </c>
    </row>
    <row r="1558" spans="1:17" x14ac:dyDescent="0.25">
      <c r="A1558" s="25">
        <v>2000.08</v>
      </c>
      <c r="B1558" s="6">
        <v>1485.46</v>
      </c>
      <c r="C1558" s="7">
        <f>C1556/3+C1559*2/3</f>
        <v>16.466666666666669</v>
      </c>
      <c r="D1558" s="6">
        <v>172.8</v>
      </c>
      <c r="G1558">
        <f t="shared" si="192"/>
        <v>2048.894634143518</v>
      </c>
      <c r="H1558">
        <f t="shared" si="193"/>
        <v>22.712469521604937</v>
      </c>
      <c r="J1558">
        <f t="shared" si="195"/>
        <v>877290.30147512606</v>
      </c>
      <c r="K1558">
        <f t="shared" si="196"/>
        <v>9.3905106736060784E-3</v>
      </c>
      <c r="L1558">
        <f t="shared" si="197"/>
        <v>1.0093905106736061</v>
      </c>
      <c r="O1558">
        <f t="shared" si="194"/>
        <v>1.8927057934670781</v>
      </c>
      <c r="P1558">
        <f t="shared" si="198"/>
        <v>-7.0351758793967267E-3</v>
      </c>
      <c r="Q1558">
        <f t="shared" si="199"/>
        <v>0.99296482412060327</v>
      </c>
    </row>
    <row r="1559" spans="1:17" x14ac:dyDescent="0.25">
      <c r="A1559" s="25">
        <v>2000.09</v>
      </c>
      <c r="B1559" s="6">
        <v>1468.05</v>
      </c>
      <c r="C1559" s="7">
        <v>16.350000000000001</v>
      </c>
      <c r="D1559" s="6">
        <v>173.7</v>
      </c>
      <c r="G1559">
        <f t="shared" si="192"/>
        <v>2014.3894136442141</v>
      </c>
      <c r="H1559">
        <f t="shared" si="193"/>
        <v>22.434703799654578</v>
      </c>
      <c r="J1559">
        <f t="shared" si="195"/>
        <v>863316.44984531309</v>
      </c>
      <c r="K1559">
        <f t="shared" si="196"/>
        <v>-1.5928423700018679E-2</v>
      </c>
      <c r="L1559">
        <f t="shared" si="197"/>
        <v>0.98407157629998132</v>
      </c>
      <c r="O1559">
        <f t="shared" si="194"/>
        <v>1.8695586499712149</v>
      </c>
      <c r="P1559">
        <f t="shared" si="198"/>
        <v>-1.2229657443728725E-2</v>
      </c>
      <c r="Q1559">
        <f t="shared" si="199"/>
        <v>0.98777034255627127</v>
      </c>
    </row>
    <row r="1560" spans="1:17" x14ac:dyDescent="0.25">
      <c r="A1560" s="25">
        <v>2000.1</v>
      </c>
      <c r="B1560" s="6">
        <v>1390.14</v>
      </c>
      <c r="C1560" s="7">
        <f>C1559*2/3+C1562/3</f>
        <v>16.323333333333334</v>
      </c>
      <c r="D1560" s="6">
        <v>174</v>
      </c>
      <c r="G1560">
        <f t="shared" si="192"/>
        <v>1904.1961955172414</v>
      </c>
      <c r="H1560">
        <f t="shared" si="193"/>
        <v>22.359495613026819</v>
      </c>
      <c r="J1560">
        <f t="shared" si="195"/>
        <v>816888.97797425324</v>
      </c>
      <c r="K1560">
        <f t="shared" si="196"/>
        <v>-5.3778046137518465E-2</v>
      </c>
      <c r="L1560">
        <f t="shared" si="197"/>
        <v>0.94622195386248154</v>
      </c>
      <c r="O1560">
        <f t="shared" si="194"/>
        <v>1.8632913010855683</v>
      </c>
      <c r="P1560">
        <f t="shared" si="198"/>
        <v>-3.3523146683540617E-3</v>
      </c>
      <c r="Q1560">
        <f t="shared" si="199"/>
        <v>0.99664768533164594</v>
      </c>
    </row>
    <row r="1561" spans="1:17" x14ac:dyDescent="0.25">
      <c r="A1561" s="25">
        <v>2000.11</v>
      </c>
      <c r="B1561" s="6">
        <v>1378.04</v>
      </c>
      <c r="C1561" s="7">
        <f>C1559/3+C1562*2/3</f>
        <v>16.296666666666667</v>
      </c>
      <c r="D1561" s="6">
        <v>174.1</v>
      </c>
      <c r="G1561">
        <f t="shared" si="192"/>
        <v>1886.5375515221137</v>
      </c>
      <c r="H1561">
        <f t="shared" si="193"/>
        <v>22.310146027187439</v>
      </c>
      <c r="J1561">
        <f t="shared" si="195"/>
        <v>810111.10026549047</v>
      </c>
      <c r="K1561">
        <f t="shared" si="196"/>
        <v>-8.2971834502783004E-3</v>
      </c>
      <c r="L1561">
        <f t="shared" si="197"/>
        <v>0.9917028165497217</v>
      </c>
      <c r="O1561">
        <f t="shared" si="194"/>
        <v>1.8591788355989534</v>
      </c>
      <c r="P1561">
        <f t="shared" si="198"/>
        <v>-2.2070974539616373E-3</v>
      </c>
      <c r="Q1561">
        <f t="shared" si="199"/>
        <v>0.99779290254603836</v>
      </c>
    </row>
    <row r="1562" spans="1:17" x14ac:dyDescent="0.25">
      <c r="A1562" s="25">
        <v>2000.12</v>
      </c>
      <c r="B1562" s="6">
        <v>1330.93</v>
      </c>
      <c r="C1562" s="8">
        <v>16.27</v>
      </c>
      <c r="D1562" s="6">
        <v>174</v>
      </c>
      <c r="G1562">
        <f t="shared" si="192"/>
        <v>1823.0910861494253</v>
      </c>
      <c r="H1562">
        <f t="shared" si="193"/>
        <v>22.286440287356321</v>
      </c>
      <c r="J1562">
        <f t="shared" si="195"/>
        <v>783663.63052093843</v>
      </c>
      <c r="K1562">
        <f t="shared" si="196"/>
        <v>-3.2646719364646026E-2</v>
      </c>
      <c r="L1562">
        <f t="shared" si="197"/>
        <v>0.96735328063535397</v>
      </c>
      <c r="O1562">
        <f t="shared" si="194"/>
        <v>1.8572033572796933</v>
      </c>
      <c r="P1562">
        <f t="shared" si="198"/>
        <v>-1.0625542209464767E-3</v>
      </c>
      <c r="Q1562">
        <f t="shared" si="199"/>
        <v>0.99893744577905352</v>
      </c>
    </row>
    <row r="1563" spans="1:17" x14ac:dyDescent="0.25">
      <c r="A1563" s="25">
        <v>2001.01</v>
      </c>
      <c r="B1563" s="6">
        <v>1335.63</v>
      </c>
      <c r="C1563" s="7">
        <f>C1562*2/3+C1565/3</f>
        <v>16.169999999999998</v>
      </c>
      <c r="D1563" s="6">
        <v>175.1</v>
      </c>
      <c r="G1563">
        <f t="shared" si="192"/>
        <v>1818.0357572244434</v>
      </c>
      <c r="H1563">
        <f t="shared" si="193"/>
        <v>22.010315876641915</v>
      </c>
      <c r="J1563">
        <f t="shared" si="195"/>
        <v>782279.01123306714</v>
      </c>
      <c r="K1563">
        <f t="shared" si="196"/>
        <v>-1.7668540863008397E-3</v>
      </c>
      <c r="L1563">
        <f t="shared" si="197"/>
        <v>0.99823314591369916</v>
      </c>
      <c r="O1563">
        <f t="shared" si="194"/>
        <v>1.8341929897201596</v>
      </c>
      <c r="P1563">
        <f t="shared" si="198"/>
        <v>-1.2389794294383472E-2</v>
      </c>
      <c r="Q1563">
        <f t="shared" si="199"/>
        <v>0.98761020570561653</v>
      </c>
    </row>
    <row r="1564" spans="1:17" x14ac:dyDescent="0.25">
      <c r="A1564" s="25">
        <v>2001.02</v>
      </c>
      <c r="B1564" s="6">
        <v>1305.75</v>
      </c>
      <c r="C1564" s="7">
        <f>C1562/3+C1565*2/3</f>
        <v>16.07</v>
      </c>
      <c r="D1564" s="6">
        <v>175.8</v>
      </c>
      <c r="G1564">
        <f t="shared" si="192"/>
        <v>1770.2865315699657</v>
      </c>
      <c r="H1564">
        <f t="shared" si="193"/>
        <v>21.787099032992035</v>
      </c>
      <c r="J1564">
        <f t="shared" si="195"/>
        <v>762514.31865285977</v>
      </c>
      <c r="K1564">
        <f t="shared" si="196"/>
        <v>-2.5265528406614557E-2</v>
      </c>
      <c r="L1564">
        <f t="shared" si="197"/>
        <v>0.97473447159338544</v>
      </c>
      <c r="O1564">
        <f t="shared" si="194"/>
        <v>1.8155915860826697</v>
      </c>
      <c r="P1564">
        <f t="shared" si="198"/>
        <v>-1.0141464797729927E-2</v>
      </c>
      <c r="Q1564">
        <f t="shared" si="199"/>
        <v>0.98985853520227007</v>
      </c>
    </row>
    <row r="1565" spans="1:17" x14ac:dyDescent="0.25">
      <c r="A1565" s="25">
        <v>2001.03</v>
      </c>
      <c r="B1565" s="6">
        <v>1185.8499999999999</v>
      </c>
      <c r="C1565" s="7">
        <v>15.97</v>
      </c>
      <c r="D1565" s="6">
        <v>176.2</v>
      </c>
      <c r="G1565">
        <f t="shared" si="192"/>
        <v>1604.0808544267877</v>
      </c>
      <c r="H1565">
        <f t="shared" si="193"/>
        <v>21.602370658342792</v>
      </c>
      <c r="J1565">
        <f t="shared" si="195"/>
        <v>691700.05778859986</v>
      </c>
      <c r="K1565">
        <f t="shared" si="196"/>
        <v>-9.2869417835153678E-2</v>
      </c>
      <c r="L1565">
        <f t="shared" si="197"/>
        <v>0.90713058216484632</v>
      </c>
      <c r="O1565">
        <f t="shared" si="194"/>
        <v>1.8001975548618994</v>
      </c>
      <c r="P1565">
        <f t="shared" si="198"/>
        <v>-8.4787962991085264E-3</v>
      </c>
      <c r="Q1565">
        <f t="shared" si="199"/>
        <v>0.99152120370089147</v>
      </c>
    </row>
    <row r="1566" spans="1:17" x14ac:dyDescent="0.25">
      <c r="A1566" s="25">
        <v>2001.04</v>
      </c>
      <c r="B1566" s="6">
        <v>1189.8399999999999</v>
      </c>
      <c r="C1566" s="7">
        <f>C1565*2/3+C1568/3</f>
        <v>15.876666666666665</v>
      </c>
      <c r="D1566" s="6">
        <v>176.9</v>
      </c>
      <c r="G1566">
        <f t="shared" si="192"/>
        <v>1603.1092997173541</v>
      </c>
      <c r="H1566">
        <f t="shared" si="193"/>
        <v>21.39113828905219</v>
      </c>
      <c r="J1566">
        <f t="shared" si="195"/>
        <v>692049.78861150914</v>
      </c>
      <c r="K1566">
        <f t="shared" si="196"/>
        <v>5.0561051567266091E-4</v>
      </c>
      <c r="L1566">
        <f t="shared" si="197"/>
        <v>1.0005056105156727</v>
      </c>
      <c r="O1566">
        <f t="shared" si="194"/>
        <v>1.7825948574210158</v>
      </c>
      <c r="P1566">
        <f t="shared" si="198"/>
        <v>-9.7782031718368634E-3</v>
      </c>
      <c r="Q1566">
        <f t="shared" si="199"/>
        <v>0.99022179682816314</v>
      </c>
    </row>
    <row r="1567" spans="1:17" x14ac:dyDescent="0.25">
      <c r="A1567" s="25">
        <v>2001.05</v>
      </c>
      <c r="B1567" s="6">
        <v>1270.3699999999999</v>
      </c>
      <c r="C1567" s="7">
        <f>C1565/3+C1568*2/3</f>
        <v>15.783333333333331</v>
      </c>
      <c r="D1567" s="6">
        <v>177.7</v>
      </c>
      <c r="G1567">
        <f t="shared" si="192"/>
        <v>1703.9043157568935</v>
      </c>
      <c r="H1567">
        <f t="shared" si="193"/>
        <v>21.169651191146126</v>
      </c>
      <c r="J1567">
        <f t="shared" si="195"/>
        <v>736323.77579904639</v>
      </c>
      <c r="K1567">
        <f t="shared" si="196"/>
        <v>6.3975147332052673E-2</v>
      </c>
      <c r="L1567">
        <f t="shared" si="197"/>
        <v>1.0639751473320527</v>
      </c>
      <c r="O1567">
        <f t="shared" si="194"/>
        <v>1.7641375992621773</v>
      </c>
      <c r="P1567">
        <f t="shared" si="198"/>
        <v>-1.0354152028432151E-2</v>
      </c>
      <c r="Q1567">
        <f t="shared" si="199"/>
        <v>0.98964584797156785</v>
      </c>
    </row>
    <row r="1568" spans="1:17" x14ac:dyDescent="0.25">
      <c r="A1568" s="25">
        <v>2001.06</v>
      </c>
      <c r="B1568" s="6">
        <v>1238.71</v>
      </c>
      <c r="C1568" s="7">
        <v>15.69</v>
      </c>
      <c r="D1568" s="6">
        <v>178</v>
      </c>
      <c r="G1568">
        <f t="shared" si="192"/>
        <v>1658.6396490449438</v>
      </c>
      <c r="H1568">
        <f t="shared" si="193"/>
        <v>21.008998146067412</v>
      </c>
      <c r="J1568">
        <f t="shared" si="195"/>
        <v>717519.70841649896</v>
      </c>
      <c r="K1568">
        <f t="shared" si="196"/>
        <v>-2.5537770204610788E-2</v>
      </c>
      <c r="L1568">
        <f t="shared" si="197"/>
        <v>0.97446222979538921</v>
      </c>
      <c r="O1568">
        <f t="shared" si="194"/>
        <v>1.7507498455056176</v>
      </c>
      <c r="P1568">
        <f t="shared" si="198"/>
        <v>-7.5888376066349794E-3</v>
      </c>
      <c r="Q1568">
        <f t="shared" si="199"/>
        <v>0.99241116239336502</v>
      </c>
    </row>
    <row r="1569" spans="1:17" x14ac:dyDescent="0.25">
      <c r="A1569" s="25">
        <v>2001.07</v>
      </c>
      <c r="B1569" s="6">
        <v>1204.45</v>
      </c>
      <c r="C1569" s="7">
        <f>C1568*2/3+C1571/3</f>
        <v>15.706666666666667</v>
      </c>
      <c r="D1569" s="6">
        <v>177.5</v>
      </c>
      <c r="G1569">
        <f t="shared" si="192"/>
        <v>1617.3083174647888</v>
      </c>
      <c r="H1569">
        <f t="shared" si="193"/>
        <v>21.090558046948356</v>
      </c>
      <c r="J1569">
        <f t="shared" si="195"/>
        <v>700400.27518385393</v>
      </c>
      <c r="K1569">
        <f t="shared" si="196"/>
        <v>-2.3859181889827163E-2</v>
      </c>
      <c r="L1569">
        <f t="shared" si="197"/>
        <v>0.97614081811017284</v>
      </c>
      <c r="O1569">
        <f t="shared" si="194"/>
        <v>1.757546503912363</v>
      </c>
      <c r="P1569">
        <f t="shared" si="198"/>
        <v>3.8821413717060604E-3</v>
      </c>
      <c r="Q1569">
        <f t="shared" si="199"/>
        <v>1.0038821413717061</v>
      </c>
    </row>
    <row r="1570" spans="1:17" x14ac:dyDescent="0.25">
      <c r="A1570" s="25">
        <v>2001.08</v>
      </c>
      <c r="B1570" s="6">
        <v>1178.5</v>
      </c>
      <c r="C1570" s="7">
        <f>C1568/3+C1571*2/3</f>
        <v>15.723333333333333</v>
      </c>
      <c r="D1570" s="6">
        <v>177.5</v>
      </c>
      <c r="G1570">
        <f t="shared" si="192"/>
        <v>1582.4632422535212</v>
      </c>
      <c r="H1570">
        <f t="shared" si="193"/>
        <v>21.1129376713615</v>
      </c>
      <c r="J1570">
        <f t="shared" si="195"/>
        <v>686072.01894665172</v>
      </c>
      <c r="K1570">
        <f t="shared" si="196"/>
        <v>-2.0457239588378306E-2</v>
      </c>
      <c r="L1570">
        <f t="shared" si="197"/>
        <v>0.97954276041162169</v>
      </c>
      <c r="O1570">
        <f t="shared" si="194"/>
        <v>1.7594114726134584</v>
      </c>
      <c r="P1570">
        <f t="shared" si="198"/>
        <v>1.0611205432937698E-3</v>
      </c>
      <c r="Q1570">
        <f t="shared" si="199"/>
        <v>1.0010611205432938</v>
      </c>
    </row>
    <row r="1571" spans="1:17" x14ac:dyDescent="0.25">
      <c r="A1571" s="25">
        <v>2001.09</v>
      </c>
      <c r="B1571" s="6">
        <v>1044.6400000000001</v>
      </c>
      <c r="C1571" s="7">
        <v>15.74</v>
      </c>
      <c r="D1571" s="6">
        <v>178.3</v>
      </c>
      <c r="G1571">
        <f t="shared" si="192"/>
        <v>1396.4253029725182</v>
      </c>
      <c r="H1571">
        <f t="shared" si="193"/>
        <v>21.040486932136844</v>
      </c>
      <c r="J1571">
        <f t="shared" si="195"/>
        <v>606176.01855421974</v>
      </c>
      <c r="K1571">
        <f t="shared" si="196"/>
        <v>-0.11645424705572294</v>
      </c>
      <c r="L1571">
        <f t="shared" si="197"/>
        <v>0.88354575294427706</v>
      </c>
      <c r="O1571">
        <f t="shared" si="194"/>
        <v>1.7533739110114037</v>
      </c>
      <c r="P1571">
        <f t="shared" si="198"/>
        <v>-3.4315802164722742E-3</v>
      </c>
      <c r="Q1571">
        <f t="shared" si="199"/>
        <v>0.99656841978352773</v>
      </c>
    </row>
    <row r="1572" spans="1:17" x14ac:dyDescent="0.25">
      <c r="A1572" s="25">
        <v>2001.1</v>
      </c>
      <c r="B1572" s="6">
        <v>1076.5899999999999</v>
      </c>
      <c r="C1572" s="7">
        <f>C1571*2/3+C1574/3</f>
        <v>15.740000000000002</v>
      </c>
      <c r="D1572" s="6">
        <v>177.7</v>
      </c>
      <c r="G1572">
        <f t="shared" si="192"/>
        <v>1443.9937555993247</v>
      </c>
      <c r="H1572">
        <f t="shared" si="193"/>
        <v>21.111529656724819</v>
      </c>
      <c r="J1572">
        <f t="shared" si="195"/>
        <v>627588.76227529661</v>
      </c>
      <c r="K1572">
        <f t="shared" si="196"/>
        <v>3.5324300311563084E-2</v>
      </c>
      <c r="L1572">
        <f t="shared" si="197"/>
        <v>1.0353243003115631</v>
      </c>
      <c r="O1572">
        <f t="shared" si="194"/>
        <v>1.7592941380604017</v>
      </c>
      <c r="P1572">
        <f t="shared" si="198"/>
        <v>3.376477208779205E-3</v>
      </c>
      <c r="Q1572">
        <f t="shared" si="199"/>
        <v>1.0033764772087792</v>
      </c>
    </row>
    <row r="1573" spans="1:17" x14ac:dyDescent="0.25">
      <c r="A1573" s="25">
        <v>2001.11</v>
      </c>
      <c r="B1573" s="6">
        <v>1129.68</v>
      </c>
      <c r="C1573" s="7">
        <f>C1571/3+C1574*2/3</f>
        <v>15.740000000000002</v>
      </c>
      <c r="D1573" s="6">
        <v>177.4</v>
      </c>
      <c r="G1573">
        <f t="shared" si="192"/>
        <v>1517.7639246899662</v>
      </c>
      <c r="H1573">
        <f t="shared" si="193"/>
        <v>21.14723122886133</v>
      </c>
      <c r="J1573">
        <f t="shared" si="195"/>
        <v>660416.68089890108</v>
      </c>
      <c r="K1573">
        <f t="shared" si="196"/>
        <v>5.2308008997146827E-2</v>
      </c>
      <c r="L1573">
        <f t="shared" si="197"/>
        <v>1.0523080089971468</v>
      </c>
      <c r="O1573">
        <f t="shared" si="194"/>
        <v>1.7622692690717774</v>
      </c>
      <c r="P1573">
        <f t="shared" si="198"/>
        <v>1.6910935738441157E-3</v>
      </c>
      <c r="Q1573">
        <f t="shared" si="199"/>
        <v>1.0016910935738441</v>
      </c>
    </row>
    <row r="1574" spans="1:17" x14ac:dyDescent="0.25">
      <c r="A1574" s="25">
        <v>2001.12</v>
      </c>
      <c r="B1574" s="6">
        <v>1144.93</v>
      </c>
      <c r="C1574" s="7">
        <v>15.74</v>
      </c>
      <c r="D1574" s="6">
        <v>176.7</v>
      </c>
      <c r="G1574">
        <f t="shared" si="192"/>
        <v>1544.346638313526</v>
      </c>
      <c r="H1574">
        <f t="shared" si="193"/>
        <v>21.231006338426713</v>
      </c>
      <c r="J1574">
        <f t="shared" si="195"/>
        <v>672753.32282158756</v>
      </c>
      <c r="K1574">
        <f t="shared" si="196"/>
        <v>1.8680088313176579E-2</v>
      </c>
      <c r="L1574">
        <f t="shared" si="197"/>
        <v>1.0186800883131766</v>
      </c>
      <c r="O1574">
        <f t="shared" si="194"/>
        <v>1.7692505282022262</v>
      </c>
      <c r="P1574">
        <f t="shared" si="198"/>
        <v>3.9615166949633629E-3</v>
      </c>
      <c r="Q1574">
        <f t="shared" si="199"/>
        <v>1.0039615166949634</v>
      </c>
    </row>
    <row r="1575" spans="1:17" x14ac:dyDescent="0.25">
      <c r="A1575" s="25">
        <v>2002.01</v>
      </c>
      <c r="B1575" s="6">
        <v>1140.21</v>
      </c>
      <c r="C1575" s="7">
        <f>C1574*2/3+C1577/3</f>
        <v>15.736666666666668</v>
      </c>
      <c r="D1575" s="6">
        <v>177.1</v>
      </c>
      <c r="G1575">
        <f t="shared" si="192"/>
        <v>1534.5063355731224</v>
      </c>
      <c r="H1575">
        <f t="shared" si="193"/>
        <v>21.178567720685113</v>
      </c>
      <c r="J1575">
        <f t="shared" si="195"/>
        <v>669235.48109216522</v>
      </c>
      <c r="K1575">
        <f t="shared" si="196"/>
        <v>-5.2290217083851287E-3</v>
      </c>
      <c r="L1575">
        <f t="shared" si="197"/>
        <v>0.99477097829161487</v>
      </c>
      <c r="O1575">
        <f t="shared" si="194"/>
        <v>1.7648806433904261</v>
      </c>
      <c r="P1575">
        <f t="shared" si="198"/>
        <v>-2.4699073094189838E-3</v>
      </c>
      <c r="Q1575">
        <f t="shared" si="199"/>
        <v>0.99753009269058102</v>
      </c>
    </row>
    <row r="1576" spans="1:17" x14ac:dyDescent="0.25">
      <c r="A1576" s="25">
        <v>2002.02</v>
      </c>
      <c r="B1576" s="6">
        <v>1100.67</v>
      </c>
      <c r="C1576" s="7">
        <f>C1574/3+C1577*2/3</f>
        <v>15.733333333333334</v>
      </c>
      <c r="D1576" s="6">
        <v>177.8</v>
      </c>
      <c r="G1576">
        <f t="shared" si="192"/>
        <v>1475.46113503937</v>
      </c>
      <c r="H1576">
        <f t="shared" si="193"/>
        <v>21.090719160104985</v>
      </c>
      <c r="J1576">
        <f t="shared" si="195"/>
        <v>644250.9496951265</v>
      </c>
      <c r="K1576">
        <f t="shared" si="196"/>
        <v>-3.733294498412576E-2</v>
      </c>
      <c r="L1576">
        <f t="shared" si="197"/>
        <v>0.96266705501587424</v>
      </c>
      <c r="O1576">
        <f t="shared" si="194"/>
        <v>1.7575599300087488</v>
      </c>
      <c r="P1576">
        <f t="shared" si="198"/>
        <v>-4.1479934686199371E-3</v>
      </c>
      <c r="Q1576">
        <f t="shared" si="199"/>
        <v>0.99585200653138006</v>
      </c>
    </row>
    <row r="1577" spans="1:17" x14ac:dyDescent="0.25">
      <c r="A1577" s="25">
        <v>2002.03</v>
      </c>
      <c r="B1577" s="6">
        <v>1153.79</v>
      </c>
      <c r="C1577" s="7">
        <v>15.73</v>
      </c>
      <c r="D1577" s="6">
        <v>178.8</v>
      </c>
      <c r="G1577">
        <f t="shared" si="192"/>
        <v>1538.0188477069348</v>
      </c>
      <c r="H1577">
        <f t="shared" si="193"/>
        <v>20.968318736017896</v>
      </c>
      <c r="J1577">
        <f t="shared" si="195"/>
        <v>672329.36063024553</v>
      </c>
      <c r="K1577">
        <f t="shared" si="196"/>
        <v>4.3583033829296403E-2</v>
      </c>
      <c r="L1577">
        <f t="shared" si="197"/>
        <v>1.0435830338292964</v>
      </c>
      <c r="O1577">
        <f t="shared" si="194"/>
        <v>1.7473598946681579</v>
      </c>
      <c r="P1577">
        <f t="shared" si="198"/>
        <v>-5.8035206461153344E-3</v>
      </c>
      <c r="Q1577">
        <f t="shared" si="199"/>
        <v>0.99419647935388467</v>
      </c>
    </row>
    <row r="1578" spans="1:17" x14ac:dyDescent="0.25">
      <c r="A1578" s="25">
        <v>2002.04</v>
      </c>
      <c r="B1578" s="6">
        <v>1111.93</v>
      </c>
      <c r="C1578" s="7">
        <f>C1577*2/3+C1580/3</f>
        <v>15.833333333333332</v>
      </c>
      <c r="D1578" s="6">
        <v>179.8</v>
      </c>
      <c r="G1578">
        <f t="shared" si="192"/>
        <v>1473.9751501112346</v>
      </c>
      <c r="H1578">
        <f t="shared" si="193"/>
        <v>20.98867723396366</v>
      </c>
      <c r="J1578">
        <f t="shared" si="195"/>
        <v>645097.88923187775</v>
      </c>
      <c r="K1578">
        <f t="shared" si="196"/>
        <v>-4.050317150040994E-2</v>
      </c>
      <c r="L1578">
        <f t="shared" si="197"/>
        <v>0.95949682849959006</v>
      </c>
      <c r="O1578">
        <f t="shared" si="194"/>
        <v>1.7490564361636383</v>
      </c>
      <c r="P1578">
        <f t="shared" si="198"/>
        <v>9.7091703927576489E-4</v>
      </c>
      <c r="Q1578">
        <f t="shared" si="199"/>
        <v>1.0009709170392758</v>
      </c>
    </row>
    <row r="1579" spans="1:17" x14ac:dyDescent="0.25">
      <c r="A1579" s="25">
        <v>2002.05</v>
      </c>
      <c r="B1579" s="6">
        <v>1079.25</v>
      </c>
      <c r="C1579" s="7">
        <f>C1577/3+C1580*2/3</f>
        <v>15.936666666666667</v>
      </c>
      <c r="D1579" s="6">
        <v>179.8</v>
      </c>
      <c r="G1579">
        <f t="shared" si="192"/>
        <v>1430.6545203003334</v>
      </c>
      <c r="H1579">
        <f t="shared" si="193"/>
        <v>21.125655969595847</v>
      </c>
      <c r="J1579">
        <f t="shared" si="195"/>
        <v>626908.72877714923</v>
      </c>
      <c r="K1579">
        <f t="shared" si="196"/>
        <v>-2.8195969570426693E-2</v>
      </c>
      <c r="L1579">
        <f t="shared" si="197"/>
        <v>0.97180403042957331</v>
      </c>
      <c r="O1579">
        <f t="shared" si="194"/>
        <v>1.760471330799654</v>
      </c>
      <c r="P1579">
        <f t="shared" si="198"/>
        <v>6.5263157894739354E-3</v>
      </c>
      <c r="Q1579">
        <f t="shared" si="199"/>
        <v>1.0065263157894739</v>
      </c>
    </row>
    <row r="1580" spans="1:17" x14ac:dyDescent="0.25">
      <c r="A1580" s="25">
        <v>2002.06</v>
      </c>
      <c r="B1580" s="6">
        <v>1014.02</v>
      </c>
      <c r="C1580" s="7">
        <v>16.04</v>
      </c>
      <c r="D1580" s="6">
        <v>179.9</v>
      </c>
      <c r="G1580">
        <f t="shared" si="192"/>
        <v>1343.4384038910505</v>
      </c>
      <c r="H1580">
        <f t="shared" si="193"/>
        <v>21.250815564202334</v>
      </c>
      <c r="J1580">
        <f t="shared" si="195"/>
        <v>589466.87931172014</v>
      </c>
      <c r="K1580">
        <f t="shared" si="196"/>
        <v>-5.972456235928203E-2</v>
      </c>
      <c r="L1580">
        <f t="shared" si="197"/>
        <v>0.94027543764071797</v>
      </c>
      <c r="O1580">
        <f t="shared" si="194"/>
        <v>1.7709012970168612</v>
      </c>
      <c r="P1580">
        <f t="shared" si="198"/>
        <v>5.9245305701567386E-3</v>
      </c>
      <c r="Q1580">
        <f t="shared" si="199"/>
        <v>1.0059245305701567</v>
      </c>
    </row>
    <row r="1581" spans="1:17" x14ac:dyDescent="0.25">
      <c r="A1581" s="25">
        <v>2002.07</v>
      </c>
      <c r="B1581" s="6">
        <v>903.59</v>
      </c>
      <c r="C1581" s="7">
        <f>C1580*2/3+C1583/3</f>
        <v>15.96</v>
      </c>
      <c r="D1581" s="6">
        <v>180.1</v>
      </c>
      <c r="G1581">
        <f t="shared" si="192"/>
        <v>1195.8042830094391</v>
      </c>
      <c r="H1581">
        <f t="shared" si="193"/>
        <v>21.121345252637425</v>
      </c>
      <c r="J1581">
        <f t="shared" si="195"/>
        <v>525461.04437537224</v>
      </c>
      <c r="K1581">
        <f t="shared" si="196"/>
        <v>-0.10858258060416071</v>
      </c>
      <c r="L1581">
        <f t="shared" si="197"/>
        <v>0.89141741939583929</v>
      </c>
      <c r="O1581">
        <f t="shared" si="194"/>
        <v>1.760112104386452</v>
      </c>
      <c r="P1581">
        <f t="shared" si="198"/>
        <v>-6.0924867176865849E-3</v>
      </c>
      <c r="Q1581">
        <f t="shared" si="199"/>
        <v>0.99390751328231342</v>
      </c>
    </row>
    <row r="1582" spans="1:17" x14ac:dyDescent="0.25">
      <c r="A1582" s="25">
        <v>2002.08</v>
      </c>
      <c r="B1582" s="6">
        <v>912.55</v>
      </c>
      <c r="C1582" s="7">
        <f>C1580/3+C1583*2/3</f>
        <v>15.879999999999999</v>
      </c>
      <c r="D1582" s="6">
        <v>180.7</v>
      </c>
      <c r="G1582">
        <f t="shared" si="192"/>
        <v>1203.6519349750968</v>
      </c>
      <c r="H1582">
        <f t="shared" si="193"/>
        <v>20.945693635860543</v>
      </c>
      <c r="J1582">
        <f t="shared" si="195"/>
        <v>529676.4618204732</v>
      </c>
      <c r="K1582">
        <f t="shared" si="196"/>
        <v>8.0223215216874699E-3</v>
      </c>
      <c r="L1582">
        <f t="shared" si="197"/>
        <v>1.0080223215216875</v>
      </c>
      <c r="O1582">
        <f t="shared" si="194"/>
        <v>1.7454744696550453</v>
      </c>
      <c r="P1582">
        <f t="shared" si="198"/>
        <v>-8.3163082027148949E-3</v>
      </c>
      <c r="Q1582">
        <f t="shared" si="199"/>
        <v>0.99168369179728511</v>
      </c>
    </row>
    <row r="1583" spans="1:17" x14ac:dyDescent="0.25">
      <c r="A1583" s="25">
        <v>2002.09</v>
      </c>
      <c r="B1583" s="6">
        <v>867.81</v>
      </c>
      <c r="C1583" s="7">
        <v>15.8</v>
      </c>
      <c r="D1583" s="6">
        <v>181</v>
      </c>
      <c r="G1583">
        <f t="shared" si="192"/>
        <v>1142.7427559668506</v>
      </c>
      <c r="H1583">
        <f t="shared" si="193"/>
        <v>20.805632044198894</v>
      </c>
      <c r="J1583">
        <f t="shared" si="195"/>
        <v>503635.87396049488</v>
      </c>
      <c r="K1583">
        <f t="shared" si="196"/>
        <v>-4.916319628491328E-2</v>
      </c>
      <c r="L1583">
        <f t="shared" si="197"/>
        <v>0.95083680371508672</v>
      </c>
      <c r="O1583">
        <f t="shared" si="194"/>
        <v>1.7338026703499079</v>
      </c>
      <c r="P1583">
        <f t="shared" si="198"/>
        <v>-6.6868920216541783E-3</v>
      </c>
      <c r="Q1583">
        <f t="shared" si="199"/>
        <v>0.99331310797834582</v>
      </c>
    </row>
    <row r="1584" spans="1:17" x14ac:dyDescent="0.25">
      <c r="A1584" s="25">
        <v>2002.1</v>
      </c>
      <c r="B1584" s="6">
        <v>854.63</v>
      </c>
      <c r="C1584" s="7">
        <f>C1583*2/3+C1586/3</f>
        <v>15.89</v>
      </c>
      <c r="D1584" s="6">
        <v>181.3</v>
      </c>
      <c r="G1584">
        <f t="shared" si="192"/>
        <v>1123.5249756756755</v>
      </c>
      <c r="H1584">
        <f t="shared" si="193"/>
        <v>20.889521621621622</v>
      </c>
      <c r="J1584">
        <f t="shared" si="195"/>
        <v>495933.32018214889</v>
      </c>
      <c r="K1584">
        <f t="shared" si="196"/>
        <v>-1.5293894213243009E-2</v>
      </c>
      <c r="L1584">
        <f t="shared" si="197"/>
        <v>0.98470610578675699</v>
      </c>
      <c r="O1584">
        <f t="shared" si="194"/>
        <v>1.7407934684684685</v>
      </c>
      <c r="P1584">
        <f t="shared" si="198"/>
        <v>4.0320609940862617E-3</v>
      </c>
      <c r="Q1584">
        <f t="shared" si="199"/>
        <v>1.0040320609940863</v>
      </c>
    </row>
    <row r="1585" spans="1:17" x14ac:dyDescent="0.25">
      <c r="A1585" s="25">
        <v>2002.11</v>
      </c>
      <c r="B1585" s="6">
        <v>909.93</v>
      </c>
      <c r="C1585" s="7">
        <f>C1583/3+C1586*2/3</f>
        <v>15.98</v>
      </c>
      <c r="D1585" s="6">
        <v>181.3</v>
      </c>
      <c r="G1585">
        <f t="shared" si="192"/>
        <v>1196.2241918918917</v>
      </c>
      <c r="H1585">
        <f t="shared" si="193"/>
        <v>21.007838610038608</v>
      </c>
      <c r="J1585">
        <f t="shared" si="195"/>
        <v>528796.11516646808</v>
      </c>
      <c r="K1585">
        <f t="shared" si="196"/>
        <v>6.6264543330642134E-2</v>
      </c>
      <c r="L1585">
        <f t="shared" si="197"/>
        <v>1.0662645433306421</v>
      </c>
      <c r="O1585">
        <f t="shared" si="194"/>
        <v>1.7506532175032172</v>
      </c>
      <c r="P1585">
        <f t="shared" si="198"/>
        <v>5.6639395846442842E-3</v>
      </c>
      <c r="Q1585">
        <f t="shared" si="199"/>
        <v>1.0056639395846443</v>
      </c>
    </row>
    <row r="1586" spans="1:17" x14ac:dyDescent="0.25">
      <c r="A1586" s="25">
        <v>2002.12</v>
      </c>
      <c r="B1586" s="6">
        <v>899.18</v>
      </c>
      <c r="C1586" s="7">
        <v>16.07</v>
      </c>
      <c r="D1586" s="6">
        <v>180.9</v>
      </c>
      <c r="G1586">
        <f t="shared" si="192"/>
        <v>1184.7056867882807</v>
      </c>
      <c r="H1586">
        <f t="shared" si="193"/>
        <v>21.172869043670534</v>
      </c>
      <c r="J1586">
        <f t="shared" si="195"/>
        <v>524484.27305679186</v>
      </c>
      <c r="K1586">
        <f t="shared" si="196"/>
        <v>-8.1540729706738313E-3</v>
      </c>
      <c r="L1586">
        <f t="shared" si="197"/>
        <v>0.99184592702932617</v>
      </c>
      <c r="O1586">
        <f t="shared" si="194"/>
        <v>1.7644057536392113</v>
      </c>
      <c r="P1586">
        <f t="shared" si="198"/>
        <v>7.8556598180008486E-3</v>
      </c>
      <c r="Q1586">
        <f t="shared" si="199"/>
        <v>1.0078556598180008</v>
      </c>
    </row>
    <row r="1587" spans="1:17" x14ac:dyDescent="0.25">
      <c r="A1587" s="25">
        <v>2003.01</v>
      </c>
      <c r="B1587" s="6">
        <v>895.84</v>
      </c>
      <c r="C1587" s="7">
        <f>C1586*2/3+C1589/3</f>
        <v>16.119999999999997</v>
      </c>
      <c r="D1587" s="6">
        <v>181.7</v>
      </c>
      <c r="G1587">
        <f t="shared" si="192"/>
        <v>1175.1083826086958</v>
      </c>
      <c r="H1587">
        <f t="shared" si="193"/>
        <v>21.145234782608693</v>
      </c>
      <c r="J1587">
        <f t="shared" si="195"/>
        <v>521015.52981198014</v>
      </c>
      <c r="K1587">
        <f t="shared" si="196"/>
        <v>-6.6136268006573573E-3</v>
      </c>
      <c r="L1587">
        <f t="shared" si="197"/>
        <v>0.99338637319934264</v>
      </c>
      <c r="O1587">
        <f t="shared" si="194"/>
        <v>1.7621028985507243</v>
      </c>
      <c r="P1587">
        <f t="shared" si="198"/>
        <v>-1.3051731914482945E-3</v>
      </c>
      <c r="Q1587">
        <f t="shared" si="199"/>
        <v>0.99869482680855171</v>
      </c>
    </row>
    <row r="1588" spans="1:17" x14ac:dyDescent="0.25">
      <c r="A1588" s="25">
        <v>2003.02</v>
      </c>
      <c r="B1588" s="6">
        <v>837.03</v>
      </c>
      <c r="C1588" s="7">
        <f>C1586/3+C1589*2/3</f>
        <v>16.169999999999998</v>
      </c>
      <c r="D1588" s="6">
        <v>183.1</v>
      </c>
      <c r="G1588">
        <f t="shared" si="192"/>
        <v>1089.5698595849262</v>
      </c>
      <c r="H1588">
        <f t="shared" si="193"/>
        <v>21.048641780447838</v>
      </c>
      <c r="J1588">
        <f t="shared" si="195"/>
        <v>483867.45867698663</v>
      </c>
      <c r="K1588">
        <f t="shared" si="196"/>
        <v>-7.129935483573635E-2</v>
      </c>
      <c r="L1588">
        <f t="shared" si="197"/>
        <v>0.92870064516426365</v>
      </c>
      <c r="O1588">
        <f t="shared" si="194"/>
        <v>1.7540534817039866</v>
      </c>
      <c r="P1588">
        <f t="shared" si="198"/>
        <v>-4.5680742329849977E-3</v>
      </c>
      <c r="Q1588">
        <f t="shared" si="199"/>
        <v>0.995431925767015</v>
      </c>
    </row>
    <row r="1589" spans="1:17" x14ac:dyDescent="0.25">
      <c r="A1589" s="25">
        <v>2003.03</v>
      </c>
      <c r="B1589" s="6">
        <v>846.63</v>
      </c>
      <c r="C1589" s="7">
        <v>16.22</v>
      </c>
      <c r="D1589" s="6">
        <v>184.2</v>
      </c>
      <c r="G1589">
        <f t="shared" si="192"/>
        <v>1095.4849842019544</v>
      </c>
      <c r="H1589">
        <f t="shared" si="193"/>
        <v>20.987640933767644</v>
      </c>
      <c r="J1589">
        <f t="shared" si="195"/>
        <v>487271.00916108844</v>
      </c>
      <c r="K1589">
        <f t="shared" si="196"/>
        <v>7.0340553452550303E-3</v>
      </c>
      <c r="L1589">
        <f t="shared" si="197"/>
        <v>1.007034055345255</v>
      </c>
      <c r="O1589">
        <f t="shared" si="194"/>
        <v>1.7489700778139703</v>
      </c>
      <c r="P1589">
        <f t="shared" si="198"/>
        <v>-2.8980894499738286E-3</v>
      </c>
      <c r="Q1589">
        <f t="shared" si="199"/>
        <v>0.99710191055002617</v>
      </c>
    </row>
    <row r="1590" spans="1:17" x14ac:dyDescent="0.25">
      <c r="A1590" s="25">
        <v>2003.04</v>
      </c>
      <c r="B1590" s="6">
        <v>890.03</v>
      </c>
      <c r="C1590" s="7">
        <f>C1589*2/3+C1592/3</f>
        <v>16.203333333333333</v>
      </c>
      <c r="D1590" s="6">
        <v>183.8</v>
      </c>
      <c r="G1590">
        <f t="shared" si="192"/>
        <v>1154.1480973340585</v>
      </c>
      <c r="H1590">
        <f t="shared" si="193"/>
        <v>21.011703355096117</v>
      </c>
      <c r="J1590">
        <f t="shared" si="195"/>
        <v>514143.1564314221</v>
      </c>
      <c r="K1590">
        <f t="shared" si="196"/>
        <v>5.5148257879322982E-2</v>
      </c>
      <c r="L1590">
        <f t="shared" si="197"/>
        <v>1.055148257879323</v>
      </c>
      <c r="O1590">
        <f t="shared" si="194"/>
        <v>1.7509752795913431</v>
      </c>
      <c r="P1590">
        <f t="shared" si="198"/>
        <v>1.1465043357854476E-3</v>
      </c>
      <c r="Q1590">
        <f t="shared" si="199"/>
        <v>1.0011465043357854</v>
      </c>
    </row>
    <row r="1591" spans="1:17" x14ac:dyDescent="0.25">
      <c r="A1591" s="25">
        <v>2003.05</v>
      </c>
      <c r="B1591" s="6">
        <v>935.96</v>
      </c>
      <c r="C1591" s="7">
        <f>C1589/3+C1592*2/3</f>
        <v>16.186666666666667</v>
      </c>
      <c r="D1591" s="6">
        <v>183.5</v>
      </c>
      <c r="G1591">
        <f t="shared" si="192"/>
        <v>1215.6921759128065</v>
      </c>
      <c r="H1591">
        <f t="shared" si="193"/>
        <v>21.024407048138055</v>
      </c>
      <c r="J1591">
        <f t="shared" si="195"/>
        <v>542339.93910209008</v>
      </c>
      <c r="K1591">
        <f t="shared" si="196"/>
        <v>5.4842279466242205E-2</v>
      </c>
      <c r="L1591">
        <f t="shared" si="197"/>
        <v>1.0548422794662422</v>
      </c>
      <c r="O1591">
        <f t="shared" si="194"/>
        <v>1.7520339206781712</v>
      </c>
      <c r="P1591">
        <f t="shared" si="198"/>
        <v>6.0460081827939938E-4</v>
      </c>
      <c r="Q1591">
        <f t="shared" si="199"/>
        <v>1.0006046008182794</v>
      </c>
    </row>
    <row r="1592" spans="1:17" x14ac:dyDescent="0.25">
      <c r="A1592" s="25">
        <v>2003.06</v>
      </c>
      <c r="B1592" s="6">
        <v>988</v>
      </c>
      <c r="C1592" s="7">
        <v>16.170000000000002</v>
      </c>
      <c r="D1592" s="6">
        <v>183.7</v>
      </c>
      <c r="G1592">
        <f t="shared" si="192"/>
        <v>1281.8883179096354</v>
      </c>
      <c r="H1592">
        <f t="shared" si="193"/>
        <v>20.979892814371262</v>
      </c>
      <c r="J1592">
        <f t="shared" si="195"/>
        <v>572651.06431843969</v>
      </c>
      <c r="K1592">
        <f t="shared" si="196"/>
        <v>5.5889531695809458E-2</v>
      </c>
      <c r="L1592">
        <f t="shared" si="197"/>
        <v>1.0558895316958095</v>
      </c>
      <c r="O1592">
        <f t="shared" si="194"/>
        <v>1.7483244011976051</v>
      </c>
      <c r="P1592">
        <f t="shared" si="198"/>
        <v>-2.1172646469824752E-3</v>
      </c>
      <c r="Q1592">
        <f t="shared" si="199"/>
        <v>0.99788273535301752</v>
      </c>
    </row>
    <row r="1593" spans="1:17" x14ac:dyDescent="0.25">
      <c r="A1593" s="25">
        <v>2003.07</v>
      </c>
      <c r="B1593" s="6">
        <v>992.54</v>
      </c>
      <c r="C1593" s="7">
        <f>C1592*2/3+C1595/3</f>
        <v>16.310000000000002</v>
      </c>
      <c r="D1593" s="6">
        <v>183.9</v>
      </c>
      <c r="G1593">
        <f t="shared" si="192"/>
        <v>1286.3782556824358</v>
      </c>
      <c r="H1593">
        <f t="shared" si="193"/>
        <v>21.13852272974443</v>
      </c>
      <c r="J1593">
        <f t="shared" si="195"/>
        <v>575443.75490563363</v>
      </c>
      <c r="K1593">
        <f t="shared" si="196"/>
        <v>4.8767753370331235E-3</v>
      </c>
      <c r="L1593">
        <f t="shared" si="197"/>
        <v>1.0048767753370331</v>
      </c>
      <c r="O1593">
        <f t="shared" si="194"/>
        <v>1.7615435608120358</v>
      </c>
      <c r="P1593">
        <f t="shared" si="198"/>
        <v>7.5610450814365127E-3</v>
      </c>
      <c r="Q1593">
        <f t="shared" si="199"/>
        <v>1.0075610450814365</v>
      </c>
    </row>
    <row r="1594" spans="1:17" x14ac:dyDescent="0.25">
      <c r="A1594" s="25">
        <v>2003.08</v>
      </c>
      <c r="B1594" s="6">
        <v>989.53</v>
      </c>
      <c r="C1594" s="7">
        <f>C1592/3+C1595*2/3</f>
        <v>16.450000000000003</v>
      </c>
      <c r="D1594" s="6">
        <v>184.6</v>
      </c>
      <c r="G1594">
        <f t="shared" si="192"/>
        <v>1277.6140237811483</v>
      </c>
      <c r="H1594">
        <f t="shared" si="193"/>
        <v>21.239124322860242</v>
      </c>
      <c r="J1594">
        <f t="shared" si="195"/>
        <v>572314.94808532996</v>
      </c>
      <c r="K1594">
        <f t="shared" si="196"/>
        <v>-5.4372070139447892E-3</v>
      </c>
      <c r="L1594">
        <f t="shared" si="197"/>
        <v>0.99456279298605521</v>
      </c>
      <c r="O1594">
        <f t="shared" si="194"/>
        <v>1.7699270269050202</v>
      </c>
      <c r="P1594">
        <f t="shared" si="198"/>
        <v>4.759159114475553E-3</v>
      </c>
      <c r="Q1594">
        <f t="shared" si="199"/>
        <v>1.0047591591144756</v>
      </c>
    </row>
    <row r="1595" spans="1:17" x14ac:dyDescent="0.25">
      <c r="A1595" s="25">
        <v>2003.09</v>
      </c>
      <c r="B1595" s="6">
        <v>1019.44</v>
      </c>
      <c r="C1595" s="7">
        <v>16.59</v>
      </c>
      <c r="D1595" s="6">
        <v>185.2</v>
      </c>
      <c r="G1595">
        <f t="shared" si="192"/>
        <v>1311.9675373650109</v>
      </c>
      <c r="H1595">
        <f t="shared" si="193"/>
        <v>21.350487958963285</v>
      </c>
      <c r="J1595">
        <f t="shared" si="195"/>
        <v>588500.81949017604</v>
      </c>
      <c r="K1595">
        <f t="shared" si="196"/>
        <v>2.8281405996812836E-2</v>
      </c>
      <c r="L1595">
        <f t="shared" si="197"/>
        <v>1.0282814059968128</v>
      </c>
      <c r="O1595">
        <f t="shared" si="194"/>
        <v>1.7792073299136071</v>
      </c>
      <c r="P1595">
        <f t="shared" si="198"/>
        <v>5.2433252148338383E-3</v>
      </c>
      <c r="Q1595">
        <f t="shared" si="199"/>
        <v>1.0052433252148338</v>
      </c>
    </row>
    <row r="1596" spans="1:17" x14ac:dyDescent="0.25">
      <c r="A1596" s="25">
        <v>2003.1</v>
      </c>
      <c r="B1596" s="6">
        <v>1038.73</v>
      </c>
      <c r="C1596" s="7">
        <f>C1595*2/3+C1598/3</f>
        <v>16.856666666666669</v>
      </c>
      <c r="D1596" s="6">
        <v>185</v>
      </c>
      <c r="G1596">
        <f t="shared" si="192"/>
        <v>1338.2379696756757</v>
      </c>
      <c r="H1596">
        <f t="shared" si="193"/>
        <v>21.717127045045046</v>
      </c>
      <c r="J1596">
        <f t="shared" si="195"/>
        <v>601096.57057480945</v>
      </c>
      <c r="K1596">
        <f t="shared" si="196"/>
        <v>2.140311562445274E-2</v>
      </c>
      <c r="L1596">
        <f t="shared" si="197"/>
        <v>1.0214031156244527</v>
      </c>
      <c r="O1596">
        <f t="shared" si="194"/>
        <v>1.8097605870870872</v>
      </c>
      <c r="P1596">
        <f t="shared" si="198"/>
        <v>1.717239843822127E-2</v>
      </c>
      <c r="Q1596">
        <f t="shared" si="199"/>
        <v>1.0171723984382213</v>
      </c>
    </row>
    <row r="1597" spans="1:17" x14ac:dyDescent="0.25">
      <c r="A1597" s="25">
        <v>2003.11</v>
      </c>
      <c r="B1597" s="6">
        <v>1049.9000000000001</v>
      </c>
      <c r="C1597" s="7">
        <f>C1595/3+C1598*2/3</f>
        <v>17.123333333333335</v>
      </c>
      <c r="D1597" s="6">
        <v>184.5</v>
      </c>
      <c r="G1597">
        <f t="shared" si="192"/>
        <v>1356.2943940379405</v>
      </c>
      <c r="H1597">
        <f t="shared" si="193"/>
        <v>22.120469575429087</v>
      </c>
      <c r="J1597">
        <f t="shared" si="195"/>
        <v>610034.96561278182</v>
      </c>
      <c r="K1597">
        <f t="shared" si="196"/>
        <v>1.4870148118504289E-2</v>
      </c>
      <c r="L1597">
        <f t="shared" si="197"/>
        <v>1.0148701481185043</v>
      </c>
      <c r="O1597">
        <f t="shared" si="194"/>
        <v>1.8433724646190905</v>
      </c>
      <c r="P1597">
        <f t="shared" si="198"/>
        <v>1.8572554719021417E-2</v>
      </c>
      <c r="Q1597">
        <f t="shared" si="199"/>
        <v>1.0185725547190214</v>
      </c>
    </row>
    <row r="1598" spans="1:17" x14ac:dyDescent="0.25">
      <c r="A1598" s="25">
        <v>2003.12</v>
      </c>
      <c r="B1598" s="6">
        <v>1080.6400000000001</v>
      </c>
      <c r="C1598" s="7">
        <v>17.39</v>
      </c>
      <c r="D1598" s="6">
        <v>184.3</v>
      </c>
      <c r="G1598">
        <f t="shared" si="192"/>
        <v>1397.5202361367337</v>
      </c>
      <c r="H1598">
        <f t="shared" si="193"/>
        <v>22.489336787845904</v>
      </c>
      <c r="J1598">
        <f t="shared" si="195"/>
        <v>629420.49044095236</v>
      </c>
      <c r="K1598">
        <f t="shared" si="196"/>
        <v>3.1777727377803267E-2</v>
      </c>
      <c r="L1598">
        <f t="shared" si="197"/>
        <v>1.0317777273778033</v>
      </c>
      <c r="O1598">
        <f t="shared" si="194"/>
        <v>1.8741113989871587</v>
      </c>
      <c r="P1598">
        <f t="shared" si="198"/>
        <v>1.667537893619353E-2</v>
      </c>
      <c r="Q1598">
        <f t="shared" si="199"/>
        <v>1.0166753789361935</v>
      </c>
    </row>
    <row r="1599" spans="1:17" x14ac:dyDescent="0.25">
      <c r="A1599" s="25">
        <v>2004.01</v>
      </c>
      <c r="B1599" s="6">
        <v>1132.52</v>
      </c>
      <c r="C1599" s="7">
        <f>C1598*2/3+C1601/3</f>
        <v>17.600000000000001</v>
      </c>
      <c r="D1599" s="6">
        <v>185.2</v>
      </c>
      <c r="G1599">
        <f t="shared" si="192"/>
        <v>1457.4957578833694</v>
      </c>
      <c r="H1599">
        <f t="shared" si="193"/>
        <v>22.650306695464366</v>
      </c>
      <c r="J1599">
        <f t="shared" si="195"/>
        <v>657282.60546997434</v>
      </c>
      <c r="K1599">
        <f t="shared" si="196"/>
        <v>4.4266298050612551E-2</v>
      </c>
      <c r="L1599">
        <f t="shared" si="197"/>
        <v>1.0442662980506126</v>
      </c>
      <c r="O1599">
        <f t="shared" si="194"/>
        <v>1.8875255579553638</v>
      </c>
      <c r="P1599">
        <f t="shared" si="198"/>
        <v>7.1576102548944753E-3</v>
      </c>
      <c r="Q1599">
        <f t="shared" si="199"/>
        <v>1.0071576102548945</v>
      </c>
    </row>
    <row r="1600" spans="1:17" x14ac:dyDescent="0.25">
      <c r="A1600" s="25">
        <v>2004.02</v>
      </c>
      <c r="B1600" s="6">
        <v>1143.3599999999999</v>
      </c>
      <c r="C1600" s="7">
        <f>C1598/3+C1601*2/3</f>
        <v>17.810000000000002</v>
      </c>
      <c r="D1600" s="6">
        <v>186.2</v>
      </c>
      <c r="G1600">
        <f t="shared" si="192"/>
        <v>1463.5437834586464</v>
      </c>
      <c r="H1600">
        <f t="shared" si="193"/>
        <v>22.797469548872186</v>
      </c>
      <c r="J1600">
        <f t="shared" si="195"/>
        <v>660866.80825643998</v>
      </c>
      <c r="K1600">
        <f t="shared" si="196"/>
        <v>5.4530619807029446E-3</v>
      </c>
      <c r="L1600">
        <f t="shared" si="197"/>
        <v>1.0054530619807029</v>
      </c>
      <c r="O1600">
        <f t="shared" si="194"/>
        <v>1.8997891290726823</v>
      </c>
      <c r="P1600">
        <f t="shared" si="198"/>
        <v>6.4971682452887869E-3</v>
      </c>
      <c r="Q1600">
        <f t="shared" si="199"/>
        <v>1.0064971682452888</v>
      </c>
    </row>
    <row r="1601" spans="1:17" x14ac:dyDescent="0.25">
      <c r="A1601" s="25">
        <v>2004.03</v>
      </c>
      <c r="B1601" s="6">
        <v>1123.98</v>
      </c>
      <c r="C1601" s="7">
        <v>18.02</v>
      </c>
      <c r="D1601" s="6">
        <v>187.4</v>
      </c>
      <c r="G1601">
        <f t="shared" si="192"/>
        <v>1429.5238267876198</v>
      </c>
      <c r="H1601">
        <f t="shared" si="193"/>
        <v>22.918574493062966</v>
      </c>
      <c r="J1601">
        <f t="shared" si="195"/>
        <v>646367.42441557033</v>
      </c>
      <c r="K1601">
        <f t="shared" si="196"/>
        <v>-2.193994865489346E-2</v>
      </c>
      <c r="L1601">
        <f t="shared" si="197"/>
        <v>0.97806005134510654</v>
      </c>
      <c r="O1601">
        <f t="shared" si="194"/>
        <v>1.9098812077552472</v>
      </c>
      <c r="P1601">
        <f t="shared" si="198"/>
        <v>5.3122099332629791E-3</v>
      </c>
      <c r="Q1601">
        <f t="shared" si="199"/>
        <v>1.005312209933263</v>
      </c>
    </row>
    <row r="1602" spans="1:17" x14ac:dyDescent="0.25">
      <c r="A1602" s="25">
        <v>2004.04</v>
      </c>
      <c r="B1602" s="6">
        <v>1133.3599999999999</v>
      </c>
      <c r="C1602" s="7">
        <f>C1601*2/3+C1604/3</f>
        <v>18.213333333333335</v>
      </c>
      <c r="D1602" s="6">
        <v>188</v>
      </c>
      <c r="G1602">
        <f t="shared" si="192"/>
        <v>1436.8533110638296</v>
      </c>
      <c r="H1602">
        <f t="shared" si="193"/>
        <v>23.09053460992908</v>
      </c>
      <c r="J1602">
        <f t="shared" si="195"/>
        <v>650551.53608304227</v>
      </c>
      <c r="K1602">
        <f t="shared" si="196"/>
        <v>6.473271253196522E-3</v>
      </c>
      <c r="L1602">
        <f t="shared" si="197"/>
        <v>1.0064732712531965</v>
      </c>
      <c r="O1602">
        <f t="shared" si="194"/>
        <v>1.92421121749409</v>
      </c>
      <c r="P1602">
        <f t="shared" si="198"/>
        <v>7.5030895537662179E-3</v>
      </c>
      <c r="Q1602">
        <f t="shared" si="199"/>
        <v>1.0075030895537662</v>
      </c>
    </row>
    <row r="1603" spans="1:17" x14ac:dyDescent="0.25">
      <c r="A1603" s="25">
        <v>2004.05</v>
      </c>
      <c r="B1603" s="6">
        <v>1102.78</v>
      </c>
      <c r="C1603" s="7">
        <f>C1601/3+C1604*2/3</f>
        <v>18.406666666666666</v>
      </c>
      <c r="D1603" s="6">
        <v>189.1</v>
      </c>
      <c r="G1603">
        <f t="shared" ref="G1603:G1666" si="200">B1603*$D$1724/D1603</f>
        <v>1389.9518431517713</v>
      </c>
      <c r="H1603">
        <f t="shared" ref="H1603:H1666" si="201">C1603*$D$1724/D1603</f>
        <v>23.199895046712495</v>
      </c>
      <c r="J1603">
        <f t="shared" si="195"/>
        <v>630191.70220889919</v>
      </c>
      <c r="K1603">
        <f t="shared" si="196"/>
        <v>-3.1296265929566802E-2</v>
      </c>
      <c r="L1603">
        <f t="shared" si="197"/>
        <v>0.9687037340704332</v>
      </c>
      <c r="O1603">
        <f t="shared" si="194"/>
        <v>1.9333245872260412</v>
      </c>
      <c r="P1603">
        <f t="shared" si="198"/>
        <v>4.7361587174508113E-3</v>
      </c>
      <c r="Q1603">
        <f t="shared" si="199"/>
        <v>1.0047361587174508</v>
      </c>
    </row>
    <row r="1604" spans="1:17" x14ac:dyDescent="0.25">
      <c r="A1604" s="25">
        <v>2004.06</v>
      </c>
      <c r="B1604" s="6">
        <v>1132.76</v>
      </c>
      <c r="C1604" s="7">
        <v>18.600000000000001</v>
      </c>
      <c r="D1604" s="6">
        <v>189.7</v>
      </c>
      <c r="G1604">
        <f t="shared" si="200"/>
        <v>1423.2230715867158</v>
      </c>
      <c r="H1604">
        <f t="shared" si="201"/>
        <v>23.369424354243542</v>
      </c>
      <c r="J1604">
        <f t="shared" si="195"/>
        <v>646159.53613120643</v>
      </c>
      <c r="K1604">
        <f t="shared" si="196"/>
        <v>2.5338058032719379E-2</v>
      </c>
      <c r="L1604">
        <f t="shared" si="197"/>
        <v>1.0253380580327194</v>
      </c>
      <c r="O1604">
        <f t="shared" ref="O1604:O1667" si="202">H1604/12</f>
        <v>1.9474520295202951</v>
      </c>
      <c r="P1604">
        <f t="shared" si="198"/>
        <v>7.3073307956654787E-3</v>
      </c>
      <c r="Q1604">
        <f t="shared" si="199"/>
        <v>1.0073073307956655</v>
      </c>
    </row>
    <row r="1605" spans="1:17" x14ac:dyDescent="0.25">
      <c r="A1605" s="25">
        <v>2004.07</v>
      </c>
      <c r="B1605" s="6">
        <v>1105.8499999999999</v>
      </c>
      <c r="C1605" s="7">
        <f>C1604*2/3+C1607/3</f>
        <v>18.786666666666669</v>
      </c>
      <c r="D1605" s="6">
        <v>189.4</v>
      </c>
      <c r="G1605">
        <f t="shared" si="200"/>
        <v>1391.6135509503695</v>
      </c>
      <c r="H1605">
        <f t="shared" si="201"/>
        <v>23.641343681802184</v>
      </c>
      <c r="J1605">
        <f t="shared" ref="J1605:J1668" si="203">J1604*((G1605 + H1605/12)/G1604)</f>
        <v>632702.90594079858</v>
      </c>
      <c r="K1605">
        <f t="shared" ref="K1605:K1668" si="204">J1605/J1604 - 1</f>
        <v>-2.0825553811335218E-2</v>
      </c>
      <c r="L1605">
        <f t="shared" ref="L1605:L1668" si="205">K1605+1</f>
        <v>0.97917444618866478</v>
      </c>
      <c r="O1605">
        <f t="shared" si="202"/>
        <v>1.9701119734835153</v>
      </c>
      <c r="P1605">
        <f t="shared" ref="P1605:P1668" si="206">O1605/O1604 -1</f>
        <v>1.1635687873041922E-2</v>
      </c>
      <c r="Q1605">
        <f t="shared" ref="Q1605:Q1668" si="207">P1605+1</f>
        <v>1.0116356878730419</v>
      </c>
    </row>
    <row r="1606" spans="1:17" x14ac:dyDescent="0.25">
      <c r="A1606" s="25">
        <v>2004.08</v>
      </c>
      <c r="B1606" s="6">
        <v>1088.94</v>
      </c>
      <c r="C1606" s="7">
        <f>C1604/3+C1607*2/3</f>
        <v>18.973333333333333</v>
      </c>
      <c r="D1606" s="6">
        <v>189.5</v>
      </c>
      <c r="G1606">
        <f t="shared" si="200"/>
        <v>1369.6106935092348</v>
      </c>
      <c r="H1606">
        <f t="shared" si="201"/>
        <v>23.863647423043094</v>
      </c>
      <c r="J1606">
        <f t="shared" si="203"/>
        <v>623603.3572592577</v>
      </c>
      <c r="K1606">
        <f t="shared" si="204"/>
        <v>-1.4382024479578259E-2</v>
      </c>
      <c r="L1606">
        <f t="shared" si="205"/>
        <v>0.98561797552042174</v>
      </c>
      <c r="O1606">
        <f t="shared" si="202"/>
        <v>1.9886372852535912</v>
      </c>
      <c r="P1606">
        <f t="shared" si="206"/>
        <v>9.4031770881122245E-3</v>
      </c>
      <c r="Q1606">
        <f t="shared" si="207"/>
        <v>1.0094031770881122</v>
      </c>
    </row>
    <row r="1607" spans="1:17" x14ac:dyDescent="0.25">
      <c r="A1607" s="25">
        <v>2004.09</v>
      </c>
      <c r="B1607" s="6">
        <v>1117.6600000000001</v>
      </c>
      <c r="C1607" s="7">
        <v>19.16</v>
      </c>
      <c r="D1607" s="6">
        <v>189.9</v>
      </c>
      <c r="G1607">
        <f t="shared" si="200"/>
        <v>1402.77218209584</v>
      </c>
      <c r="H1607">
        <f t="shared" si="201"/>
        <v>24.047666561348073</v>
      </c>
      <c r="J1607">
        <f t="shared" si="203"/>
        <v>639614.69501998508</v>
      </c>
      <c r="K1607">
        <f t="shared" si="204"/>
        <v>2.5675515653246883E-2</v>
      </c>
      <c r="L1607">
        <f t="shared" si="205"/>
        <v>1.0256755156532469</v>
      </c>
      <c r="O1607">
        <f t="shared" si="202"/>
        <v>2.0039722134456728</v>
      </c>
      <c r="P1607">
        <f t="shared" si="206"/>
        <v>7.7112746028624723E-3</v>
      </c>
      <c r="Q1607">
        <f t="shared" si="207"/>
        <v>1.0077112746028625</v>
      </c>
    </row>
    <row r="1608" spans="1:17" x14ac:dyDescent="0.25">
      <c r="A1608" s="25">
        <v>2004.1</v>
      </c>
      <c r="B1608" s="6">
        <v>1117.21</v>
      </c>
      <c r="C1608" s="7">
        <f>C1607*2/3+C1610/3</f>
        <v>19.253333333333334</v>
      </c>
      <c r="D1608" s="6">
        <v>190.9</v>
      </c>
      <c r="G1608">
        <f t="shared" si="200"/>
        <v>1394.8621426401257</v>
      </c>
      <c r="H1608">
        <f t="shared" si="201"/>
        <v>24.038225388510565</v>
      </c>
      <c r="J1608">
        <f t="shared" si="203"/>
        <v>636921.37769289059</v>
      </c>
      <c r="K1608">
        <f t="shared" si="204"/>
        <v>-4.2108434156760133E-3</v>
      </c>
      <c r="L1608">
        <f t="shared" si="205"/>
        <v>0.99578915658432399</v>
      </c>
      <c r="O1608">
        <f t="shared" si="202"/>
        <v>2.0031854490425469</v>
      </c>
      <c r="P1608">
        <f t="shared" si="206"/>
        <v>-3.9260245119521198E-4</v>
      </c>
      <c r="Q1608">
        <f t="shared" si="207"/>
        <v>0.99960739754880479</v>
      </c>
    </row>
    <row r="1609" spans="1:17" x14ac:dyDescent="0.25">
      <c r="A1609" s="25">
        <v>2004.11</v>
      </c>
      <c r="B1609" s="6">
        <v>1168.94</v>
      </c>
      <c r="C1609" s="7">
        <f>C1607/3+C1610*2/3</f>
        <v>19.346666666666668</v>
      </c>
      <c r="D1609" s="6">
        <v>191</v>
      </c>
      <c r="G1609">
        <f t="shared" si="200"/>
        <v>1458.684117382199</v>
      </c>
      <c r="H1609">
        <f t="shared" si="201"/>
        <v>24.142107713787087</v>
      </c>
      <c r="J1609">
        <f t="shared" si="203"/>
        <v>666982.38814937451</v>
      </c>
      <c r="K1609">
        <f t="shared" si="204"/>
        <v>4.7197364556004429E-2</v>
      </c>
      <c r="L1609">
        <f t="shared" si="205"/>
        <v>1.0471973645560044</v>
      </c>
      <c r="O1609">
        <f t="shared" si="202"/>
        <v>2.0118423094822573</v>
      </c>
      <c r="P1609">
        <f t="shared" si="206"/>
        <v>4.3215471856827836E-3</v>
      </c>
      <c r="Q1609">
        <f t="shared" si="207"/>
        <v>1.0043215471856828</v>
      </c>
    </row>
    <row r="1610" spans="1:17" x14ac:dyDescent="0.25">
      <c r="A1610" s="25">
        <v>2004.12</v>
      </c>
      <c r="B1610" s="6">
        <v>1199.21</v>
      </c>
      <c r="C1610" s="7">
        <v>19.440000000000001</v>
      </c>
      <c r="D1610" s="6">
        <v>190.3</v>
      </c>
      <c r="G1610">
        <f t="shared" si="200"/>
        <v>1501.9616869679453</v>
      </c>
      <c r="H1610">
        <f t="shared" si="201"/>
        <v>24.347808302679979</v>
      </c>
      <c r="J1610">
        <f t="shared" si="203"/>
        <v>687698.78107239725</v>
      </c>
      <c r="K1610">
        <f t="shared" si="204"/>
        <v>3.1059879977495264E-2</v>
      </c>
      <c r="L1610">
        <f t="shared" si="205"/>
        <v>1.0310598799774953</v>
      </c>
      <c r="O1610">
        <f t="shared" si="202"/>
        <v>2.0289840252233318</v>
      </c>
      <c r="P1610">
        <f t="shared" si="206"/>
        <v>8.5204072209246196E-3</v>
      </c>
      <c r="Q1610">
        <f t="shared" si="207"/>
        <v>1.0085204072209246</v>
      </c>
    </row>
    <row r="1611" spans="1:17" x14ac:dyDescent="0.25">
      <c r="A1611" s="25">
        <v>2005.01</v>
      </c>
      <c r="B1611" s="6">
        <v>1181.4100000000001</v>
      </c>
      <c r="C1611" s="7">
        <f>C1610*2/3+C1613/3</f>
        <v>19.703333333333333</v>
      </c>
      <c r="D1611" s="6">
        <v>190.7</v>
      </c>
      <c r="G1611">
        <f t="shared" si="200"/>
        <v>1476.5642560566334</v>
      </c>
      <c r="H1611">
        <f t="shared" si="201"/>
        <v>24.625860391539941</v>
      </c>
      <c r="J1611">
        <f t="shared" si="203"/>
        <v>677009.74825293885</v>
      </c>
      <c r="K1611">
        <f t="shared" si="204"/>
        <v>-1.5543190003608709E-2</v>
      </c>
      <c r="L1611">
        <f t="shared" si="205"/>
        <v>0.98445680999639129</v>
      </c>
      <c r="O1611">
        <f t="shared" si="202"/>
        <v>2.0521550326283284</v>
      </c>
      <c r="P1611">
        <f t="shared" si="206"/>
        <v>1.1420004848212706E-2</v>
      </c>
      <c r="Q1611">
        <f t="shared" si="207"/>
        <v>1.0114200048482127</v>
      </c>
    </row>
    <row r="1612" spans="1:17" x14ac:dyDescent="0.25">
      <c r="A1612" s="25">
        <v>2005.02</v>
      </c>
      <c r="B1612" s="6">
        <v>1199.6300000000001</v>
      </c>
      <c r="C1612" s="7">
        <f>C1610/3+C1613*2/3</f>
        <v>19.966666666666669</v>
      </c>
      <c r="D1612" s="6">
        <v>191.8</v>
      </c>
      <c r="G1612">
        <f t="shared" si="200"/>
        <v>1490.7372945255472</v>
      </c>
      <c r="H1612">
        <f t="shared" si="201"/>
        <v>24.811862530413624</v>
      </c>
      <c r="J1612">
        <f t="shared" si="203"/>
        <v>684456.16170531779</v>
      </c>
      <c r="K1612">
        <f t="shared" si="204"/>
        <v>1.099897523129445E-2</v>
      </c>
      <c r="L1612">
        <f t="shared" si="205"/>
        <v>1.0109989752312944</v>
      </c>
      <c r="O1612">
        <f t="shared" si="202"/>
        <v>2.0676552108678021</v>
      </c>
      <c r="P1612">
        <f t="shared" si="206"/>
        <v>7.5531224459302049E-3</v>
      </c>
      <c r="Q1612">
        <f t="shared" si="207"/>
        <v>1.0075531224459302</v>
      </c>
    </row>
    <row r="1613" spans="1:17" x14ac:dyDescent="0.25">
      <c r="A1613" s="25">
        <v>2005.03</v>
      </c>
      <c r="B1613" s="6">
        <v>1194.9000000000001</v>
      </c>
      <c r="C1613" s="7">
        <v>20.23</v>
      </c>
      <c r="D1613" s="6">
        <v>193.3</v>
      </c>
      <c r="G1613">
        <f t="shared" si="200"/>
        <v>1473.3370444904294</v>
      </c>
      <c r="H1613">
        <f t="shared" si="201"/>
        <v>24.944019089498187</v>
      </c>
      <c r="J1613">
        <f t="shared" si="203"/>
        <v>677421.42051161302</v>
      </c>
      <c r="K1613">
        <f t="shared" si="204"/>
        <v>-1.0277855014377835E-2</v>
      </c>
      <c r="L1613">
        <f t="shared" si="205"/>
        <v>0.98972214498562217</v>
      </c>
      <c r="O1613">
        <f t="shared" si="202"/>
        <v>2.0786682574581823</v>
      </c>
      <c r="P1613">
        <f t="shared" si="206"/>
        <v>5.3263457720100771E-3</v>
      </c>
      <c r="Q1613">
        <f t="shared" si="207"/>
        <v>1.0053263457720101</v>
      </c>
    </row>
    <row r="1614" spans="1:17" x14ac:dyDescent="0.25">
      <c r="A1614" s="25">
        <v>2005.04</v>
      </c>
      <c r="B1614" s="6">
        <v>1164.43</v>
      </c>
      <c r="C1614" s="7">
        <f>C1613*2/3+C1616/3</f>
        <v>20.463333333333331</v>
      </c>
      <c r="D1614" s="6">
        <v>194.6</v>
      </c>
      <c r="G1614">
        <f t="shared" si="200"/>
        <v>1426.1754341726619</v>
      </c>
      <c r="H1614">
        <f t="shared" si="201"/>
        <v>25.06316678657074</v>
      </c>
      <c r="J1614">
        <f t="shared" si="203"/>
        <v>656697.42889996222</v>
      </c>
      <c r="K1614">
        <f t="shared" si="204"/>
        <v>-3.0592465759348597E-2</v>
      </c>
      <c r="L1614">
        <f t="shared" si="205"/>
        <v>0.9694075342406514</v>
      </c>
      <c r="O1614">
        <f t="shared" si="202"/>
        <v>2.0885972322142283</v>
      </c>
      <c r="P1614">
        <f t="shared" si="206"/>
        <v>4.7766038281584766E-3</v>
      </c>
      <c r="Q1614">
        <f t="shared" si="207"/>
        <v>1.0047766038281585</v>
      </c>
    </row>
    <row r="1615" spans="1:17" x14ac:dyDescent="0.25">
      <c r="A1615" s="25">
        <v>2005.05</v>
      </c>
      <c r="B1615" s="6">
        <v>1178.28</v>
      </c>
      <c r="C1615" s="7">
        <f>C1613/3+C1616*2/3</f>
        <v>20.696666666666665</v>
      </c>
      <c r="D1615" s="6">
        <v>194.4</v>
      </c>
      <c r="G1615">
        <f t="shared" si="200"/>
        <v>1444.6234055555556</v>
      </c>
      <c r="H1615">
        <f t="shared" si="201"/>
        <v>25.375028926611794</v>
      </c>
      <c r="J1615">
        <f t="shared" si="203"/>
        <v>666165.67388105544</v>
      </c>
      <c r="K1615">
        <f t="shared" si="204"/>
        <v>1.4417971754440373E-2</v>
      </c>
      <c r="L1615">
        <f t="shared" si="205"/>
        <v>1.0144179717544404</v>
      </c>
      <c r="O1615">
        <f t="shared" si="202"/>
        <v>2.1145857438843163</v>
      </c>
      <c r="P1615">
        <f t="shared" si="206"/>
        <v>1.2443046112120104E-2</v>
      </c>
      <c r="Q1615">
        <f t="shared" si="207"/>
        <v>1.0124430461121201</v>
      </c>
    </row>
    <row r="1616" spans="1:17" x14ac:dyDescent="0.25">
      <c r="A1616" s="25">
        <v>2005.06</v>
      </c>
      <c r="B1616" s="6">
        <v>1202.25</v>
      </c>
      <c r="C1616" s="7">
        <v>20.93</v>
      </c>
      <c r="D1616" s="6">
        <v>194.5</v>
      </c>
      <c r="G1616">
        <f t="shared" si="200"/>
        <v>1473.2538393316195</v>
      </c>
      <c r="H1616">
        <f t="shared" si="201"/>
        <v>25.647912544987143</v>
      </c>
      <c r="J1616">
        <f t="shared" si="203"/>
        <v>680353.74904061866</v>
      </c>
      <c r="K1616">
        <f t="shared" si="204"/>
        <v>2.1298118044575931E-2</v>
      </c>
      <c r="L1616">
        <f t="shared" si="205"/>
        <v>1.0212981180445759</v>
      </c>
      <c r="O1616">
        <f t="shared" si="202"/>
        <v>2.1373260454155951</v>
      </c>
      <c r="P1616">
        <f t="shared" si="206"/>
        <v>1.0754021962479987E-2</v>
      </c>
      <c r="Q1616">
        <f t="shared" si="207"/>
        <v>1.01075402196248</v>
      </c>
    </row>
    <row r="1617" spans="1:17" x14ac:dyDescent="0.25">
      <c r="A1617" s="25">
        <v>2005.07</v>
      </c>
      <c r="B1617" s="6">
        <v>1222.24</v>
      </c>
      <c r="C1617" s="7">
        <f>C1616*2/3+C1619/3</f>
        <v>21.11</v>
      </c>
      <c r="D1617" s="6">
        <v>195.4</v>
      </c>
      <c r="G1617">
        <f t="shared" si="200"/>
        <v>1490.8513220061411</v>
      </c>
      <c r="H1617">
        <f t="shared" si="201"/>
        <v>25.749338433981574</v>
      </c>
      <c r="J1617">
        <f t="shared" si="203"/>
        <v>689471.25560845388</v>
      </c>
      <c r="K1617">
        <f t="shared" si="204"/>
        <v>1.3401126370938599E-2</v>
      </c>
      <c r="L1617">
        <f t="shared" si="205"/>
        <v>1.0134011263709386</v>
      </c>
      <c r="O1617">
        <f t="shared" si="202"/>
        <v>2.145778202831798</v>
      </c>
      <c r="P1617">
        <f t="shared" si="206"/>
        <v>3.954547521812124E-3</v>
      </c>
      <c r="Q1617">
        <f t="shared" si="207"/>
        <v>1.0039545475218121</v>
      </c>
    </row>
    <row r="1618" spans="1:17" x14ac:dyDescent="0.25">
      <c r="A1618" s="25">
        <v>2005.08</v>
      </c>
      <c r="B1618" s="6">
        <v>1224.27</v>
      </c>
      <c r="C1618" s="7">
        <f>C1616/3+C1619*2/3</f>
        <v>21.29</v>
      </c>
      <c r="D1618" s="6">
        <v>196.4</v>
      </c>
      <c r="G1618">
        <f t="shared" si="200"/>
        <v>1485.7239542260693</v>
      </c>
      <c r="H1618">
        <f t="shared" si="201"/>
        <v>25.836672454175147</v>
      </c>
      <c r="J1618">
        <f t="shared" si="203"/>
        <v>688095.73115392774</v>
      </c>
      <c r="K1618">
        <f t="shared" si="204"/>
        <v>-1.9950424957342339E-3</v>
      </c>
      <c r="L1618">
        <f t="shared" si="205"/>
        <v>0.99800495750426577</v>
      </c>
      <c r="O1618">
        <f t="shared" si="202"/>
        <v>2.1530560378479291</v>
      </c>
      <c r="P1618">
        <f t="shared" si="206"/>
        <v>3.3916995738545452E-3</v>
      </c>
      <c r="Q1618">
        <f t="shared" si="207"/>
        <v>1.0033916995738545</v>
      </c>
    </row>
    <row r="1619" spans="1:17" x14ac:dyDescent="0.25">
      <c r="A1619" s="25">
        <v>2005.09</v>
      </c>
      <c r="B1619" s="6">
        <v>1225.92</v>
      </c>
      <c r="C1619" s="7">
        <v>21.47</v>
      </c>
      <c r="D1619" s="6">
        <v>198.8</v>
      </c>
      <c r="G1619">
        <f t="shared" si="200"/>
        <v>1469.7658478873241</v>
      </c>
      <c r="H1619">
        <f t="shared" si="201"/>
        <v>25.740564436619714</v>
      </c>
      <c r="J1619">
        <f t="shared" si="203"/>
        <v>681698.37374907848</v>
      </c>
      <c r="K1619">
        <f t="shared" si="204"/>
        <v>-9.2971909506268657E-3</v>
      </c>
      <c r="L1619">
        <f t="shared" si="205"/>
        <v>0.99070280904937313</v>
      </c>
      <c r="O1619">
        <f t="shared" si="202"/>
        <v>2.1450470363849763</v>
      </c>
      <c r="P1619">
        <f t="shared" si="206"/>
        <v>-3.7198295456155606E-3</v>
      </c>
      <c r="Q1619">
        <f t="shared" si="207"/>
        <v>0.99628017045438444</v>
      </c>
    </row>
    <row r="1620" spans="1:17" x14ac:dyDescent="0.25">
      <c r="A1620" s="25">
        <v>2005.1</v>
      </c>
      <c r="B1620" s="6">
        <v>1191.96</v>
      </c>
      <c r="C1620" s="7">
        <f>C1619*2/3+C1622/3</f>
        <v>21.72</v>
      </c>
      <c r="D1620" s="6">
        <v>199.2</v>
      </c>
      <c r="G1620">
        <f t="shared" si="200"/>
        <v>1426.1813367469881</v>
      </c>
      <c r="H1620">
        <f t="shared" si="201"/>
        <v>25.988001807228915</v>
      </c>
      <c r="J1620">
        <f t="shared" si="203"/>
        <v>662487.7227068143</v>
      </c>
      <c r="K1620">
        <f t="shared" si="204"/>
        <v>-2.8180573376775153E-2</v>
      </c>
      <c r="L1620">
        <f t="shared" si="205"/>
        <v>0.97181942662322485</v>
      </c>
      <c r="O1620">
        <f t="shared" si="202"/>
        <v>2.1656668172690763</v>
      </c>
      <c r="P1620">
        <f t="shared" si="206"/>
        <v>9.6127406692443351E-3</v>
      </c>
      <c r="Q1620">
        <f t="shared" si="207"/>
        <v>1.0096127406692443</v>
      </c>
    </row>
    <row r="1621" spans="1:17" x14ac:dyDescent="0.25">
      <c r="A1621" s="25">
        <v>2005.11</v>
      </c>
      <c r="B1621" s="6">
        <v>1237.3699999999999</v>
      </c>
      <c r="C1621" s="7">
        <f>C1619/3+C1622*2/3</f>
        <v>21.97</v>
      </c>
      <c r="D1621" s="6">
        <v>197.6</v>
      </c>
      <c r="G1621">
        <f t="shared" si="200"/>
        <v>1492.5024185728744</v>
      </c>
      <c r="H1621">
        <f t="shared" si="201"/>
        <v>26.499978289473685</v>
      </c>
      <c r="J1621">
        <f t="shared" si="203"/>
        <v>694320.90816430689</v>
      </c>
      <c r="K1621">
        <f t="shared" si="204"/>
        <v>4.8050981726012187E-2</v>
      </c>
      <c r="L1621">
        <f t="shared" si="205"/>
        <v>1.0480509817260122</v>
      </c>
      <c r="O1621">
        <f t="shared" si="202"/>
        <v>2.2083315241228072</v>
      </c>
      <c r="P1621">
        <f t="shared" si="206"/>
        <v>1.9700494329747187E-2</v>
      </c>
      <c r="Q1621">
        <f t="shared" si="207"/>
        <v>1.0197004943297472</v>
      </c>
    </row>
    <row r="1622" spans="1:17" x14ac:dyDescent="0.25">
      <c r="A1622" s="25">
        <v>2005.12</v>
      </c>
      <c r="B1622" s="6">
        <v>1262.07</v>
      </c>
      <c r="C1622" s="7">
        <v>22.22</v>
      </c>
      <c r="D1622" s="6">
        <v>196.8</v>
      </c>
      <c r="G1622">
        <f t="shared" si="200"/>
        <v>1528.4834858231704</v>
      </c>
      <c r="H1622">
        <f t="shared" si="201"/>
        <v>26.910474898373977</v>
      </c>
      <c r="J1622">
        <f t="shared" si="203"/>
        <v>712102.75499678159</v>
      </c>
      <c r="K1622">
        <f t="shared" si="204"/>
        <v>2.5610415333001457E-2</v>
      </c>
      <c r="L1622">
        <f t="shared" si="205"/>
        <v>1.0256104153330015</v>
      </c>
      <c r="O1622">
        <f t="shared" si="202"/>
        <v>2.2425395748644981</v>
      </c>
      <c r="P1622">
        <f t="shared" si="206"/>
        <v>1.5490450762495334E-2</v>
      </c>
      <c r="Q1622">
        <f t="shared" si="207"/>
        <v>1.0154904507624953</v>
      </c>
    </row>
    <row r="1623" spans="1:17" x14ac:dyDescent="0.25">
      <c r="A1623" s="25">
        <v>2006.01</v>
      </c>
      <c r="B1623" s="6">
        <v>1278.73</v>
      </c>
      <c r="C1623" s="7">
        <f>C1622*2/3+C1625/3</f>
        <v>22.406666666666666</v>
      </c>
      <c r="D1623" s="6">
        <v>198.3</v>
      </c>
      <c r="G1623">
        <f t="shared" si="200"/>
        <v>1536.9457609178012</v>
      </c>
      <c r="H1623">
        <f t="shared" si="201"/>
        <v>26.931276617918975</v>
      </c>
      <c r="J1623">
        <f t="shared" si="203"/>
        <v>717090.8117877614</v>
      </c>
      <c r="K1623">
        <f t="shared" si="204"/>
        <v>7.0046868320321476E-3</v>
      </c>
      <c r="L1623">
        <f t="shared" si="205"/>
        <v>1.0070046868320321</v>
      </c>
      <c r="O1623">
        <f t="shared" si="202"/>
        <v>2.2442730514932481</v>
      </c>
      <c r="P1623">
        <f t="shared" si="206"/>
        <v>7.7299711816891659E-4</v>
      </c>
      <c r="Q1623">
        <f t="shared" si="207"/>
        <v>1.0007729971181689</v>
      </c>
    </row>
    <row r="1624" spans="1:17" x14ac:dyDescent="0.25">
      <c r="A1624" s="25">
        <v>2006.02</v>
      </c>
      <c r="B1624" s="6">
        <v>1276.6500000000001</v>
      </c>
      <c r="C1624" s="7">
        <f>C1622/3+C1625*2/3</f>
        <v>22.593333333333334</v>
      </c>
      <c r="D1624" s="6">
        <v>198.7</v>
      </c>
      <c r="G1624">
        <f t="shared" si="200"/>
        <v>1531.3567737795672</v>
      </c>
      <c r="H1624">
        <f t="shared" si="201"/>
        <v>27.100970541855393</v>
      </c>
      <c r="J1624">
        <f t="shared" si="203"/>
        <v>715536.87065057165</v>
      </c>
      <c r="K1624">
        <f t="shared" si="204"/>
        <v>-2.1670074579754894E-3</v>
      </c>
      <c r="L1624">
        <f t="shared" si="205"/>
        <v>0.99783299254202451</v>
      </c>
      <c r="O1624">
        <f t="shared" si="202"/>
        <v>2.2584142118212829</v>
      </c>
      <c r="P1624">
        <f t="shared" si="206"/>
        <v>6.3009981421939809E-3</v>
      </c>
      <c r="Q1624">
        <f t="shared" si="207"/>
        <v>1.006300998142194</v>
      </c>
    </row>
    <row r="1625" spans="1:17" x14ac:dyDescent="0.25">
      <c r="A1625" s="25">
        <v>2006.03</v>
      </c>
      <c r="B1625" s="6">
        <v>1293.74</v>
      </c>
      <c r="C1625" s="7">
        <v>22.78</v>
      </c>
      <c r="D1625" s="6">
        <v>199.8</v>
      </c>
      <c r="G1625">
        <f t="shared" si="200"/>
        <v>1543.3126767767767</v>
      </c>
      <c r="H1625">
        <f t="shared" si="201"/>
        <v>27.174442142142144</v>
      </c>
      <c r="J1625">
        <f t="shared" si="203"/>
        <v>722181.4679111978</v>
      </c>
      <c r="K1625">
        <f t="shared" si="204"/>
        <v>9.2861703333118051E-3</v>
      </c>
      <c r="L1625">
        <f t="shared" si="205"/>
        <v>1.0092861703333118</v>
      </c>
      <c r="O1625">
        <f t="shared" si="202"/>
        <v>2.2645368451785122</v>
      </c>
      <c r="P1625">
        <f t="shared" si="206"/>
        <v>2.7110320707253166E-3</v>
      </c>
      <c r="Q1625">
        <f t="shared" si="207"/>
        <v>1.0027110320707253</v>
      </c>
    </row>
    <row r="1626" spans="1:17" x14ac:dyDescent="0.25">
      <c r="A1626" s="25">
        <v>2006.04</v>
      </c>
      <c r="B1626" s="6">
        <v>1302.17</v>
      </c>
      <c r="C1626" s="7">
        <f>C1625*2/3+C1628/3</f>
        <v>23</v>
      </c>
      <c r="D1626" s="6">
        <v>201.5</v>
      </c>
      <c r="G1626">
        <f t="shared" si="200"/>
        <v>1540.2635449627792</v>
      </c>
      <c r="H1626">
        <f t="shared" si="201"/>
        <v>27.205404466501243</v>
      </c>
      <c r="J1626">
        <f t="shared" si="203"/>
        <v>721815.53002529533</v>
      </c>
      <c r="K1626">
        <f t="shared" si="204"/>
        <v>-5.0671181989880854E-4</v>
      </c>
      <c r="L1626">
        <f t="shared" si="205"/>
        <v>0.99949328818010119</v>
      </c>
      <c r="O1626">
        <f t="shared" si="202"/>
        <v>2.2671170388751034</v>
      </c>
      <c r="P1626">
        <f t="shared" si="206"/>
        <v>1.1393913515185261E-3</v>
      </c>
      <c r="Q1626">
        <f t="shared" si="207"/>
        <v>1.0011393913515185</v>
      </c>
    </row>
    <row r="1627" spans="1:17" x14ac:dyDescent="0.25">
      <c r="A1627" s="25">
        <v>2006.05</v>
      </c>
      <c r="B1627" s="6">
        <v>1290.01</v>
      </c>
      <c r="C1627" s="7">
        <f>C1625/3+C1628*2/3</f>
        <v>23.22</v>
      </c>
      <c r="D1627" s="6">
        <v>202.5</v>
      </c>
      <c r="G1627">
        <f t="shared" si="200"/>
        <v>1518.3449552098764</v>
      </c>
      <c r="H1627">
        <f t="shared" si="201"/>
        <v>27.329997333333331</v>
      </c>
      <c r="J1627">
        <f t="shared" si="203"/>
        <v>712611.10275891353</v>
      </c>
      <c r="K1627">
        <f t="shared" si="204"/>
        <v>-1.2751772279074203E-2</v>
      </c>
      <c r="L1627">
        <f t="shared" si="205"/>
        <v>0.9872482277209258</v>
      </c>
      <c r="O1627">
        <f t="shared" si="202"/>
        <v>2.2774997777777775</v>
      </c>
      <c r="P1627">
        <f t="shared" si="206"/>
        <v>4.579710144927418E-3</v>
      </c>
      <c r="Q1627">
        <f t="shared" si="207"/>
        <v>1.0045797101449274</v>
      </c>
    </row>
    <row r="1628" spans="1:17" x14ac:dyDescent="0.25">
      <c r="A1628" s="25">
        <v>2006.06</v>
      </c>
      <c r="B1628" s="6">
        <v>1253.17</v>
      </c>
      <c r="C1628" s="7">
        <v>23.44</v>
      </c>
      <c r="D1628" s="6">
        <v>202.9</v>
      </c>
      <c r="G1628">
        <f t="shared" si="200"/>
        <v>1472.076379053721</v>
      </c>
      <c r="H1628">
        <f t="shared" si="201"/>
        <v>27.534548644652538</v>
      </c>
      <c r="J1628">
        <f t="shared" si="203"/>
        <v>691972.5896107239</v>
      </c>
      <c r="K1628">
        <f t="shared" si="204"/>
        <v>-2.8961818119709992E-2</v>
      </c>
      <c r="L1628">
        <f t="shared" si="205"/>
        <v>0.97103818188029001</v>
      </c>
      <c r="O1628">
        <f t="shared" si="202"/>
        <v>2.2945457203877115</v>
      </c>
      <c r="P1628">
        <f t="shared" si="206"/>
        <v>7.4844980343165002E-3</v>
      </c>
      <c r="Q1628">
        <f t="shared" si="207"/>
        <v>1.0074844980343165</v>
      </c>
    </row>
    <row r="1629" spans="1:17" x14ac:dyDescent="0.25">
      <c r="A1629" s="25">
        <v>2006.07</v>
      </c>
      <c r="B1629" s="6">
        <v>1260.24</v>
      </c>
      <c r="C1629" s="7">
        <f>C1628*2/3+C1631/3</f>
        <v>23.66</v>
      </c>
      <c r="D1629" s="6">
        <v>203.5</v>
      </c>
      <c r="G1629">
        <f t="shared" si="200"/>
        <v>1476.0166207371005</v>
      </c>
      <c r="H1629">
        <f t="shared" si="201"/>
        <v>27.711033808353807</v>
      </c>
      <c r="J1629">
        <f t="shared" si="203"/>
        <v>694910.26251613151</v>
      </c>
      <c r="K1629">
        <f t="shared" si="204"/>
        <v>4.2453602202079388E-3</v>
      </c>
      <c r="L1629">
        <f t="shared" si="205"/>
        <v>1.0042453602202079</v>
      </c>
      <c r="O1629">
        <f t="shared" si="202"/>
        <v>2.3092528173628173</v>
      </c>
      <c r="P1629">
        <f t="shared" si="206"/>
        <v>6.4095898566887133E-3</v>
      </c>
      <c r="Q1629">
        <f t="shared" si="207"/>
        <v>1.0064095898566887</v>
      </c>
    </row>
    <row r="1630" spans="1:17" x14ac:dyDescent="0.25">
      <c r="A1630" s="25">
        <v>2006.08</v>
      </c>
      <c r="B1630" s="6">
        <v>1287.1500000000001</v>
      </c>
      <c r="C1630" s="7">
        <f>C1628/3+C1631*2/3</f>
        <v>23.88</v>
      </c>
      <c r="D1630" s="6">
        <v>203.9</v>
      </c>
      <c r="G1630">
        <f t="shared" si="200"/>
        <v>1504.5767162824916</v>
      </c>
      <c r="H1630">
        <f t="shared" si="201"/>
        <v>27.91383442864149</v>
      </c>
      <c r="J1630">
        <f t="shared" si="203"/>
        <v>709451.54253444308</v>
      </c>
      <c r="K1630">
        <f t="shared" si="204"/>
        <v>2.0925406923277379E-2</v>
      </c>
      <c r="L1630">
        <f t="shared" si="205"/>
        <v>1.0209254069232774</v>
      </c>
      <c r="O1630">
        <f t="shared" si="202"/>
        <v>2.3261528690534576</v>
      </c>
      <c r="P1630">
        <f t="shared" si="206"/>
        <v>7.3184068732414786E-3</v>
      </c>
      <c r="Q1630">
        <f t="shared" si="207"/>
        <v>1.0073184068732415</v>
      </c>
    </row>
    <row r="1631" spans="1:17" x14ac:dyDescent="0.25">
      <c r="A1631" s="25">
        <v>2006.09</v>
      </c>
      <c r="B1631" s="6">
        <v>1317.74</v>
      </c>
      <c r="C1631" s="7">
        <v>24.1</v>
      </c>
      <c r="D1631" s="6">
        <v>202.9</v>
      </c>
      <c r="G1631">
        <f t="shared" si="200"/>
        <v>1547.925602858551</v>
      </c>
      <c r="H1631">
        <f t="shared" si="201"/>
        <v>28.309838836865453</v>
      </c>
      <c r="J1631">
        <f t="shared" si="203"/>
        <v>731004.20847712841</v>
      </c>
      <c r="K1631">
        <f t="shared" si="204"/>
        <v>3.0379334810790137E-2</v>
      </c>
      <c r="L1631">
        <f t="shared" si="205"/>
        <v>1.0303793348107901</v>
      </c>
      <c r="O1631">
        <f t="shared" si="202"/>
        <v>2.3591532364054544</v>
      </c>
      <c r="P1631">
        <f t="shared" si="206"/>
        <v>1.4186671818101626E-2</v>
      </c>
      <c r="Q1631">
        <f t="shared" si="207"/>
        <v>1.0141866718181016</v>
      </c>
    </row>
    <row r="1632" spans="1:17" x14ac:dyDescent="0.25">
      <c r="A1632" s="25">
        <v>2006.1</v>
      </c>
      <c r="B1632" s="6">
        <v>1363.38</v>
      </c>
      <c r="C1632" s="7">
        <f>C1631*2/3+C1634/3</f>
        <v>24.36</v>
      </c>
      <c r="D1632" s="6">
        <v>201.8</v>
      </c>
      <c r="G1632">
        <f t="shared" si="200"/>
        <v>1610.2679848364717</v>
      </c>
      <c r="H1632">
        <f t="shared" si="201"/>
        <v>28.771236273538154</v>
      </c>
      <c r="J1632">
        <f t="shared" si="203"/>
        <v>761577.51342464914</v>
      </c>
      <c r="K1632">
        <f t="shared" si="204"/>
        <v>4.182370579126049E-2</v>
      </c>
      <c r="L1632">
        <f t="shared" si="205"/>
        <v>1.0418237057912605</v>
      </c>
      <c r="O1632">
        <f t="shared" si="202"/>
        <v>2.3976030227948462</v>
      </c>
      <c r="P1632">
        <f t="shared" si="206"/>
        <v>1.6298130107044839E-2</v>
      </c>
      <c r="Q1632">
        <f t="shared" si="207"/>
        <v>1.0162981301070448</v>
      </c>
    </row>
    <row r="1633" spans="1:17" x14ac:dyDescent="0.25">
      <c r="A1633" s="25">
        <v>2006.11</v>
      </c>
      <c r="B1633" s="6">
        <v>1388.64</v>
      </c>
      <c r="C1633" s="7">
        <f>C1631/3+C1634*2/3</f>
        <v>24.619999999999997</v>
      </c>
      <c r="D1633" s="6">
        <v>201.5</v>
      </c>
      <c r="G1633">
        <f t="shared" si="200"/>
        <v>1642.5440373200993</v>
      </c>
      <c r="H1633">
        <f t="shared" si="201"/>
        <v>29.121611215880886</v>
      </c>
      <c r="J1633">
        <f t="shared" si="203"/>
        <v>777990.25531849056</v>
      </c>
      <c r="K1633">
        <f t="shared" si="204"/>
        <v>2.1550980175395251E-2</v>
      </c>
      <c r="L1633">
        <f t="shared" si="205"/>
        <v>1.0215509801753953</v>
      </c>
      <c r="O1633">
        <f t="shared" si="202"/>
        <v>2.4268009346567405</v>
      </c>
      <c r="P1633">
        <f t="shared" si="206"/>
        <v>1.2177959230239344E-2</v>
      </c>
      <c r="Q1633">
        <f t="shared" si="207"/>
        <v>1.0121779592302393</v>
      </c>
    </row>
    <row r="1634" spans="1:17" x14ac:dyDescent="0.25">
      <c r="A1634" s="25">
        <v>2006.12</v>
      </c>
      <c r="B1634" s="6">
        <v>1416.42</v>
      </c>
      <c r="C1634" s="7">
        <v>24.88</v>
      </c>
      <c r="D1634" s="6">
        <v>201.8</v>
      </c>
      <c r="G1634">
        <f t="shared" si="200"/>
        <v>1672.9127455896928</v>
      </c>
      <c r="H1634">
        <f t="shared" si="201"/>
        <v>29.385400594648164</v>
      </c>
      <c r="J1634">
        <f t="shared" si="203"/>
        <v>793534.24569532229</v>
      </c>
      <c r="K1634">
        <f t="shared" si="204"/>
        <v>1.9979672329531128E-2</v>
      </c>
      <c r="L1634">
        <f t="shared" si="205"/>
        <v>1.0199796723295311</v>
      </c>
      <c r="O1634">
        <f t="shared" si="202"/>
        <v>2.4487833828873469</v>
      </c>
      <c r="P1634">
        <f t="shared" si="206"/>
        <v>9.0582000017713771E-3</v>
      </c>
      <c r="Q1634">
        <f t="shared" si="207"/>
        <v>1.0090582000017714</v>
      </c>
    </row>
    <row r="1635" spans="1:17" x14ac:dyDescent="0.25">
      <c r="A1635" s="25">
        <v>2007.01</v>
      </c>
      <c r="B1635" s="6">
        <v>1424.16</v>
      </c>
      <c r="C1635" s="7">
        <f>C1634*2/3+C1637/3</f>
        <v>25.083333333333332</v>
      </c>
      <c r="D1635" s="6">
        <v>202.416</v>
      </c>
      <c r="G1635">
        <f t="shared" si="200"/>
        <v>1676.9354541142993</v>
      </c>
      <c r="H1635">
        <f t="shared" si="201"/>
        <v>29.535396987721654</v>
      </c>
      <c r="J1635">
        <f t="shared" si="203"/>
        <v>796609.88093239849</v>
      </c>
      <c r="K1635">
        <f t="shared" si="204"/>
        <v>3.8758695718055236E-3</v>
      </c>
      <c r="L1635">
        <f t="shared" si="205"/>
        <v>1.0038758695718055</v>
      </c>
      <c r="O1635">
        <f t="shared" si="202"/>
        <v>2.4612830823101377</v>
      </c>
      <c r="P1635">
        <f t="shared" si="206"/>
        <v>5.1044528928698707E-3</v>
      </c>
      <c r="Q1635">
        <f t="shared" si="207"/>
        <v>1.0051044528928699</v>
      </c>
    </row>
    <row r="1636" spans="1:17" x14ac:dyDescent="0.25">
      <c r="A1636" s="25">
        <v>2007.02</v>
      </c>
      <c r="B1636" s="6">
        <v>1444.8</v>
      </c>
      <c r="C1636" s="7">
        <f>C1634/3+C1637*2/3</f>
        <v>25.286666666666665</v>
      </c>
      <c r="D1636" s="6">
        <v>203.499</v>
      </c>
      <c r="G1636">
        <f t="shared" si="200"/>
        <v>1692.1850544720121</v>
      </c>
      <c r="H1636">
        <f t="shared" si="201"/>
        <v>29.616361718403198</v>
      </c>
      <c r="J1636">
        <f t="shared" si="203"/>
        <v>805026.44788439909</v>
      </c>
      <c r="K1636">
        <f t="shared" si="204"/>
        <v>1.0565481490324213E-2</v>
      </c>
      <c r="L1636">
        <f t="shared" si="205"/>
        <v>1.0105654814903242</v>
      </c>
      <c r="O1636">
        <f t="shared" si="202"/>
        <v>2.4680301432002665</v>
      </c>
      <c r="P1636">
        <f t="shared" si="206"/>
        <v>2.7412778881963362E-3</v>
      </c>
      <c r="Q1636">
        <f t="shared" si="207"/>
        <v>1.0027412778881963</v>
      </c>
    </row>
    <row r="1637" spans="1:17" x14ac:dyDescent="0.25">
      <c r="A1637" s="25">
        <v>2007.03</v>
      </c>
      <c r="B1637" s="6">
        <v>1406.95</v>
      </c>
      <c r="C1637" s="7">
        <v>25.49</v>
      </c>
      <c r="D1637" s="6">
        <v>205.352</v>
      </c>
      <c r="G1637">
        <f t="shared" si="200"/>
        <v>1632.9847474093262</v>
      </c>
      <c r="H1637">
        <f t="shared" si="201"/>
        <v>29.585117602945182</v>
      </c>
      <c r="J1637">
        <f t="shared" si="203"/>
        <v>778035.85410952859</v>
      </c>
      <c r="K1637">
        <f t="shared" si="204"/>
        <v>-3.3527586386511321E-2</v>
      </c>
      <c r="L1637">
        <f t="shared" si="205"/>
        <v>0.96647241361348868</v>
      </c>
      <c r="O1637">
        <f t="shared" si="202"/>
        <v>2.4654264669120987</v>
      </c>
      <c r="P1637">
        <f t="shared" si="206"/>
        <v>-1.0549612999425362E-3</v>
      </c>
      <c r="Q1637">
        <f t="shared" si="207"/>
        <v>0.99894503870005746</v>
      </c>
    </row>
    <row r="1638" spans="1:17" x14ac:dyDescent="0.25">
      <c r="A1638" s="25">
        <v>2007.04</v>
      </c>
      <c r="B1638" s="6">
        <v>1463.64</v>
      </c>
      <c r="C1638" s="7">
        <f>C1637*2/3+C1640/3</f>
        <v>25.716666666666669</v>
      </c>
      <c r="D1638" s="6">
        <v>206.68600000000001</v>
      </c>
      <c r="G1638">
        <f t="shared" si="200"/>
        <v>1687.8179872850603</v>
      </c>
      <c r="H1638">
        <f t="shared" si="201"/>
        <v>29.655552303171639</v>
      </c>
      <c r="J1638">
        <f t="shared" si="203"/>
        <v>805338.60975670535</v>
      </c>
      <c r="K1638">
        <f t="shared" si="204"/>
        <v>3.5091899046767017E-2</v>
      </c>
      <c r="L1638">
        <f t="shared" si="205"/>
        <v>1.035091899046767</v>
      </c>
      <c r="O1638">
        <f t="shared" si="202"/>
        <v>2.4712960252643033</v>
      </c>
      <c r="P1638">
        <f t="shared" si="206"/>
        <v>2.3807476844182052E-3</v>
      </c>
      <c r="Q1638">
        <f t="shared" si="207"/>
        <v>1.0023807476844182</v>
      </c>
    </row>
    <row r="1639" spans="1:17" x14ac:dyDescent="0.25">
      <c r="A1639" s="25">
        <v>2007.05</v>
      </c>
      <c r="B1639" s="6">
        <v>1511.14</v>
      </c>
      <c r="C1639" s="7">
        <f>C1637/3+C1640*2/3</f>
        <v>25.943333333333335</v>
      </c>
      <c r="D1639" s="6">
        <v>207.94900000000001</v>
      </c>
      <c r="G1639">
        <f t="shared" si="200"/>
        <v>1732.0094879994613</v>
      </c>
      <c r="H1639">
        <f t="shared" si="201"/>
        <v>29.735232661213406</v>
      </c>
      <c r="J1639">
        <f t="shared" si="203"/>
        <v>827606.82801792689</v>
      </c>
      <c r="K1639">
        <f t="shared" si="204"/>
        <v>2.7650752107798215E-2</v>
      </c>
      <c r="L1639">
        <f t="shared" si="205"/>
        <v>1.0276507521077982</v>
      </c>
      <c r="O1639">
        <f t="shared" si="202"/>
        <v>2.4779360551011171</v>
      </c>
      <c r="P1639">
        <f t="shared" si="206"/>
        <v>2.686861375137628E-3</v>
      </c>
      <c r="Q1639">
        <f t="shared" si="207"/>
        <v>1.0026868613751376</v>
      </c>
    </row>
    <row r="1640" spans="1:17" x14ac:dyDescent="0.25">
      <c r="A1640" s="25">
        <v>2007.06</v>
      </c>
      <c r="B1640" s="6">
        <v>1514.19</v>
      </c>
      <c r="C1640" s="7">
        <v>26.17</v>
      </c>
      <c r="D1640" s="6">
        <v>208.352</v>
      </c>
      <c r="G1640">
        <f t="shared" si="200"/>
        <v>1732.1484179177546</v>
      </c>
      <c r="H1640">
        <f t="shared" si="201"/>
        <v>29.937011931730918</v>
      </c>
      <c r="J1640">
        <f t="shared" si="203"/>
        <v>828865.28088506986</v>
      </c>
      <c r="K1640">
        <f t="shared" si="204"/>
        <v>1.5205926589041407E-3</v>
      </c>
      <c r="L1640">
        <f t="shared" si="205"/>
        <v>1.0015205926589041</v>
      </c>
      <c r="O1640">
        <f t="shared" si="202"/>
        <v>2.4947509943109099</v>
      </c>
      <c r="P1640">
        <f t="shared" si="206"/>
        <v>6.7858648632910246E-3</v>
      </c>
      <c r="Q1640">
        <f t="shared" si="207"/>
        <v>1.006785864863291</v>
      </c>
    </row>
    <row r="1641" spans="1:17" x14ac:dyDescent="0.25">
      <c r="A1641" s="25">
        <v>2007.07</v>
      </c>
      <c r="B1641" s="9">
        <v>1520.71</v>
      </c>
      <c r="C1641" s="7">
        <f>C1640*2/3+C1643/3</f>
        <v>26.440000000000005</v>
      </c>
      <c r="D1641" s="6">
        <v>208.29900000000001</v>
      </c>
      <c r="G1641">
        <f t="shared" si="200"/>
        <v>1740.0495611116712</v>
      </c>
      <c r="H1641">
        <f t="shared" si="201"/>
        <v>30.253572604765267</v>
      </c>
      <c r="J1641">
        <f t="shared" si="203"/>
        <v>833852.53323574259</v>
      </c>
      <c r="K1641">
        <f t="shared" si="204"/>
        <v>6.0169637523570518E-3</v>
      </c>
      <c r="L1641">
        <f t="shared" si="205"/>
        <v>1.0060169637523571</v>
      </c>
      <c r="O1641">
        <f t="shared" si="202"/>
        <v>2.5211310503971056</v>
      </c>
      <c r="P1641">
        <f t="shared" si="206"/>
        <v>1.0574224099460627E-2</v>
      </c>
      <c r="Q1641">
        <f t="shared" si="207"/>
        <v>1.0105742240994606</v>
      </c>
    </row>
    <row r="1642" spans="1:17" x14ac:dyDescent="0.25">
      <c r="A1642" s="25">
        <v>2007.08</v>
      </c>
      <c r="B1642" s="6">
        <v>1454.62</v>
      </c>
      <c r="C1642" s="7">
        <f>C1640/3+C1643*2/3</f>
        <v>26.71</v>
      </c>
      <c r="D1642" s="6">
        <v>207.917</v>
      </c>
      <c r="G1642">
        <f t="shared" si="200"/>
        <v>1667.4850765449673</v>
      </c>
      <c r="H1642">
        <f t="shared" si="201"/>
        <v>30.618667689510719</v>
      </c>
      <c r="J1642">
        <f t="shared" si="203"/>
        <v>800301.50144396559</v>
      </c>
      <c r="K1642">
        <f t="shared" si="204"/>
        <v>-4.0236169411854039E-2</v>
      </c>
      <c r="L1642">
        <f t="shared" si="205"/>
        <v>0.95976383058814596</v>
      </c>
      <c r="O1642">
        <f t="shared" si="202"/>
        <v>2.5515556407925599</v>
      </c>
      <c r="P1642">
        <f t="shared" si="206"/>
        <v>1.2067833756861601E-2</v>
      </c>
      <c r="Q1642">
        <f t="shared" si="207"/>
        <v>1.0120678337568616</v>
      </c>
    </row>
    <row r="1643" spans="1:17" x14ac:dyDescent="0.25">
      <c r="A1643" s="25">
        <v>2007.09</v>
      </c>
      <c r="B1643" s="6">
        <v>1497.12</v>
      </c>
      <c r="C1643" s="7">
        <v>26.98</v>
      </c>
      <c r="D1643" s="6">
        <v>208.49</v>
      </c>
      <c r="G1643">
        <f t="shared" si="200"/>
        <v>1711.4877076118757</v>
      </c>
      <c r="H1643">
        <f t="shared" si="201"/>
        <v>30.843177802292672</v>
      </c>
      <c r="J1643">
        <f t="shared" si="203"/>
        <v>822653.94047124602</v>
      </c>
      <c r="K1643">
        <f t="shared" si="204"/>
        <v>2.7930022606418303E-2</v>
      </c>
      <c r="L1643">
        <f t="shared" si="205"/>
        <v>1.0279300226064183</v>
      </c>
      <c r="O1643">
        <f t="shared" si="202"/>
        <v>2.5702648168577227</v>
      </c>
      <c r="P1643">
        <f t="shared" si="206"/>
        <v>7.3324585856773261E-3</v>
      </c>
      <c r="Q1643">
        <f t="shared" si="207"/>
        <v>1.0073324585856773</v>
      </c>
    </row>
    <row r="1644" spans="1:17" x14ac:dyDescent="0.25">
      <c r="A1644" s="25">
        <v>2007.1</v>
      </c>
      <c r="B1644" s="6">
        <v>1539.66</v>
      </c>
      <c r="C1644" s="7">
        <f>C1643*2/3+C1646/3</f>
        <v>27.230000000000004</v>
      </c>
      <c r="D1644" s="6">
        <v>208.93600000000001</v>
      </c>
      <c r="G1644">
        <f t="shared" si="200"/>
        <v>1756.361677164299</v>
      </c>
      <c r="H1644">
        <f t="shared" si="201"/>
        <v>31.062525797373361</v>
      </c>
      <c r="J1644">
        <f t="shared" si="203"/>
        <v>845467.55664500908</v>
      </c>
      <c r="K1644">
        <f t="shared" si="204"/>
        <v>2.773172904355703E-2</v>
      </c>
      <c r="L1644">
        <f t="shared" si="205"/>
        <v>1.027731729043557</v>
      </c>
      <c r="O1644">
        <f t="shared" si="202"/>
        <v>2.5885438164477801</v>
      </c>
      <c r="P1644">
        <f t="shared" si="206"/>
        <v>7.1117183996645128E-3</v>
      </c>
      <c r="Q1644">
        <f t="shared" si="207"/>
        <v>1.0071117183996645</v>
      </c>
    </row>
    <row r="1645" spans="1:17" x14ac:dyDescent="0.25">
      <c r="A1645" s="25">
        <v>2007.11</v>
      </c>
      <c r="B1645" s="6">
        <v>1463.39</v>
      </c>
      <c r="C1645" s="7">
        <f>C1643/3+C1646*2/3</f>
        <v>27.480000000000004</v>
      </c>
      <c r="D1645" s="6">
        <v>210.17699999999999</v>
      </c>
      <c r="G1645">
        <f t="shared" si="200"/>
        <v>1659.5001487793625</v>
      </c>
      <c r="H1645">
        <f t="shared" si="201"/>
        <v>31.162618364521339</v>
      </c>
      <c r="J1645">
        <f t="shared" si="203"/>
        <v>800090.96999311936</v>
      </c>
      <c r="K1645">
        <f t="shared" si="204"/>
        <v>-5.3670405558734258E-2</v>
      </c>
      <c r="L1645">
        <f t="shared" si="205"/>
        <v>0.94632959444126574</v>
      </c>
      <c r="O1645">
        <f t="shared" si="202"/>
        <v>2.5968848637101116</v>
      </c>
      <c r="P1645">
        <f t="shared" si="206"/>
        <v>3.2222932481698052E-3</v>
      </c>
      <c r="Q1645">
        <f t="shared" si="207"/>
        <v>1.0032222932481698</v>
      </c>
    </row>
    <row r="1646" spans="1:17" x14ac:dyDescent="0.25">
      <c r="A1646" s="25">
        <v>2007.12</v>
      </c>
      <c r="B1646" s="6">
        <v>1479.22</v>
      </c>
      <c r="C1646" s="7">
        <v>27.73</v>
      </c>
      <c r="D1646" s="6">
        <v>210.036</v>
      </c>
      <c r="G1646">
        <f t="shared" si="200"/>
        <v>1678.5776365004092</v>
      </c>
      <c r="H1646">
        <f t="shared" si="201"/>
        <v>31.467231284160807</v>
      </c>
      <c r="J1646">
        <f t="shared" si="203"/>
        <v>810553.02366349485</v>
      </c>
      <c r="K1646">
        <f t="shared" si="204"/>
        <v>1.3076080174315052E-2</v>
      </c>
      <c r="L1646">
        <f t="shared" si="205"/>
        <v>1.0130760801743151</v>
      </c>
      <c r="O1646">
        <f t="shared" si="202"/>
        <v>2.6222692736800672</v>
      </c>
      <c r="P1646">
        <f t="shared" si="206"/>
        <v>9.774946253754857E-3</v>
      </c>
      <c r="Q1646">
        <f t="shared" si="207"/>
        <v>1.0097749462537549</v>
      </c>
    </row>
    <row r="1647" spans="1:17" x14ac:dyDescent="0.25">
      <c r="A1647" s="25">
        <v>2008.01</v>
      </c>
      <c r="B1647" s="6">
        <v>1378.76</v>
      </c>
      <c r="C1647" s="7">
        <f>C1646*2/3+C1649/3</f>
        <v>27.92</v>
      </c>
      <c r="D1647" s="6">
        <v>211.08</v>
      </c>
      <c r="G1647">
        <f t="shared" si="200"/>
        <v>1556.8400354368011</v>
      </c>
      <c r="H1647">
        <f t="shared" si="201"/>
        <v>31.526134925146863</v>
      </c>
      <c r="J1647">
        <f t="shared" si="203"/>
        <v>753036.87931766</v>
      </c>
      <c r="K1647">
        <f t="shared" si="204"/>
        <v>-7.0959138596357829E-2</v>
      </c>
      <c r="L1647">
        <f t="shared" si="205"/>
        <v>0.92904086140364217</v>
      </c>
      <c r="O1647">
        <f t="shared" si="202"/>
        <v>2.6271779104289052</v>
      </c>
      <c r="P1647">
        <f t="shared" si="206"/>
        <v>1.871904154964632E-3</v>
      </c>
      <c r="Q1647">
        <f t="shared" si="207"/>
        <v>1.0018719041549646</v>
      </c>
    </row>
    <row r="1648" spans="1:17" x14ac:dyDescent="0.25">
      <c r="A1648" s="25">
        <v>2008.02</v>
      </c>
      <c r="B1648" s="6">
        <v>1354.87</v>
      </c>
      <c r="C1648" s="7">
        <f>C1646/3+C1649*2/3</f>
        <v>28.11</v>
      </c>
      <c r="D1648" s="6">
        <v>211.69300000000001</v>
      </c>
      <c r="G1648">
        <f t="shared" si="200"/>
        <v>1525.4343809667771</v>
      </c>
      <c r="H1648">
        <f t="shared" si="201"/>
        <v>31.64876368136877</v>
      </c>
      <c r="J1648">
        <f t="shared" si="203"/>
        <v>739121.7959722149</v>
      </c>
      <c r="K1648">
        <f t="shared" si="204"/>
        <v>-1.8478621336651901E-2</v>
      </c>
      <c r="L1648">
        <f t="shared" si="205"/>
        <v>0.9815213786633481</v>
      </c>
      <c r="O1648">
        <f t="shared" si="202"/>
        <v>2.6373969734473977</v>
      </c>
      <c r="P1648">
        <f t="shared" si="206"/>
        <v>3.8897491402949402E-3</v>
      </c>
      <c r="Q1648">
        <f t="shared" si="207"/>
        <v>1.0038897491402949</v>
      </c>
    </row>
    <row r="1649" spans="1:17" x14ac:dyDescent="0.25">
      <c r="A1649" s="25">
        <v>2008.03</v>
      </c>
      <c r="B1649" s="6">
        <v>1316.94</v>
      </c>
      <c r="C1649" s="7">
        <v>28.3</v>
      </c>
      <c r="D1649" s="6">
        <v>213.52799999999999</v>
      </c>
      <c r="G1649">
        <f t="shared" si="200"/>
        <v>1469.9872167584579</v>
      </c>
      <c r="H1649">
        <f t="shared" si="201"/>
        <v>31.58886375557304</v>
      </c>
      <c r="J1649">
        <f t="shared" si="203"/>
        <v>713531.354367094</v>
      </c>
      <c r="K1649">
        <f t="shared" si="204"/>
        <v>-3.4622766835687879E-2</v>
      </c>
      <c r="L1649">
        <f t="shared" si="205"/>
        <v>0.96537723316431212</v>
      </c>
      <c r="O1649">
        <f t="shared" si="202"/>
        <v>2.63240531296442</v>
      </c>
      <c r="P1649">
        <f t="shared" si="206"/>
        <v>-1.8926466259089336E-3</v>
      </c>
      <c r="Q1649">
        <f t="shared" si="207"/>
        <v>0.99810735337409107</v>
      </c>
    </row>
    <row r="1650" spans="1:17" x14ac:dyDescent="0.25">
      <c r="A1650" s="25">
        <v>2008.04</v>
      </c>
      <c r="B1650" s="6">
        <v>1370.47</v>
      </c>
      <c r="C1650" s="7">
        <f>C1649*2/3+C1652/3</f>
        <v>28.436666666666667</v>
      </c>
      <c r="D1650" s="6">
        <v>214.82300000000001</v>
      </c>
      <c r="G1650">
        <f t="shared" si="200"/>
        <v>1520.5165704324024</v>
      </c>
      <c r="H1650">
        <f t="shared" si="201"/>
        <v>31.55006886289333</v>
      </c>
      <c r="J1650">
        <f t="shared" si="203"/>
        <v>739334.48699098302</v>
      </c>
      <c r="K1650">
        <f t="shared" si="204"/>
        <v>3.6162577111662486E-2</v>
      </c>
      <c r="L1650">
        <f t="shared" si="205"/>
        <v>1.0361625771116625</v>
      </c>
      <c r="O1650">
        <f t="shared" si="202"/>
        <v>2.629172405241111</v>
      </c>
      <c r="P1650">
        <f t="shared" si="206"/>
        <v>-1.2281192821589348E-3</v>
      </c>
      <c r="Q1650">
        <f t="shared" si="207"/>
        <v>0.99877188071784107</v>
      </c>
    </row>
    <row r="1651" spans="1:17" x14ac:dyDescent="0.25">
      <c r="A1651" s="25">
        <v>2008.05</v>
      </c>
      <c r="B1651" s="6">
        <v>1403.22</v>
      </c>
      <c r="C1651" s="7">
        <f>C1649/3+C1652*2/3</f>
        <v>28.573333333333334</v>
      </c>
      <c r="D1651" s="6">
        <v>216.63200000000001</v>
      </c>
      <c r="G1651">
        <f t="shared" si="200"/>
        <v>1543.8516214594335</v>
      </c>
      <c r="H1651">
        <f t="shared" si="201"/>
        <v>31.43697139234585</v>
      </c>
      <c r="J1651">
        <f t="shared" si="203"/>
        <v>751954.7228456072</v>
      </c>
      <c r="K1651">
        <f t="shared" si="204"/>
        <v>1.7069724294868527E-2</v>
      </c>
      <c r="L1651">
        <f t="shared" si="205"/>
        <v>1.0170697242948685</v>
      </c>
      <c r="O1651">
        <f t="shared" si="202"/>
        <v>2.6197476160288207</v>
      </c>
      <c r="P1651">
        <f t="shared" si="206"/>
        <v>-3.5846980568875475E-3</v>
      </c>
      <c r="Q1651">
        <f t="shared" si="207"/>
        <v>0.99641530194311245</v>
      </c>
    </row>
    <row r="1652" spans="1:17" x14ac:dyDescent="0.25">
      <c r="A1652" s="25">
        <v>2008.06</v>
      </c>
      <c r="B1652" s="6">
        <v>1341.25</v>
      </c>
      <c r="C1652" s="7">
        <v>28.71</v>
      </c>
      <c r="D1652" s="6">
        <v>218.815</v>
      </c>
      <c r="G1652">
        <f t="shared" si="200"/>
        <v>1460.9489694490778</v>
      </c>
      <c r="H1652">
        <f t="shared" si="201"/>
        <v>31.272204967666749</v>
      </c>
      <c r="J1652">
        <f t="shared" si="203"/>
        <v>712845.11346039164</v>
      </c>
      <c r="K1652">
        <f t="shared" si="204"/>
        <v>-5.2010590793570399E-2</v>
      </c>
      <c r="L1652">
        <f t="shared" si="205"/>
        <v>0.9479894092064296</v>
      </c>
      <c r="O1652">
        <f t="shared" si="202"/>
        <v>2.6060170806388956</v>
      </c>
      <c r="P1652">
        <f t="shared" si="206"/>
        <v>-5.2411672429494294E-3</v>
      </c>
      <c r="Q1652">
        <f t="shared" si="207"/>
        <v>0.99475883275705057</v>
      </c>
    </row>
    <row r="1653" spans="1:17" x14ac:dyDescent="0.25">
      <c r="A1653" s="25">
        <v>2008.07</v>
      </c>
      <c r="B1653" s="6">
        <v>1257.33</v>
      </c>
      <c r="C1653" s="7">
        <f>C1652*2/3+C1655/3</f>
        <v>28.756666666666668</v>
      </c>
      <c r="D1653" s="6">
        <v>219.964</v>
      </c>
      <c r="G1653">
        <f t="shared" si="200"/>
        <v>1362.3856821570803</v>
      </c>
      <c r="H1653">
        <f t="shared" si="201"/>
        <v>31.159417919902044</v>
      </c>
      <c r="J1653">
        <f t="shared" si="203"/>
        <v>666019.81526286621</v>
      </c>
      <c r="K1653">
        <f t="shared" si="204"/>
        <v>-6.5687899535734506E-2</v>
      </c>
      <c r="L1653">
        <f t="shared" si="205"/>
        <v>0.93431210046426549</v>
      </c>
      <c r="O1653">
        <f t="shared" si="202"/>
        <v>2.596618159991837</v>
      </c>
      <c r="P1653">
        <f t="shared" si="206"/>
        <v>-3.6066228102981102E-3</v>
      </c>
      <c r="Q1653">
        <f t="shared" si="207"/>
        <v>0.99639337718970189</v>
      </c>
    </row>
    <row r="1654" spans="1:17" x14ac:dyDescent="0.25">
      <c r="A1654" s="25">
        <v>2008.08</v>
      </c>
      <c r="B1654" s="6">
        <v>1281.47</v>
      </c>
      <c r="C1654" s="7">
        <f>C1652/3+C1655*2/3</f>
        <v>28.803333333333335</v>
      </c>
      <c r="D1654" s="6">
        <v>219.08600000000001</v>
      </c>
      <c r="G1654">
        <f t="shared" si="200"/>
        <v>1394.1073560610901</v>
      </c>
      <c r="H1654">
        <f t="shared" si="201"/>
        <v>31.335059641723646</v>
      </c>
      <c r="J1654">
        <f t="shared" si="203"/>
        <v>682803.91043185827</v>
      </c>
      <c r="K1654">
        <f t="shared" si="204"/>
        <v>2.520059431320032E-2</v>
      </c>
      <c r="L1654">
        <f t="shared" si="205"/>
        <v>1.0252005943132003</v>
      </c>
      <c r="O1654">
        <f t="shared" si="202"/>
        <v>2.6112549701436372</v>
      </c>
      <c r="P1654">
        <f t="shared" si="206"/>
        <v>5.6368742918466719E-3</v>
      </c>
      <c r="Q1654">
        <f t="shared" si="207"/>
        <v>1.0056368742918467</v>
      </c>
    </row>
    <row r="1655" spans="1:17" x14ac:dyDescent="0.25">
      <c r="A1655" s="25">
        <v>2008.09</v>
      </c>
      <c r="B1655" s="6">
        <v>1216.95</v>
      </c>
      <c r="C1655" s="7">
        <v>28.85</v>
      </c>
      <c r="D1655" s="6">
        <v>218.78299999999999</v>
      </c>
      <c r="G1655">
        <f t="shared" si="200"/>
        <v>1325.7497787762304</v>
      </c>
      <c r="H1655">
        <f t="shared" si="201"/>
        <v>31.429295466283946</v>
      </c>
      <c r="J1655">
        <f t="shared" si="203"/>
        <v>650606.61678103241</v>
      </c>
      <c r="K1655">
        <f t="shared" si="204"/>
        <v>-4.715452439407064E-2</v>
      </c>
      <c r="L1655">
        <f t="shared" si="205"/>
        <v>0.95284547560592936</v>
      </c>
      <c r="O1655">
        <f t="shared" si="202"/>
        <v>2.619107955523662</v>
      </c>
      <c r="P1655">
        <f t="shared" si="206"/>
        <v>3.0073606253750995E-3</v>
      </c>
      <c r="Q1655">
        <f t="shared" si="207"/>
        <v>1.0030073606253751</v>
      </c>
    </row>
    <row r="1656" spans="1:17" x14ac:dyDescent="0.25">
      <c r="A1656" s="25">
        <v>2008.1</v>
      </c>
      <c r="B1656" s="6">
        <v>968.8</v>
      </c>
      <c r="C1656" s="7">
        <f>C1655*2/3+C1658/3</f>
        <v>28.696666666666665</v>
      </c>
      <c r="D1656" s="6">
        <v>216.57300000000001</v>
      </c>
      <c r="G1656">
        <f t="shared" si="200"/>
        <v>1066.1841429910467</v>
      </c>
      <c r="H1656">
        <f t="shared" si="201"/>
        <v>31.581266470581895</v>
      </c>
      <c r="J1656">
        <f t="shared" si="203"/>
        <v>524517.30913346622</v>
      </c>
      <c r="K1656">
        <f t="shared" si="204"/>
        <v>-0.19380268259706723</v>
      </c>
      <c r="L1656">
        <f t="shared" si="205"/>
        <v>0.80619731740293277</v>
      </c>
      <c r="O1656">
        <f t="shared" si="202"/>
        <v>2.6317722058818247</v>
      </c>
      <c r="P1656">
        <f t="shared" si="206"/>
        <v>4.835329651629694E-3</v>
      </c>
      <c r="Q1656">
        <f t="shared" si="207"/>
        <v>1.0048353296516297</v>
      </c>
    </row>
    <row r="1657" spans="1:17" x14ac:dyDescent="0.25">
      <c r="A1657" s="25">
        <v>2008.11</v>
      </c>
      <c r="B1657" s="6">
        <v>883.04</v>
      </c>
      <c r="C1657" s="7">
        <f>C1655/3+C1658*2/3</f>
        <v>28.543333333333333</v>
      </c>
      <c r="D1657" s="6">
        <v>212.42500000000001</v>
      </c>
      <c r="G1657">
        <f t="shared" si="200"/>
        <v>990.77981744144984</v>
      </c>
      <c r="H1657">
        <f t="shared" si="201"/>
        <v>32.025908893334901</v>
      </c>
      <c r="J1657">
        <f t="shared" si="203"/>
        <v>488734.53287588968</v>
      </c>
      <c r="K1657">
        <f t="shared" si="204"/>
        <v>-6.8220391652454304E-2</v>
      </c>
      <c r="L1657">
        <f t="shared" si="205"/>
        <v>0.9317796083475457</v>
      </c>
      <c r="O1657">
        <f t="shared" si="202"/>
        <v>2.6688257411112417</v>
      </c>
      <c r="P1657">
        <f t="shared" si="206"/>
        <v>1.4079309427542874E-2</v>
      </c>
      <c r="Q1657">
        <f t="shared" si="207"/>
        <v>1.0140793094275429</v>
      </c>
    </row>
    <row r="1658" spans="1:17" x14ac:dyDescent="0.25">
      <c r="A1658" s="25">
        <v>2008.12</v>
      </c>
      <c r="B1658" s="6">
        <v>877.56</v>
      </c>
      <c r="C1658" s="7">
        <v>28.39</v>
      </c>
      <c r="D1658" s="6">
        <v>210.22800000000001</v>
      </c>
      <c r="G1658">
        <f t="shared" si="200"/>
        <v>994.92114789656921</v>
      </c>
      <c r="H1658">
        <f t="shared" si="201"/>
        <v>32.186758043647842</v>
      </c>
      <c r="J1658">
        <f t="shared" si="203"/>
        <v>492100.47704753926</v>
      </c>
      <c r="K1658">
        <f t="shared" si="204"/>
        <v>6.8870602448392049E-3</v>
      </c>
      <c r="L1658">
        <f t="shared" si="205"/>
        <v>1.0068870602448392</v>
      </c>
      <c r="O1658">
        <f t="shared" si="202"/>
        <v>2.6822298369706536</v>
      </c>
      <c r="P1658">
        <f t="shared" si="206"/>
        <v>5.0224694902076816E-3</v>
      </c>
      <c r="Q1658">
        <f t="shared" si="207"/>
        <v>1.0050224694902077</v>
      </c>
    </row>
    <row r="1659" spans="1:17" x14ac:dyDescent="0.25">
      <c r="A1659" s="25">
        <v>2009.01</v>
      </c>
      <c r="B1659" s="6">
        <v>865.58</v>
      </c>
      <c r="C1659" s="7">
        <f>C1658*2/3+C1661/3</f>
        <v>28.013333333333335</v>
      </c>
      <c r="D1659" s="6">
        <v>211.143</v>
      </c>
      <c r="G1659">
        <f t="shared" si="200"/>
        <v>977.08630615270215</v>
      </c>
      <c r="H1659">
        <f t="shared" si="201"/>
        <v>31.622085063992966</v>
      </c>
      <c r="J1659">
        <f t="shared" si="203"/>
        <v>484582.5306414995</v>
      </c>
      <c r="K1659">
        <f t="shared" si="204"/>
        <v>-1.5277258927171244E-2</v>
      </c>
      <c r="L1659">
        <f t="shared" si="205"/>
        <v>0.98472274107282876</v>
      </c>
      <c r="O1659">
        <f t="shared" si="202"/>
        <v>2.635173755332747</v>
      </c>
      <c r="P1659">
        <f t="shared" si="206"/>
        <v>-1.7543642602623644E-2</v>
      </c>
      <c r="Q1659">
        <f t="shared" si="207"/>
        <v>0.98245635739737636</v>
      </c>
    </row>
    <row r="1660" spans="1:17" x14ac:dyDescent="0.25">
      <c r="A1660" s="25">
        <v>2009.02</v>
      </c>
      <c r="B1660" s="6">
        <v>805.23</v>
      </c>
      <c r="C1660" s="7">
        <f>C1658/3+C1661*2/3</f>
        <v>27.63666666666667</v>
      </c>
      <c r="D1660" s="6">
        <v>212.19300000000001</v>
      </c>
      <c r="G1660">
        <f t="shared" si="200"/>
        <v>904.46402044365254</v>
      </c>
      <c r="H1660">
        <f t="shared" si="201"/>
        <v>31.04252281335074</v>
      </c>
      <c r="J1660">
        <f t="shared" si="203"/>
        <v>449848.71498882351</v>
      </c>
      <c r="K1660">
        <f t="shared" si="204"/>
        <v>-7.1677812253559181E-2</v>
      </c>
      <c r="L1660">
        <f t="shared" si="205"/>
        <v>0.92832218774644082</v>
      </c>
      <c r="O1660">
        <f t="shared" si="202"/>
        <v>2.5868769011125616</v>
      </c>
      <c r="P1660">
        <f t="shared" si="206"/>
        <v>-1.8327768376733444E-2</v>
      </c>
      <c r="Q1660">
        <f t="shared" si="207"/>
        <v>0.98167223162326656</v>
      </c>
    </row>
    <row r="1661" spans="1:17" x14ac:dyDescent="0.25">
      <c r="A1661" s="25">
        <v>2009.03</v>
      </c>
      <c r="B1661" s="6">
        <v>757.13</v>
      </c>
      <c r="C1661" s="7">
        <v>27.26</v>
      </c>
      <c r="D1661" s="6">
        <v>212.709</v>
      </c>
      <c r="G1661">
        <f t="shared" si="200"/>
        <v>848.37329680455457</v>
      </c>
      <c r="H1661">
        <f t="shared" si="201"/>
        <v>30.545158785006748</v>
      </c>
      <c r="J1661">
        <f t="shared" si="203"/>
        <v>423217.16189400916</v>
      </c>
      <c r="K1661">
        <f t="shared" si="204"/>
        <v>-5.9201131863800049E-2</v>
      </c>
      <c r="L1661">
        <f t="shared" si="205"/>
        <v>0.94079886813619995</v>
      </c>
      <c r="O1661">
        <f t="shared" si="202"/>
        <v>2.5454298987505624</v>
      </c>
      <c r="P1661">
        <f t="shared" si="206"/>
        <v>-1.6022023446177092E-2</v>
      </c>
      <c r="Q1661">
        <f t="shared" si="207"/>
        <v>0.98397797655382291</v>
      </c>
    </row>
    <row r="1662" spans="1:17" x14ac:dyDescent="0.25">
      <c r="A1662" s="25">
        <v>2009.04</v>
      </c>
      <c r="B1662" s="6">
        <v>848.15</v>
      </c>
      <c r="C1662" s="7">
        <f>C1661*2/3+C1664/3</f>
        <v>26.703333333333333</v>
      </c>
      <c r="D1662" s="6">
        <v>213.24</v>
      </c>
      <c r="G1662">
        <f t="shared" si="200"/>
        <v>947.99575806602877</v>
      </c>
      <c r="H1662">
        <f t="shared" si="201"/>
        <v>29.846898221096726</v>
      </c>
      <c r="J1662">
        <f t="shared" si="203"/>
        <v>474155.32646745787</v>
      </c>
      <c r="K1662">
        <f t="shared" si="204"/>
        <v>0.12035940212227425</v>
      </c>
      <c r="L1662">
        <f t="shared" si="205"/>
        <v>1.1203594021222743</v>
      </c>
      <c r="O1662">
        <f t="shared" si="202"/>
        <v>2.4872415184247272</v>
      </c>
      <c r="P1662">
        <f t="shared" si="206"/>
        <v>-2.2859942186739146E-2</v>
      </c>
      <c r="Q1662">
        <f t="shared" si="207"/>
        <v>0.97714005781326085</v>
      </c>
    </row>
    <row r="1663" spans="1:17" x14ac:dyDescent="0.25">
      <c r="A1663" s="25">
        <v>2009.05</v>
      </c>
      <c r="B1663" s="6">
        <v>902.41</v>
      </c>
      <c r="C1663" s="7">
        <f>C1661/3+C1664*2/3</f>
        <v>26.146666666666668</v>
      </c>
      <c r="D1663" s="6">
        <v>213.85599999999999</v>
      </c>
      <c r="G1663">
        <f t="shared" si="200"/>
        <v>1005.7380042177914</v>
      </c>
      <c r="H1663">
        <f t="shared" si="201"/>
        <v>29.140519664322412</v>
      </c>
      <c r="J1663">
        <f t="shared" si="203"/>
        <v>504250.63127257902</v>
      </c>
      <c r="K1663">
        <f t="shared" si="204"/>
        <v>6.3471405097010214E-2</v>
      </c>
      <c r="L1663">
        <f t="shared" si="205"/>
        <v>1.0634714050970102</v>
      </c>
      <c r="O1663">
        <f t="shared" si="202"/>
        <v>2.4283766386935342</v>
      </c>
      <c r="P1663">
        <f t="shared" si="206"/>
        <v>-2.3666732520802647E-2</v>
      </c>
      <c r="Q1663">
        <f t="shared" si="207"/>
        <v>0.97633326747919735</v>
      </c>
    </row>
    <row r="1664" spans="1:17" x14ac:dyDescent="0.25">
      <c r="A1664" s="25">
        <v>2009.06</v>
      </c>
      <c r="B1664" s="6">
        <v>926.12</v>
      </c>
      <c r="C1664" s="7">
        <v>25.59</v>
      </c>
      <c r="D1664" s="6">
        <v>215.69300000000001</v>
      </c>
      <c r="G1664">
        <f t="shared" si="200"/>
        <v>1023.3721964087846</v>
      </c>
      <c r="H1664">
        <f t="shared" si="201"/>
        <v>28.277215162290847</v>
      </c>
      <c r="J1664">
        <f t="shared" si="203"/>
        <v>514273.4067220841</v>
      </c>
      <c r="K1664">
        <f t="shared" si="204"/>
        <v>1.987657491714101E-2</v>
      </c>
      <c r="L1664">
        <f t="shared" si="205"/>
        <v>1.019876574917141</v>
      </c>
      <c r="O1664">
        <f t="shared" si="202"/>
        <v>2.3564345968575706</v>
      </c>
      <c r="P1664">
        <f t="shared" si="206"/>
        <v>-2.9625569892925752E-2</v>
      </c>
      <c r="Q1664">
        <f t="shared" si="207"/>
        <v>0.97037443010707425</v>
      </c>
    </row>
    <row r="1665" spans="1:17" x14ac:dyDescent="0.25">
      <c r="A1665" s="25">
        <v>2009.07</v>
      </c>
      <c r="B1665" s="6">
        <v>935.82</v>
      </c>
      <c r="C1665" s="7">
        <f>C1664*2/3+C1667/3</f>
        <v>25.026666666666664</v>
      </c>
      <c r="D1665" s="6">
        <v>215.351</v>
      </c>
      <c r="G1665">
        <f t="shared" si="200"/>
        <v>1035.7330416854345</v>
      </c>
      <c r="H1665">
        <f t="shared" si="201"/>
        <v>27.698644600365601</v>
      </c>
      <c r="J1665">
        <f t="shared" si="203"/>
        <v>521645.02615524654</v>
      </c>
      <c r="K1665">
        <f t="shared" si="204"/>
        <v>1.4334047486818768E-2</v>
      </c>
      <c r="L1665">
        <f t="shared" si="205"/>
        <v>1.0143340474868188</v>
      </c>
      <c r="O1665">
        <f t="shared" si="202"/>
        <v>2.3082203833638002</v>
      </c>
      <c r="P1665">
        <f t="shared" si="206"/>
        <v>-2.0460662713943645E-2</v>
      </c>
      <c r="Q1665">
        <f t="shared" si="207"/>
        <v>0.97953933728605636</v>
      </c>
    </row>
    <row r="1666" spans="1:17" x14ac:dyDescent="0.25">
      <c r="A1666" s="25">
        <v>2009.08</v>
      </c>
      <c r="B1666" s="6">
        <v>1009.73</v>
      </c>
      <c r="C1666" s="7">
        <f>C1664/3+C1667*2/3</f>
        <v>24.463333333333331</v>
      </c>
      <c r="D1666" s="6">
        <v>215.834</v>
      </c>
      <c r="G1666">
        <f t="shared" si="200"/>
        <v>1115.0332078819833</v>
      </c>
      <c r="H1666">
        <f t="shared" si="201"/>
        <v>27.01457720593913</v>
      </c>
      <c r="J1666">
        <f t="shared" si="203"/>
        <v>562718.22797816515</v>
      </c>
      <c r="K1666">
        <f t="shared" si="204"/>
        <v>7.8737838498425194E-2</v>
      </c>
      <c r="L1666">
        <f t="shared" si="205"/>
        <v>1.0787378384984252</v>
      </c>
      <c r="O1666">
        <f t="shared" si="202"/>
        <v>2.2512147671615943</v>
      </c>
      <c r="P1666">
        <f t="shared" si="206"/>
        <v>-2.4696782254011174E-2</v>
      </c>
      <c r="Q1666">
        <f t="shared" si="207"/>
        <v>0.97530321774598883</v>
      </c>
    </row>
    <row r="1667" spans="1:17" x14ac:dyDescent="0.25">
      <c r="A1667" s="25">
        <v>2009.09</v>
      </c>
      <c r="B1667" s="6">
        <v>1044.55</v>
      </c>
      <c r="C1667" s="7">
        <v>23.9</v>
      </c>
      <c r="D1667" s="6">
        <v>215.96899999999999</v>
      </c>
      <c r="G1667">
        <f t="shared" ref="G1667:G1724" si="208">B1667*$D$1724/D1667</f>
        <v>1152.7635014747486</v>
      </c>
      <c r="H1667">
        <f t="shared" ref="H1667:H1724" si="209">C1667*$D$1724/D1667</f>
        <v>26.375997018090558</v>
      </c>
      <c r="J1667">
        <f t="shared" si="203"/>
        <v>582868.63992828131</v>
      </c>
      <c r="K1667">
        <f t="shared" si="204"/>
        <v>3.5809062063825836E-2</v>
      </c>
      <c r="L1667">
        <f t="shared" si="205"/>
        <v>1.0358090620638258</v>
      </c>
      <c r="O1667">
        <f t="shared" si="202"/>
        <v>2.1979997515075467</v>
      </c>
      <c r="P1667">
        <f t="shared" si="206"/>
        <v>-2.3638355802517608E-2</v>
      </c>
      <c r="Q1667">
        <f t="shared" si="207"/>
        <v>0.97636164419748239</v>
      </c>
    </row>
    <row r="1668" spans="1:17" x14ac:dyDescent="0.25">
      <c r="A1668" s="25">
        <v>2009.1</v>
      </c>
      <c r="B1668" s="6">
        <v>1067.6600000000001</v>
      </c>
      <c r="C1668" s="7">
        <f>C1667*2/3+C1670/3</f>
        <v>23.403333333333332</v>
      </c>
      <c r="D1668" s="6">
        <v>216.17699999999999</v>
      </c>
      <c r="G1668">
        <f t="shared" si="208"/>
        <v>1177.1339568039152</v>
      </c>
      <c r="H1668">
        <f t="shared" si="209"/>
        <v>25.80302565336121</v>
      </c>
      <c r="J1668">
        <f t="shared" si="203"/>
        <v>596278.23233072925</v>
      </c>
      <c r="K1668">
        <f t="shared" si="204"/>
        <v>2.3006199825912566E-2</v>
      </c>
      <c r="L1668">
        <f t="shared" si="205"/>
        <v>1.0230061998259126</v>
      </c>
      <c r="O1668">
        <f t="shared" ref="O1668:O1724" si="210">H1668/12</f>
        <v>2.1502521377801007</v>
      </c>
      <c r="P1668">
        <f t="shared" si="206"/>
        <v>-2.1723211613057347E-2</v>
      </c>
      <c r="Q1668">
        <f t="shared" si="207"/>
        <v>0.97827678838694265</v>
      </c>
    </row>
    <row r="1669" spans="1:17" x14ac:dyDescent="0.25">
      <c r="A1669" s="25">
        <v>2009.11</v>
      </c>
      <c r="B1669" s="6">
        <v>1088.07</v>
      </c>
      <c r="C1669" s="7">
        <f>C1667/3+C1670*2/3</f>
        <v>22.906666666666666</v>
      </c>
      <c r="D1669" s="6">
        <v>216.33</v>
      </c>
      <c r="G1669">
        <f t="shared" si="208"/>
        <v>1198.7882772153653</v>
      </c>
      <c r="H1669">
        <f t="shared" si="209"/>
        <v>25.237570625125191</v>
      </c>
      <c r="J1669">
        <f t="shared" ref="J1669:J1724" si="211">J1668*((G1669 + H1669/12)/G1668)</f>
        <v>608312.59000268707</v>
      </c>
      <c r="K1669">
        <f t="shared" ref="K1669:K1724" si="212">J1669/J1668 - 1</f>
        <v>2.0182453457873173E-2</v>
      </c>
      <c r="L1669">
        <f t="shared" ref="L1669:L1718" si="213">K1669+1</f>
        <v>1.0201824534578732</v>
      </c>
      <c r="O1669">
        <f t="shared" si="210"/>
        <v>2.1031308854270994</v>
      </c>
      <c r="P1669">
        <f t="shared" ref="P1669:P1724" si="214">O1669/O1668 -1</f>
        <v>-2.1914291596356161E-2</v>
      </c>
      <c r="Q1669">
        <f t="shared" ref="Q1669:Q1706" si="215">P1669+1</f>
        <v>0.97808570840364384</v>
      </c>
    </row>
    <row r="1670" spans="1:17" x14ac:dyDescent="0.25">
      <c r="A1670" s="25">
        <v>2009.12</v>
      </c>
      <c r="B1670" s="6">
        <v>1110.3800000000001</v>
      </c>
      <c r="C1670" s="7">
        <v>22.41</v>
      </c>
      <c r="D1670" s="6">
        <v>215.94900000000001</v>
      </c>
      <c r="G1670">
        <f t="shared" si="208"/>
        <v>1225.5268620831771</v>
      </c>
      <c r="H1670">
        <f t="shared" si="209"/>
        <v>24.733926204798355</v>
      </c>
      <c r="J1670">
        <f t="shared" si="211"/>
        <v>622926.71998666413</v>
      </c>
      <c r="K1670">
        <f t="shared" si="212"/>
        <v>2.4024046557893142E-2</v>
      </c>
      <c r="L1670">
        <f t="shared" si="213"/>
        <v>1.0240240465578931</v>
      </c>
      <c r="O1670">
        <f t="shared" si="210"/>
        <v>2.0611605170665297</v>
      </c>
      <c r="P1670">
        <f t="shared" si="214"/>
        <v>-1.995613713411204E-2</v>
      </c>
      <c r="Q1670">
        <f t="shared" si="215"/>
        <v>0.98004386286588796</v>
      </c>
    </row>
    <row r="1671" spans="1:17" x14ac:dyDescent="0.25">
      <c r="A1671" s="25">
        <v>2010.01</v>
      </c>
      <c r="B1671" s="6">
        <v>1123.58</v>
      </c>
      <c r="C1671" s="7">
        <f>C1670*2/3+C1673/3</f>
        <v>22.24</v>
      </c>
      <c r="D1671" s="6">
        <v>216.68700000000001</v>
      </c>
      <c r="G1671">
        <f t="shared" si="208"/>
        <v>1235.8721471061945</v>
      </c>
      <c r="H1671">
        <f t="shared" si="209"/>
        <v>24.462696516173096</v>
      </c>
      <c r="J1671">
        <f t="shared" si="211"/>
        <v>629221.34067644656</v>
      </c>
      <c r="K1671">
        <f t="shared" si="212"/>
        <v>1.0104913608324884E-2</v>
      </c>
      <c r="L1671">
        <f t="shared" si="213"/>
        <v>1.0101049136083249</v>
      </c>
      <c r="O1671">
        <f t="shared" si="210"/>
        <v>2.0385580430144246</v>
      </c>
      <c r="P1671">
        <f t="shared" si="214"/>
        <v>-1.0965897058941021E-2</v>
      </c>
      <c r="Q1671">
        <f t="shared" si="215"/>
        <v>0.98903410294105898</v>
      </c>
    </row>
    <row r="1672" spans="1:17" x14ac:dyDescent="0.25">
      <c r="A1672" s="25">
        <v>2010.02</v>
      </c>
      <c r="B1672" s="6">
        <v>1089.1600000000001</v>
      </c>
      <c r="C1672" s="7">
        <f>C1670/3+C1673*2/3</f>
        <v>22.07</v>
      </c>
      <c r="D1672" s="6">
        <v>216.74100000000001</v>
      </c>
      <c r="G1672">
        <f t="shared" si="208"/>
        <v>1197.7136853664049</v>
      </c>
      <c r="H1672">
        <f t="shared" si="209"/>
        <v>24.269658301844135</v>
      </c>
      <c r="J1672">
        <f t="shared" si="211"/>
        <v>610823.372680514</v>
      </c>
      <c r="K1672">
        <f t="shared" si="212"/>
        <v>-2.9239262571981062E-2</v>
      </c>
      <c r="L1672">
        <f t="shared" si="213"/>
        <v>0.97076073742801894</v>
      </c>
      <c r="O1672">
        <f t="shared" si="210"/>
        <v>2.0224715251536778</v>
      </c>
      <c r="P1672">
        <f t="shared" si="214"/>
        <v>-7.8911257473736063E-3</v>
      </c>
      <c r="Q1672">
        <f t="shared" si="215"/>
        <v>0.99210887425262639</v>
      </c>
    </row>
    <row r="1673" spans="1:17" x14ac:dyDescent="0.25">
      <c r="A1673" s="25">
        <v>2010.03</v>
      </c>
      <c r="B1673" s="6">
        <v>1152.05</v>
      </c>
      <c r="C1673" s="7">
        <v>21.9</v>
      </c>
      <c r="D1673" s="6">
        <v>217.631</v>
      </c>
      <c r="G1673">
        <f t="shared" si="208"/>
        <v>1261.6909040991402</v>
      </c>
      <c r="H1673">
        <f t="shared" si="209"/>
        <v>23.98422880931485</v>
      </c>
      <c r="J1673">
        <f t="shared" si="211"/>
        <v>644470.49968128547</v>
      </c>
      <c r="K1673">
        <f t="shared" si="212"/>
        <v>5.5084871512227407E-2</v>
      </c>
      <c r="L1673">
        <f t="shared" si="213"/>
        <v>1.0550848715122274</v>
      </c>
      <c r="O1673">
        <f t="shared" si="210"/>
        <v>1.9986857341095707</v>
      </c>
      <c r="P1673">
        <f t="shared" si="214"/>
        <v>-1.1760754477025182E-2</v>
      </c>
      <c r="Q1673">
        <f t="shared" si="215"/>
        <v>0.98823924552297482</v>
      </c>
    </row>
    <row r="1674" spans="1:17" x14ac:dyDescent="0.25">
      <c r="A1674" s="25">
        <v>2010.04</v>
      </c>
      <c r="B1674" s="6">
        <v>1197.32</v>
      </c>
      <c r="C1674" s="7">
        <f>C1673*2/3+C1676/3</f>
        <v>21.946666666666665</v>
      </c>
      <c r="D1674" s="6">
        <v>218.00899999999999</v>
      </c>
      <c r="G1674">
        <f t="shared" si="208"/>
        <v>1308.9956871505306</v>
      </c>
      <c r="H1674">
        <f t="shared" si="209"/>
        <v>23.993662524635834</v>
      </c>
      <c r="J1674">
        <f t="shared" si="211"/>
        <v>669655.06565296056</v>
      </c>
      <c r="K1674">
        <f t="shared" si="212"/>
        <v>3.9077918980201298E-2</v>
      </c>
      <c r="L1674">
        <f t="shared" si="213"/>
        <v>1.0390779189802013</v>
      </c>
      <c r="O1674">
        <f t="shared" si="210"/>
        <v>1.9994718770529862</v>
      </c>
      <c r="P1674">
        <f t="shared" si="214"/>
        <v>3.9332994177088132E-4</v>
      </c>
      <c r="Q1674">
        <f t="shared" si="215"/>
        <v>1.0003933299417709</v>
      </c>
    </row>
    <row r="1675" spans="1:17" x14ac:dyDescent="0.25">
      <c r="A1675" s="25">
        <v>2010.05</v>
      </c>
      <c r="B1675" s="6">
        <v>1125.06</v>
      </c>
      <c r="C1675" s="7">
        <f>C1673/3+C1676*2/3</f>
        <v>21.993333333333332</v>
      </c>
      <c r="D1675" s="6">
        <v>218.178</v>
      </c>
      <c r="G1675">
        <f t="shared" si="208"/>
        <v>1229.0431463300606</v>
      </c>
      <c r="H1675">
        <f t="shared" si="209"/>
        <v>24.026056919884986</v>
      </c>
      <c r="J1675">
        <f t="shared" si="211"/>
        <v>629777.27212189278</v>
      </c>
      <c r="K1675">
        <f t="shared" si="212"/>
        <v>-5.9549752665850608E-2</v>
      </c>
      <c r="L1675">
        <f t="shared" si="213"/>
        <v>0.94045024733414939</v>
      </c>
      <c r="O1675">
        <f t="shared" si="210"/>
        <v>2.0021714099904155</v>
      </c>
      <c r="P1675">
        <f t="shared" si="214"/>
        <v>1.3501229841792473E-3</v>
      </c>
      <c r="Q1675">
        <f t="shared" si="215"/>
        <v>1.0013501229841792</v>
      </c>
    </row>
    <row r="1676" spans="1:17" x14ac:dyDescent="0.25">
      <c r="A1676" s="25">
        <v>2010.06</v>
      </c>
      <c r="B1676" s="6">
        <v>1083.3599999999999</v>
      </c>
      <c r="C1676" s="7">
        <v>22.04</v>
      </c>
      <c r="D1676" s="6">
        <v>217.965</v>
      </c>
      <c r="G1676">
        <f t="shared" si="208"/>
        <v>1184.6455737389028</v>
      </c>
      <c r="H1676">
        <f t="shared" si="209"/>
        <v>24.1005653201202</v>
      </c>
      <c r="J1676">
        <f t="shared" si="211"/>
        <v>608056.51327138767</v>
      </c>
      <c r="K1676">
        <f t="shared" si="212"/>
        <v>-3.4489588322744513E-2</v>
      </c>
      <c r="L1676">
        <f t="shared" si="213"/>
        <v>0.96551041167725549</v>
      </c>
      <c r="O1676">
        <f t="shared" si="210"/>
        <v>2.0083804433433499</v>
      </c>
      <c r="P1676">
        <f t="shared" si="214"/>
        <v>3.101149742700704E-3</v>
      </c>
      <c r="Q1676">
        <f t="shared" si="215"/>
        <v>1.0031011497427007</v>
      </c>
    </row>
    <row r="1677" spans="1:17" x14ac:dyDescent="0.25">
      <c r="A1677" s="25">
        <v>2010.07</v>
      </c>
      <c r="B1677" s="6">
        <v>1079.8</v>
      </c>
      <c r="C1677" s="7">
        <f>C1676*2/3+C1679/3</f>
        <v>22.143333333333334</v>
      </c>
      <c r="D1677" s="6">
        <v>218.011</v>
      </c>
      <c r="G1677">
        <f t="shared" si="208"/>
        <v>1180.5036048639747</v>
      </c>
      <c r="H1677">
        <f t="shared" si="209"/>
        <v>24.208450475740523</v>
      </c>
      <c r="J1677">
        <f t="shared" si="211"/>
        <v>606965.99667992175</v>
      </c>
      <c r="K1677">
        <f t="shared" si="212"/>
        <v>-1.7934461150639347E-3</v>
      </c>
      <c r="L1677">
        <f t="shared" si="213"/>
        <v>0.99820655388493607</v>
      </c>
      <c r="O1677">
        <f t="shared" si="210"/>
        <v>2.0173708729783768</v>
      </c>
      <c r="P1677">
        <f t="shared" si="214"/>
        <v>4.4764574684170721E-3</v>
      </c>
      <c r="Q1677">
        <f t="shared" si="215"/>
        <v>1.0044764574684171</v>
      </c>
    </row>
    <row r="1678" spans="1:17" x14ac:dyDescent="0.25">
      <c r="A1678" s="25">
        <v>2010.08</v>
      </c>
      <c r="B1678" s="6">
        <v>1087.28</v>
      </c>
      <c r="C1678" s="7">
        <f>C1676/3+C1679*2/3</f>
        <v>22.246666666666666</v>
      </c>
      <c r="D1678" s="6">
        <v>218.31200000000001</v>
      </c>
      <c r="G1678">
        <f t="shared" si="208"/>
        <v>1187.042292865257</v>
      </c>
      <c r="H1678">
        <f t="shared" si="209"/>
        <v>24.287887396631117</v>
      </c>
      <c r="J1678">
        <f t="shared" si="211"/>
        <v>611368.5709202789</v>
      </c>
      <c r="K1678">
        <f t="shared" si="212"/>
        <v>7.2534116646385538E-3</v>
      </c>
      <c r="L1678">
        <f t="shared" si="213"/>
        <v>1.0072534116646386</v>
      </c>
      <c r="O1678">
        <f t="shared" si="210"/>
        <v>2.0239906163859263</v>
      </c>
      <c r="P1678">
        <f t="shared" si="214"/>
        <v>3.2813715594972592E-3</v>
      </c>
      <c r="Q1678">
        <f t="shared" si="215"/>
        <v>1.0032813715594973</v>
      </c>
    </row>
    <row r="1679" spans="1:17" x14ac:dyDescent="0.25">
      <c r="A1679" s="25">
        <v>2010.09</v>
      </c>
      <c r="B1679" s="6">
        <v>1122.08</v>
      </c>
      <c r="C1679" s="7">
        <v>22.35</v>
      </c>
      <c r="D1679" s="6">
        <v>218.43899999999999</v>
      </c>
      <c r="G1679">
        <f t="shared" si="208"/>
        <v>1224.3230990802924</v>
      </c>
      <c r="H1679">
        <f t="shared" si="209"/>
        <v>24.386515457404585</v>
      </c>
      <c r="J1679">
        <f t="shared" si="211"/>
        <v>631616.15809975856</v>
      </c>
      <c r="K1679">
        <f t="shared" si="212"/>
        <v>3.3118462646847258E-2</v>
      </c>
      <c r="L1679">
        <f t="shared" si="213"/>
        <v>1.0331184626468473</v>
      </c>
      <c r="O1679">
        <f t="shared" si="210"/>
        <v>2.0322096214503822</v>
      </c>
      <c r="P1679">
        <f t="shared" si="214"/>
        <v>4.060792079724207E-3</v>
      </c>
      <c r="Q1679">
        <f t="shared" si="215"/>
        <v>1.0040607920797242</v>
      </c>
    </row>
    <row r="1680" spans="1:17" x14ac:dyDescent="0.25">
      <c r="A1680" s="25">
        <v>2010.1</v>
      </c>
      <c r="B1680" s="6">
        <v>1171.58</v>
      </c>
      <c r="C1680" s="7">
        <f>C1679*2/3+C1682/3</f>
        <v>22.476666666666667</v>
      </c>
      <c r="D1680" s="6">
        <v>218.71100000000001</v>
      </c>
      <c r="G1680">
        <f t="shared" si="208"/>
        <v>1276.7437026029779</v>
      </c>
      <c r="H1680">
        <f t="shared" si="209"/>
        <v>24.494223716837894</v>
      </c>
      <c r="J1680">
        <f t="shared" si="211"/>
        <v>659712.45543451852</v>
      </c>
      <c r="K1680">
        <f t="shared" si="212"/>
        <v>4.4483183298047235E-2</v>
      </c>
      <c r="L1680">
        <f t="shared" si="213"/>
        <v>1.0444831832980472</v>
      </c>
      <c r="O1680">
        <f t="shared" si="210"/>
        <v>2.0411853097364911</v>
      </c>
      <c r="P1680">
        <f t="shared" si="214"/>
        <v>4.4167138032262798E-3</v>
      </c>
      <c r="Q1680">
        <f t="shared" si="215"/>
        <v>1.0044167138032263</v>
      </c>
    </row>
    <row r="1681" spans="1:17" x14ac:dyDescent="0.25">
      <c r="A1681" s="25">
        <v>2010.11</v>
      </c>
      <c r="B1681" s="6">
        <v>1198.8900000000001</v>
      </c>
      <c r="C1681" s="7">
        <f>C1679/3+C1682*2/3</f>
        <v>22.603333333333335</v>
      </c>
      <c r="D1681" s="6">
        <v>218.803</v>
      </c>
      <c r="G1681">
        <f t="shared" si="208"/>
        <v>1305.9557650946285</v>
      </c>
      <c r="H1681">
        <f t="shared" si="209"/>
        <v>24.621903157939641</v>
      </c>
      <c r="J1681">
        <f t="shared" si="211"/>
        <v>675866.97110990947</v>
      </c>
      <c r="K1681">
        <f t="shared" si="212"/>
        <v>2.4487207331489236E-2</v>
      </c>
      <c r="L1681">
        <f t="shared" si="213"/>
        <v>1.0244872073314892</v>
      </c>
      <c r="O1681">
        <f t="shared" si="210"/>
        <v>2.0518252631616369</v>
      </c>
      <c r="P1681">
        <f t="shared" si="214"/>
        <v>5.2126347247323235E-3</v>
      </c>
      <c r="Q1681">
        <f t="shared" si="215"/>
        <v>1.0052126347247323</v>
      </c>
    </row>
    <row r="1682" spans="1:17" x14ac:dyDescent="0.25">
      <c r="A1682" s="25">
        <v>2010.12</v>
      </c>
      <c r="B1682" s="6">
        <v>1241.53</v>
      </c>
      <c r="C1682" s="7">
        <v>22.73</v>
      </c>
      <c r="D1682" s="6">
        <v>219.179</v>
      </c>
      <c r="G1682">
        <f t="shared" si="208"/>
        <v>1350.0836521290814</v>
      </c>
      <c r="H1682">
        <f t="shared" si="209"/>
        <v>24.717406275236222</v>
      </c>
      <c r="J1682">
        <f t="shared" si="211"/>
        <v>699770.32378225063</v>
      </c>
      <c r="K1682">
        <f t="shared" si="212"/>
        <v>3.5366948961993216E-2</v>
      </c>
      <c r="L1682">
        <f t="shared" si="213"/>
        <v>1.0353669489619932</v>
      </c>
      <c r="O1682">
        <f t="shared" si="210"/>
        <v>2.0597838562696853</v>
      </c>
      <c r="P1682">
        <f t="shared" si="214"/>
        <v>3.8787869761311988E-3</v>
      </c>
      <c r="Q1682">
        <f t="shared" si="215"/>
        <v>1.0038787869761312</v>
      </c>
    </row>
    <row r="1683" spans="1:17" x14ac:dyDescent="0.25">
      <c r="A1683" s="25">
        <v>2011.01</v>
      </c>
      <c r="B1683" s="6">
        <v>1282.6199999999999</v>
      </c>
      <c r="C1683" s="7">
        <f>C1682*2/3+C1685/3</f>
        <v>22.963333333333335</v>
      </c>
      <c r="D1683" s="6">
        <v>220.22300000000001</v>
      </c>
      <c r="G1683">
        <f t="shared" si="208"/>
        <v>1388.154273895097</v>
      </c>
      <c r="H1683">
        <f t="shared" si="209"/>
        <v>24.852761776320669</v>
      </c>
      <c r="J1683">
        <f t="shared" si="211"/>
        <v>720576.41238159291</v>
      </c>
      <c r="K1683">
        <f t="shared" si="212"/>
        <v>2.9732739289207943E-2</v>
      </c>
      <c r="L1683">
        <f t="shared" si="213"/>
        <v>1.0297327392892079</v>
      </c>
      <c r="O1683">
        <f t="shared" si="210"/>
        <v>2.0710634813600559</v>
      </c>
      <c r="P1683">
        <f t="shared" si="214"/>
        <v>5.476120737638146E-3</v>
      </c>
      <c r="Q1683">
        <f t="shared" si="215"/>
        <v>1.0054761207376381</v>
      </c>
    </row>
    <row r="1684" spans="1:17" x14ac:dyDescent="0.25">
      <c r="A1684" s="25">
        <v>2011.02</v>
      </c>
      <c r="B1684" s="6">
        <v>1321.12</v>
      </c>
      <c r="C1684" s="7">
        <f>C1682/3+C1685*2/3</f>
        <v>23.196666666666665</v>
      </c>
      <c r="D1684" s="6">
        <v>221.309</v>
      </c>
      <c r="G1684">
        <f t="shared" si="208"/>
        <v>1422.8056886977031</v>
      </c>
      <c r="H1684">
        <f t="shared" si="209"/>
        <v>24.982097986676244</v>
      </c>
      <c r="J1684">
        <f t="shared" si="211"/>
        <v>739644.26279173081</v>
      </c>
      <c r="K1684">
        <f t="shared" si="212"/>
        <v>2.6461940860812216E-2</v>
      </c>
      <c r="L1684">
        <f t="shared" si="213"/>
        <v>1.0264619408608122</v>
      </c>
      <c r="O1684">
        <f t="shared" si="210"/>
        <v>2.0818414988896872</v>
      </c>
      <c r="P1684">
        <f t="shared" si="214"/>
        <v>5.2040981006304943E-3</v>
      </c>
      <c r="Q1684">
        <f t="shared" si="215"/>
        <v>1.0052040981006305</v>
      </c>
    </row>
    <row r="1685" spans="1:17" x14ac:dyDescent="0.25">
      <c r="A1685" s="25">
        <v>2011.03</v>
      </c>
      <c r="B1685" s="6">
        <v>1304.49</v>
      </c>
      <c r="C1685" s="7">
        <v>23.43</v>
      </c>
      <c r="D1685" s="6">
        <v>223.46700000000001</v>
      </c>
      <c r="G1685">
        <f t="shared" si="208"/>
        <v>1391.3287423646443</v>
      </c>
      <c r="H1685">
        <f t="shared" si="209"/>
        <v>24.989714320235201</v>
      </c>
      <c r="J1685">
        <f t="shared" si="211"/>
        <v>724363.5738196926</v>
      </c>
      <c r="K1685">
        <f t="shared" si="212"/>
        <v>-2.0659511255265328E-2</v>
      </c>
      <c r="L1685">
        <f t="shared" si="213"/>
        <v>0.97934048874473467</v>
      </c>
      <c r="O1685">
        <f t="shared" si="210"/>
        <v>2.0824761933529334</v>
      </c>
      <c r="P1685">
        <f t="shared" si="214"/>
        <v>3.0487165501535962E-4</v>
      </c>
      <c r="Q1685">
        <f t="shared" si="215"/>
        <v>1.0003048716550154</v>
      </c>
    </row>
    <row r="1686" spans="1:17" x14ac:dyDescent="0.25">
      <c r="A1686" s="25">
        <v>2011.04</v>
      </c>
      <c r="B1686" s="6">
        <v>1331.51</v>
      </c>
      <c r="C1686" s="7">
        <f>C1685*2/3+C1688/3</f>
        <v>23.733333333333334</v>
      </c>
      <c r="D1686" s="6">
        <v>224.90600000000001</v>
      </c>
      <c r="G1686">
        <f t="shared" si="208"/>
        <v>1411.0610118449483</v>
      </c>
      <c r="H1686">
        <f t="shared" si="209"/>
        <v>25.151280386768992</v>
      </c>
      <c r="J1686">
        <f t="shared" si="211"/>
        <v>735727.93320589489</v>
      </c>
      <c r="K1686">
        <f t="shared" si="212"/>
        <v>1.5688750507257154E-2</v>
      </c>
      <c r="L1686">
        <f t="shared" si="213"/>
        <v>1.0156887505072572</v>
      </c>
      <c r="O1686">
        <f t="shared" si="210"/>
        <v>2.0959400322307493</v>
      </c>
      <c r="P1686">
        <f t="shared" si="214"/>
        <v>6.465302662662431E-3</v>
      </c>
      <c r="Q1686">
        <f t="shared" si="215"/>
        <v>1.0064653026626624</v>
      </c>
    </row>
    <row r="1687" spans="1:17" x14ac:dyDescent="0.25">
      <c r="A1687" s="25">
        <v>2011.05</v>
      </c>
      <c r="B1687" s="6">
        <v>1338.31</v>
      </c>
      <c r="C1687" s="7">
        <f>C1685/3+C1688*2/3</f>
        <v>24.036666666666665</v>
      </c>
      <c r="D1687" s="6">
        <v>225.964</v>
      </c>
      <c r="G1687">
        <f t="shared" si="208"/>
        <v>1411.6267207608289</v>
      </c>
      <c r="H1687">
        <f t="shared" si="209"/>
        <v>25.353468885899225</v>
      </c>
      <c r="J1687">
        <f t="shared" si="211"/>
        <v>737124.50342753646</v>
      </c>
      <c r="K1687">
        <f t="shared" si="212"/>
        <v>1.8982155748199503E-3</v>
      </c>
      <c r="L1687">
        <f t="shared" si="213"/>
        <v>1.00189821557482</v>
      </c>
      <c r="O1687">
        <f t="shared" si="210"/>
        <v>2.1127890738249353</v>
      </c>
      <c r="P1687">
        <f t="shared" si="214"/>
        <v>8.0388948801426441E-3</v>
      </c>
      <c r="Q1687">
        <f t="shared" si="215"/>
        <v>1.0080388948801426</v>
      </c>
    </row>
    <row r="1688" spans="1:17" x14ac:dyDescent="0.25">
      <c r="A1688" s="25">
        <v>2011.06</v>
      </c>
      <c r="B1688" s="6">
        <v>1287.29</v>
      </c>
      <c r="C1688" s="7">
        <v>24.34</v>
      </c>
      <c r="D1688" s="6">
        <v>225.72200000000001</v>
      </c>
      <c r="G1688">
        <f t="shared" si="208"/>
        <v>1359.2674195249022</v>
      </c>
      <c r="H1688">
        <f t="shared" si="209"/>
        <v>25.700944613285365</v>
      </c>
      <c r="J1688">
        <f t="shared" si="211"/>
        <v>710901.8552047679</v>
      </c>
      <c r="K1688">
        <f t="shared" si="212"/>
        <v>-3.5574245735742749E-2</v>
      </c>
      <c r="L1688">
        <f t="shared" si="213"/>
        <v>0.96442575426425725</v>
      </c>
      <c r="O1688">
        <f t="shared" si="210"/>
        <v>2.1417453844404473</v>
      </c>
      <c r="P1688">
        <f t="shared" si="214"/>
        <v>1.3705253862890565E-2</v>
      </c>
      <c r="Q1688">
        <f t="shared" si="215"/>
        <v>1.0137052538628906</v>
      </c>
    </row>
    <row r="1689" spans="1:17" x14ac:dyDescent="0.25">
      <c r="A1689" s="25">
        <v>2011.07</v>
      </c>
      <c r="B1689" s="6">
        <v>1325.19</v>
      </c>
      <c r="C1689" s="7">
        <f>C1688*2/3+C1691/3</f>
        <v>24.619999999999997</v>
      </c>
      <c r="D1689" s="6">
        <v>225.922</v>
      </c>
      <c r="G1689">
        <f t="shared" si="208"/>
        <v>1398.0478225670809</v>
      </c>
      <c r="H1689">
        <f t="shared" si="209"/>
        <v>25.973586724621768</v>
      </c>
      <c r="J1689">
        <f t="shared" si="211"/>
        <v>732316.17194080213</v>
      </c>
      <c r="K1689">
        <f t="shared" si="212"/>
        <v>3.0122747013884288E-2</v>
      </c>
      <c r="L1689">
        <f t="shared" si="213"/>
        <v>1.0301227470138843</v>
      </c>
      <c r="O1689">
        <f t="shared" si="210"/>
        <v>2.1644655603851475</v>
      </c>
      <c r="P1689">
        <f t="shared" si="214"/>
        <v>1.0608252554089814E-2</v>
      </c>
      <c r="Q1689">
        <f t="shared" si="215"/>
        <v>1.0106082525540898</v>
      </c>
    </row>
    <row r="1690" spans="1:17" x14ac:dyDescent="0.25">
      <c r="A1690" s="25">
        <v>2011.08</v>
      </c>
      <c r="B1690" s="6">
        <v>1185.31</v>
      </c>
      <c r="C1690" s="7">
        <f>C1688/3+C1691*2/3</f>
        <v>24.9</v>
      </c>
      <c r="D1690" s="6">
        <v>226.54499999999999</v>
      </c>
      <c r="G1690">
        <f t="shared" si="208"/>
        <v>1247.0385191904477</v>
      </c>
      <c r="H1690">
        <f t="shared" si="209"/>
        <v>26.196741044825529</v>
      </c>
      <c r="J1690">
        <f t="shared" si="211"/>
        <v>654358.99351646553</v>
      </c>
      <c r="K1690">
        <f t="shared" si="212"/>
        <v>-0.10645289754797105</v>
      </c>
      <c r="L1690">
        <f t="shared" si="213"/>
        <v>0.89354710245202895</v>
      </c>
      <c r="O1690">
        <f t="shared" si="210"/>
        <v>2.1830617537354606</v>
      </c>
      <c r="P1690">
        <f t="shared" si="214"/>
        <v>8.5915866210428682E-3</v>
      </c>
      <c r="Q1690">
        <f t="shared" si="215"/>
        <v>1.0085915866210429</v>
      </c>
    </row>
    <row r="1691" spans="1:17" x14ac:dyDescent="0.25">
      <c r="A1691" s="25">
        <v>2011.09</v>
      </c>
      <c r="B1691" s="6">
        <v>1173.8800000000001</v>
      </c>
      <c r="C1691" s="7">
        <v>25.18</v>
      </c>
      <c r="D1691" s="6">
        <v>226.88900000000001</v>
      </c>
      <c r="G1691">
        <f t="shared" si="208"/>
        <v>1233.1407906068607</v>
      </c>
      <c r="H1691">
        <f t="shared" si="209"/>
        <v>26.451157790814008</v>
      </c>
      <c r="J1691">
        <f t="shared" si="211"/>
        <v>648223.0769793326</v>
      </c>
      <c r="K1691">
        <f t="shared" si="212"/>
        <v>-9.3769881638808839E-3</v>
      </c>
      <c r="L1691">
        <f t="shared" si="213"/>
        <v>0.99062301183611912</v>
      </c>
      <c r="O1691">
        <f t="shared" si="210"/>
        <v>2.2042631492345008</v>
      </c>
      <c r="P1691">
        <f t="shared" si="214"/>
        <v>9.711770847875556E-3</v>
      </c>
      <c r="Q1691">
        <f t="shared" si="215"/>
        <v>1.0097117708478756</v>
      </c>
    </row>
    <row r="1692" spans="1:17" x14ac:dyDescent="0.25">
      <c r="A1692" s="25">
        <v>2011.1</v>
      </c>
      <c r="B1692" s="6">
        <v>1207.22</v>
      </c>
      <c r="C1692" s="7">
        <f>C1691*2/3+C1694/3</f>
        <v>25.596666666666664</v>
      </c>
      <c r="D1692" s="6">
        <v>226.42099999999999</v>
      </c>
      <c r="G1692">
        <f t="shared" si="208"/>
        <v>1270.7851147199244</v>
      </c>
      <c r="H1692">
        <f t="shared" si="209"/>
        <v>26.944436793995845</v>
      </c>
      <c r="J1692">
        <f t="shared" si="211"/>
        <v>669191.826275044</v>
      </c>
      <c r="K1692">
        <f t="shared" si="212"/>
        <v>3.234804504866462E-2</v>
      </c>
      <c r="L1692">
        <f t="shared" si="213"/>
        <v>1.0323480450486646</v>
      </c>
      <c r="O1692">
        <f t="shared" si="210"/>
        <v>2.2453697328329869</v>
      </c>
      <c r="P1692">
        <f t="shared" si="214"/>
        <v>1.8648673418489858E-2</v>
      </c>
      <c r="Q1692">
        <f t="shared" si="215"/>
        <v>1.0186486734184899</v>
      </c>
    </row>
    <row r="1693" spans="1:17" x14ac:dyDescent="0.25">
      <c r="A1693" s="25">
        <v>2011.11</v>
      </c>
      <c r="B1693" s="6">
        <v>1226.42</v>
      </c>
      <c r="C1693" s="7">
        <f>C1691/3+C1694*2/3</f>
        <v>26.013333333333335</v>
      </c>
      <c r="D1693" s="6">
        <v>226.23</v>
      </c>
      <c r="G1693">
        <f t="shared" si="208"/>
        <v>1292.0860277593601</v>
      </c>
      <c r="H1693">
        <f t="shared" si="209"/>
        <v>27.40616145810311</v>
      </c>
      <c r="J1693">
        <f t="shared" si="211"/>
        <v>681611.4937062097</v>
      </c>
      <c r="K1693">
        <f t="shared" si="212"/>
        <v>1.8559203719354933E-2</v>
      </c>
      <c r="L1693">
        <f t="shared" si="213"/>
        <v>1.0185592037193549</v>
      </c>
      <c r="O1693">
        <f t="shared" si="210"/>
        <v>2.2838467881752593</v>
      </c>
      <c r="P1693">
        <f t="shared" si="214"/>
        <v>1.7136177966434962E-2</v>
      </c>
      <c r="Q1693">
        <f t="shared" si="215"/>
        <v>1.017136177966435</v>
      </c>
    </row>
    <row r="1694" spans="1:17" x14ac:dyDescent="0.25">
      <c r="A1694" s="25">
        <v>2011.12</v>
      </c>
      <c r="B1694" s="6">
        <v>1243.32</v>
      </c>
      <c r="C1694" s="7">
        <v>26.43</v>
      </c>
      <c r="D1694" s="6">
        <v>225.672</v>
      </c>
      <c r="G1694">
        <f t="shared" si="208"/>
        <v>1313.1297580559396</v>
      </c>
      <c r="H1694">
        <f t="shared" si="209"/>
        <v>27.9139879559715</v>
      </c>
      <c r="J1694">
        <f t="shared" si="211"/>
        <v>693939.76701815741</v>
      </c>
      <c r="K1694">
        <f t="shared" si="212"/>
        <v>1.808695044872799E-2</v>
      </c>
      <c r="L1694">
        <f t="shared" si="213"/>
        <v>1.018086950448728</v>
      </c>
      <c r="O1694">
        <f t="shared" si="210"/>
        <v>2.3261656629976248</v>
      </c>
      <c r="P1694">
        <f t="shared" si="214"/>
        <v>1.8529647015497641E-2</v>
      </c>
      <c r="Q1694">
        <f t="shared" si="215"/>
        <v>1.0185296470154976</v>
      </c>
    </row>
    <row r="1695" spans="1:17" x14ac:dyDescent="0.25">
      <c r="A1695" s="25">
        <v>2012.01</v>
      </c>
      <c r="B1695" s="6">
        <v>1300.58</v>
      </c>
      <c r="C1695" s="7">
        <f>C1694*2/3+C1697/3</f>
        <v>26.736666666666668</v>
      </c>
      <c r="D1695" s="6">
        <v>226.66499999999999</v>
      </c>
      <c r="G1695">
        <f t="shared" si="208"/>
        <v>1367.5871393466127</v>
      </c>
      <c r="H1695">
        <f t="shared" si="209"/>
        <v>28.114165589452867</v>
      </c>
      <c r="J1695">
        <f t="shared" si="211"/>
        <v>723956.55480071274</v>
      </c>
      <c r="K1695">
        <f t="shared" si="212"/>
        <v>4.3255609793825034E-2</v>
      </c>
      <c r="L1695">
        <f t="shared" si="213"/>
        <v>1.043255609793825</v>
      </c>
      <c r="O1695">
        <f t="shared" si="210"/>
        <v>2.3428471324544056</v>
      </c>
      <c r="P1695">
        <f t="shared" si="214"/>
        <v>7.1712302017579166E-3</v>
      </c>
      <c r="Q1695">
        <f t="shared" si="215"/>
        <v>1.0071712302017579</v>
      </c>
    </row>
    <row r="1696" spans="1:17" x14ac:dyDescent="0.25">
      <c r="A1696" s="25">
        <v>2012.02</v>
      </c>
      <c r="B1696" s="6">
        <v>1352.49</v>
      </c>
      <c r="C1696" s="7">
        <f>C1694/3+C1697*2/3</f>
        <v>27.043333333333337</v>
      </c>
      <c r="D1696" s="6">
        <v>227.66300000000001</v>
      </c>
      <c r="G1696">
        <f t="shared" si="208"/>
        <v>1415.9372584477933</v>
      </c>
      <c r="H1696">
        <f t="shared" si="209"/>
        <v>28.311975141620142</v>
      </c>
      <c r="J1696">
        <f t="shared" si="211"/>
        <v>750800.50347820751</v>
      </c>
      <c r="K1696">
        <f t="shared" si="212"/>
        <v>3.7079502215273452E-2</v>
      </c>
      <c r="L1696">
        <f t="shared" si="213"/>
        <v>1.0370795022152735</v>
      </c>
      <c r="O1696">
        <f t="shared" si="210"/>
        <v>2.3593312618016786</v>
      </c>
      <c r="P1696">
        <f t="shared" si="214"/>
        <v>7.0359389304259778E-3</v>
      </c>
      <c r="Q1696">
        <f t="shared" si="215"/>
        <v>1.007035938930426</v>
      </c>
    </row>
    <row r="1697" spans="1:17" x14ac:dyDescent="0.25">
      <c r="A1697" s="25">
        <v>2012.03</v>
      </c>
      <c r="B1697" s="6">
        <v>1389.24</v>
      </c>
      <c r="C1697" s="7">
        <v>27.35</v>
      </c>
      <c r="D1697" s="6">
        <v>229.392</v>
      </c>
      <c r="G1697">
        <f t="shared" si="208"/>
        <v>1443.4488967357188</v>
      </c>
      <c r="H1697">
        <f t="shared" si="209"/>
        <v>28.417211803375881</v>
      </c>
      <c r="J1697">
        <f t="shared" si="211"/>
        <v>766644.23041951458</v>
      </c>
      <c r="K1697">
        <f t="shared" si="212"/>
        <v>2.1102445813379722E-2</v>
      </c>
      <c r="L1697">
        <f t="shared" si="213"/>
        <v>1.0211024458133797</v>
      </c>
      <c r="O1697">
        <f t="shared" si="210"/>
        <v>2.3681009836146569</v>
      </c>
      <c r="P1697">
        <f t="shared" si="214"/>
        <v>3.7170370922314788E-3</v>
      </c>
      <c r="Q1697">
        <f t="shared" si="215"/>
        <v>1.0037170370922315</v>
      </c>
    </row>
    <row r="1698" spans="1:17" x14ac:dyDescent="0.25">
      <c r="A1698" s="25">
        <v>2012.04</v>
      </c>
      <c r="B1698" s="6">
        <v>1386.43</v>
      </c>
      <c r="C1698" s="7">
        <f>C1697*2/3+C1700/3</f>
        <v>27.673333333333332</v>
      </c>
      <c r="D1698" s="6">
        <v>230.08500000000001</v>
      </c>
      <c r="G1698">
        <f t="shared" si="208"/>
        <v>1436.1904752156811</v>
      </c>
      <c r="H1698">
        <f t="shared" si="209"/>
        <v>28.666559257086146</v>
      </c>
      <c r="J1698">
        <f t="shared" si="211"/>
        <v>764057.92066720524</v>
      </c>
      <c r="K1698">
        <f t="shared" si="212"/>
        <v>-3.3735462287299844E-3</v>
      </c>
      <c r="L1698">
        <f t="shared" si="213"/>
        <v>0.99662645377127002</v>
      </c>
      <c r="O1698">
        <f t="shared" si="210"/>
        <v>2.3888799380905121</v>
      </c>
      <c r="P1698">
        <f t="shared" si="214"/>
        <v>8.7745221253776595E-3</v>
      </c>
      <c r="Q1698">
        <f t="shared" si="215"/>
        <v>1.0087745221253777</v>
      </c>
    </row>
    <row r="1699" spans="1:17" x14ac:dyDescent="0.25">
      <c r="A1699" s="25">
        <v>2012.05</v>
      </c>
      <c r="B1699" s="6">
        <v>1341.27</v>
      </c>
      <c r="C1699" s="7">
        <f>C1697/3+C1700*2/3</f>
        <v>27.996666666666666</v>
      </c>
      <c r="D1699" s="6">
        <v>229.815</v>
      </c>
      <c r="G1699">
        <f t="shared" si="208"/>
        <v>1391.0419929508516</v>
      </c>
      <c r="H1699">
        <f t="shared" si="209"/>
        <v>29.035570016462518</v>
      </c>
      <c r="J1699">
        <f t="shared" si="211"/>
        <v>741326.03521078918</v>
      </c>
      <c r="K1699">
        <f t="shared" si="212"/>
        <v>-2.9751521241433765E-2</v>
      </c>
      <c r="L1699">
        <f t="shared" si="213"/>
        <v>0.97024847875856624</v>
      </c>
      <c r="O1699">
        <f t="shared" si="210"/>
        <v>2.41963083470521</v>
      </c>
      <c r="P1699">
        <f t="shared" si="214"/>
        <v>1.2872516581673654E-2</v>
      </c>
      <c r="Q1699">
        <f t="shared" si="215"/>
        <v>1.0128725165816737</v>
      </c>
    </row>
    <row r="1700" spans="1:17" x14ac:dyDescent="0.25">
      <c r="A1700" s="25">
        <v>2012.06</v>
      </c>
      <c r="B1700" s="6">
        <v>1323.48</v>
      </c>
      <c r="C1700" s="7">
        <v>28.32</v>
      </c>
      <c r="D1700" s="6">
        <v>229.47800000000001</v>
      </c>
      <c r="G1700">
        <f t="shared" si="208"/>
        <v>1374.6075599403864</v>
      </c>
      <c r="H1700">
        <f t="shared" si="209"/>
        <v>29.414034286511122</v>
      </c>
      <c r="J1700">
        <f t="shared" si="211"/>
        <v>733873.95444518188</v>
      </c>
      <c r="K1700">
        <f t="shared" si="212"/>
        <v>-1.0052366181215189E-2</v>
      </c>
      <c r="L1700">
        <f t="shared" si="213"/>
        <v>0.98994763381878481</v>
      </c>
      <c r="O1700">
        <f t="shared" si="210"/>
        <v>2.4511695238759268</v>
      </c>
      <c r="P1700">
        <f t="shared" si="214"/>
        <v>1.3034504569189531E-2</v>
      </c>
      <c r="Q1700">
        <f t="shared" si="215"/>
        <v>1.0130345045691895</v>
      </c>
    </row>
    <row r="1701" spans="1:17" x14ac:dyDescent="0.25">
      <c r="A1701" s="25">
        <v>2012.07</v>
      </c>
      <c r="B1701" s="6">
        <v>1359.78</v>
      </c>
      <c r="C1701" s="7">
        <f>C1700*2/3+C1703/3</f>
        <v>28.743333333333332</v>
      </c>
      <c r="D1701" s="6">
        <v>229.10400000000001</v>
      </c>
      <c r="G1701">
        <f t="shared" si="208"/>
        <v>1414.6153910014664</v>
      </c>
      <c r="H1701">
        <f t="shared" si="209"/>
        <v>29.902456075261302</v>
      </c>
      <c r="J1701">
        <f t="shared" si="211"/>
        <v>756563.6482694227</v>
      </c>
      <c r="K1701">
        <f t="shared" si="212"/>
        <v>3.091769872306549E-2</v>
      </c>
      <c r="L1701">
        <f t="shared" si="213"/>
        <v>1.0309176987230655</v>
      </c>
      <c r="O1701">
        <f t="shared" si="210"/>
        <v>2.4918713396051086</v>
      </c>
      <c r="P1701">
        <f t="shared" si="214"/>
        <v>1.660505947578117E-2</v>
      </c>
      <c r="Q1701">
        <f t="shared" si="215"/>
        <v>1.0166050594757812</v>
      </c>
    </row>
    <row r="1702" spans="1:17" x14ac:dyDescent="0.25">
      <c r="A1702" s="25">
        <v>2012.08</v>
      </c>
      <c r="B1702" s="6">
        <v>1403.45</v>
      </c>
      <c r="C1702" s="7">
        <f>C1700/3+C1703*2/3</f>
        <v>29.166666666666664</v>
      </c>
      <c r="D1702" s="6">
        <v>230.37899999999999</v>
      </c>
      <c r="G1702">
        <f t="shared" si="208"/>
        <v>1451.9660357497862</v>
      </c>
      <c r="H1702">
        <f t="shared" si="209"/>
        <v>30.174932755734389</v>
      </c>
      <c r="J1702">
        <f t="shared" si="211"/>
        <v>777884.33963815507</v>
      </c>
      <c r="K1702">
        <f t="shared" si="212"/>
        <v>2.8180961928982118E-2</v>
      </c>
      <c r="L1702">
        <f t="shared" si="213"/>
        <v>1.0281809619289821</v>
      </c>
      <c r="O1702">
        <f t="shared" si="210"/>
        <v>2.5145777296445324</v>
      </c>
      <c r="P1702">
        <f t="shared" si="214"/>
        <v>9.1121839553007788E-3</v>
      </c>
      <c r="Q1702">
        <f t="shared" si="215"/>
        <v>1.0091121839553008</v>
      </c>
    </row>
    <row r="1703" spans="1:17" x14ac:dyDescent="0.25">
      <c r="A1703" s="25">
        <v>2012.09</v>
      </c>
      <c r="B1703" s="6">
        <v>1443.42</v>
      </c>
      <c r="C1703" s="7">
        <v>29.59</v>
      </c>
      <c r="D1703" s="6">
        <v>231.40700000000001</v>
      </c>
      <c r="G1703">
        <f t="shared" si="208"/>
        <v>1486.6838646194799</v>
      </c>
      <c r="H1703">
        <f t="shared" si="209"/>
        <v>30.476905927651277</v>
      </c>
      <c r="J1703">
        <f t="shared" si="211"/>
        <v>797844.91745048994</v>
      </c>
      <c r="K1703">
        <f t="shared" si="212"/>
        <v>2.5660084404861339E-2</v>
      </c>
      <c r="L1703">
        <f t="shared" si="213"/>
        <v>1.0256600844048613</v>
      </c>
      <c r="O1703">
        <f t="shared" si="210"/>
        <v>2.5397421606376063</v>
      </c>
      <c r="P1703">
        <f t="shared" si="214"/>
        <v>1.0007418222315767E-2</v>
      </c>
      <c r="Q1703">
        <f t="shared" si="215"/>
        <v>1.0100074182223158</v>
      </c>
    </row>
    <row r="1704" spans="1:17" x14ac:dyDescent="0.25">
      <c r="A1704" s="25">
        <v>2012.1</v>
      </c>
      <c r="B1704" s="10">
        <v>1437.82</v>
      </c>
      <c r="C1704" s="7">
        <f>C1703*2/3+C1706/3</f>
        <v>30.143333333333331</v>
      </c>
      <c r="D1704" s="6">
        <v>231.31700000000001</v>
      </c>
      <c r="G1704">
        <f t="shared" si="208"/>
        <v>1481.4922044640039</v>
      </c>
      <c r="H1704">
        <f t="shared" si="209"/>
        <v>31.058904000426537</v>
      </c>
      <c r="J1704">
        <f t="shared" si="211"/>
        <v>796447.76504119264</v>
      </c>
      <c r="K1704">
        <f t="shared" si="212"/>
        <v>-1.7511578738408362E-3</v>
      </c>
      <c r="L1704">
        <f t="shared" si="213"/>
        <v>0.99824884212615916</v>
      </c>
      <c r="O1704">
        <f t="shared" si="210"/>
        <v>2.5882420000355446</v>
      </c>
      <c r="P1704">
        <f t="shared" si="214"/>
        <v>1.9096363461463595E-2</v>
      </c>
      <c r="Q1704">
        <f t="shared" si="215"/>
        <v>1.0190963634614636</v>
      </c>
    </row>
    <row r="1705" spans="1:17" x14ac:dyDescent="0.25">
      <c r="A1705" s="25">
        <v>2012.11</v>
      </c>
      <c r="B1705" s="10">
        <v>1394.51</v>
      </c>
      <c r="C1705" s="7">
        <f>C1703/3+C1706*2/3</f>
        <v>30.696666666666665</v>
      </c>
      <c r="D1705" s="6">
        <v>230.221</v>
      </c>
      <c r="G1705">
        <f t="shared" si="208"/>
        <v>1443.7071202453294</v>
      </c>
      <c r="H1705">
        <f t="shared" si="209"/>
        <v>31.779618815543902</v>
      </c>
      <c r="J1705">
        <f t="shared" si="211"/>
        <v>777558.28865476581</v>
      </c>
      <c r="K1705">
        <f t="shared" si="212"/>
        <v>-2.3717156624138203E-2</v>
      </c>
      <c r="L1705">
        <f t="shared" si="213"/>
        <v>0.9762828433758618</v>
      </c>
      <c r="O1705">
        <f t="shared" si="210"/>
        <v>2.6483015679619917</v>
      </c>
      <c r="P1705">
        <f t="shared" si="214"/>
        <v>2.3204772940714991E-2</v>
      </c>
      <c r="Q1705">
        <f t="shared" si="215"/>
        <v>1.023204772940715</v>
      </c>
    </row>
    <row r="1706" spans="1:17" x14ac:dyDescent="0.25">
      <c r="A1706" s="25">
        <v>2012.12</v>
      </c>
      <c r="B1706" s="6">
        <v>1422.29</v>
      </c>
      <c r="C1706" s="7">
        <v>31.25</v>
      </c>
      <c r="D1706" s="6">
        <v>229.601</v>
      </c>
      <c r="G1706">
        <f t="shared" si="208"/>
        <v>1476.4433319976827</v>
      </c>
      <c r="H1706">
        <f t="shared" si="209"/>
        <v>32.439835845662692</v>
      </c>
      <c r="J1706">
        <f t="shared" si="211"/>
        <v>796645.47123111598</v>
      </c>
      <c r="K1706">
        <f t="shared" si="212"/>
        <v>2.4547590649920847E-2</v>
      </c>
      <c r="L1706">
        <f t="shared" si="213"/>
        <v>1.0245475906499208</v>
      </c>
      <c r="O1706">
        <f t="shared" si="210"/>
        <v>2.7033196538052242</v>
      </c>
      <c r="P1706">
        <f t="shared" si="214"/>
        <v>2.0774856802117103E-2</v>
      </c>
      <c r="Q1706">
        <f t="shared" si="215"/>
        <v>1.0207748568021171</v>
      </c>
    </row>
    <row r="1707" spans="1:17" x14ac:dyDescent="0.25">
      <c r="A1707" s="25">
        <v>2013.01</v>
      </c>
      <c r="B1707" s="6">
        <v>1480.4</v>
      </c>
      <c r="C1707" s="7">
        <f>C1706*2/3+C1709/3</f>
        <v>31.536666666666665</v>
      </c>
      <c r="D1707" s="6">
        <v>230.28</v>
      </c>
      <c r="G1707">
        <f t="shared" si="208"/>
        <v>1532.2345718256038</v>
      </c>
      <c r="H1707">
        <f t="shared" si="209"/>
        <v>32.640888237507959</v>
      </c>
      <c r="J1707">
        <f t="shared" si="211"/>
        <v>828216.45819848881</v>
      </c>
      <c r="K1707">
        <f t="shared" si="212"/>
        <v>3.962990829356472E-2</v>
      </c>
      <c r="L1707">
        <f t="shared" si="213"/>
        <v>1.0396299082935647</v>
      </c>
      <c r="O1707">
        <f t="shared" si="210"/>
        <v>2.7200740197923299</v>
      </c>
      <c r="P1707">
        <f t="shared" si="214"/>
        <v>6.1977006542759394E-3</v>
      </c>
    </row>
    <row r="1708" spans="1:17" x14ac:dyDescent="0.25">
      <c r="A1708" s="25">
        <v>2013.02</v>
      </c>
      <c r="B1708" s="6">
        <v>1512.31</v>
      </c>
      <c r="C1708" s="7">
        <f>C1706/3+C1709*2/3</f>
        <v>31.823333333333331</v>
      </c>
      <c r="D1708" s="6">
        <v>232.166</v>
      </c>
      <c r="G1708">
        <f t="shared" si="208"/>
        <v>1552.5464638663714</v>
      </c>
      <c r="H1708">
        <f t="shared" si="209"/>
        <v>32.670023761733695</v>
      </c>
      <c r="J1708">
        <f t="shared" si="211"/>
        <v>840667.20469875738</v>
      </c>
      <c r="K1708">
        <f t="shared" si="212"/>
        <v>1.5033203430116604E-2</v>
      </c>
      <c r="L1708">
        <f t="shared" si="213"/>
        <v>1.0150332034301166</v>
      </c>
      <c r="O1708">
        <f t="shared" si="210"/>
        <v>2.7225019801444748</v>
      </c>
      <c r="P1708">
        <f t="shared" si="214"/>
        <v>8.9260819171754768E-4</v>
      </c>
    </row>
    <row r="1709" spans="1:17" x14ac:dyDescent="0.25">
      <c r="A1709" s="25">
        <v>2013.03</v>
      </c>
      <c r="B1709" s="6">
        <v>1550.83</v>
      </c>
      <c r="C1709" s="7">
        <v>32.11</v>
      </c>
      <c r="D1709" s="6">
        <v>232.773</v>
      </c>
      <c r="G1709">
        <f t="shared" si="208"/>
        <v>1587.9396437301575</v>
      </c>
      <c r="H1709">
        <f t="shared" si="209"/>
        <v>32.878356725221565</v>
      </c>
      <c r="J1709">
        <f t="shared" si="211"/>
        <v>861315.34589636722</v>
      </c>
      <c r="K1709">
        <f t="shared" si="212"/>
        <v>2.4561611398899341E-2</v>
      </c>
      <c r="L1709">
        <f t="shared" si="213"/>
        <v>1.0245616113988993</v>
      </c>
      <c r="O1709">
        <f t="shared" si="210"/>
        <v>2.7398630604351304</v>
      </c>
      <c r="P1709">
        <f t="shared" si="214"/>
        <v>6.3768843575768841E-3</v>
      </c>
    </row>
    <row r="1710" spans="1:17" x14ac:dyDescent="0.25">
      <c r="A1710" s="25">
        <v>2013.04</v>
      </c>
      <c r="B1710" s="6">
        <v>1570.7</v>
      </c>
      <c r="C1710" s="7">
        <f>C1709*2/3+C1712/3</f>
        <v>32.49666666666667</v>
      </c>
      <c r="D1710" s="6">
        <v>232.53100000000001</v>
      </c>
      <c r="G1710">
        <f t="shared" si="208"/>
        <v>1609.9588876321866</v>
      </c>
      <c r="H1710">
        <f t="shared" si="209"/>
        <v>33.308905149564289</v>
      </c>
      <c r="J1710">
        <f t="shared" si="211"/>
        <v>874764.40992442193</v>
      </c>
      <c r="K1710">
        <f t="shared" si="212"/>
        <v>1.5614564505475492E-2</v>
      </c>
      <c r="L1710">
        <f t="shared" si="213"/>
        <v>1.0156145645054755</v>
      </c>
      <c r="O1710">
        <f t="shared" si="210"/>
        <v>2.7757420957970242</v>
      </c>
      <c r="P1710">
        <f t="shared" si="214"/>
        <v>1.3095192924056587E-2</v>
      </c>
    </row>
    <row r="1711" spans="1:17" x14ac:dyDescent="0.25">
      <c r="A1711" s="25">
        <v>2013.05</v>
      </c>
      <c r="B1711" s="6">
        <v>1639.84</v>
      </c>
      <c r="C1711" s="7">
        <f>C1709/3+C1712*2/3</f>
        <v>32.88333333333334</v>
      </c>
      <c r="D1711" s="6">
        <v>232.94499999999999</v>
      </c>
      <c r="G1711">
        <f t="shared" si="208"/>
        <v>1677.839769559338</v>
      </c>
      <c r="H1711">
        <f t="shared" si="209"/>
        <v>33.645333948643106</v>
      </c>
      <c r="J1711">
        <f t="shared" si="211"/>
        <v>913170.62337331579</v>
      </c>
      <c r="K1711">
        <f t="shared" si="212"/>
        <v>4.3904636509173978E-2</v>
      </c>
      <c r="L1711">
        <f t="shared" si="213"/>
        <v>1.043904636509174</v>
      </c>
      <c r="O1711">
        <f t="shared" si="210"/>
        <v>2.8037778290535922</v>
      </c>
      <c r="P1711">
        <f t="shared" si="214"/>
        <v>1.0100265906915151E-2</v>
      </c>
    </row>
    <row r="1712" spans="1:17" x14ac:dyDescent="0.25">
      <c r="A1712" s="25">
        <v>2013.06</v>
      </c>
      <c r="B1712" s="6">
        <v>1618.77</v>
      </c>
      <c r="C1712" s="7">
        <v>33.270000000000003</v>
      </c>
      <c r="D1712" s="6">
        <v>233.50399999999999</v>
      </c>
      <c r="G1712">
        <f t="shared" si="208"/>
        <v>1652.3164404464164</v>
      </c>
      <c r="H1712">
        <f t="shared" si="209"/>
        <v>33.959467974852679</v>
      </c>
      <c r="J1712">
        <f t="shared" si="211"/>
        <v>900819.66927492991</v>
      </c>
      <c r="K1712">
        <f t="shared" si="212"/>
        <v>-1.3525351979414957E-2</v>
      </c>
      <c r="L1712">
        <f t="shared" si="213"/>
        <v>0.98647464802058504</v>
      </c>
      <c r="O1712">
        <f t="shared" si="210"/>
        <v>2.8299556645710564</v>
      </c>
      <c r="P1712">
        <f t="shared" si="214"/>
        <v>9.3366297593915348E-3</v>
      </c>
    </row>
    <row r="1713" spans="1:16" x14ac:dyDescent="0.25">
      <c r="A1713" s="25">
        <v>2013.07</v>
      </c>
      <c r="B1713" s="6">
        <v>1668.68</v>
      </c>
      <c r="C1713" s="7">
        <f>C1712*2/3+C1715/3</f>
        <v>33.646666666666668</v>
      </c>
      <c r="D1713" s="6">
        <v>233.596</v>
      </c>
      <c r="G1713">
        <f t="shared" si="208"/>
        <v>1702.5899297933183</v>
      </c>
      <c r="H1713">
        <f t="shared" si="209"/>
        <v>34.33041436211807</v>
      </c>
      <c r="J1713">
        <f t="shared" si="211"/>
        <v>929787.77303384873</v>
      </c>
      <c r="K1713">
        <f t="shared" si="212"/>
        <v>3.2157494720597368E-2</v>
      </c>
      <c r="L1713">
        <f t="shared" si="213"/>
        <v>1.0321574947205974</v>
      </c>
      <c r="O1713">
        <f t="shared" si="210"/>
        <v>2.860867863509839</v>
      </c>
      <c r="P1713">
        <f t="shared" si="214"/>
        <v>1.092320961977622E-2</v>
      </c>
    </row>
    <row r="1714" spans="1:16" x14ac:dyDescent="0.25">
      <c r="A1714" s="25">
        <v>2013.08</v>
      </c>
      <c r="B1714" s="6">
        <v>1670.09</v>
      </c>
      <c r="C1714" s="7">
        <f>C1712/3+C1715*2/3</f>
        <v>34.023333333333333</v>
      </c>
      <c r="D1714" s="6">
        <v>233.87700000000001</v>
      </c>
      <c r="G1714">
        <f t="shared" si="208"/>
        <v>1701.9812160665647</v>
      </c>
      <c r="H1714">
        <f t="shared" si="209"/>
        <v>34.673026149072655</v>
      </c>
      <c r="J1714">
        <f t="shared" si="211"/>
        <v>931033.27067038277</v>
      </c>
      <c r="K1714">
        <f t="shared" si="212"/>
        <v>1.3395504572726313E-3</v>
      </c>
      <c r="L1714">
        <f t="shared" si="213"/>
        <v>1.0013395504572726</v>
      </c>
      <c r="O1714">
        <f t="shared" si="210"/>
        <v>2.8894188457560546</v>
      </c>
      <c r="P1714">
        <f t="shared" si="214"/>
        <v>9.9798325572395541E-3</v>
      </c>
    </row>
    <row r="1715" spans="1:16" x14ac:dyDescent="0.25">
      <c r="A1715" s="25">
        <v>2013.09</v>
      </c>
      <c r="B1715" s="6">
        <v>1687.17</v>
      </c>
      <c r="C1715" s="7">
        <v>34.4</v>
      </c>
      <c r="D1715" s="6">
        <v>234.149</v>
      </c>
      <c r="G1715">
        <f t="shared" si="208"/>
        <v>1717.3900350204358</v>
      </c>
      <c r="H1715">
        <f t="shared" si="209"/>
        <v>35.016161503999591</v>
      </c>
      <c r="J1715">
        <f t="shared" si="211"/>
        <v>941058.5815028412</v>
      </c>
      <c r="K1715">
        <f t="shared" si="212"/>
        <v>1.0767940468163761E-2</v>
      </c>
      <c r="L1715">
        <f t="shared" si="213"/>
        <v>1.0107679404681638</v>
      </c>
      <c r="O1715">
        <f t="shared" si="210"/>
        <v>2.9180134586666324</v>
      </c>
      <c r="P1715">
        <f t="shared" si="214"/>
        <v>9.896319791980801E-3</v>
      </c>
    </row>
    <row r="1716" spans="1:16" x14ac:dyDescent="0.25">
      <c r="A1716" s="25">
        <v>2013.1</v>
      </c>
      <c r="B1716" s="6">
        <v>1720.03</v>
      </c>
      <c r="C1716" s="7">
        <f>C1715*2/3+C1718/3</f>
        <v>34.596666666666664</v>
      </c>
      <c r="D1716" s="6">
        <v>233.54599999999999</v>
      </c>
      <c r="G1716">
        <f t="shared" si="208"/>
        <v>1755.3591596088136</v>
      </c>
      <c r="H1716">
        <f t="shared" si="209"/>
        <v>35.307277038927367</v>
      </c>
      <c r="J1716">
        <f t="shared" si="211"/>
        <v>963476.3323213578</v>
      </c>
      <c r="K1716">
        <f t="shared" si="212"/>
        <v>2.3821844101050704E-2</v>
      </c>
      <c r="L1716">
        <f t="shared" si="213"/>
        <v>1.0238218441010507</v>
      </c>
      <c r="O1716">
        <f t="shared" si="210"/>
        <v>2.9422730865772806</v>
      </c>
      <c r="P1716">
        <f t="shared" si="214"/>
        <v>8.3137477788512992E-3</v>
      </c>
    </row>
    <row r="1717" spans="1:16" x14ac:dyDescent="0.25">
      <c r="A1717" s="25">
        <v>2013.11</v>
      </c>
      <c r="B1717" s="6">
        <v>1783.54</v>
      </c>
      <c r="C1717" s="7">
        <f>C1715/3+C1718*2/3</f>
        <v>34.793333333333337</v>
      </c>
      <c r="D1717" s="6">
        <v>233.06899999999999</v>
      </c>
      <c r="G1717">
        <f t="shared" si="208"/>
        <v>1823.8988206067731</v>
      </c>
      <c r="H1717">
        <f t="shared" si="209"/>
        <v>35.580653998029199</v>
      </c>
      <c r="J1717">
        <f t="shared" si="211"/>
        <v>1002723.6286107686</v>
      </c>
      <c r="K1717">
        <f t="shared" si="212"/>
        <v>4.0735091224140429E-2</v>
      </c>
      <c r="L1717">
        <f t="shared" si="213"/>
        <v>1.0407350912241404</v>
      </c>
      <c r="O1717">
        <f t="shared" si="210"/>
        <v>2.9650544998357664</v>
      </c>
      <c r="P1717">
        <f t="shared" si="214"/>
        <v>7.7427936116518659E-3</v>
      </c>
    </row>
    <row r="1718" spans="1:16" x14ac:dyDescent="0.25">
      <c r="A1718" s="25">
        <v>2013.12</v>
      </c>
      <c r="B1718" s="6">
        <v>1807.78</v>
      </c>
      <c r="C1718" s="7">
        <v>34.99</v>
      </c>
      <c r="D1718" s="6">
        <v>233.04900000000001</v>
      </c>
      <c r="G1718">
        <f t="shared" si="208"/>
        <v>1848.8459874961916</v>
      </c>
      <c r="H1718">
        <f t="shared" si="209"/>
        <v>35.784841685654087</v>
      </c>
      <c r="J1718">
        <f t="shared" si="211"/>
        <v>1018078.2664791261</v>
      </c>
      <c r="K1718">
        <f t="shared" si="212"/>
        <v>1.5312931131014285E-2</v>
      </c>
      <c r="L1718">
        <f t="shared" si="213"/>
        <v>1.0153129311310143</v>
      </c>
      <c r="O1718">
        <f t="shared" si="210"/>
        <v>2.982070140471174</v>
      </c>
      <c r="P1718">
        <f t="shared" si="214"/>
        <v>5.7387277826934646E-3</v>
      </c>
    </row>
    <row r="1719" spans="1:16" x14ac:dyDescent="0.25">
      <c r="A1719" s="25">
        <v>2014.01</v>
      </c>
      <c r="B1719" s="6">
        <v>1822.36</v>
      </c>
      <c r="C1719" s="7">
        <f>C1718*2/3+C1721/3</f>
        <v>35.403333333333336</v>
      </c>
      <c r="D1719" s="6">
        <v>233.916</v>
      </c>
      <c r="G1719">
        <f t="shared" si="208"/>
        <v>1856.8492513551871</v>
      </c>
      <c r="H1719">
        <f t="shared" si="209"/>
        <v>36.073362560349302</v>
      </c>
      <c r="J1719">
        <f t="shared" si="211"/>
        <v>1024140.6469802622</v>
      </c>
      <c r="K1719">
        <f t="shared" si="212"/>
        <v>5.9547293177193428E-3</v>
      </c>
      <c r="O1719">
        <f t="shared" si="210"/>
        <v>3.0061135466957754</v>
      </c>
      <c r="P1719">
        <f t="shared" si="214"/>
        <v>8.0626561724006507E-3</v>
      </c>
    </row>
    <row r="1720" spans="1:16" x14ac:dyDescent="0.25">
      <c r="A1720" s="25">
        <v>2014.02</v>
      </c>
      <c r="B1720" s="6">
        <v>1817.04</v>
      </c>
      <c r="C1720" s="7">
        <f>C1718/3+C1721*2/3</f>
        <v>35.816666666666663</v>
      </c>
      <c r="D1720" s="6">
        <v>234.78100000000001</v>
      </c>
      <c r="G1720">
        <f t="shared" si="208"/>
        <v>1844.6073775986981</v>
      </c>
      <c r="H1720">
        <f t="shared" si="209"/>
        <v>36.360062284994669</v>
      </c>
      <c r="J1720">
        <f t="shared" si="211"/>
        <v>1019059.8634830184</v>
      </c>
      <c r="K1720">
        <f t="shared" si="212"/>
        <v>-4.9610212349493477E-3</v>
      </c>
      <c r="O1720">
        <f t="shared" si="210"/>
        <v>3.0300051904162224</v>
      </c>
      <c r="P1720">
        <f t="shared" si="214"/>
        <v>7.9476850589053072E-3</v>
      </c>
    </row>
    <row r="1721" spans="1:16" x14ac:dyDescent="0.25">
      <c r="A1721" s="25">
        <v>2014.03</v>
      </c>
      <c r="B1721" s="6">
        <v>1863.52</v>
      </c>
      <c r="C1721" s="7">
        <v>36.229999999999997</v>
      </c>
      <c r="D1721" s="6">
        <v>236.29300000000001</v>
      </c>
      <c r="G1721">
        <f t="shared" si="208"/>
        <v>1879.6872838382853</v>
      </c>
      <c r="H1721">
        <f t="shared" si="209"/>
        <v>36.54431951009974</v>
      </c>
      <c r="J1721">
        <f t="shared" si="211"/>
        <v>1040122.3015061935</v>
      </c>
      <c r="K1721">
        <f t="shared" si="212"/>
        <v>2.0668499249088645E-2</v>
      </c>
      <c r="O1721">
        <f t="shared" si="210"/>
        <v>3.0453599591749785</v>
      </c>
      <c r="P1721">
        <f t="shared" si="214"/>
        <v>5.0675717676400556E-3</v>
      </c>
    </row>
    <row r="1722" spans="1:16" x14ac:dyDescent="0.25">
      <c r="A1722" s="25">
        <v>2014.04</v>
      </c>
      <c r="B1722" s="6">
        <v>1864.26</v>
      </c>
      <c r="C1722" s="7">
        <f>C1721*2/3+C1724/3</f>
        <v>36.61333333333333</v>
      </c>
      <c r="D1722" s="6">
        <v>237.072</v>
      </c>
      <c r="G1722">
        <f t="shared" si="208"/>
        <v>1874.2547461530673</v>
      </c>
      <c r="H1722">
        <f t="shared" si="209"/>
        <v>36.809626217632889</v>
      </c>
      <c r="J1722">
        <f t="shared" si="211"/>
        <v>1038813.5940101488</v>
      </c>
      <c r="K1722">
        <f t="shared" si="212"/>
        <v>-1.2582246281515053E-3</v>
      </c>
      <c r="O1722">
        <f t="shared" si="210"/>
        <v>3.0674688514694073</v>
      </c>
      <c r="P1722">
        <f t="shared" si="214"/>
        <v>7.2598617538854882E-3</v>
      </c>
    </row>
    <row r="1723" spans="1:16" x14ac:dyDescent="0.25">
      <c r="A1723" s="25">
        <v>2014.05</v>
      </c>
      <c r="B1723" s="6">
        <v>1889.77</v>
      </c>
      <c r="C1723" s="7">
        <f>C1721/3+C1724*2/3</f>
        <v>36.99666666666667</v>
      </c>
      <c r="D1723" s="6">
        <v>237.9</v>
      </c>
      <c r="G1723">
        <f t="shared" si="208"/>
        <v>1893.2889916351405</v>
      </c>
      <c r="H1723">
        <f t="shared" si="209"/>
        <v>37.065559156508336</v>
      </c>
      <c r="J1723">
        <f t="shared" si="211"/>
        <v>1051075.3833422135</v>
      </c>
      <c r="K1723">
        <f t="shared" si="212"/>
        <v>1.1803647355759228E-2</v>
      </c>
      <c r="O1723">
        <f t="shared" si="210"/>
        <v>3.0887965963756945</v>
      </c>
      <c r="P1723">
        <f t="shared" si="214"/>
        <v>6.9528806775236429E-3</v>
      </c>
    </row>
    <row r="1724" spans="1:16" x14ac:dyDescent="0.25">
      <c r="A1724" s="25">
        <v>2014.06</v>
      </c>
      <c r="B1724" s="6">
        <v>1947.09</v>
      </c>
      <c r="C1724" s="7">
        <v>37.380000000000003</v>
      </c>
      <c r="D1724" s="6">
        <v>238.34299999999999</v>
      </c>
      <c r="G1724">
        <f t="shared" si="208"/>
        <v>1947.09</v>
      </c>
      <c r="H1724">
        <f t="shared" si="209"/>
        <v>37.380000000000003</v>
      </c>
      <c r="J1724">
        <f t="shared" si="211"/>
        <v>1082672.7863666387</v>
      </c>
      <c r="K1724">
        <f t="shared" si="212"/>
        <v>3.0061976072498053E-2</v>
      </c>
      <c r="O1724">
        <f t="shared" si="210"/>
        <v>3.1150000000000002</v>
      </c>
      <c r="P1724">
        <f t="shared" si="214"/>
        <v>8.48336975476216E-3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E3F1-192B-4876-9055-D7EC4A6A0567}">
  <dimension ref="A1:T148"/>
  <sheetViews>
    <sheetView tabSelected="1" zoomScale="110" zoomScaleNormal="110" workbookViewId="0">
      <selection activeCell="M7" sqref="M7"/>
    </sheetView>
  </sheetViews>
  <sheetFormatPr defaultRowHeight="15" x14ac:dyDescent="0.25"/>
  <sheetData>
    <row r="1" spans="1:20" x14ac:dyDescent="0.25">
      <c r="A1" s="28" t="s">
        <v>11</v>
      </c>
      <c r="B1" s="28"/>
      <c r="C1" s="28"/>
      <c r="D1" s="28"/>
      <c r="E1" s="28"/>
    </row>
    <row r="2" spans="1:20" x14ac:dyDescent="0.25">
      <c r="A2" s="28" t="s">
        <v>8</v>
      </c>
      <c r="B2" s="28"/>
      <c r="C2" s="28"/>
      <c r="D2" s="28"/>
      <c r="E2" s="28"/>
    </row>
    <row r="4" spans="1:20" ht="60" x14ac:dyDescent="0.25">
      <c r="A4" s="23" t="s">
        <v>0</v>
      </c>
      <c r="B4" s="20" t="s">
        <v>1</v>
      </c>
      <c r="C4" s="19" t="s">
        <v>9</v>
      </c>
      <c r="D4" s="22" t="s">
        <v>3</v>
      </c>
      <c r="E4" s="1"/>
      <c r="F4" s="1"/>
      <c r="G4" s="19" t="s">
        <v>4</v>
      </c>
      <c r="H4" s="24" t="s">
        <v>12</v>
      </c>
      <c r="I4" s="2"/>
      <c r="J4" s="20" t="s">
        <v>10</v>
      </c>
      <c r="K4" s="21" t="s">
        <v>5</v>
      </c>
      <c r="L4" s="22" t="s">
        <v>6</v>
      </c>
      <c r="M4" s="19" t="s">
        <v>17</v>
      </c>
      <c r="N4" s="13"/>
      <c r="O4" s="19" t="s">
        <v>7</v>
      </c>
      <c r="P4" s="19" t="s">
        <v>5</v>
      </c>
      <c r="Q4" s="19" t="s">
        <v>6</v>
      </c>
      <c r="R4" s="19" t="s">
        <v>20</v>
      </c>
      <c r="T4" s="1"/>
    </row>
    <row r="6" spans="1:20" x14ac:dyDescent="0.25">
      <c r="A6" s="27">
        <v>1871.01</v>
      </c>
      <c r="B6">
        <v>4.4400000000000004</v>
      </c>
      <c r="C6">
        <v>0.26</v>
      </c>
      <c r="D6">
        <v>12.46406116</v>
      </c>
      <c r="G6">
        <f>B6*'2014'!$D$1724/D6</f>
        <v>84.903540380252764</v>
      </c>
      <c r="H6">
        <f>(C6*'2014'!$D$1724/D6)</f>
        <v>4.9718289411859722</v>
      </c>
      <c r="J6">
        <v>89.276975394156722</v>
      </c>
      <c r="O6">
        <f>H6</f>
        <v>4.9718289411859722</v>
      </c>
    </row>
    <row r="7" spans="1:20" x14ac:dyDescent="0.25">
      <c r="A7" s="27">
        <v>1872.01</v>
      </c>
      <c r="B7">
        <v>4.8600000000000003</v>
      </c>
      <c r="C7">
        <v>0.26329999999999998</v>
      </c>
      <c r="D7">
        <v>12.654391739999999</v>
      </c>
      <c r="G7">
        <f>B7*'2014'!$D$1724/D7</f>
        <v>91.537151986413861</v>
      </c>
      <c r="H7">
        <f>(C7*'2014'!$D$1724/D7)</f>
        <v>4.9592041395108568</v>
      </c>
      <c r="J7">
        <f>J6*((G7 + H7)/G6)</f>
        <v>101.46694440416594</v>
      </c>
      <c r="K7">
        <f xml:space="preserve"> J7/J6 - 1</f>
        <v>0.13654101694407395</v>
      </c>
      <c r="L7">
        <f>K7+1</f>
        <v>1.1365410169440739</v>
      </c>
      <c r="M7" s="18">
        <f>GEOMEAN(L7:L148)-1</f>
        <v>6.5394324508120327E-2</v>
      </c>
      <c r="O7">
        <f t="shared" ref="O7:O70" si="0">H7</f>
        <v>4.9592041395108568</v>
      </c>
      <c r="P7">
        <f>O7/O6 - 1</f>
        <v>-2.5392671036070791E-3</v>
      </c>
      <c r="Q7">
        <f>P7+1</f>
        <v>0.99746073289639292</v>
      </c>
      <c r="R7" s="18">
        <f>GEOMEAN(Q138:Q147) - 1</f>
        <v>2.8733449498629549E-2</v>
      </c>
    </row>
    <row r="8" spans="1:20" x14ac:dyDescent="0.25">
      <c r="A8" s="27">
        <v>1873.01</v>
      </c>
      <c r="B8">
        <v>5.1100000000000003</v>
      </c>
      <c r="C8">
        <v>0.30249999999999999</v>
      </c>
      <c r="D8">
        <v>12.93980661</v>
      </c>
      <c r="G8">
        <f>B8*'2014'!$D$1724/D8</f>
        <v>94.122946865277768</v>
      </c>
      <c r="H8">
        <f>(C8*'2014'!$D$1724/D8)</f>
        <v>5.5718574220638981</v>
      </c>
      <c r="J8">
        <f t="shared" ref="J8:J71" si="1">J7*((G8 + H8)/G7)</f>
        <v>110.50952476115162</v>
      </c>
      <c r="K8">
        <f t="shared" ref="K8:K71" si="2" xml:space="preserve"> J8/J7 - 1</f>
        <v>8.9118484941923759E-2</v>
      </c>
      <c r="L8">
        <f t="shared" ref="L8:L71" si="3">K8+1</f>
        <v>1.0891184849419238</v>
      </c>
      <c r="O8">
        <f t="shared" si="0"/>
        <v>5.5718574220638981</v>
      </c>
      <c r="P8">
        <f t="shared" ref="P8:P71" si="4">O8/O7 - 1</f>
        <v>0.12353862944901262</v>
      </c>
      <c r="Q8">
        <f t="shared" ref="Q8:Q71" si="5">P8+1</f>
        <v>1.1235386294490126</v>
      </c>
    </row>
    <row r="9" spans="1:20" x14ac:dyDescent="0.25">
      <c r="A9" s="27">
        <v>1874.01</v>
      </c>
      <c r="B9">
        <v>4.66</v>
      </c>
      <c r="C9">
        <v>0.33</v>
      </c>
      <c r="D9">
        <v>12.368895869999999</v>
      </c>
      <c r="G9">
        <f>B9*'2014'!$D$1724/D9</f>
        <v>89.796081370034216</v>
      </c>
      <c r="H9">
        <f>(C9*'2014'!$D$1724/D9)</f>
        <v>6.3589499682642243</v>
      </c>
      <c r="J9">
        <f t="shared" si="1"/>
        <v>112.8953902367562</v>
      </c>
      <c r="K9">
        <f t="shared" si="2"/>
        <v>2.1589681801285732E-2</v>
      </c>
      <c r="L9">
        <f t="shared" si="3"/>
        <v>1.0215896818012857</v>
      </c>
      <c r="O9">
        <f t="shared" si="0"/>
        <v>6.3589499682642243</v>
      </c>
      <c r="P9">
        <f t="shared" si="4"/>
        <v>0.1412621477146081</v>
      </c>
      <c r="Q9">
        <f t="shared" si="5"/>
        <v>1.1412621477146081</v>
      </c>
    </row>
    <row r="10" spans="1:20" x14ac:dyDescent="0.25">
      <c r="A10" s="27">
        <v>1875.01</v>
      </c>
      <c r="B10">
        <v>4.54</v>
      </c>
      <c r="C10">
        <v>0.32750000000000001</v>
      </c>
      <c r="D10">
        <v>11.51265124</v>
      </c>
      <c r="G10">
        <f>B10*'2014'!$D$1724/D10</f>
        <v>93.990271870686826</v>
      </c>
      <c r="H10">
        <f>(C10*'2014'!$D$1724/D10)</f>
        <v>6.7801352505836876</v>
      </c>
      <c r="J10">
        <f t="shared" si="1"/>
        <v>126.69277169670657</v>
      </c>
      <c r="K10">
        <f t="shared" si="2"/>
        <v>0.12221386038008708</v>
      </c>
      <c r="L10">
        <f t="shared" si="3"/>
        <v>1.1222138603800871</v>
      </c>
      <c r="O10">
        <f t="shared" si="0"/>
        <v>6.7801352505836876</v>
      </c>
      <c r="P10">
        <f t="shared" si="4"/>
        <v>6.6235036353719412E-2</v>
      </c>
      <c r="Q10">
        <f t="shared" si="5"/>
        <v>1.0662350363537194</v>
      </c>
    </row>
    <row r="11" spans="1:20" x14ac:dyDescent="0.25">
      <c r="A11" s="27">
        <v>1876.01</v>
      </c>
      <c r="B11">
        <v>4.46</v>
      </c>
      <c r="C11">
        <v>0.3</v>
      </c>
      <c r="D11">
        <v>10.846575209999999</v>
      </c>
      <c r="G11">
        <f>B11*'2014'!$D$1724/D11</f>
        <v>98.004186521470672</v>
      </c>
      <c r="H11">
        <f>(C11*'2014'!$D$1724/D11)</f>
        <v>6.5922098557043061</v>
      </c>
      <c r="J11">
        <f t="shared" si="1"/>
        <v>140.98913752205559</v>
      </c>
      <c r="K11">
        <f t="shared" si="2"/>
        <v>0.11284278995469044</v>
      </c>
      <c r="L11">
        <f t="shared" si="3"/>
        <v>1.1128427899546904</v>
      </c>
      <c r="O11">
        <f t="shared" si="0"/>
        <v>6.5922098557043061</v>
      </c>
      <c r="P11">
        <f t="shared" si="4"/>
        <v>-2.7717056951511942E-2</v>
      </c>
      <c r="Q11">
        <f t="shared" si="5"/>
        <v>0.97228294304848806</v>
      </c>
    </row>
    <row r="12" spans="1:20" x14ac:dyDescent="0.25">
      <c r="A12" s="27">
        <v>1877.01</v>
      </c>
      <c r="B12">
        <v>3.55</v>
      </c>
      <c r="C12">
        <v>0.2908</v>
      </c>
      <c r="D12">
        <v>10.9417405</v>
      </c>
      <c r="G12">
        <f>B12*'2014'!$D$1724/D12</f>
        <v>77.329347191152991</v>
      </c>
      <c r="H12">
        <f>(C12*'2014'!$D$1724/D12)</f>
        <v>6.3344715952640263</v>
      </c>
      <c r="J12">
        <f t="shared" si="1"/>
        <v>120.35903843673348</v>
      </c>
      <c r="K12">
        <f t="shared" si="2"/>
        <v>-0.14632403210562828</v>
      </c>
      <c r="L12">
        <f t="shared" si="3"/>
        <v>0.85367596789437172</v>
      </c>
      <c r="O12">
        <f t="shared" si="0"/>
        <v>6.3344715952640263</v>
      </c>
      <c r="P12">
        <f t="shared" si="4"/>
        <v>-3.9097399215417328E-2</v>
      </c>
      <c r="Q12">
        <f t="shared" si="5"/>
        <v>0.96090260078458267</v>
      </c>
    </row>
    <row r="13" spans="1:20" x14ac:dyDescent="0.25">
      <c r="A13" s="27">
        <v>1878.01</v>
      </c>
      <c r="B13">
        <v>3.25</v>
      </c>
      <c r="C13">
        <v>0.18920000000000001</v>
      </c>
      <c r="D13">
        <v>9.229089256</v>
      </c>
      <c r="G13">
        <f>B13*'2014'!$D$1724/D13</f>
        <v>83.931873288191326</v>
      </c>
      <c r="H13">
        <f>(C13*'2014'!$D$1724/D13)</f>
        <v>4.8861262849617848</v>
      </c>
      <c r="J13">
        <f t="shared" si="1"/>
        <v>138.24051815766433</v>
      </c>
      <c r="K13">
        <f t="shared" si="2"/>
        <v>0.1485678180316321</v>
      </c>
      <c r="L13">
        <f t="shared" si="3"/>
        <v>1.1485678180316321</v>
      </c>
      <c r="O13">
        <f t="shared" si="0"/>
        <v>4.8861262849617848</v>
      </c>
      <c r="P13">
        <f t="shared" si="4"/>
        <v>-0.22864500827268663</v>
      </c>
      <c r="Q13">
        <f t="shared" si="5"/>
        <v>0.77135499172731337</v>
      </c>
    </row>
    <row r="14" spans="1:20" x14ac:dyDescent="0.25">
      <c r="A14" s="27">
        <v>1879.01</v>
      </c>
      <c r="B14">
        <v>3.58</v>
      </c>
      <c r="C14">
        <v>0.1817</v>
      </c>
      <c r="D14">
        <v>8.2776793390000005</v>
      </c>
      <c r="G14">
        <f>B14*'2014'!$D$1724/D14</f>
        <v>103.08057428364705</v>
      </c>
      <c r="H14">
        <f>(C14*'2014'!$D$1724/D14)</f>
        <v>5.2317710467426446</v>
      </c>
      <c r="J14">
        <f t="shared" si="1"/>
        <v>178.39652750192545</v>
      </c>
      <c r="K14">
        <f t="shared" si="2"/>
        <v>0.29047930288038204</v>
      </c>
      <c r="L14">
        <f t="shared" si="3"/>
        <v>1.290479302880382</v>
      </c>
      <c r="O14">
        <f t="shared" si="0"/>
        <v>5.2317710467426446</v>
      </c>
      <c r="P14">
        <f t="shared" si="4"/>
        <v>7.0740038554603757E-2</v>
      </c>
      <c r="Q14">
        <f t="shared" si="5"/>
        <v>1.0707400385546038</v>
      </c>
    </row>
    <row r="15" spans="1:20" x14ac:dyDescent="0.25">
      <c r="A15" s="27">
        <v>1880.01</v>
      </c>
      <c r="B15">
        <v>5.1100000000000003</v>
      </c>
      <c r="C15">
        <v>0.20499999999999999</v>
      </c>
      <c r="D15">
        <v>9.9903305790000001</v>
      </c>
      <c r="G15">
        <f>B15*'2014'!$D$1724/D15</f>
        <v>121.91115402728857</v>
      </c>
      <c r="H15">
        <f>(C15*'2014'!$D$1724/D15)</f>
        <v>4.8907605823080536</v>
      </c>
      <c r="J15">
        <f t="shared" si="1"/>
        <v>219.44989542550849</v>
      </c>
      <c r="K15">
        <f t="shared" si="2"/>
        <v>0.23012425465030395</v>
      </c>
      <c r="L15">
        <f t="shared" si="3"/>
        <v>1.2301242546503039</v>
      </c>
      <c r="O15">
        <f t="shared" si="0"/>
        <v>4.8907605823080536</v>
      </c>
      <c r="P15">
        <f t="shared" si="4"/>
        <v>-6.5180693380477273E-2</v>
      </c>
      <c r="Q15">
        <f t="shared" si="5"/>
        <v>0.93481930661952273</v>
      </c>
    </row>
    <row r="16" spans="1:20" x14ac:dyDescent="0.25">
      <c r="A16" s="27">
        <v>1881.01</v>
      </c>
      <c r="B16">
        <v>6.19</v>
      </c>
      <c r="C16">
        <v>0.26500000000000001</v>
      </c>
      <c r="D16">
        <v>9.4194198349999994</v>
      </c>
      <c r="G16">
        <f>B16*'2014'!$D$1724/D16</f>
        <v>156.62781740739771</v>
      </c>
      <c r="H16">
        <f>(C16*'2014'!$D$1724/D16)</f>
        <v>6.7053912137254263</v>
      </c>
      <c r="J16">
        <f t="shared" si="1"/>
        <v>294.0129296405072</v>
      </c>
      <c r="K16">
        <f t="shared" si="2"/>
        <v>0.33977247549114864</v>
      </c>
      <c r="L16">
        <f t="shared" si="3"/>
        <v>1.3397724754911486</v>
      </c>
      <c r="O16">
        <f t="shared" si="0"/>
        <v>6.7053912137254263</v>
      </c>
      <c r="P16">
        <f t="shared" si="4"/>
        <v>0.37103239892413842</v>
      </c>
      <c r="Q16">
        <f t="shared" si="5"/>
        <v>1.3710323989241384</v>
      </c>
    </row>
    <row r="17" spans="1:17" x14ac:dyDescent="0.25">
      <c r="A17" s="27">
        <v>1882.01</v>
      </c>
      <c r="B17">
        <v>5.92</v>
      </c>
      <c r="C17">
        <v>0.32</v>
      </c>
      <c r="D17">
        <v>10.180580170000001</v>
      </c>
      <c r="G17">
        <f>B17*'2014'!$D$1724/D17</f>
        <v>138.59628198379974</v>
      </c>
      <c r="H17">
        <f>(C17*'2014'!$D$1724/D17)</f>
        <v>7.4916909180432301</v>
      </c>
      <c r="J17">
        <f t="shared" si="1"/>
        <v>274.22812632569583</v>
      </c>
      <c r="K17">
        <f t="shared" si="2"/>
        <v>-6.7292289964942964E-2</v>
      </c>
      <c r="L17">
        <f t="shared" si="3"/>
        <v>0.93270771003505704</v>
      </c>
      <c r="O17">
        <f t="shared" si="0"/>
        <v>7.4916909180432301</v>
      </c>
      <c r="P17">
        <f t="shared" si="4"/>
        <v>0.11726380747305365</v>
      </c>
      <c r="Q17">
        <f t="shared" si="5"/>
        <v>1.1172638074730536</v>
      </c>
    </row>
    <row r="18" spans="1:17" x14ac:dyDescent="0.25">
      <c r="A18" s="27">
        <v>1883.01</v>
      </c>
      <c r="B18">
        <v>5.81</v>
      </c>
      <c r="C18">
        <v>0.32079999999999997</v>
      </c>
      <c r="D18">
        <v>9.9903305790000001</v>
      </c>
      <c r="G18">
        <f>B18*'2014'!$D$1724/D18</f>
        <v>138.6113121132185</v>
      </c>
      <c r="H18">
        <f>(C18*'2014'!$D$1724/D18)</f>
        <v>7.6534438770947499</v>
      </c>
      <c r="J18">
        <f t="shared" si="1"/>
        <v>289.40105325045494</v>
      </c>
      <c r="K18">
        <f t="shared" si="2"/>
        <v>5.5329579529484585E-2</v>
      </c>
      <c r="L18">
        <f t="shared" si="3"/>
        <v>1.0553295795294846</v>
      </c>
      <c r="O18">
        <f t="shared" si="0"/>
        <v>7.6534438770947499</v>
      </c>
      <c r="P18">
        <f t="shared" si="4"/>
        <v>2.1590981371368168E-2</v>
      </c>
      <c r="Q18">
        <f t="shared" si="5"/>
        <v>1.0215909813713682</v>
      </c>
    </row>
    <row r="19" spans="1:17" x14ac:dyDescent="0.25">
      <c r="A19" s="27">
        <v>1884.01</v>
      </c>
      <c r="B19">
        <v>5.18</v>
      </c>
      <c r="C19">
        <v>0.32829999999999998</v>
      </c>
      <c r="D19">
        <v>9.229089256</v>
      </c>
      <c r="G19">
        <f>B19*'2014'!$D$1724/D19</f>
        <v>133.7744934254865</v>
      </c>
      <c r="H19">
        <f>(C19*'2014'!$D$1724/D19)</f>
        <v>8.478410461696372</v>
      </c>
      <c r="J19">
        <f t="shared" si="1"/>
        <v>297.00418807997494</v>
      </c>
      <c r="K19">
        <f t="shared" si="2"/>
        <v>2.627196668472398E-2</v>
      </c>
      <c r="L19">
        <f t="shared" si="3"/>
        <v>1.026271966684724</v>
      </c>
      <c r="O19">
        <f t="shared" si="0"/>
        <v>8.478410461696372</v>
      </c>
      <c r="P19">
        <f t="shared" si="4"/>
        <v>0.10779024421549432</v>
      </c>
      <c r="Q19">
        <f t="shared" si="5"/>
        <v>1.1077902442154943</v>
      </c>
    </row>
    <row r="20" spans="1:17" x14ac:dyDescent="0.25">
      <c r="A20" s="27">
        <v>1885.01</v>
      </c>
      <c r="B20">
        <v>4.24</v>
      </c>
      <c r="C20">
        <v>0.30420000000000003</v>
      </c>
      <c r="D20">
        <v>8.2776793390000005</v>
      </c>
      <c r="G20">
        <f>B20*'2014'!$D$1724/D20</f>
        <v>122.084255576163</v>
      </c>
      <c r="H20">
        <f>(C20*'2014'!$D$1724/D20)</f>
        <v>8.75896946845962</v>
      </c>
      <c r="J20">
        <f t="shared" si="1"/>
        <v>290.49622857880206</v>
      </c>
      <c r="K20">
        <f t="shared" si="2"/>
        <v>-2.1912012565359684E-2</v>
      </c>
      <c r="L20">
        <f t="shared" si="3"/>
        <v>0.97808798743464032</v>
      </c>
      <c r="O20">
        <f t="shared" si="0"/>
        <v>8.75896946845962</v>
      </c>
      <c r="P20">
        <f t="shared" si="4"/>
        <v>3.3090991292619387E-2</v>
      </c>
      <c r="Q20">
        <f t="shared" si="5"/>
        <v>1.0330909912926194</v>
      </c>
    </row>
    <row r="21" spans="1:17" x14ac:dyDescent="0.25">
      <c r="A21" s="27">
        <v>1886.01</v>
      </c>
      <c r="B21">
        <v>5.2</v>
      </c>
      <c r="C21">
        <v>0.23830000000000001</v>
      </c>
      <c r="D21">
        <v>7.9922320659999997</v>
      </c>
      <c r="G21">
        <f>B21*'2014'!$D$1724/D21</f>
        <v>155.07352511352863</v>
      </c>
      <c r="H21">
        <f>(C21*'2014'!$D$1724/D21)</f>
        <v>7.1065425066449768</v>
      </c>
      <c r="J21">
        <f t="shared" si="1"/>
        <v>385.90314346409713</v>
      </c>
      <c r="K21">
        <f t="shared" si="2"/>
        <v>0.32842737873760153</v>
      </c>
      <c r="L21">
        <f t="shared" si="3"/>
        <v>1.3284273787376015</v>
      </c>
      <c r="O21">
        <f t="shared" si="0"/>
        <v>7.1065425066449768</v>
      </c>
      <c r="P21">
        <f t="shared" si="4"/>
        <v>-0.18865540835196493</v>
      </c>
      <c r="Q21">
        <f t="shared" si="5"/>
        <v>0.81134459164803507</v>
      </c>
    </row>
    <row r="22" spans="1:17" x14ac:dyDescent="0.25">
      <c r="A22" s="27">
        <v>1887.01</v>
      </c>
      <c r="B22">
        <v>5.58</v>
      </c>
      <c r="C22">
        <v>0.2225</v>
      </c>
      <c r="D22">
        <v>7.9922320659999997</v>
      </c>
      <c r="G22">
        <f>B22*'2014'!$D$1724/D22</f>
        <v>166.40582117951729</v>
      </c>
      <c r="H22">
        <f>(C22*'2014'!$D$1724/D22)</f>
        <v>6.6353575649538703</v>
      </c>
      <c r="J22">
        <f t="shared" si="1"/>
        <v>430.61595960585072</v>
      </c>
      <c r="K22">
        <f t="shared" si="2"/>
        <v>0.11586538461538476</v>
      </c>
      <c r="L22">
        <f t="shared" si="3"/>
        <v>1.1158653846153848</v>
      </c>
      <c r="O22">
        <f t="shared" si="0"/>
        <v>6.6353575649538703</v>
      </c>
      <c r="P22">
        <f t="shared" si="4"/>
        <v>-6.6302979437683596E-2</v>
      </c>
      <c r="Q22">
        <f t="shared" si="5"/>
        <v>0.9336970205623164</v>
      </c>
    </row>
    <row r="23" spans="1:17" x14ac:dyDescent="0.25">
      <c r="A23" s="27">
        <v>1888.01</v>
      </c>
      <c r="B23">
        <v>5.31</v>
      </c>
      <c r="C23">
        <v>0.24829999999999999</v>
      </c>
      <c r="D23">
        <v>8.3728446279999993</v>
      </c>
      <c r="G23">
        <f>B23*'2014'!$D$1724/D23</f>
        <v>151.15547776530411</v>
      </c>
      <c r="H23">
        <f>(C23*'2014'!$D$1724/D23)</f>
        <v>7.0681553915489665</v>
      </c>
      <c r="J23">
        <f t="shared" si="1"/>
        <v>409.44253717338637</v>
      </c>
      <c r="K23">
        <f t="shared" si="2"/>
        <v>-4.917008290135072E-2</v>
      </c>
      <c r="L23">
        <f t="shared" si="3"/>
        <v>0.95082991709864928</v>
      </c>
      <c r="O23">
        <f t="shared" si="0"/>
        <v>7.0681553915489665</v>
      </c>
      <c r="P23">
        <f t="shared" si="4"/>
        <v>6.5225999105310573E-2</v>
      </c>
      <c r="Q23">
        <f t="shared" si="5"/>
        <v>1.0652259991053106</v>
      </c>
    </row>
    <row r="24" spans="1:17" x14ac:dyDescent="0.25">
      <c r="A24" s="27">
        <v>1889.01</v>
      </c>
      <c r="B24">
        <v>5.24</v>
      </c>
      <c r="C24">
        <v>0.22919999999999999</v>
      </c>
      <c r="D24">
        <v>7.9922320659999997</v>
      </c>
      <c r="G24">
        <f>B24*'2014'!$D$1724/D24</f>
        <v>156.26639838363272</v>
      </c>
      <c r="H24">
        <f>(C24*'2014'!$D$1724/D24)</f>
        <v>6.8351638376963013</v>
      </c>
      <c r="J24">
        <f t="shared" si="1"/>
        <v>441.8015042533417</v>
      </c>
      <c r="K24">
        <f t="shared" si="2"/>
        <v>7.9031766712241547E-2</v>
      </c>
      <c r="L24">
        <f t="shared" si="3"/>
        <v>1.0790317667122415</v>
      </c>
      <c r="O24">
        <f t="shared" si="0"/>
        <v>6.8351638376963013</v>
      </c>
      <c r="P24">
        <f t="shared" si="4"/>
        <v>-3.2963558516447056E-2</v>
      </c>
      <c r="Q24">
        <f t="shared" si="5"/>
        <v>0.96703644148355294</v>
      </c>
    </row>
    <row r="25" spans="1:17" x14ac:dyDescent="0.25">
      <c r="A25" s="27">
        <v>1890.01</v>
      </c>
      <c r="B25">
        <v>5.38</v>
      </c>
      <c r="C25">
        <v>0.22</v>
      </c>
      <c r="D25">
        <v>7.6116519010000001</v>
      </c>
      <c r="G25">
        <f>B25*'2014'!$D$1724/D25</f>
        <v>168.46347634887724</v>
      </c>
      <c r="H25">
        <f>(C25*'2014'!$D$1724/D25)</f>
        <v>6.8888410402886606</v>
      </c>
      <c r="J25">
        <f t="shared" si="1"/>
        <v>495.76184258532942</v>
      </c>
      <c r="K25">
        <f t="shared" si="2"/>
        <v>0.12213706339271613</v>
      </c>
      <c r="L25">
        <f t="shared" si="3"/>
        <v>1.1221370633927161</v>
      </c>
      <c r="O25">
        <f t="shared" si="0"/>
        <v>6.8888410402886606</v>
      </c>
      <c r="P25">
        <f t="shared" si="4"/>
        <v>7.853096702134188E-3</v>
      </c>
      <c r="Q25">
        <f t="shared" si="5"/>
        <v>1.0078530967021342</v>
      </c>
    </row>
    <row r="26" spans="1:17" x14ac:dyDescent="0.25">
      <c r="A26" s="27">
        <v>1891.01</v>
      </c>
      <c r="B26">
        <v>4.84</v>
      </c>
      <c r="C26">
        <v>0.22</v>
      </c>
      <c r="D26">
        <v>7.8019419829999999</v>
      </c>
      <c r="G26">
        <f>B26*'2014'!$D$1724/D26</f>
        <v>147.85807463239115</v>
      </c>
      <c r="H26">
        <f>(C26*'2014'!$D$1724/D26)</f>
        <v>6.7208215741995989</v>
      </c>
      <c r="J26">
        <f t="shared" si="1"/>
        <v>454.90167999074754</v>
      </c>
      <c r="K26">
        <f t="shared" si="2"/>
        <v>-8.2418934021831536E-2</v>
      </c>
      <c r="L26">
        <f t="shared" si="3"/>
        <v>0.91758106597816846</v>
      </c>
      <c r="O26">
        <f t="shared" si="0"/>
        <v>6.7208215741995989</v>
      </c>
      <c r="P26">
        <f t="shared" si="4"/>
        <v>-2.4390091904635036E-2</v>
      </c>
      <c r="Q26">
        <f t="shared" si="5"/>
        <v>0.97560990809536496</v>
      </c>
    </row>
    <row r="27" spans="1:17" x14ac:dyDescent="0.25">
      <c r="A27" s="27">
        <v>1892.01</v>
      </c>
      <c r="B27">
        <v>5.51</v>
      </c>
      <c r="C27">
        <v>0.22170000000000001</v>
      </c>
      <c r="D27">
        <v>7.3262127269999997</v>
      </c>
      <c r="G27">
        <f>B27*'2014'!$D$1724/D27</f>
        <v>179.25631959335269</v>
      </c>
      <c r="H27">
        <f>(C27*'2014'!$D$1724/D27)</f>
        <v>7.2125455633114877</v>
      </c>
      <c r="J27">
        <f t="shared" si="1"/>
        <v>573.69203702015579</v>
      </c>
      <c r="K27">
        <f t="shared" si="2"/>
        <v>0.26113413569240795</v>
      </c>
      <c r="L27">
        <f t="shared" si="3"/>
        <v>1.261134135692408</v>
      </c>
      <c r="O27">
        <f t="shared" si="0"/>
        <v>7.2125455633114877</v>
      </c>
      <c r="P27">
        <f t="shared" si="4"/>
        <v>7.316426774362772E-2</v>
      </c>
      <c r="Q27">
        <f t="shared" si="5"/>
        <v>1.0731642677436277</v>
      </c>
    </row>
    <row r="28" spans="1:17" x14ac:dyDescent="0.25">
      <c r="A28" s="27">
        <v>1893.01</v>
      </c>
      <c r="B28">
        <v>5.61</v>
      </c>
      <c r="C28">
        <v>0.24079999999999999</v>
      </c>
      <c r="D28">
        <v>7.8970910740000004</v>
      </c>
      <c r="G28">
        <f>B28*'2014'!$D$1724/D28</f>
        <v>169.31604529701031</v>
      </c>
      <c r="H28">
        <f>(C28*'2014'!$D$1724/D28)</f>
        <v>7.2676120690766632</v>
      </c>
      <c r="J28">
        <f t="shared" si="1"/>
        <v>565.13844716120309</v>
      </c>
      <c r="K28">
        <f t="shared" si="2"/>
        <v>-1.4909723870983771E-2</v>
      </c>
      <c r="L28">
        <f t="shared" si="3"/>
        <v>0.98509027612901623</v>
      </c>
      <c r="O28">
        <f t="shared" si="0"/>
        <v>7.2676120690766632</v>
      </c>
      <c r="P28">
        <f t="shared" si="4"/>
        <v>7.6348225854248053E-3</v>
      </c>
      <c r="Q28">
        <f t="shared" si="5"/>
        <v>1.0076348225854248</v>
      </c>
    </row>
    <row r="29" spans="1:17" x14ac:dyDescent="0.25">
      <c r="A29" s="27">
        <v>1894.01</v>
      </c>
      <c r="B29">
        <v>4.32</v>
      </c>
      <c r="C29">
        <v>0.2467</v>
      </c>
      <c r="D29">
        <v>6.8504834710000004</v>
      </c>
      <c r="G29">
        <f>B29*'2014'!$D$1724/D29</f>
        <v>150.3020574181019</v>
      </c>
      <c r="H29">
        <f>(C29*'2014'!$D$1724/D29)</f>
        <v>8.5832216585754022</v>
      </c>
      <c r="J29">
        <f t="shared" si="1"/>
        <v>530.32292206362627</v>
      </c>
      <c r="K29">
        <f t="shared" si="2"/>
        <v>-6.160530268726494E-2</v>
      </c>
      <c r="L29">
        <f t="shared" si="3"/>
        <v>0.93839469731273506</v>
      </c>
      <c r="O29">
        <f t="shared" si="0"/>
        <v>8.5832216585754022</v>
      </c>
      <c r="P29">
        <f t="shared" si="4"/>
        <v>0.18102363981376968</v>
      </c>
      <c r="Q29">
        <f t="shared" si="5"/>
        <v>1.1810236398137697</v>
      </c>
    </row>
    <row r="30" spans="1:17" x14ac:dyDescent="0.25">
      <c r="A30" s="27">
        <v>1895.01</v>
      </c>
      <c r="B30">
        <v>4.25</v>
      </c>
      <c r="C30">
        <v>0.20830000000000001</v>
      </c>
      <c r="D30">
        <v>6.5650523969999997</v>
      </c>
      <c r="G30">
        <f>B30*'2014'!$D$1724/D30</f>
        <v>154.29545550358233</v>
      </c>
      <c r="H30">
        <f>(C30*'2014'!$D$1724/D30)</f>
        <v>7.562292560328518</v>
      </c>
      <c r="J30">
        <f t="shared" si="1"/>
        <v>571.09580125783123</v>
      </c>
      <c r="K30">
        <f t="shared" si="2"/>
        <v>7.6883116866883539E-2</v>
      </c>
      <c r="L30">
        <f t="shared" si="3"/>
        <v>1.0768831168668835</v>
      </c>
      <c r="O30">
        <f t="shared" si="0"/>
        <v>7.562292560328518</v>
      </c>
      <c r="P30">
        <f t="shared" si="4"/>
        <v>-0.11894474346085249</v>
      </c>
      <c r="Q30">
        <f t="shared" si="5"/>
        <v>0.88105525653914751</v>
      </c>
    </row>
    <row r="31" spans="1:17" x14ac:dyDescent="0.25">
      <c r="A31" s="27">
        <v>1896.01</v>
      </c>
      <c r="B31">
        <v>4.2699999999999996</v>
      </c>
      <c r="C31">
        <v>0.18920000000000001</v>
      </c>
      <c r="D31">
        <v>6.6601933879999997</v>
      </c>
      <c r="G31">
        <f>B31*'2014'!$D$1724/D31</f>
        <v>152.80706590797868</v>
      </c>
      <c r="H31">
        <f>(C31*'2014'!$D$1724/D31)</f>
        <v>6.7707486814495486</v>
      </c>
      <c r="J31">
        <f t="shared" si="1"/>
        <v>590.64746650174197</v>
      </c>
      <c r="K31">
        <f t="shared" si="2"/>
        <v>3.4235351058173435E-2</v>
      </c>
      <c r="L31">
        <f t="shared" si="3"/>
        <v>1.0342353510581734</v>
      </c>
      <c r="O31">
        <f t="shared" si="0"/>
        <v>6.7707486814495486</v>
      </c>
      <c r="P31">
        <f t="shared" si="4"/>
        <v>-0.1046698302881558</v>
      </c>
      <c r="Q31">
        <f t="shared" si="5"/>
        <v>0.8953301697118442</v>
      </c>
    </row>
    <row r="32" spans="1:17" x14ac:dyDescent="0.25">
      <c r="A32" s="27">
        <v>1897.01</v>
      </c>
      <c r="B32">
        <v>4.22</v>
      </c>
      <c r="C32">
        <v>0.18</v>
      </c>
      <c r="D32">
        <v>6.469903306</v>
      </c>
      <c r="G32">
        <f>B32*'2014'!$D$1724/D32</f>
        <v>155.45942689239936</v>
      </c>
      <c r="H32">
        <f>(C32*'2014'!$D$1724/D32)</f>
        <v>6.6309708153156128</v>
      </c>
      <c r="J32">
        <f t="shared" si="1"/>
        <v>626.5304695266891</v>
      </c>
      <c r="K32">
        <f t="shared" si="2"/>
        <v>6.0751979920396826E-2</v>
      </c>
      <c r="L32">
        <f t="shared" si="3"/>
        <v>1.0607519799203968</v>
      </c>
      <c r="O32">
        <f t="shared" si="0"/>
        <v>6.6309708153156128</v>
      </c>
      <c r="P32">
        <f t="shared" si="4"/>
        <v>-2.0644373718507358E-2</v>
      </c>
      <c r="Q32">
        <f t="shared" si="5"/>
        <v>0.97935562628149264</v>
      </c>
    </row>
    <row r="33" spans="1:17" x14ac:dyDescent="0.25">
      <c r="A33" s="27">
        <v>1898.01</v>
      </c>
      <c r="B33">
        <v>4.88</v>
      </c>
      <c r="C33">
        <v>0.1817</v>
      </c>
      <c r="D33">
        <v>6.6601933879999997</v>
      </c>
      <c r="G33">
        <f>B33*'2014'!$D$1724/D33</f>
        <v>174.63664675197566</v>
      </c>
      <c r="H33">
        <f>(C33*'2014'!$D$1724/D33)</f>
        <v>6.5023521956627004</v>
      </c>
      <c r="J33">
        <f t="shared" si="1"/>
        <v>730.02393183148263</v>
      </c>
      <c r="K33">
        <f t="shared" si="2"/>
        <v>0.16518504260930422</v>
      </c>
      <c r="L33">
        <f t="shared" si="3"/>
        <v>1.1651850426093042</v>
      </c>
      <c r="O33">
        <f t="shared" si="0"/>
        <v>6.5023521956627004</v>
      </c>
      <c r="P33">
        <f t="shared" si="4"/>
        <v>-1.9396649937870492E-2</v>
      </c>
      <c r="Q33">
        <f t="shared" si="5"/>
        <v>0.98060335006212951</v>
      </c>
    </row>
    <row r="34" spans="1:17" x14ac:dyDescent="0.25">
      <c r="A34" s="27">
        <v>1899.01</v>
      </c>
      <c r="B34">
        <v>6.08</v>
      </c>
      <c r="C34">
        <v>0.20080000000000001</v>
      </c>
      <c r="D34">
        <v>6.7553424790000003</v>
      </c>
      <c r="G34">
        <f>B34*'2014'!$D$1724/D34</f>
        <v>214.51546601890649</v>
      </c>
      <c r="H34">
        <f>(C34*'2014'!$D$1724/D34)</f>
        <v>7.084655522466516</v>
      </c>
      <c r="J34">
        <f t="shared" si="1"/>
        <v>926.34275239906026</v>
      </c>
      <c r="K34">
        <f t="shared" si="2"/>
        <v>0.26892107505990026</v>
      </c>
      <c r="L34">
        <f t="shared" si="3"/>
        <v>1.2689210750599003</v>
      </c>
      <c r="O34">
        <f t="shared" si="0"/>
        <v>7.084655522466516</v>
      </c>
      <c r="P34">
        <f t="shared" si="4"/>
        <v>8.9552720197505264E-2</v>
      </c>
      <c r="Q34">
        <f t="shared" si="5"/>
        <v>1.0895527201975053</v>
      </c>
    </row>
    <row r="35" spans="1:17" x14ac:dyDescent="0.25">
      <c r="A35" s="27">
        <v>1900.01</v>
      </c>
      <c r="B35">
        <v>6.1</v>
      </c>
      <c r="C35">
        <v>0.2175</v>
      </c>
      <c r="D35">
        <v>7.8970910740000004</v>
      </c>
      <c r="G35">
        <f>B35*'2014'!$D$1724/D35</f>
        <v>184.10479078641049</v>
      </c>
      <c r="H35">
        <f>(C35*'2014'!$D$1724/D35)</f>
        <v>6.5643921304990629</v>
      </c>
      <c r="J35">
        <f t="shared" si="1"/>
        <v>823.36727965974671</v>
      </c>
      <c r="K35">
        <f t="shared" si="2"/>
        <v>-0.11116346781213071</v>
      </c>
      <c r="L35">
        <f t="shared" si="3"/>
        <v>0.88883653218786929</v>
      </c>
      <c r="O35">
        <f t="shared" si="0"/>
        <v>6.5643921304990629</v>
      </c>
      <c r="P35">
        <f t="shared" si="4"/>
        <v>-7.3435241885455027E-2</v>
      </c>
      <c r="Q35">
        <f t="shared" si="5"/>
        <v>0.92656475811454497</v>
      </c>
    </row>
    <row r="36" spans="1:17" x14ac:dyDescent="0.25">
      <c r="A36" s="27">
        <v>1901.01</v>
      </c>
      <c r="B36">
        <v>7.07</v>
      </c>
      <c r="C36">
        <v>0.30170000000000002</v>
      </c>
      <c r="D36">
        <v>7.7067928930000003</v>
      </c>
      <c r="G36">
        <f>B36*'2014'!$D$1724/D36</f>
        <v>218.64931799718468</v>
      </c>
      <c r="H36">
        <f>(C36*'2014'!$D$1724/D36)</f>
        <v>9.3304807977016431</v>
      </c>
      <c r="J36">
        <f t="shared" si="1"/>
        <v>1019.5883874032119</v>
      </c>
      <c r="K36">
        <f t="shared" si="2"/>
        <v>0.23831540624805103</v>
      </c>
      <c r="L36">
        <f t="shared" si="3"/>
        <v>1.238315406248051</v>
      </c>
      <c r="O36">
        <f t="shared" si="0"/>
        <v>9.3304807977016431</v>
      </c>
      <c r="P36">
        <f t="shared" si="4"/>
        <v>0.42137773189248606</v>
      </c>
      <c r="Q36">
        <f t="shared" si="5"/>
        <v>1.4213777318924861</v>
      </c>
    </row>
    <row r="37" spans="1:17" x14ac:dyDescent="0.25">
      <c r="A37" s="27">
        <v>1902.01</v>
      </c>
      <c r="B37">
        <v>8.1199999999999992</v>
      </c>
      <c r="C37">
        <v>0.32079999999999997</v>
      </c>
      <c r="D37">
        <v>7.8970910740000004</v>
      </c>
      <c r="G37">
        <f>B37*'2014'!$D$1724/D37</f>
        <v>245.07063953863167</v>
      </c>
      <c r="H37">
        <f>(C37*'2014'!$D$1724/D37)</f>
        <v>9.6821011285705723</v>
      </c>
      <c r="J37">
        <f t="shared" si="1"/>
        <v>1187.9430424144557</v>
      </c>
      <c r="K37">
        <f t="shared" si="2"/>
        <v>0.16512021624728979</v>
      </c>
      <c r="L37">
        <f t="shared" si="3"/>
        <v>1.1651202162472898</v>
      </c>
      <c r="O37">
        <f t="shared" si="0"/>
        <v>9.6821011285705723</v>
      </c>
      <c r="P37">
        <f t="shared" si="4"/>
        <v>3.768512453887074E-2</v>
      </c>
      <c r="Q37">
        <f t="shared" si="5"/>
        <v>1.0376851245388707</v>
      </c>
    </row>
    <row r="38" spans="1:17" x14ac:dyDescent="0.25">
      <c r="A38" s="27">
        <v>1903.01</v>
      </c>
      <c r="B38">
        <v>8.4600000000000009</v>
      </c>
      <c r="C38">
        <v>0.33169999999999999</v>
      </c>
      <c r="D38">
        <v>8.6582595040000001</v>
      </c>
      <c r="G38">
        <f>B38*'2014'!$D$1724/D38</f>
        <v>232.88534826987558</v>
      </c>
      <c r="H38">
        <f>(C38*'2014'!$D$1724/D38)</f>
        <v>9.130977543867342</v>
      </c>
      <c r="J38">
        <f t="shared" si="1"/>
        <v>1173.1377163025099</v>
      </c>
      <c r="K38">
        <f t="shared" si="2"/>
        <v>-1.2462993244065301E-2</v>
      </c>
      <c r="L38">
        <f t="shared" si="3"/>
        <v>0.9875370067559347</v>
      </c>
      <c r="O38">
        <f t="shared" si="0"/>
        <v>9.130977543867342</v>
      </c>
      <c r="P38">
        <f t="shared" si="4"/>
        <v>-5.6921899222570516E-2</v>
      </c>
      <c r="Q38">
        <f t="shared" si="5"/>
        <v>0.94307810077742948</v>
      </c>
    </row>
    <row r="39" spans="1:17" x14ac:dyDescent="0.25">
      <c r="A39" s="27">
        <v>1904.01</v>
      </c>
      <c r="B39">
        <v>6.68</v>
      </c>
      <c r="C39">
        <v>0.34670000000000001</v>
      </c>
      <c r="D39">
        <v>8.2776793390000005</v>
      </c>
      <c r="G39">
        <f>B39*'2014'!$D$1724/D39</f>
        <v>192.34028944546432</v>
      </c>
      <c r="H39">
        <f>(C39*'2014'!$D$1724/D39)</f>
        <v>9.9826913698716293</v>
      </c>
      <c r="J39">
        <f t="shared" si="1"/>
        <v>1019.1827069952344</v>
      </c>
      <c r="K39">
        <f t="shared" si="2"/>
        <v>-0.13123353479121802</v>
      </c>
      <c r="L39">
        <f t="shared" si="3"/>
        <v>0.86876646520878198</v>
      </c>
      <c r="O39">
        <f t="shared" si="0"/>
        <v>9.9826913698716293</v>
      </c>
      <c r="P39">
        <f t="shared" si="4"/>
        <v>9.3277397946983864E-2</v>
      </c>
      <c r="Q39">
        <f t="shared" si="5"/>
        <v>1.0932773979469839</v>
      </c>
    </row>
    <row r="40" spans="1:17" x14ac:dyDescent="0.25">
      <c r="A40" s="27">
        <v>1905.01</v>
      </c>
      <c r="B40">
        <v>8.43</v>
      </c>
      <c r="C40">
        <v>0.31169999999999998</v>
      </c>
      <c r="D40">
        <v>8.4679289260000008</v>
      </c>
      <c r="G40">
        <f>B40*'2014'!$D$1724/D40</f>
        <v>237.27543152031407</v>
      </c>
      <c r="H40">
        <f>(C40*'2014'!$D$1724/D40)</f>
        <v>8.7732801903774487</v>
      </c>
      <c r="J40">
        <f t="shared" si="1"/>
        <v>1303.7756820320005</v>
      </c>
      <c r="K40">
        <f t="shared" si="2"/>
        <v>0.27923646376988298</v>
      </c>
      <c r="L40">
        <f t="shared" si="3"/>
        <v>1.279236463769883</v>
      </c>
      <c r="O40">
        <f t="shared" si="0"/>
        <v>8.7732801903774487</v>
      </c>
      <c r="P40">
        <f t="shared" si="4"/>
        <v>-0.12115081341132683</v>
      </c>
      <c r="Q40">
        <f t="shared" si="5"/>
        <v>0.87884918658867317</v>
      </c>
    </row>
    <row r="41" spans="1:17" x14ac:dyDescent="0.25">
      <c r="A41" s="27">
        <v>1906.01</v>
      </c>
      <c r="B41">
        <v>9.8699999999999992</v>
      </c>
      <c r="C41">
        <v>0.33579999999999999</v>
      </c>
      <c r="D41">
        <v>8.4679289260000008</v>
      </c>
      <c r="G41">
        <f>B41*'2014'!$D$1724/D41</f>
        <v>277.80646608606168</v>
      </c>
      <c r="H41">
        <f>(C41*'2014'!$D$1724/D41)</f>
        <v>9.4516120883180861</v>
      </c>
      <c r="J41">
        <f t="shared" si="1"/>
        <v>1578.4191999623004</v>
      </c>
      <c r="K41">
        <f t="shared" si="2"/>
        <v>0.21065243179122195</v>
      </c>
      <c r="L41">
        <f t="shared" si="3"/>
        <v>1.210652431791222</v>
      </c>
      <c r="O41">
        <f t="shared" si="0"/>
        <v>9.4516120883180861</v>
      </c>
      <c r="P41">
        <f t="shared" si="4"/>
        <v>7.7317933910811654E-2</v>
      </c>
      <c r="Q41">
        <f t="shared" si="5"/>
        <v>1.0773179339108117</v>
      </c>
    </row>
    <row r="42" spans="1:17" x14ac:dyDescent="0.25">
      <c r="A42" s="27">
        <v>1907.01</v>
      </c>
      <c r="B42">
        <v>9.56</v>
      </c>
      <c r="C42">
        <v>0.40329999999999999</v>
      </c>
      <c r="D42">
        <v>8.8485090910000004</v>
      </c>
      <c r="G42">
        <f>B42*'2014'!$D$1724/D42</f>
        <v>257.50768367493333</v>
      </c>
      <c r="H42">
        <f>(C42*'2014'!$D$1724/D42)</f>
        <v>10.86326870565906</v>
      </c>
      <c r="J42">
        <f t="shared" si="1"/>
        <v>1524.8092311086366</v>
      </c>
      <c r="K42">
        <f t="shared" si="2"/>
        <v>-3.396434157348327E-2</v>
      </c>
      <c r="L42">
        <f t="shared" si="3"/>
        <v>0.96603565842651673</v>
      </c>
      <c r="O42">
        <f t="shared" si="0"/>
        <v>10.86326870565906</v>
      </c>
      <c r="P42">
        <f t="shared" si="4"/>
        <v>0.14935617375640486</v>
      </c>
      <c r="Q42">
        <f t="shared" si="5"/>
        <v>1.1493561737564049</v>
      </c>
    </row>
    <row r="43" spans="1:17" x14ac:dyDescent="0.25">
      <c r="A43" s="27">
        <v>1908.01</v>
      </c>
      <c r="B43">
        <v>6.85</v>
      </c>
      <c r="C43">
        <v>0.43669999999999998</v>
      </c>
      <c r="D43">
        <v>8.6582595040000001</v>
      </c>
      <c r="G43">
        <f>B43*'2014'!$D$1724/D43</f>
        <v>188.56555976934368</v>
      </c>
      <c r="H43">
        <f>(C43*'2014'!$D$1724/D43)</f>
        <v>12.021398533032464</v>
      </c>
      <c r="J43">
        <f t="shared" si="1"/>
        <v>1187.7581332507611</v>
      </c>
      <c r="K43">
        <f t="shared" si="2"/>
        <v>-0.22104476480170387</v>
      </c>
      <c r="L43">
        <f t="shared" si="3"/>
        <v>0.77895523519829613</v>
      </c>
      <c r="O43">
        <f t="shared" si="0"/>
        <v>12.021398533032464</v>
      </c>
      <c r="P43">
        <f t="shared" si="4"/>
        <v>0.10660970088773492</v>
      </c>
      <c r="Q43">
        <f t="shared" si="5"/>
        <v>1.1066097008877349</v>
      </c>
    </row>
    <row r="44" spans="1:17" x14ac:dyDescent="0.25">
      <c r="A44" s="27">
        <v>1909.01</v>
      </c>
      <c r="B44">
        <v>9.06</v>
      </c>
      <c r="C44">
        <v>0.40329999999999999</v>
      </c>
      <c r="D44">
        <v>8.9436743799999991</v>
      </c>
      <c r="G44">
        <f>B44*'2014'!$D$1724/D44</f>
        <v>241.44300074574051</v>
      </c>
      <c r="H44">
        <f>(C44*'2014'!$D$1724/D44)</f>
        <v>10.747677947103437</v>
      </c>
      <c r="J44">
        <f t="shared" si="1"/>
        <v>1588.5272481033051</v>
      </c>
      <c r="K44">
        <f t="shared" si="2"/>
        <v>0.33741643490639261</v>
      </c>
      <c r="L44">
        <f t="shared" si="3"/>
        <v>1.3374164349063926</v>
      </c>
      <c r="O44">
        <f t="shared" si="0"/>
        <v>10.747677947103437</v>
      </c>
      <c r="P44">
        <f t="shared" si="4"/>
        <v>-0.10595444302333801</v>
      </c>
      <c r="Q44">
        <f t="shared" si="5"/>
        <v>0.89404555697666199</v>
      </c>
    </row>
    <row r="45" spans="1:17" x14ac:dyDescent="0.25">
      <c r="A45" s="27">
        <v>1910.01</v>
      </c>
      <c r="B45">
        <v>10.08</v>
      </c>
      <c r="C45">
        <v>0.4425</v>
      </c>
      <c r="D45">
        <v>9.8951652889999995</v>
      </c>
      <c r="G45">
        <f>B45*'2014'!$D$1724/D45</f>
        <v>242.79507919597322</v>
      </c>
      <c r="H45">
        <f>(C45*'2014'!$D$1724/D45)</f>
        <v>10.658414934942275</v>
      </c>
      <c r="J45">
        <f t="shared" si="1"/>
        <v>1667.5479525618566</v>
      </c>
      <c r="K45">
        <f t="shared" si="2"/>
        <v>4.9744632679673551E-2</v>
      </c>
      <c r="L45">
        <f t="shared" si="3"/>
        <v>1.0497446326796736</v>
      </c>
      <c r="O45">
        <f t="shared" si="0"/>
        <v>10.658414934942275</v>
      </c>
      <c r="P45">
        <f t="shared" si="4"/>
        <v>-8.3053300071406211E-3</v>
      </c>
      <c r="Q45">
        <f t="shared" si="5"/>
        <v>0.99169466999285938</v>
      </c>
    </row>
    <row r="46" spans="1:17" x14ac:dyDescent="0.25">
      <c r="A46" s="27">
        <v>1911.01</v>
      </c>
      <c r="B46">
        <v>9.27</v>
      </c>
      <c r="C46">
        <v>0.47</v>
      </c>
      <c r="D46">
        <v>9.229089256</v>
      </c>
      <c r="G46">
        <f>B46*'2014'!$D$1724/D46</f>
        <v>239.39952780970265</v>
      </c>
      <c r="H46">
        <f>(C46*'2014'!$D$1724/D46)</f>
        <v>12.137840137061513</v>
      </c>
      <c r="J46">
        <f t="shared" si="1"/>
        <v>1727.5911204685635</v>
      </c>
      <c r="K46">
        <f t="shared" si="2"/>
        <v>3.6006861340606378E-2</v>
      </c>
      <c r="L46">
        <f t="shared" si="3"/>
        <v>1.0360068613406064</v>
      </c>
      <c r="O46">
        <f t="shared" si="0"/>
        <v>12.137840137061513</v>
      </c>
      <c r="P46">
        <f t="shared" si="4"/>
        <v>0.13880349105842438</v>
      </c>
      <c r="Q46">
        <f t="shared" si="5"/>
        <v>1.1388034910584244</v>
      </c>
    </row>
    <row r="47" spans="1:17" x14ac:dyDescent="0.25">
      <c r="A47" s="27">
        <v>1912.01</v>
      </c>
      <c r="B47">
        <v>9.1199999999999992</v>
      </c>
      <c r="C47">
        <v>0.4708</v>
      </c>
      <c r="D47">
        <v>9.1340049590000003</v>
      </c>
      <c r="G47">
        <f>B47*'2014'!$D$1724/D47</f>
        <v>237.97755417881635</v>
      </c>
      <c r="H47">
        <f>(C47*'2014'!$D$1724/D47)</f>
        <v>12.285069353880125</v>
      </c>
      <c r="J47">
        <f t="shared" si="1"/>
        <v>1805.9830366245635</v>
      </c>
      <c r="K47">
        <f t="shared" si="2"/>
        <v>4.5376429195085333E-2</v>
      </c>
      <c r="L47">
        <f t="shared" si="3"/>
        <v>1.0453764291950853</v>
      </c>
      <c r="O47">
        <f t="shared" si="0"/>
        <v>12.285069353880125</v>
      </c>
      <c r="P47">
        <f t="shared" si="4"/>
        <v>1.2129770631025494E-2</v>
      </c>
      <c r="Q47">
        <f t="shared" si="5"/>
        <v>1.0121297706310255</v>
      </c>
    </row>
    <row r="48" spans="1:17" x14ac:dyDescent="0.25">
      <c r="A48" s="27">
        <v>1913.01</v>
      </c>
      <c r="B48">
        <v>9.3000000000000007</v>
      </c>
      <c r="C48">
        <v>0.48</v>
      </c>
      <c r="D48">
        <v>9.8000000000000007</v>
      </c>
      <c r="G48">
        <f>B48*'2014'!$D$1724/D48</f>
        <v>226.18264285714284</v>
      </c>
      <c r="H48">
        <f>(C48*'2014'!$D$1724/D48)</f>
        <v>11.673942857142855</v>
      </c>
      <c r="J48">
        <f t="shared" si="1"/>
        <v>1805.0650214963607</v>
      </c>
      <c r="K48">
        <f t="shared" si="2"/>
        <v>-5.0831879900636867E-4</v>
      </c>
      <c r="L48">
        <f t="shared" si="3"/>
        <v>0.99949168120099363</v>
      </c>
      <c r="O48">
        <f t="shared" si="0"/>
        <v>11.673942857142855</v>
      </c>
      <c r="P48">
        <f t="shared" si="4"/>
        <v>-4.9745465746536599E-2</v>
      </c>
      <c r="Q48">
        <f t="shared" si="5"/>
        <v>0.9502545342534634</v>
      </c>
    </row>
    <row r="49" spans="1:17" x14ac:dyDescent="0.25">
      <c r="A49" s="27">
        <v>1914.01</v>
      </c>
      <c r="B49">
        <v>8.3699999999999992</v>
      </c>
      <c r="C49">
        <v>0.47499999999999998</v>
      </c>
      <c r="D49">
        <v>10</v>
      </c>
      <c r="G49">
        <f>B49*'2014'!$D$1724/D49</f>
        <v>199.49309099999999</v>
      </c>
      <c r="H49">
        <f>(C49*'2014'!$D$1724/D49)</f>
        <v>11.321292499999998</v>
      </c>
      <c r="J49">
        <f t="shared" si="1"/>
        <v>1682.4176465411404</v>
      </c>
      <c r="K49">
        <f t="shared" si="2"/>
        <v>-6.7946236559139672E-2</v>
      </c>
      <c r="L49">
        <f t="shared" si="3"/>
        <v>0.93205376344086033</v>
      </c>
      <c r="O49">
        <f t="shared" si="0"/>
        <v>11.321292499999998</v>
      </c>
      <c r="P49">
        <f t="shared" si="4"/>
        <v>-3.0208333333333282E-2</v>
      </c>
      <c r="Q49">
        <f t="shared" si="5"/>
        <v>0.96979166666666672</v>
      </c>
    </row>
    <row r="50" spans="1:17" x14ac:dyDescent="0.25">
      <c r="A50" s="27">
        <v>1915.01</v>
      </c>
      <c r="B50">
        <v>7.48</v>
      </c>
      <c r="C50">
        <v>0.42080000000000001</v>
      </c>
      <c r="D50">
        <v>10.1</v>
      </c>
      <c r="G50">
        <f>B50*'2014'!$D$1724/D50</f>
        <v>176.51540990099011</v>
      </c>
      <c r="H50">
        <f>(C50*'2014'!$D$1724/D50)</f>
        <v>9.9301717227722772</v>
      </c>
      <c r="J50">
        <f t="shared" si="1"/>
        <v>1572.3819560419986</v>
      </c>
      <c r="K50">
        <f t="shared" si="2"/>
        <v>-6.5403314525000811E-2</v>
      </c>
      <c r="L50">
        <f t="shared" si="3"/>
        <v>0.93459668547499919</v>
      </c>
      <c r="O50">
        <f t="shared" si="0"/>
        <v>9.9301717227722772</v>
      </c>
      <c r="P50">
        <f t="shared" si="4"/>
        <v>-0.12287649817613333</v>
      </c>
      <c r="Q50">
        <f t="shared" si="5"/>
        <v>0.87712350182386667</v>
      </c>
    </row>
    <row r="51" spans="1:17" x14ac:dyDescent="0.25">
      <c r="A51" s="27">
        <v>1916.01</v>
      </c>
      <c r="B51">
        <v>9.33</v>
      </c>
      <c r="C51">
        <v>0.44080000000000003</v>
      </c>
      <c r="D51">
        <v>10.4</v>
      </c>
      <c r="G51">
        <f>B51*'2014'!$D$1724/D51</f>
        <v>213.8211721153846</v>
      </c>
      <c r="H51">
        <f>(C51*'2014'!$D$1724/D51)</f>
        <v>10.102076384615385</v>
      </c>
      <c r="J51">
        <f t="shared" si="1"/>
        <v>1994.686331789401</v>
      </c>
      <c r="K51">
        <f t="shared" si="2"/>
        <v>0.26857620320855591</v>
      </c>
      <c r="L51">
        <f t="shared" si="3"/>
        <v>1.2685762032085559</v>
      </c>
      <c r="O51">
        <f t="shared" si="0"/>
        <v>10.102076384615385</v>
      </c>
      <c r="P51">
        <f t="shared" si="4"/>
        <v>1.7311348347470057E-2</v>
      </c>
      <c r="Q51">
        <f t="shared" si="5"/>
        <v>1.0173113483474701</v>
      </c>
    </row>
    <row r="52" spans="1:17" x14ac:dyDescent="0.25">
      <c r="A52" s="27">
        <v>1917.01</v>
      </c>
      <c r="B52">
        <v>9.57</v>
      </c>
      <c r="C52">
        <v>0.57079999999999997</v>
      </c>
      <c r="D52">
        <v>11.7</v>
      </c>
      <c r="G52">
        <f>B52*'2014'!$D$1724/D52</f>
        <v>194.95235128205127</v>
      </c>
      <c r="H52">
        <f>(C52*'2014'!$D$1724/D52)</f>
        <v>11.627879008547009</v>
      </c>
      <c r="J52">
        <f t="shared" si="1"/>
        <v>1927.137325560077</v>
      </c>
      <c r="K52">
        <f t="shared" si="2"/>
        <v>-3.3864475407883732E-2</v>
      </c>
      <c r="L52">
        <f t="shared" si="3"/>
        <v>0.96613552459211627</v>
      </c>
      <c r="O52">
        <f t="shared" si="0"/>
        <v>11.627879008547009</v>
      </c>
      <c r="P52">
        <f t="shared" si="4"/>
        <v>0.15103851582980443</v>
      </c>
      <c r="Q52">
        <f t="shared" si="5"/>
        <v>1.1510385158298044</v>
      </c>
    </row>
    <row r="53" spans="1:17" x14ac:dyDescent="0.25">
      <c r="A53" s="27">
        <v>1918.01</v>
      </c>
      <c r="B53">
        <v>7.21</v>
      </c>
      <c r="C53">
        <v>0.68</v>
      </c>
      <c r="D53">
        <v>14</v>
      </c>
      <c r="G53">
        <f>B53*'2014'!$D$1724/D53</f>
        <v>122.74664499999999</v>
      </c>
      <c r="H53">
        <f>(C53*'2014'!$D$1724/D53)</f>
        <v>11.57666</v>
      </c>
      <c r="J53">
        <f t="shared" si="1"/>
        <v>1327.8088366504505</v>
      </c>
      <c r="K53">
        <f t="shared" si="2"/>
        <v>-0.31099417823555764</v>
      </c>
      <c r="L53">
        <f t="shared" si="3"/>
        <v>0.68900582176444236</v>
      </c>
      <c r="O53">
        <f t="shared" si="0"/>
        <v>11.57666</v>
      </c>
      <c r="P53">
        <f t="shared" si="4"/>
        <v>-4.4048453298628498E-3</v>
      </c>
      <c r="Q53">
        <f t="shared" si="5"/>
        <v>0.99559515467013715</v>
      </c>
    </row>
    <row r="54" spans="1:17" x14ac:dyDescent="0.25">
      <c r="A54" s="27">
        <v>1919.01</v>
      </c>
      <c r="B54">
        <v>7.85</v>
      </c>
      <c r="C54">
        <v>0.56669999999999998</v>
      </c>
      <c r="D54">
        <v>16.5</v>
      </c>
      <c r="G54">
        <f>B54*'2014'!$D$1724/D54</f>
        <v>113.39348787878788</v>
      </c>
      <c r="H54">
        <f>(C54*'2014'!$D$1724/D54)</f>
        <v>8.1859986727272709</v>
      </c>
      <c r="J54">
        <f t="shared" si="1"/>
        <v>1315.183128618517</v>
      </c>
      <c r="K54">
        <f t="shared" si="2"/>
        <v>-9.5086790232420393E-3</v>
      </c>
      <c r="L54">
        <f t="shared" si="3"/>
        <v>0.99049132097675796</v>
      </c>
      <c r="O54">
        <f t="shared" si="0"/>
        <v>8.1859986727272709</v>
      </c>
      <c r="P54">
        <f t="shared" si="4"/>
        <v>-0.29288770053475954</v>
      </c>
      <c r="Q54">
        <f t="shared" si="5"/>
        <v>0.70711229946524046</v>
      </c>
    </row>
    <row r="55" spans="1:17" x14ac:dyDescent="0.25">
      <c r="A55" s="27">
        <v>1920.01</v>
      </c>
      <c r="B55">
        <v>8.83</v>
      </c>
      <c r="C55">
        <v>0.52829999999999999</v>
      </c>
      <c r="D55">
        <v>19.3</v>
      </c>
      <c r="G55">
        <f>B55*'2014'!$D$1724/D55</f>
        <v>109.04500984455959</v>
      </c>
      <c r="H55">
        <f>(C55*'2014'!$D$1724/D55)</f>
        <v>6.5241765233160613</v>
      </c>
      <c r="J55">
        <f t="shared" si="1"/>
        <v>1340.4177518701431</v>
      </c>
      <c r="K55">
        <f t="shared" si="2"/>
        <v>1.9187155539421186E-2</v>
      </c>
      <c r="L55">
        <f t="shared" si="3"/>
        <v>1.0191871555394212</v>
      </c>
      <c r="O55">
        <f t="shared" si="0"/>
        <v>6.5241765233160613</v>
      </c>
      <c r="P55">
        <f t="shared" si="4"/>
        <v>-0.20300786939384541</v>
      </c>
      <c r="Q55">
        <f t="shared" si="5"/>
        <v>0.79699213060615459</v>
      </c>
    </row>
    <row r="56" spans="1:17" x14ac:dyDescent="0.25">
      <c r="A56" s="27">
        <v>1921.01</v>
      </c>
      <c r="B56">
        <v>7.11</v>
      </c>
      <c r="C56">
        <v>0.50580000000000003</v>
      </c>
      <c r="D56">
        <v>19</v>
      </c>
      <c r="G56">
        <f>B56*'2014'!$D$1724/D56</f>
        <v>89.1904594736842</v>
      </c>
      <c r="H56">
        <f>(C56*'2014'!$D$1724/D56)</f>
        <v>6.3449415473684212</v>
      </c>
      <c r="J56">
        <f t="shared" si="1"/>
        <v>1174.3531193513015</v>
      </c>
      <c r="K56">
        <f t="shared" si="2"/>
        <v>-0.12389020683078034</v>
      </c>
      <c r="L56">
        <f t="shared" si="3"/>
        <v>0.87610979316921966</v>
      </c>
      <c r="O56">
        <f t="shared" si="0"/>
        <v>6.3449415473684212</v>
      </c>
      <c r="P56">
        <f t="shared" si="4"/>
        <v>-2.7472428942885152E-2</v>
      </c>
      <c r="Q56">
        <f t="shared" si="5"/>
        <v>0.97252757105711485</v>
      </c>
    </row>
    <row r="57" spans="1:17" x14ac:dyDescent="0.25">
      <c r="A57" s="27">
        <v>1922.01</v>
      </c>
      <c r="B57">
        <v>7.3</v>
      </c>
      <c r="C57">
        <v>0.4642</v>
      </c>
      <c r="D57">
        <v>16.899999999999999</v>
      </c>
      <c r="G57">
        <f>B57*'2014'!$D$1724/D57</f>
        <v>102.95289349112426</v>
      </c>
      <c r="H57">
        <f>(C57*'2014'!$D$1724/D57)</f>
        <v>6.5466757751479285</v>
      </c>
      <c r="J57">
        <f t="shared" si="1"/>
        <v>1441.759146598092</v>
      </c>
      <c r="K57">
        <f t="shared" si="2"/>
        <v>0.22770495759784959</v>
      </c>
      <c r="L57">
        <f t="shared" si="3"/>
        <v>1.2277049575978496</v>
      </c>
      <c r="O57">
        <f t="shared" si="0"/>
        <v>6.5466757751479285</v>
      </c>
      <c r="P57">
        <f t="shared" si="4"/>
        <v>3.1794497439172842E-2</v>
      </c>
      <c r="Q57">
        <f t="shared" si="5"/>
        <v>1.0317944974391728</v>
      </c>
    </row>
    <row r="58" spans="1:17" x14ac:dyDescent="0.25">
      <c r="A58" s="27">
        <v>1923.01</v>
      </c>
      <c r="B58">
        <v>8.9</v>
      </c>
      <c r="C58">
        <v>0.51170000000000004</v>
      </c>
      <c r="D58">
        <v>16.8</v>
      </c>
      <c r="G58">
        <f>B58*'2014'!$D$1724/D58</f>
        <v>126.26504166666666</v>
      </c>
      <c r="H58">
        <f>(C58*'2014'!$D$1724/D58)</f>
        <v>7.259530541666666</v>
      </c>
      <c r="J58">
        <f t="shared" si="1"/>
        <v>1869.8869623665175</v>
      </c>
      <c r="K58">
        <f t="shared" si="2"/>
        <v>0.29694822243966068</v>
      </c>
      <c r="L58">
        <f t="shared" si="3"/>
        <v>1.2969482224396607</v>
      </c>
      <c r="O58">
        <f t="shared" si="0"/>
        <v>7.259530541666666</v>
      </c>
      <c r="P58">
        <f t="shared" si="4"/>
        <v>0.10888805112738753</v>
      </c>
      <c r="Q58">
        <f t="shared" si="5"/>
        <v>1.1088880511273875</v>
      </c>
    </row>
    <row r="59" spans="1:17" x14ac:dyDescent="0.25">
      <c r="A59" s="27">
        <v>1924.01</v>
      </c>
      <c r="B59">
        <v>8.83</v>
      </c>
      <c r="C59">
        <v>0.53169999999999995</v>
      </c>
      <c r="D59">
        <v>17.3</v>
      </c>
      <c r="G59">
        <f>B59*'2014'!$D$1724/D59</f>
        <v>121.65136936416185</v>
      </c>
      <c r="H59">
        <f>(C59*'2014'!$D$1724/D59)</f>
        <v>7.3252585606936398</v>
      </c>
      <c r="J59">
        <f t="shared" si="1"/>
        <v>1910.0434437218635</v>
      </c>
      <c r="K59">
        <f t="shared" si="2"/>
        <v>2.1475352341365106E-2</v>
      </c>
      <c r="L59">
        <f t="shared" si="3"/>
        <v>1.0214753523413651</v>
      </c>
      <c r="O59">
        <f t="shared" si="0"/>
        <v>7.3252585606936398</v>
      </c>
      <c r="P59">
        <f t="shared" si="4"/>
        <v>9.0540316139897659E-3</v>
      </c>
      <c r="Q59">
        <f t="shared" si="5"/>
        <v>1.0090540316139898</v>
      </c>
    </row>
    <row r="60" spans="1:17" x14ac:dyDescent="0.25">
      <c r="A60" s="27">
        <v>1925.01</v>
      </c>
      <c r="B60">
        <v>10.58</v>
      </c>
      <c r="C60">
        <v>0.55420000000000003</v>
      </c>
      <c r="D60">
        <v>17.3</v>
      </c>
      <c r="G60">
        <f>B60*'2014'!$D$1724/D60</f>
        <v>145.76121040462428</v>
      </c>
      <c r="H60">
        <f>(C60*'2014'!$D$1724/D60)</f>
        <v>7.6352422312138728</v>
      </c>
      <c r="J60">
        <f t="shared" si="1"/>
        <v>2408.4717679601326</v>
      </c>
      <c r="K60">
        <f t="shared" si="2"/>
        <v>0.26095130237825592</v>
      </c>
      <c r="L60">
        <f t="shared" si="3"/>
        <v>1.2609513023782559</v>
      </c>
      <c r="O60">
        <f t="shared" si="0"/>
        <v>7.6352422312138728</v>
      </c>
      <c r="P60">
        <f t="shared" si="4"/>
        <v>4.2317096106827323E-2</v>
      </c>
      <c r="Q60">
        <f t="shared" si="5"/>
        <v>1.0423170961068273</v>
      </c>
    </row>
    <row r="61" spans="1:17" x14ac:dyDescent="0.25">
      <c r="A61" s="27">
        <v>1926.01</v>
      </c>
      <c r="B61">
        <v>12.65</v>
      </c>
      <c r="C61">
        <v>0.60750000000000004</v>
      </c>
      <c r="D61">
        <v>17.899999999999999</v>
      </c>
      <c r="G61">
        <f>B61*'2014'!$D$1724/D61</f>
        <v>168.43793016759778</v>
      </c>
      <c r="H61">
        <f>(C61*'2014'!$D$1724/D61)</f>
        <v>8.0890152234636883</v>
      </c>
      <c r="J61">
        <f t="shared" si="1"/>
        <v>2916.8265211189782</v>
      </c>
      <c r="K61">
        <f t="shared" si="2"/>
        <v>0.21106942581660371</v>
      </c>
      <c r="L61">
        <f t="shared" si="3"/>
        <v>1.2110694258166037</v>
      </c>
      <c r="O61">
        <f t="shared" si="0"/>
        <v>8.0890152234636883</v>
      </c>
      <c r="P61">
        <f t="shared" si="4"/>
        <v>5.9431381285420359E-2</v>
      </c>
      <c r="Q61">
        <f t="shared" si="5"/>
        <v>1.0594313812854204</v>
      </c>
    </row>
    <row r="62" spans="1:17" x14ac:dyDescent="0.25">
      <c r="A62" s="27">
        <v>1927.01</v>
      </c>
      <c r="B62">
        <v>13.4</v>
      </c>
      <c r="C62">
        <v>0.69669999999999999</v>
      </c>
      <c r="D62">
        <v>17.5</v>
      </c>
      <c r="G62">
        <f>B62*'2014'!$D$1724/D62</f>
        <v>182.50263999999999</v>
      </c>
      <c r="H62">
        <f>(C62*'2014'!$D$1724/D62)</f>
        <v>9.4887753199999985</v>
      </c>
      <c r="J62">
        <f t="shared" si="1"/>
        <v>3324.7003894866916</v>
      </c>
      <c r="K62">
        <f t="shared" si="2"/>
        <v>0.13983480519480507</v>
      </c>
      <c r="L62">
        <f t="shared" si="3"/>
        <v>1.1398348051948051</v>
      </c>
      <c r="O62">
        <f t="shared" si="0"/>
        <v>9.4887753199999985</v>
      </c>
      <c r="P62">
        <f t="shared" si="4"/>
        <v>0.17304456202233953</v>
      </c>
      <c r="Q62">
        <f t="shared" si="5"/>
        <v>1.1730445620223395</v>
      </c>
    </row>
    <row r="63" spans="1:17" x14ac:dyDescent="0.25">
      <c r="A63" s="27">
        <v>1928.01</v>
      </c>
      <c r="B63">
        <v>17.53</v>
      </c>
      <c r="C63">
        <v>0.77669999999999995</v>
      </c>
      <c r="D63">
        <v>17.3</v>
      </c>
      <c r="G63">
        <f>B63*'2014'!$D$1724/D63</f>
        <v>241.51172196531792</v>
      </c>
      <c r="H63">
        <f>(C63*'2014'!$D$1724/D63)</f>
        <v>10.70063630635838</v>
      </c>
      <c r="J63">
        <f t="shared" si="1"/>
        <v>4594.6213478292657</v>
      </c>
      <c r="K63">
        <f t="shared" si="2"/>
        <v>0.38196553360365804</v>
      </c>
      <c r="L63">
        <f t="shared" si="3"/>
        <v>1.381965533603658</v>
      </c>
      <c r="O63">
        <f t="shared" si="0"/>
        <v>10.70063630635838</v>
      </c>
      <c r="P63">
        <f t="shared" si="4"/>
        <v>0.12771521566161192</v>
      </c>
      <c r="Q63">
        <f t="shared" si="5"/>
        <v>1.1277152156616119</v>
      </c>
    </row>
    <row r="64" spans="1:17" x14ac:dyDescent="0.25">
      <c r="A64" s="27">
        <v>1929.01</v>
      </c>
      <c r="B64">
        <v>24.86</v>
      </c>
      <c r="C64">
        <v>0.86</v>
      </c>
      <c r="D64">
        <v>17.100000000000001</v>
      </c>
      <c r="G64">
        <f>B64*'2014'!$D$1724/D64</f>
        <v>346.50333216374264</v>
      </c>
      <c r="H64">
        <f>(C64*'2014'!$D$1724/D64)</f>
        <v>11.986840935672513</v>
      </c>
      <c r="J64">
        <f t="shared" si="1"/>
        <v>6820.0689759734132</v>
      </c>
      <c r="K64">
        <f t="shared" si="2"/>
        <v>0.48435931052197878</v>
      </c>
      <c r="L64">
        <f t="shared" si="3"/>
        <v>1.4843593105219788</v>
      </c>
      <c r="O64">
        <f t="shared" si="0"/>
        <v>11.986840935672513</v>
      </c>
      <c r="P64">
        <f t="shared" si="4"/>
        <v>0.12019889214904556</v>
      </c>
      <c r="Q64">
        <f t="shared" si="5"/>
        <v>1.1201988921490456</v>
      </c>
    </row>
    <row r="65" spans="1:17" x14ac:dyDescent="0.25">
      <c r="A65" s="27">
        <v>1930.01</v>
      </c>
      <c r="B65">
        <v>21.71</v>
      </c>
      <c r="C65">
        <v>0.9708</v>
      </c>
      <c r="D65">
        <v>17.100000000000001</v>
      </c>
      <c r="G65">
        <f>B65*'2014'!$D$1724/D65</f>
        <v>302.59804269005843</v>
      </c>
      <c r="H65">
        <f>(C65*'2014'!$D$1724/D65)</f>
        <v>13.531192070175436</v>
      </c>
      <c r="J65">
        <f t="shared" si="1"/>
        <v>6222.2293012975779</v>
      </c>
      <c r="K65">
        <f t="shared" si="2"/>
        <v>-8.7658889782783578E-2</v>
      </c>
      <c r="L65">
        <f t="shared" si="3"/>
        <v>0.91234111021721642</v>
      </c>
      <c r="O65">
        <f t="shared" si="0"/>
        <v>13.531192070175436</v>
      </c>
      <c r="P65">
        <f t="shared" si="4"/>
        <v>0.12883720930232556</v>
      </c>
      <c r="Q65">
        <f t="shared" si="5"/>
        <v>1.1288372093023256</v>
      </c>
    </row>
    <row r="66" spans="1:17" x14ac:dyDescent="0.25">
      <c r="A66" s="27">
        <v>1931.01</v>
      </c>
      <c r="B66">
        <v>15.98</v>
      </c>
      <c r="C66">
        <v>0.9667</v>
      </c>
      <c r="D66">
        <v>15.9</v>
      </c>
      <c r="G66">
        <f>B66*'2014'!$D$1724/D66</f>
        <v>239.54221006289308</v>
      </c>
      <c r="H66">
        <f>(C66*'2014'!$D$1724/D66)</f>
        <v>14.490954597484276</v>
      </c>
      <c r="J66">
        <f t="shared" si="1"/>
        <v>5223.6048409280838</v>
      </c>
      <c r="K66">
        <f t="shared" si="2"/>
        <v>-0.16049303425080175</v>
      </c>
      <c r="L66">
        <f t="shared" si="3"/>
        <v>0.83950696574919825</v>
      </c>
      <c r="O66">
        <f t="shared" si="0"/>
        <v>14.490954597484276</v>
      </c>
      <c r="P66">
        <f t="shared" si="4"/>
        <v>7.0929635935350177E-2</v>
      </c>
      <c r="Q66">
        <f t="shared" si="5"/>
        <v>1.0709296359353502</v>
      </c>
    </row>
    <row r="67" spans="1:17" x14ac:dyDescent="0.25">
      <c r="A67" s="27">
        <v>1932.01</v>
      </c>
      <c r="B67">
        <v>8.3000000000000007</v>
      </c>
      <c r="C67">
        <v>0.79330000000000001</v>
      </c>
      <c r="D67">
        <v>14.3</v>
      </c>
      <c r="G67">
        <f>B67*'2014'!$D$1724/D67</f>
        <v>138.33894405594407</v>
      </c>
      <c r="H67">
        <f>(C67*'2014'!$D$1724/D67)</f>
        <v>13.222202930069928</v>
      </c>
      <c r="J67">
        <f t="shared" si="1"/>
        <v>3305.0356381236179</v>
      </c>
      <c r="K67">
        <f t="shared" si="2"/>
        <v>-0.36728834994792436</v>
      </c>
      <c r="L67">
        <f t="shared" si="3"/>
        <v>0.63271165005207564</v>
      </c>
      <c r="O67">
        <f t="shared" si="0"/>
        <v>13.222202930069928</v>
      </c>
      <c r="P67">
        <f t="shared" si="4"/>
        <v>-8.7554733463495293E-2</v>
      </c>
      <c r="Q67">
        <f t="shared" si="5"/>
        <v>0.91244526653650471</v>
      </c>
    </row>
    <row r="68" spans="1:17" x14ac:dyDescent="0.25">
      <c r="A68" s="27">
        <v>1933.01</v>
      </c>
      <c r="B68">
        <v>7.09</v>
      </c>
      <c r="C68">
        <v>0.495</v>
      </c>
      <c r="D68">
        <v>12.9</v>
      </c>
      <c r="G68">
        <f>B68*'2014'!$D$1724/D68</f>
        <v>130.99626899224805</v>
      </c>
      <c r="H68">
        <f>(C68*'2014'!$D$1724/D68)</f>
        <v>9.1457197674418591</v>
      </c>
      <c r="J68">
        <f t="shared" si="1"/>
        <v>3348.1119175016079</v>
      </c>
      <c r="K68">
        <f t="shared" si="2"/>
        <v>1.3033529466703664E-2</v>
      </c>
      <c r="L68">
        <f t="shared" si="3"/>
        <v>1.0130335294667037</v>
      </c>
      <c r="O68">
        <f t="shared" si="0"/>
        <v>9.1457197674418591</v>
      </c>
      <c r="P68">
        <f t="shared" si="4"/>
        <v>-0.30830589911438533</v>
      </c>
      <c r="Q68">
        <f t="shared" si="5"/>
        <v>0.69169410088561467</v>
      </c>
    </row>
    <row r="69" spans="1:17" x14ac:dyDescent="0.25">
      <c r="A69" s="27">
        <v>1934.01</v>
      </c>
      <c r="B69">
        <v>10.54</v>
      </c>
      <c r="C69">
        <v>0.44080000000000003</v>
      </c>
      <c r="D69">
        <v>13.2</v>
      </c>
      <c r="G69">
        <f>B69*'2014'!$D$1724/D69</f>
        <v>190.31327424242423</v>
      </c>
      <c r="H69">
        <f>(C69*'2014'!$D$1724/D69)</f>
        <v>7.9592116969696978</v>
      </c>
      <c r="J69">
        <f t="shared" si="1"/>
        <v>5067.6135907782127</v>
      </c>
      <c r="K69">
        <f t="shared" si="2"/>
        <v>0.5135735350685986</v>
      </c>
      <c r="L69">
        <f t="shared" si="3"/>
        <v>1.5135735350685986</v>
      </c>
      <c r="O69">
        <f t="shared" si="0"/>
        <v>7.9592116969696978</v>
      </c>
      <c r="P69">
        <f t="shared" si="4"/>
        <v>-0.12973370064279133</v>
      </c>
      <c r="Q69">
        <f t="shared" si="5"/>
        <v>0.87026629935720867</v>
      </c>
    </row>
    <row r="70" spans="1:17" x14ac:dyDescent="0.25">
      <c r="A70" s="27">
        <v>1935.01</v>
      </c>
      <c r="B70">
        <v>9.26</v>
      </c>
      <c r="C70">
        <v>0.45</v>
      </c>
      <c r="D70">
        <v>13.6</v>
      </c>
      <c r="G70">
        <f>B70*'2014'!$D$1724/D70</f>
        <v>162.28354264705882</v>
      </c>
      <c r="H70">
        <f>(C70*'2014'!$D$1724/D70)</f>
        <v>7.886349264705883</v>
      </c>
      <c r="J70">
        <f t="shared" si="1"/>
        <v>4531.240715741329</v>
      </c>
      <c r="K70">
        <f t="shared" si="2"/>
        <v>-0.10584328608103588</v>
      </c>
      <c r="L70">
        <f t="shared" si="3"/>
        <v>0.89415671391896412</v>
      </c>
      <c r="O70">
        <f t="shared" si="0"/>
        <v>7.886349264705883</v>
      </c>
      <c r="P70">
        <f t="shared" si="4"/>
        <v>-9.1544784883100805E-3</v>
      </c>
      <c r="Q70">
        <f t="shared" si="5"/>
        <v>0.99084552151168992</v>
      </c>
    </row>
    <row r="71" spans="1:17" x14ac:dyDescent="0.25">
      <c r="A71" s="27">
        <v>1936.01</v>
      </c>
      <c r="B71">
        <v>13.76</v>
      </c>
      <c r="C71">
        <v>0.48</v>
      </c>
      <c r="D71">
        <v>13.8</v>
      </c>
      <c r="G71">
        <f>B71*'2014'!$D$1724/D71</f>
        <v>237.65215072463766</v>
      </c>
      <c r="H71">
        <f>(C71*'2014'!$D$1724/D71)</f>
        <v>8.2901913043478253</v>
      </c>
      <c r="J71">
        <f t="shared" si="1"/>
        <v>6867.1409050406037</v>
      </c>
      <c r="K71">
        <f t="shared" si="2"/>
        <v>0.51551006354274254</v>
      </c>
      <c r="L71">
        <f t="shared" si="3"/>
        <v>1.5155100635427425</v>
      </c>
      <c r="O71">
        <f t="shared" ref="O71:O134" si="6">H71</f>
        <v>8.2901913043478253</v>
      </c>
      <c r="P71">
        <f t="shared" si="4"/>
        <v>5.1207729468598862E-2</v>
      </c>
      <c r="Q71">
        <f t="shared" si="5"/>
        <v>1.0512077294685989</v>
      </c>
    </row>
    <row r="72" spans="1:17" x14ac:dyDescent="0.25">
      <c r="A72" s="27">
        <v>1937.01</v>
      </c>
      <c r="B72">
        <v>17.59</v>
      </c>
      <c r="C72">
        <v>0.73</v>
      </c>
      <c r="D72">
        <v>14.1</v>
      </c>
      <c r="G72">
        <f>B72*'2014'!$D$1724/D72</f>
        <v>297.33711843971633</v>
      </c>
      <c r="H72">
        <f>(C72*'2014'!$D$1724/D72)</f>
        <v>12.339743971631206</v>
      </c>
      <c r="J72">
        <f t="shared" ref="J72:J135" si="7">J71*((G72 + H72)/G71)</f>
        <v>8948.350110551426</v>
      </c>
      <c r="K72">
        <f t="shared" ref="K72:K135" si="8" xml:space="preserve"> J72/J71 - 1</f>
        <v>0.30306778822365188</v>
      </c>
      <c r="L72">
        <f t="shared" ref="L72:L135" si="9">K72+1</f>
        <v>1.3030677882236519</v>
      </c>
      <c r="O72">
        <f t="shared" si="6"/>
        <v>12.339743971631206</v>
      </c>
      <c r="P72">
        <f t="shared" ref="P72:P135" si="10">O72/O71 - 1</f>
        <v>0.4884751773049647</v>
      </c>
      <c r="Q72">
        <f t="shared" ref="Q72:Q135" si="11">P72+1</f>
        <v>1.4884751773049647</v>
      </c>
    </row>
    <row r="73" spans="1:17" x14ac:dyDescent="0.25">
      <c r="A73" s="27">
        <v>1938.01</v>
      </c>
      <c r="B73">
        <v>11.31</v>
      </c>
      <c r="C73">
        <v>0.79333299999999995</v>
      </c>
      <c r="D73">
        <v>14.2</v>
      </c>
      <c r="G73">
        <f>B73*'2014'!$D$1724/D73</f>
        <v>189.83516408450706</v>
      </c>
      <c r="H73">
        <f>(C73*'2014'!$D$1724/D73)</f>
        <v>13.315870930915493</v>
      </c>
      <c r="J73">
        <f t="shared" si="7"/>
        <v>6113.8232460790341</v>
      </c>
      <c r="K73">
        <f t="shared" si="8"/>
        <v>-0.31676530639207623</v>
      </c>
      <c r="L73">
        <f t="shared" si="9"/>
        <v>0.68323469360792377</v>
      </c>
      <c r="O73">
        <f t="shared" si="6"/>
        <v>13.315870930915493</v>
      </c>
      <c r="P73">
        <f t="shared" si="10"/>
        <v>7.910431217441638E-2</v>
      </c>
      <c r="Q73">
        <f t="shared" si="11"/>
        <v>1.0791043121744164</v>
      </c>
    </row>
    <row r="74" spans="1:17" x14ac:dyDescent="0.25">
      <c r="A74" s="27">
        <v>1939.01</v>
      </c>
      <c r="B74">
        <v>12.5</v>
      </c>
      <c r="C74">
        <v>0.51333300000000004</v>
      </c>
      <c r="D74">
        <v>14</v>
      </c>
      <c r="G74">
        <f>B74*'2014'!$D$1724/D74</f>
        <v>212.80625000000001</v>
      </c>
      <c r="H74">
        <f>(C74*'2014'!$D$1724/D74)</f>
        <v>8.7392376585000004</v>
      </c>
      <c r="J74">
        <f t="shared" si="7"/>
        <v>7135.0845826829436</v>
      </c>
      <c r="K74">
        <f t="shared" si="8"/>
        <v>0.16704135783756469</v>
      </c>
      <c r="L74">
        <f t="shared" si="9"/>
        <v>1.1670413578375647</v>
      </c>
      <c r="O74">
        <f t="shared" si="6"/>
        <v>8.7392376585000004</v>
      </c>
      <c r="P74">
        <f t="shared" si="10"/>
        <v>-0.34369762940476623</v>
      </c>
      <c r="Q74">
        <f t="shared" si="11"/>
        <v>0.65630237059523377</v>
      </c>
    </row>
    <row r="75" spans="1:17" x14ac:dyDescent="0.25">
      <c r="A75" s="27">
        <v>1940.01</v>
      </c>
      <c r="B75">
        <v>12.3</v>
      </c>
      <c r="C75">
        <v>0.62333300000000003</v>
      </c>
      <c r="D75">
        <v>13.9</v>
      </c>
      <c r="G75">
        <f>B75*'2014'!$D$1724/D75</f>
        <v>210.9078345323741</v>
      </c>
      <c r="H75">
        <f>(C75*'2014'!$D$1724/D75)</f>
        <v>10.688277497769784</v>
      </c>
      <c r="J75">
        <f t="shared" si="7"/>
        <v>7429.7958942876994</v>
      </c>
      <c r="K75">
        <f t="shared" si="8"/>
        <v>4.1304529496402731E-2</v>
      </c>
      <c r="L75">
        <f t="shared" si="9"/>
        <v>1.0413045294964027</v>
      </c>
      <c r="O75">
        <f t="shared" si="6"/>
        <v>10.688277497769784</v>
      </c>
      <c r="P75">
        <f t="shared" si="10"/>
        <v>0.22302172288152611</v>
      </c>
      <c r="Q75">
        <f t="shared" si="11"/>
        <v>1.2230217228815261</v>
      </c>
    </row>
    <row r="76" spans="1:17" x14ac:dyDescent="0.25">
      <c r="A76" s="27">
        <v>1941.01</v>
      </c>
      <c r="B76">
        <v>10.55</v>
      </c>
      <c r="C76">
        <v>0.67333299999999996</v>
      </c>
      <c r="D76">
        <v>14.1</v>
      </c>
      <c r="G76">
        <f>B76*'2014'!$D$1724/D76</f>
        <v>178.33465602836878</v>
      </c>
      <c r="H76">
        <f>(C76*'2014'!$D$1724/D76)</f>
        <v>11.381858668014184</v>
      </c>
      <c r="J76">
        <f t="shared" si="7"/>
        <v>6683.2746402950397</v>
      </c>
      <c r="K76">
        <f t="shared" si="8"/>
        <v>-0.10047668396471199</v>
      </c>
      <c r="L76">
        <f t="shared" si="9"/>
        <v>0.89952331603528801</v>
      </c>
      <c r="O76">
        <f t="shared" si="6"/>
        <v>11.381858668014184</v>
      </c>
      <c r="P76">
        <f t="shared" si="10"/>
        <v>6.4891762998211977E-2</v>
      </c>
      <c r="Q76">
        <f t="shared" si="11"/>
        <v>1.064891762998212</v>
      </c>
    </row>
    <row r="77" spans="1:17" x14ac:dyDescent="0.25">
      <c r="A77" s="27">
        <v>1942.01</v>
      </c>
      <c r="B77">
        <v>8.93</v>
      </c>
      <c r="C77">
        <v>0.70333299999999999</v>
      </c>
      <c r="D77">
        <v>15.7</v>
      </c>
      <c r="G77">
        <f>B77*'2014'!$D$1724/D77</f>
        <v>135.5670694267516</v>
      </c>
      <c r="H77">
        <f>(C77*'2014'!$D$1724/D77)</f>
        <v>10.677356510764332</v>
      </c>
      <c r="J77">
        <f t="shared" si="7"/>
        <v>5480.6602649191573</v>
      </c>
      <c r="K77">
        <f t="shared" si="8"/>
        <v>-0.17994388082228985</v>
      </c>
      <c r="L77">
        <f t="shared" si="9"/>
        <v>0.82005611917771015</v>
      </c>
      <c r="O77">
        <f t="shared" si="6"/>
        <v>10.677356510764332</v>
      </c>
      <c r="P77">
        <f t="shared" si="10"/>
        <v>-6.189693421775444E-2</v>
      </c>
      <c r="Q77">
        <f t="shared" si="11"/>
        <v>0.93810306578224556</v>
      </c>
    </row>
    <row r="78" spans="1:17" x14ac:dyDescent="0.25">
      <c r="A78" s="27">
        <v>1943.01</v>
      </c>
      <c r="B78">
        <v>10.09</v>
      </c>
      <c r="C78">
        <v>0.59</v>
      </c>
      <c r="D78">
        <v>16.899999999999999</v>
      </c>
      <c r="G78">
        <f>B78*'2014'!$D$1724/D78</f>
        <v>142.30064319526628</v>
      </c>
      <c r="H78">
        <f>(C78*'2014'!$D$1724/D78)</f>
        <v>8.3208502958579889</v>
      </c>
      <c r="J78">
        <f t="shared" si="7"/>
        <v>6089.2754996493741</v>
      </c>
      <c r="K78">
        <f t="shared" si="8"/>
        <v>0.11104779448306012</v>
      </c>
      <c r="L78">
        <f t="shared" si="9"/>
        <v>1.1110477944830601</v>
      </c>
      <c r="O78">
        <f t="shared" si="6"/>
        <v>8.3208502958579889</v>
      </c>
      <c r="P78">
        <f t="shared" si="10"/>
        <v>-0.22070127681234963</v>
      </c>
      <c r="Q78">
        <f t="shared" si="11"/>
        <v>0.77929872318765037</v>
      </c>
    </row>
    <row r="79" spans="1:17" x14ac:dyDescent="0.25">
      <c r="A79" s="27">
        <v>1944.01</v>
      </c>
      <c r="B79">
        <v>11.85</v>
      </c>
      <c r="C79">
        <v>0.61333300000000002</v>
      </c>
      <c r="D79">
        <v>17.399999999999999</v>
      </c>
      <c r="G79">
        <f>B79*'2014'!$D$1724/D79</f>
        <v>162.31980172413793</v>
      </c>
      <c r="H79">
        <f>(C79*'2014'!$D$1724/D79)</f>
        <v>8.4013578861494249</v>
      </c>
      <c r="J79">
        <f t="shared" si="7"/>
        <v>7305.435528215764</v>
      </c>
      <c r="K79">
        <f t="shared" si="8"/>
        <v>0.19972163004226329</v>
      </c>
      <c r="L79">
        <f t="shared" si="9"/>
        <v>1.1997216300422633</v>
      </c>
      <c r="O79">
        <f t="shared" si="6"/>
        <v>8.4013578861494249</v>
      </c>
      <c r="P79">
        <f t="shared" si="10"/>
        <v>9.6754042470288404E-3</v>
      </c>
      <c r="Q79">
        <f t="shared" si="11"/>
        <v>1.0096754042470288</v>
      </c>
    </row>
    <row r="80" spans="1:17" x14ac:dyDescent="0.25">
      <c r="A80" s="27">
        <v>1945.01</v>
      </c>
      <c r="B80">
        <v>13.49</v>
      </c>
      <c r="C80">
        <v>0.64333300000000004</v>
      </c>
      <c r="D80">
        <v>17.8</v>
      </c>
      <c r="G80">
        <f>B80*'2014'!$D$1724/D80</f>
        <v>180.63185786516851</v>
      </c>
      <c r="H80">
        <f>(C80*'2014'!$D$1724/D80)</f>
        <v>8.6142650123033704</v>
      </c>
      <c r="J80">
        <f t="shared" si="7"/>
        <v>8517.2932381704559</v>
      </c>
      <c r="K80">
        <f t="shared" si="8"/>
        <v>0.16588438913383574</v>
      </c>
      <c r="L80">
        <f t="shared" si="9"/>
        <v>1.1658843891338357</v>
      </c>
      <c r="O80">
        <f t="shared" si="6"/>
        <v>8.6142650123033704</v>
      </c>
      <c r="P80">
        <f t="shared" si="10"/>
        <v>2.5341989835351075E-2</v>
      </c>
      <c r="Q80">
        <f t="shared" si="11"/>
        <v>1.0253419898353511</v>
      </c>
    </row>
    <row r="81" spans="1:17" x14ac:dyDescent="0.25">
      <c r="A81" s="27">
        <v>1946.01</v>
      </c>
      <c r="B81">
        <v>18.02</v>
      </c>
      <c r="C81">
        <v>0.66666700000000001</v>
      </c>
      <c r="D81">
        <v>18.2</v>
      </c>
      <c r="G81">
        <f>B81*'2014'!$D$1724/D81</f>
        <v>235.98576153846153</v>
      </c>
      <c r="H81">
        <f>(C81*'2014'!$D$1724/D81)</f>
        <v>8.7305171857692319</v>
      </c>
      <c r="J81">
        <f t="shared" si="7"/>
        <v>11539.051475648081</v>
      </c>
      <c r="K81">
        <f t="shared" si="8"/>
        <v>0.35477917138458293</v>
      </c>
      <c r="L81">
        <f t="shared" si="9"/>
        <v>1.3547791713845829</v>
      </c>
      <c r="O81">
        <f t="shared" si="6"/>
        <v>8.7305171857692319</v>
      </c>
      <c r="P81">
        <f t="shared" si="10"/>
        <v>1.3495309617224782E-2</v>
      </c>
      <c r="Q81">
        <f t="shared" si="11"/>
        <v>1.0134953096172248</v>
      </c>
    </row>
    <row r="82" spans="1:17" x14ac:dyDescent="0.25">
      <c r="A82" s="27">
        <v>1947.01</v>
      </c>
      <c r="B82">
        <v>15.21</v>
      </c>
      <c r="C82">
        <v>0.71333299999999999</v>
      </c>
      <c r="D82">
        <v>21.5</v>
      </c>
      <c r="G82">
        <f>B82*'2014'!$D$1724/D82</f>
        <v>168.61381534883722</v>
      </c>
      <c r="H82">
        <f>(C82*'2014'!$D$1724/D82)</f>
        <v>7.9078105683255817</v>
      </c>
      <c r="J82">
        <f t="shared" si="7"/>
        <v>8631.4196023697732</v>
      </c>
      <c r="K82">
        <f t="shared" si="8"/>
        <v>-0.25198187904911851</v>
      </c>
      <c r="L82">
        <f t="shared" si="9"/>
        <v>0.74801812095088149</v>
      </c>
      <c r="O82">
        <f t="shared" si="6"/>
        <v>7.9078105683255817</v>
      </c>
      <c r="P82">
        <f t="shared" si="10"/>
        <v>-9.4233434278631734E-2</v>
      </c>
      <c r="Q82">
        <f t="shared" si="11"/>
        <v>0.90576656572136827</v>
      </c>
    </row>
    <row r="83" spans="1:17" x14ac:dyDescent="0.25">
      <c r="A83" s="27">
        <v>1948.01</v>
      </c>
      <c r="B83">
        <v>14.83</v>
      </c>
      <c r="C83">
        <v>0.843333</v>
      </c>
      <c r="D83">
        <v>23.7</v>
      </c>
      <c r="G83">
        <f>B83*'2014'!$D$1724/D83</f>
        <v>149.14036666666667</v>
      </c>
      <c r="H83">
        <f>(C83*'2014'!$D$1724/D83)</f>
        <v>8.4811188699999995</v>
      </c>
      <c r="J83">
        <f t="shared" si="7"/>
        <v>8068.7171285529566</v>
      </c>
      <c r="K83">
        <f t="shared" si="8"/>
        <v>-6.5192343755634985E-2</v>
      </c>
      <c r="L83">
        <f t="shared" si="9"/>
        <v>0.93480765624436502</v>
      </c>
      <c r="O83">
        <f t="shared" si="6"/>
        <v>8.4811188699999995</v>
      </c>
      <c r="P83">
        <f t="shared" si="10"/>
        <v>7.249899282751926E-2</v>
      </c>
      <c r="Q83">
        <f t="shared" si="11"/>
        <v>1.0724989928275193</v>
      </c>
    </row>
    <row r="84" spans="1:17" x14ac:dyDescent="0.25">
      <c r="A84" s="27">
        <v>1949.01</v>
      </c>
      <c r="B84">
        <v>15.36</v>
      </c>
      <c r="C84">
        <v>0.94666700000000004</v>
      </c>
      <c r="D84">
        <v>24</v>
      </c>
      <c r="G84">
        <f>B84*'2014'!$D$1724/D84</f>
        <v>152.53951999999998</v>
      </c>
      <c r="H84">
        <f>(C84*'2014'!$D$1724/D84)</f>
        <v>9.4013105325416664</v>
      </c>
      <c r="J84">
        <f t="shared" si="7"/>
        <v>8761.2413884593971</v>
      </c>
      <c r="K84">
        <f t="shared" si="8"/>
        <v>8.5828298213081355E-2</v>
      </c>
      <c r="L84">
        <f t="shared" si="9"/>
        <v>1.0858282982130814</v>
      </c>
      <c r="O84">
        <f t="shared" si="6"/>
        <v>9.4013105325416664</v>
      </c>
      <c r="P84">
        <f t="shared" si="10"/>
        <v>0.10849885217345934</v>
      </c>
      <c r="Q84">
        <f t="shared" si="11"/>
        <v>1.1084988521734593</v>
      </c>
    </row>
    <row r="85" spans="1:17" x14ac:dyDescent="0.25">
      <c r="A85" s="27">
        <v>1950.01</v>
      </c>
      <c r="B85">
        <v>16.88</v>
      </c>
      <c r="C85">
        <v>1.1499999999999999</v>
      </c>
      <c r="D85">
        <v>23.5</v>
      </c>
      <c r="G85">
        <f>B85*'2014'!$D$1724/D85</f>
        <v>171.20126978723403</v>
      </c>
      <c r="H85">
        <f>(C85*'2014'!$D$1724/D85)</f>
        <v>11.663593617021276</v>
      </c>
      <c r="J85">
        <f t="shared" si="7"/>
        <v>10503.004137893809</v>
      </c>
      <c r="K85">
        <f t="shared" si="8"/>
        <v>0.19880319148936154</v>
      </c>
      <c r="L85">
        <f t="shared" si="9"/>
        <v>1.1988031914893615</v>
      </c>
      <c r="O85">
        <f t="shared" si="6"/>
        <v>11.663593617021276</v>
      </c>
      <c r="P85">
        <f t="shared" si="10"/>
        <v>0.24063486432545234</v>
      </c>
      <c r="Q85">
        <f t="shared" si="11"/>
        <v>1.2406348643254523</v>
      </c>
    </row>
    <row r="86" spans="1:17" x14ac:dyDescent="0.25">
      <c r="A86" s="27">
        <v>1951.01</v>
      </c>
      <c r="B86">
        <v>21.21</v>
      </c>
      <c r="C86">
        <v>1.4866699999999999</v>
      </c>
      <c r="D86">
        <v>25.4</v>
      </c>
      <c r="G86">
        <f>B86*'2014'!$D$1724/D86</f>
        <v>199.02578858267719</v>
      </c>
      <c r="H86">
        <f>(C86*'2014'!$D$1724/D86)</f>
        <v>13.950290858661418</v>
      </c>
      <c r="J86">
        <f t="shared" si="7"/>
        <v>13065.841429942351</v>
      </c>
      <c r="K86">
        <f t="shared" si="8"/>
        <v>0.24400992881665884</v>
      </c>
      <c r="L86">
        <f t="shared" si="9"/>
        <v>1.2440099288166588</v>
      </c>
      <c r="O86">
        <f t="shared" si="6"/>
        <v>13.950290858661418</v>
      </c>
      <c r="P86">
        <f t="shared" si="10"/>
        <v>0.19605426223895939</v>
      </c>
      <c r="Q86">
        <f t="shared" si="11"/>
        <v>1.1960542622389594</v>
      </c>
    </row>
    <row r="87" spans="1:17" x14ac:dyDescent="0.25">
      <c r="A87" s="27">
        <v>1952.01</v>
      </c>
      <c r="B87">
        <v>24.19</v>
      </c>
      <c r="C87">
        <v>1.41333</v>
      </c>
      <c r="D87">
        <v>26.5</v>
      </c>
      <c r="G87">
        <f>B87*'2014'!$D$1724/D87</f>
        <v>217.56668566037737</v>
      </c>
      <c r="H87">
        <f>(C87*'2014'!$D$1724/D87)</f>
        <v>12.711596686415092</v>
      </c>
      <c r="J87">
        <f t="shared" si="7"/>
        <v>15117.535990331262</v>
      </c>
      <c r="K87">
        <f t="shared" si="8"/>
        <v>0.1570273580457775</v>
      </c>
      <c r="L87">
        <f t="shared" si="9"/>
        <v>1.1570273580457775</v>
      </c>
      <c r="O87">
        <f t="shared" si="6"/>
        <v>12.711596686415092</v>
      </c>
      <c r="P87">
        <f t="shared" si="10"/>
        <v>-8.8793429814207014E-2</v>
      </c>
      <c r="Q87">
        <f t="shared" si="11"/>
        <v>0.91120657018579299</v>
      </c>
    </row>
    <row r="88" spans="1:17" x14ac:dyDescent="0.25">
      <c r="A88" s="27">
        <v>1953.01</v>
      </c>
      <c r="B88">
        <v>26.18</v>
      </c>
      <c r="C88">
        <v>1.41</v>
      </c>
      <c r="D88">
        <v>26.6</v>
      </c>
      <c r="G88">
        <f>B88*'2014'!$D$1724/D88</f>
        <v>234.5796894736842</v>
      </c>
      <c r="H88">
        <f>(C88*'2014'!$D$1724/D88)</f>
        <v>12.633971052631578</v>
      </c>
      <c r="J88">
        <f t="shared" si="7"/>
        <v>17177.544434086733</v>
      </c>
      <c r="K88">
        <f t="shared" si="8"/>
        <v>0.13626615111569729</v>
      </c>
      <c r="L88">
        <f t="shared" si="9"/>
        <v>1.1362661511156973</v>
      </c>
      <c r="O88">
        <f t="shared" si="6"/>
        <v>12.633971052631578</v>
      </c>
      <c r="P88">
        <f t="shared" si="10"/>
        <v>-6.1066784683684316E-3</v>
      </c>
      <c r="Q88">
        <f t="shared" si="11"/>
        <v>0.99389332153163157</v>
      </c>
    </row>
    <row r="89" spans="1:17" x14ac:dyDescent="0.25">
      <c r="A89" s="27">
        <v>1954.01</v>
      </c>
      <c r="B89">
        <v>25.46</v>
      </c>
      <c r="C89">
        <v>1.4566699999999999</v>
      </c>
      <c r="D89">
        <v>26.9</v>
      </c>
      <c r="G89">
        <f>B89*'2014'!$D$1724/D89</f>
        <v>225.58411821561339</v>
      </c>
      <c r="H89">
        <f>(C89*'2014'!$D$1724/D89)</f>
        <v>12.906583561710036</v>
      </c>
      <c r="J89">
        <f t="shared" si="7"/>
        <v>17463.935757132451</v>
      </c>
      <c r="K89">
        <f t="shared" si="8"/>
        <v>1.667242510387057E-2</v>
      </c>
      <c r="L89">
        <f t="shared" si="9"/>
        <v>1.0166724251038706</v>
      </c>
      <c r="O89">
        <f t="shared" si="6"/>
        <v>12.906583561710036</v>
      </c>
      <c r="P89">
        <f t="shared" si="10"/>
        <v>2.1577737351367032E-2</v>
      </c>
      <c r="Q89">
        <f t="shared" si="11"/>
        <v>1.021577737351367</v>
      </c>
    </row>
    <row r="90" spans="1:17" x14ac:dyDescent="0.25">
      <c r="A90" s="27">
        <v>1955.01</v>
      </c>
      <c r="B90">
        <v>35.6</v>
      </c>
      <c r="C90">
        <v>1.54667</v>
      </c>
      <c r="D90">
        <v>26.7</v>
      </c>
      <c r="G90">
        <f>B90*'2014'!$D$1724/D90</f>
        <v>317.79066666666665</v>
      </c>
      <c r="H90">
        <f>(C90*'2014'!$D$1724/D90)</f>
        <v>13.806665461048688</v>
      </c>
      <c r="J90">
        <f t="shared" si="7"/>
        <v>25671.109080382594</v>
      </c>
      <c r="K90">
        <f t="shared" si="8"/>
        <v>0.46994981185144646</v>
      </c>
      <c r="L90">
        <f t="shared" si="9"/>
        <v>1.4699498118514465</v>
      </c>
      <c r="O90">
        <f t="shared" si="6"/>
        <v>13.806665461048688</v>
      </c>
      <c r="P90">
        <f t="shared" si="10"/>
        <v>6.9738199503772913E-2</v>
      </c>
      <c r="Q90">
        <f t="shared" si="11"/>
        <v>1.0697381995037729</v>
      </c>
    </row>
    <row r="91" spans="1:17" x14ac:dyDescent="0.25">
      <c r="A91" s="27">
        <v>1956.01</v>
      </c>
      <c r="B91">
        <v>44.15</v>
      </c>
      <c r="C91">
        <v>1.67</v>
      </c>
      <c r="D91">
        <v>26.8</v>
      </c>
      <c r="G91">
        <f>B91*'2014'!$D$1724/D91</f>
        <v>392.64341231343275</v>
      </c>
      <c r="H91">
        <f>(C91*'2014'!$D$1724/D91)</f>
        <v>14.851970522388058</v>
      </c>
      <c r="J91">
        <f t="shared" si="7"/>
        <v>32917.450132363716</v>
      </c>
      <c r="K91">
        <f t="shared" si="8"/>
        <v>0.2822761194029848</v>
      </c>
      <c r="L91">
        <f t="shared" si="9"/>
        <v>1.2822761194029848</v>
      </c>
      <c r="O91">
        <f t="shared" si="6"/>
        <v>14.851970522388058</v>
      </c>
      <c r="P91">
        <f t="shared" si="10"/>
        <v>7.5710175225754517E-2</v>
      </c>
      <c r="Q91">
        <f t="shared" si="11"/>
        <v>1.0757101752257545</v>
      </c>
    </row>
    <row r="92" spans="1:17" x14ac:dyDescent="0.25">
      <c r="A92" s="27">
        <v>1957.01</v>
      </c>
      <c r="B92">
        <v>45.43</v>
      </c>
      <c r="C92">
        <v>1.7366699999999999</v>
      </c>
      <c r="D92">
        <v>27.6</v>
      </c>
      <c r="G92">
        <f>B92*'2014'!$D$1724/D92</f>
        <v>392.31603224637678</v>
      </c>
      <c r="H92">
        <f>(C92*'2014'!$D$1724/D92)</f>
        <v>14.997215138043476</v>
      </c>
      <c r="J92">
        <f t="shared" si="7"/>
        <v>34147.302841604527</v>
      </c>
      <c r="K92">
        <f t="shared" si="8"/>
        <v>3.7361724686920672E-2</v>
      </c>
      <c r="L92">
        <f t="shared" si="9"/>
        <v>1.0373617246869207</v>
      </c>
      <c r="O92">
        <f t="shared" si="6"/>
        <v>14.997215138043476</v>
      </c>
      <c r="P92">
        <f t="shared" si="10"/>
        <v>9.7794845092422644E-3</v>
      </c>
      <c r="Q92">
        <f t="shared" si="11"/>
        <v>1.0097794845092423</v>
      </c>
    </row>
    <row r="93" spans="1:17" x14ac:dyDescent="0.25">
      <c r="A93" s="27">
        <v>1958.01</v>
      </c>
      <c r="B93">
        <v>41.12</v>
      </c>
      <c r="C93">
        <v>1.7833300000000001</v>
      </c>
      <c r="D93">
        <v>28.6</v>
      </c>
      <c r="G93">
        <f>B93*'2014'!$D$1724/D93</f>
        <v>342.68056503496496</v>
      </c>
      <c r="H93">
        <f>(C93*'2014'!$D$1724/D93)</f>
        <v>14.861686090559441</v>
      </c>
      <c r="J93">
        <f t="shared" si="7"/>
        <v>31120.582704570457</v>
      </c>
      <c r="K93">
        <f t="shared" si="8"/>
        <v>-8.8637165607889923E-2</v>
      </c>
      <c r="L93">
        <f t="shared" si="9"/>
        <v>0.91136283439211008</v>
      </c>
      <c r="O93">
        <f t="shared" si="6"/>
        <v>14.861686090559441</v>
      </c>
      <c r="P93">
        <f t="shared" si="10"/>
        <v>-9.0369476090422785E-3</v>
      </c>
      <c r="Q93">
        <f t="shared" si="11"/>
        <v>0.99096305239095772</v>
      </c>
    </row>
    <row r="94" spans="1:17" x14ac:dyDescent="0.25">
      <c r="A94" s="27">
        <v>1959.01</v>
      </c>
      <c r="B94">
        <v>55.62</v>
      </c>
      <c r="C94">
        <v>1.75667</v>
      </c>
      <c r="D94">
        <v>29</v>
      </c>
      <c r="G94">
        <f>B94*'2014'!$D$1724/D94</f>
        <v>457.12543655172408</v>
      </c>
      <c r="H94">
        <f>(C94*'2014'!$D$1724/D94)</f>
        <v>14.437586131379309</v>
      </c>
      <c r="J94">
        <f t="shared" si="7"/>
        <v>42825.060844432126</v>
      </c>
      <c r="K94">
        <f t="shared" si="8"/>
        <v>0.37610086710049662</v>
      </c>
      <c r="L94">
        <f t="shared" si="9"/>
        <v>1.3761008671004966</v>
      </c>
      <c r="O94">
        <f t="shared" si="6"/>
        <v>14.437586131379309</v>
      </c>
      <c r="P94">
        <f t="shared" si="10"/>
        <v>-2.8536463265061984E-2</v>
      </c>
      <c r="Q94">
        <f t="shared" si="11"/>
        <v>0.97146353673493802</v>
      </c>
    </row>
    <row r="95" spans="1:17" x14ac:dyDescent="0.25">
      <c r="A95" s="27">
        <v>1960.01</v>
      </c>
      <c r="B95">
        <v>58.03</v>
      </c>
      <c r="C95">
        <v>1.8666700000000001</v>
      </c>
      <c r="D95">
        <v>29.3</v>
      </c>
      <c r="G95">
        <f>B95*'2014'!$D$1724/D95</f>
        <v>472.0492931740614</v>
      </c>
      <c r="H95">
        <f>(C95*'2014'!$D$1724/D95)</f>
        <v>15.184564089078497</v>
      </c>
      <c r="J95">
        <f t="shared" si="7"/>
        <v>45645.719783524546</v>
      </c>
      <c r="K95">
        <f t="shared" si="8"/>
        <v>6.5864680247363694E-2</v>
      </c>
      <c r="L95">
        <f t="shared" si="9"/>
        <v>1.0658646802473637</v>
      </c>
      <c r="O95">
        <f t="shared" si="6"/>
        <v>15.184564089078497</v>
      </c>
      <c r="P95">
        <f t="shared" si="10"/>
        <v>5.1738424339209388E-2</v>
      </c>
      <c r="Q95">
        <f t="shared" si="11"/>
        <v>1.0517384243392094</v>
      </c>
    </row>
    <row r="96" spans="1:17" x14ac:dyDescent="0.25">
      <c r="A96" s="27">
        <v>1961.01</v>
      </c>
      <c r="B96">
        <v>59.72</v>
      </c>
      <c r="C96">
        <v>1.9466699999999999</v>
      </c>
      <c r="D96">
        <v>29.8</v>
      </c>
      <c r="G96">
        <f>B96*'2014'!$D$1724/D96</f>
        <v>477.64577046979861</v>
      </c>
      <c r="H96">
        <f>(C96*'2014'!$D$1724/D96)</f>
        <v>15.569636503691273</v>
      </c>
      <c r="J96">
        <f t="shared" si="7"/>
        <v>47692.418112206622</v>
      </c>
      <c r="K96">
        <f t="shared" si="8"/>
        <v>4.4838778715475813E-2</v>
      </c>
      <c r="L96">
        <f t="shared" si="9"/>
        <v>1.0448387787154758</v>
      </c>
      <c r="O96">
        <f t="shared" si="6"/>
        <v>15.569636503691273</v>
      </c>
      <c r="P96">
        <f t="shared" si="10"/>
        <v>2.5359464542662691E-2</v>
      </c>
      <c r="Q96">
        <f t="shared" si="11"/>
        <v>1.0253594645426627</v>
      </c>
    </row>
    <row r="97" spans="1:17" x14ac:dyDescent="0.25">
      <c r="A97" s="27">
        <v>1962.01</v>
      </c>
      <c r="B97">
        <v>69.069999999999993</v>
      </c>
      <c r="C97">
        <v>2.0266700000000002</v>
      </c>
      <c r="D97">
        <v>30</v>
      </c>
      <c r="G97">
        <f>B97*'2014'!$D$1724/D97</f>
        <v>548.74503366666659</v>
      </c>
      <c r="H97">
        <f>(C97*'2014'!$D$1724/D97)</f>
        <v>16.101420260333335</v>
      </c>
      <c r="J97">
        <f t="shared" si="7"/>
        <v>56399.312870262453</v>
      </c>
      <c r="K97">
        <f t="shared" si="8"/>
        <v>0.18256349966510399</v>
      </c>
      <c r="L97">
        <f t="shared" si="9"/>
        <v>1.182563499665104</v>
      </c>
      <c r="O97">
        <f t="shared" si="6"/>
        <v>16.101420260333335</v>
      </c>
      <c r="P97">
        <f t="shared" si="10"/>
        <v>3.4155181241128263E-2</v>
      </c>
      <c r="Q97">
        <f t="shared" si="11"/>
        <v>1.0341551812411283</v>
      </c>
    </row>
    <row r="98" spans="1:17" x14ac:dyDescent="0.25">
      <c r="A98" s="27">
        <v>1963.01</v>
      </c>
      <c r="B98">
        <v>65.06</v>
      </c>
      <c r="C98">
        <v>2.1366700000000001</v>
      </c>
      <c r="D98">
        <v>30.4</v>
      </c>
      <c r="G98">
        <f>B98*'2014'!$D$1724/D98</f>
        <v>510.0853809210526</v>
      </c>
      <c r="H98">
        <f>(C98*'2014'!$D$1724/D98)</f>
        <v>16.751984796381581</v>
      </c>
      <c r="J98">
        <f t="shared" si="7"/>
        <v>54147.670772163525</v>
      </c>
      <c r="K98">
        <f t="shared" si="8"/>
        <v>-3.992321862641246E-2</v>
      </c>
      <c r="L98">
        <f t="shared" si="9"/>
        <v>0.96007678137358754</v>
      </c>
      <c r="O98">
        <f t="shared" si="6"/>
        <v>16.751984796381581</v>
      </c>
      <c r="P98">
        <f t="shared" si="10"/>
        <v>4.0404170907267556E-2</v>
      </c>
      <c r="Q98">
        <f t="shared" si="11"/>
        <v>1.0404041709072676</v>
      </c>
    </row>
    <row r="99" spans="1:17" x14ac:dyDescent="0.25">
      <c r="A99" s="27">
        <v>1964.01</v>
      </c>
      <c r="B99">
        <v>76.45</v>
      </c>
      <c r="C99">
        <v>2.2966700000000002</v>
      </c>
      <c r="D99">
        <v>30.9</v>
      </c>
      <c r="G99">
        <f>B99*'2014'!$D$1724/D99</f>
        <v>589.68680744336564</v>
      </c>
      <c r="H99">
        <f>(C99*'2014'!$D$1724/D99)</f>
        <v>17.715055592556638</v>
      </c>
      <c r="J99">
        <f t="shared" si="7"/>
        <v>64478.217444067988</v>
      </c>
      <c r="K99">
        <f t="shared" si="8"/>
        <v>0.19078469165132095</v>
      </c>
      <c r="L99">
        <f t="shared" si="9"/>
        <v>1.1907846916513209</v>
      </c>
      <c r="O99">
        <f t="shared" si="6"/>
        <v>17.715055592556638</v>
      </c>
      <c r="P99">
        <f t="shared" si="10"/>
        <v>5.7489951661314764E-2</v>
      </c>
      <c r="Q99">
        <f t="shared" si="11"/>
        <v>1.0574899516613148</v>
      </c>
    </row>
    <row r="100" spans="1:17" x14ac:dyDescent="0.25">
      <c r="A100" s="27">
        <v>1965.01</v>
      </c>
      <c r="B100">
        <v>86.12</v>
      </c>
      <c r="C100">
        <v>2.51667</v>
      </c>
      <c r="D100">
        <v>31.2</v>
      </c>
      <c r="G100">
        <f>B100*'2014'!$D$1724/D100</f>
        <v>657.88779358974364</v>
      </c>
      <c r="H100">
        <f>(C100*'2014'!$D$1724/D100)</f>
        <v>19.225342237500001</v>
      </c>
      <c r="J100">
        <f t="shared" si="7"/>
        <v>74037.688235541616</v>
      </c>
      <c r="K100">
        <f t="shared" si="8"/>
        <v>0.14825891859938656</v>
      </c>
      <c r="L100">
        <f t="shared" si="9"/>
        <v>1.1482589185993866</v>
      </c>
      <c r="O100">
        <f t="shared" si="6"/>
        <v>19.225342237500001</v>
      </c>
      <c r="P100">
        <f t="shared" si="10"/>
        <v>8.5254411822333953E-2</v>
      </c>
      <c r="Q100">
        <f t="shared" si="11"/>
        <v>1.085254411822334</v>
      </c>
    </row>
    <row r="101" spans="1:17" x14ac:dyDescent="0.25">
      <c r="A101" s="27">
        <v>1966.01</v>
      </c>
      <c r="B101">
        <v>93.32</v>
      </c>
      <c r="C101">
        <v>2.74</v>
      </c>
      <c r="D101">
        <v>31.8</v>
      </c>
      <c r="G101">
        <f>B101*'2014'!$D$1724/D101</f>
        <v>699.43926918238981</v>
      </c>
      <c r="H101">
        <f>(C101*'2014'!$D$1724/D101)</f>
        <v>20.536472327044027</v>
      </c>
      <c r="J101">
        <f t="shared" si="7"/>
        <v>81024.971137052853</v>
      </c>
      <c r="K101">
        <f t="shared" si="8"/>
        <v>9.437467684406986E-2</v>
      </c>
      <c r="L101">
        <f t="shared" si="9"/>
        <v>1.0943746768440699</v>
      </c>
      <c r="O101">
        <f t="shared" si="6"/>
        <v>20.536472327044027</v>
      </c>
      <c r="P101">
        <f t="shared" si="10"/>
        <v>6.8198010383742291E-2</v>
      </c>
      <c r="Q101">
        <f t="shared" si="11"/>
        <v>1.0681980103837423</v>
      </c>
    </row>
    <row r="102" spans="1:17" x14ac:dyDescent="0.25">
      <c r="A102" s="27">
        <v>1967.01</v>
      </c>
      <c r="B102">
        <v>84.45</v>
      </c>
      <c r="C102">
        <v>2.88</v>
      </c>
      <c r="D102">
        <v>32.9</v>
      </c>
      <c r="G102">
        <f>B102*'2014'!$D$1724/D102</f>
        <v>611.7953297872341</v>
      </c>
      <c r="H102">
        <f>(C102*'2014'!$D$1724/D102)</f>
        <v>20.864068085106382</v>
      </c>
      <c r="J102">
        <f t="shared" si="7"/>
        <v>73289.00693853444</v>
      </c>
      <c r="K102">
        <f t="shared" si="8"/>
        <v>-9.5476296874368649E-2</v>
      </c>
      <c r="L102">
        <f t="shared" si="9"/>
        <v>0.90452370312563135</v>
      </c>
      <c r="O102">
        <f t="shared" si="6"/>
        <v>20.864068085106382</v>
      </c>
      <c r="P102">
        <f t="shared" si="10"/>
        <v>1.5951900250704254E-2</v>
      </c>
      <c r="Q102">
        <f t="shared" si="11"/>
        <v>1.0159519002507043</v>
      </c>
    </row>
    <row r="103" spans="1:17" x14ac:dyDescent="0.25">
      <c r="A103" s="27">
        <v>1968.01</v>
      </c>
      <c r="B103">
        <v>95.04</v>
      </c>
      <c r="C103">
        <v>2.93</v>
      </c>
      <c r="D103">
        <v>34.1</v>
      </c>
      <c r="G103">
        <f>B103*'2014'!$D$1724/D103</f>
        <v>664.28500645161296</v>
      </c>
      <c r="H103">
        <f>(C103*'2014'!$D$1724/D103)</f>
        <v>20.479325219941348</v>
      </c>
      <c r="J103">
        <f t="shared" si="7"/>
        <v>82030.207508433698</v>
      </c>
      <c r="K103">
        <f t="shared" si="8"/>
        <v>0.11927028261182837</v>
      </c>
      <c r="L103">
        <f t="shared" si="9"/>
        <v>1.1192702826118284</v>
      </c>
      <c r="O103">
        <f t="shared" si="6"/>
        <v>20.479325219941348</v>
      </c>
      <c r="P103">
        <f t="shared" si="10"/>
        <v>-1.8440452916259398E-2</v>
      </c>
      <c r="Q103">
        <f t="shared" si="11"/>
        <v>0.9815595470837406</v>
      </c>
    </row>
    <row r="104" spans="1:17" x14ac:dyDescent="0.25">
      <c r="A104" s="27">
        <v>1969.01</v>
      </c>
      <c r="B104">
        <v>102</v>
      </c>
      <c r="C104">
        <v>3.08</v>
      </c>
      <c r="D104">
        <v>35.6</v>
      </c>
      <c r="G104">
        <f>B104*'2014'!$D$1724/D104</f>
        <v>682.89286516853917</v>
      </c>
      <c r="H104">
        <f>(C104*'2014'!$D$1724/D104)</f>
        <v>20.620686516853933</v>
      </c>
      <c r="J104">
        <f t="shared" si="7"/>
        <v>86874.401904706523</v>
      </c>
      <c r="K104">
        <f t="shared" si="8"/>
        <v>5.9053786933000119E-2</v>
      </c>
      <c r="L104">
        <f t="shared" si="9"/>
        <v>1.0590537869330001</v>
      </c>
      <c r="O104">
        <f t="shared" si="6"/>
        <v>20.620686516853933</v>
      </c>
      <c r="P104">
        <f t="shared" si="10"/>
        <v>6.9026345055029914E-3</v>
      </c>
      <c r="Q104">
        <f t="shared" si="11"/>
        <v>1.006902634505503</v>
      </c>
    </row>
    <row r="105" spans="1:17" x14ac:dyDescent="0.25">
      <c r="A105" s="27">
        <v>1970.01</v>
      </c>
      <c r="B105">
        <v>90.31</v>
      </c>
      <c r="C105">
        <v>3.1633300000000002</v>
      </c>
      <c r="D105">
        <v>37.799999999999997</v>
      </c>
      <c r="G105">
        <f>B105*'2014'!$D$1724/D105</f>
        <v>569.43799814814815</v>
      </c>
      <c r="H105">
        <f>(C105*'2014'!$D$1724/D105)</f>
        <v>19.945967253703703</v>
      </c>
      <c r="J105">
        <f t="shared" si="7"/>
        <v>74978.641743274449</v>
      </c>
      <c r="K105">
        <f t="shared" si="8"/>
        <v>-0.1369305560742814</v>
      </c>
      <c r="L105">
        <f t="shared" si="9"/>
        <v>0.8630694439257186</v>
      </c>
      <c r="O105">
        <f t="shared" si="6"/>
        <v>19.945967253703703</v>
      </c>
      <c r="P105">
        <f t="shared" si="10"/>
        <v>-3.2720504363361602E-2</v>
      </c>
      <c r="Q105">
        <f t="shared" si="11"/>
        <v>0.9672794956366384</v>
      </c>
    </row>
    <row r="106" spans="1:17" x14ac:dyDescent="0.25">
      <c r="A106" s="27">
        <v>1971.01</v>
      </c>
      <c r="B106">
        <v>93.49</v>
      </c>
      <c r="C106">
        <v>3.13</v>
      </c>
      <c r="D106">
        <v>39.799999999999997</v>
      </c>
      <c r="G106">
        <f>B106*'2014'!$D$1724/D106</f>
        <v>559.86650929648238</v>
      </c>
      <c r="H106">
        <f>(C106*'2014'!$D$1724/D106)</f>
        <v>18.744060050251257</v>
      </c>
      <c r="J106">
        <f t="shared" si="7"/>
        <v>76186.406121485983</v>
      </c>
      <c r="K106">
        <f t="shared" si="8"/>
        <v>1.6108112258780283E-2</v>
      </c>
      <c r="L106">
        <f t="shared" si="9"/>
        <v>1.0161081122587803</v>
      </c>
      <c r="O106">
        <f t="shared" si="6"/>
        <v>18.744060050251257</v>
      </c>
      <c r="P106">
        <f t="shared" si="10"/>
        <v>-6.025815585500216E-2</v>
      </c>
      <c r="Q106">
        <f t="shared" si="11"/>
        <v>0.93974184414499784</v>
      </c>
    </row>
    <row r="107" spans="1:17" x14ac:dyDescent="0.25">
      <c r="A107" s="27">
        <v>1972.01</v>
      </c>
      <c r="B107">
        <v>103.3</v>
      </c>
      <c r="C107">
        <v>3.07</v>
      </c>
      <c r="D107">
        <v>41.1</v>
      </c>
      <c r="G107">
        <f>B107*'2014'!$D$1724/D107</f>
        <v>599.04700486617992</v>
      </c>
      <c r="H107">
        <f>(C107*'2014'!$D$1724/D107)</f>
        <v>17.803236253041362</v>
      </c>
      <c r="J107">
        <f t="shared" si="7"/>
        <v>83940.72909468961</v>
      </c>
      <c r="K107">
        <f t="shared" si="8"/>
        <v>0.10178092612530731</v>
      </c>
      <c r="L107">
        <f t="shared" si="9"/>
        <v>1.1017809261253073</v>
      </c>
      <c r="O107">
        <f t="shared" si="6"/>
        <v>17.803236253041362</v>
      </c>
      <c r="P107">
        <f t="shared" si="10"/>
        <v>-5.0193170246340735E-2</v>
      </c>
      <c r="Q107">
        <f t="shared" si="11"/>
        <v>0.94980682975365927</v>
      </c>
    </row>
    <row r="108" spans="1:17" x14ac:dyDescent="0.25">
      <c r="A108" s="27">
        <v>1973.01</v>
      </c>
      <c r="B108">
        <v>118.4</v>
      </c>
      <c r="C108">
        <v>3.1566700000000001</v>
      </c>
      <c r="D108">
        <v>42.6</v>
      </c>
      <c r="G108">
        <f>B108*'2014'!$D$1724/D108</f>
        <v>662.43688262910791</v>
      </c>
      <c r="H108">
        <f>(C108*'2014'!$D$1724/D108)</f>
        <v>17.661272249061032</v>
      </c>
      <c r="J108">
        <f t="shared" si="7"/>
        <v>95297.922387875748</v>
      </c>
      <c r="K108">
        <f t="shared" si="8"/>
        <v>0.13530015066195844</v>
      </c>
      <c r="L108">
        <f t="shared" si="9"/>
        <v>1.1353001506619584</v>
      </c>
      <c r="O108">
        <f t="shared" si="6"/>
        <v>17.661272249061032</v>
      </c>
      <c r="P108">
        <f t="shared" si="10"/>
        <v>-7.9740560627610257E-3</v>
      </c>
      <c r="Q108">
        <f t="shared" si="11"/>
        <v>0.99202594393723897</v>
      </c>
    </row>
    <row r="109" spans="1:17" x14ac:dyDescent="0.25">
      <c r="A109" s="27">
        <v>1974.01</v>
      </c>
      <c r="B109">
        <v>96.11</v>
      </c>
      <c r="C109">
        <v>3.4</v>
      </c>
      <c r="D109">
        <v>46.6</v>
      </c>
      <c r="G109">
        <f>B109*'2014'!$D$1724/D109</f>
        <v>491.56965085836907</v>
      </c>
      <c r="H109">
        <f>(C109*'2014'!$D$1724/D109)</f>
        <v>17.38983261802575</v>
      </c>
      <c r="J109">
        <f t="shared" si="7"/>
        <v>73218.721098992683</v>
      </c>
      <c r="K109">
        <f t="shared" si="8"/>
        <v>-0.23168607180141509</v>
      </c>
      <c r="L109">
        <f t="shared" si="9"/>
        <v>0.76831392819858491</v>
      </c>
      <c r="O109">
        <f t="shared" si="6"/>
        <v>17.38983261802575</v>
      </c>
      <c r="P109">
        <f t="shared" si="10"/>
        <v>-1.5369200316229348E-2</v>
      </c>
      <c r="Q109">
        <f t="shared" si="11"/>
        <v>0.98463079968377065</v>
      </c>
    </row>
    <row r="110" spans="1:17" x14ac:dyDescent="0.25">
      <c r="A110" s="27">
        <v>1975.01</v>
      </c>
      <c r="B110">
        <v>72.56</v>
      </c>
      <c r="C110">
        <v>3.6233300000000002</v>
      </c>
      <c r="D110">
        <v>52.1</v>
      </c>
      <c r="G110">
        <f>B110*'2014'!$D$1724/D110</f>
        <v>331.94180575815739</v>
      </c>
      <c r="H110">
        <f>(C110*'2014'!$D$1724/D110)</f>
        <v>16.575726337619962</v>
      </c>
      <c r="J110">
        <f t="shared" si="7"/>
        <v>51911.276328941218</v>
      </c>
      <c r="K110">
        <f t="shared" si="8"/>
        <v>-0.29101088424152499</v>
      </c>
      <c r="L110">
        <f t="shared" si="9"/>
        <v>0.70898911575847501</v>
      </c>
      <c r="O110">
        <f t="shared" si="6"/>
        <v>16.575726337619962</v>
      </c>
      <c r="P110">
        <f t="shared" si="10"/>
        <v>-4.6815072823755188E-2</v>
      </c>
      <c r="Q110">
        <f t="shared" si="11"/>
        <v>0.95318492717624481</v>
      </c>
    </row>
    <row r="111" spans="1:17" x14ac:dyDescent="0.25">
      <c r="A111" s="27">
        <v>1976.01</v>
      </c>
      <c r="B111">
        <v>96.86</v>
      </c>
      <c r="C111">
        <v>3.6833300000000002</v>
      </c>
      <c r="D111">
        <v>55.6</v>
      </c>
      <c r="G111">
        <f>B111*'2014'!$D$1724/D111</f>
        <v>415.21408237410071</v>
      </c>
      <c r="H111">
        <f>(C111*'2014'!$D$1724/D111)</f>
        <v>15.789495003417265</v>
      </c>
      <c r="J111">
        <f t="shared" si="7"/>
        <v>67403.21772036</v>
      </c>
      <c r="K111">
        <f t="shared" si="8"/>
        <v>0.29843114034131002</v>
      </c>
      <c r="L111">
        <f t="shared" si="9"/>
        <v>1.29843114034131</v>
      </c>
      <c r="O111">
        <f t="shared" si="6"/>
        <v>15.789495003417265</v>
      </c>
      <c r="P111">
        <f t="shared" si="10"/>
        <v>-4.7432692733245796E-2</v>
      </c>
      <c r="Q111">
        <f t="shared" si="11"/>
        <v>0.9525673072667542</v>
      </c>
    </row>
    <row r="112" spans="1:17" x14ac:dyDescent="0.25">
      <c r="A112" s="27">
        <v>1977.01</v>
      </c>
      <c r="B112">
        <v>103.8</v>
      </c>
      <c r="C112">
        <v>4.0966699999999996</v>
      </c>
      <c r="D112">
        <v>58.5</v>
      </c>
      <c r="G112">
        <f>B112*'2014'!$D$1724/D112</f>
        <v>422.906041025641</v>
      </c>
      <c r="H112">
        <f>(C112*'2014'!$D$1724/D112)</f>
        <v>16.690813979658117</v>
      </c>
      <c r="J112">
        <f t="shared" si="7"/>
        <v>71361.36221028112</v>
      </c>
      <c r="K112">
        <f t="shared" si="8"/>
        <v>5.8723375883070306E-2</v>
      </c>
      <c r="L112">
        <f t="shared" si="9"/>
        <v>1.0587233758830703</v>
      </c>
      <c r="O112">
        <f t="shared" si="6"/>
        <v>16.690813979658117</v>
      </c>
      <c r="P112">
        <f t="shared" si="10"/>
        <v>5.7083458086897743E-2</v>
      </c>
      <c r="Q112">
        <f t="shared" si="11"/>
        <v>1.0570834580868977</v>
      </c>
    </row>
    <row r="113" spans="1:17" x14ac:dyDescent="0.25">
      <c r="A113" s="27">
        <v>1978.01</v>
      </c>
      <c r="B113">
        <v>90.25</v>
      </c>
      <c r="C113">
        <v>4.71333</v>
      </c>
      <c r="D113">
        <v>62.5</v>
      </c>
      <c r="G113">
        <f>B113*'2014'!$D$1724/D113</f>
        <v>344.16729199999997</v>
      </c>
      <c r="H113">
        <f>(C113*'2014'!$D$1724/D113)</f>
        <v>17.974227395039996</v>
      </c>
      <c r="J113">
        <f t="shared" si="7"/>
        <v>61107.928546625146</v>
      </c>
      <c r="K113">
        <f t="shared" si="8"/>
        <v>-0.14368326705202317</v>
      </c>
      <c r="L113">
        <f t="shared" si="9"/>
        <v>0.85631673294797683</v>
      </c>
      <c r="O113">
        <f t="shared" si="6"/>
        <v>17.974227395039996</v>
      </c>
      <c r="P113">
        <f t="shared" si="10"/>
        <v>7.6893398784866784E-2</v>
      </c>
      <c r="Q113">
        <f t="shared" si="11"/>
        <v>1.0768933987848668</v>
      </c>
    </row>
    <row r="114" spans="1:17" x14ac:dyDescent="0.25">
      <c r="A114" s="27">
        <v>1979.01</v>
      </c>
      <c r="B114">
        <v>99.71</v>
      </c>
      <c r="C114">
        <v>5.1133300000000004</v>
      </c>
      <c r="D114">
        <v>68.3</v>
      </c>
      <c r="G114">
        <f>B114*'2014'!$D$1724/D114</f>
        <v>347.95286281112737</v>
      </c>
      <c r="H114">
        <f>(C114*'2014'!$D$1724/D114)</f>
        <v>17.843724922254758</v>
      </c>
      <c r="J114">
        <f t="shared" si="7"/>
        <v>64948.274474062498</v>
      </c>
      <c r="K114">
        <f t="shared" si="8"/>
        <v>6.2845297145151635E-2</v>
      </c>
      <c r="L114">
        <f t="shared" si="9"/>
        <v>1.0628452971451516</v>
      </c>
      <c r="O114">
        <f t="shared" si="6"/>
        <v>17.843724922254758</v>
      </c>
      <c r="P114">
        <f t="shared" si="10"/>
        <v>-7.2605330909105703E-3</v>
      </c>
      <c r="Q114">
        <f t="shared" si="11"/>
        <v>0.99273946690908943</v>
      </c>
    </row>
    <row r="115" spans="1:17" x14ac:dyDescent="0.25">
      <c r="A115" s="27">
        <v>1980.01</v>
      </c>
      <c r="B115">
        <v>110.9</v>
      </c>
      <c r="C115">
        <v>5.7</v>
      </c>
      <c r="D115">
        <v>77.8</v>
      </c>
      <c r="G115">
        <f>B115*'2014'!$D$1724/D115</f>
        <v>339.74599871465301</v>
      </c>
      <c r="H115">
        <f>(C115*'2014'!$D$1724/D115)</f>
        <v>17.462147814910026</v>
      </c>
      <c r="J115">
        <f t="shared" si="7"/>
        <v>66675.849589909645</v>
      </c>
      <c r="K115">
        <f t="shared" si="8"/>
        <v>2.6599245781919301E-2</v>
      </c>
      <c r="L115">
        <f t="shared" si="9"/>
        <v>1.0265992457819193</v>
      </c>
      <c r="O115">
        <f t="shared" si="6"/>
        <v>17.462147814910026</v>
      </c>
      <c r="P115">
        <f t="shared" si="10"/>
        <v>-2.1384386332297001E-2</v>
      </c>
      <c r="Q115">
        <f t="shared" si="11"/>
        <v>0.978615613667703</v>
      </c>
    </row>
    <row r="116" spans="1:17" x14ac:dyDescent="0.25">
      <c r="A116" s="27">
        <v>1981.01</v>
      </c>
      <c r="B116">
        <v>133</v>
      </c>
      <c r="C116">
        <v>6.2</v>
      </c>
      <c r="D116">
        <v>87</v>
      </c>
      <c r="G116">
        <f>B116*'2014'!$D$1724/D116</f>
        <v>364.36343678160921</v>
      </c>
      <c r="H116">
        <f>(C116*'2014'!$D$1724/D116)</f>
        <v>16.985363218390805</v>
      </c>
      <c r="J116">
        <f t="shared" si="7"/>
        <v>74840.48473356133</v>
      </c>
      <c r="K116">
        <f t="shared" si="8"/>
        <v>0.12245266005410271</v>
      </c>
      <c r="L116">
        <f t="shared" si="9"/>
        <v>1.1224526600541027</v>
      </c>
      <c r="O116">
        <f t="shared" si="6"/>
        <v>16.985363218390805</v>
      </c>
      <c r="P116">
        <f t="shared" si="10"/>
        <v>-2.7303891913692202E-2</v>
      </c>
      <c r="Q116">
        <f t="shared" si="11"/>
        <v>0.9726961080863078</v>
      </c>
    </row>
    <row r="117" spans="1:17" x14ac:dyDescent="0.25">
      <c r="A117" s="27">
        <v>1982.01</v>
      </c>
      <c r="B117">
        <v>117.3</v>
      </c>
      <c r="C117">
        <v>6.66</v>
      </c>
      <c r="D117">
        <v>94.3</v>
      </c>
      <c r="G117">
        <f>B117*'2014'!$D$1724/D117</f>
        <v>296.4754390243902</v>
      </c>
      <c r="H117">
        <f>(C117*'2014'!$D$1724/D117)</f>
        <v>16.833132343584307</v>
      </c>
      <c r="J117">
        <f t="shared" si="7"/>
        <v>64353.782474647909</v>
      </c>
      <c r="K117">
        <f t="shared" si="8"/>
        <v>-0.14012071536210646</v>
      </c>
      <c r="L117">
        <f t="shared" si="9"/>
        <v>0.85987928463789354</v>
      </c>
      <c r="O117">
        <f t="shared" si="6"/>
        <v>16.833132343584307</v>
      </c>
      <c r="P117">
        <f t="shared" si="10"/>
        <v>-8.9624739164642087E-3</v>
      </c>
      <c r="Q117">
        <f t="shared" si="11"/>
        <v>0.99103752608353579</v>
      </c>
    </row>
    <row r="118" spans="1:17" x14ac:dyDescent="0.25">
      <c r="A118" s="27">
        <v>1983.01</v>
      </c>
      <c r="B118">
        <v>144.30000000000001</v>
      </c>
      <c r="C118">
        <v>6.8833299999999999</v>
      </c>
      <c r="D118">
        <v>97.8</v>
      </c>
      <c r="G118">
        <f>B118*'2014'!$D$1724/D118</f>
        <v>351.66559202453988</v>
      </c>
      <c r="H118">
        <f>(C118*'2014'!$D$1724/D118)</f>
        <v>16.774984889468303</v>
      </c>
      <c r="J118">
        <f t="shared" si="7"/>
        <v>79974.73524141495</v>
      </c>
      <c r="K118">
        <f t="shared" si="8"/>
        <v>0.24273558081719426</v>
      </c>
      <c r="L118">
        <f t="shared" si="9"/>
        <v>1.2427355808171943</v>
      </c>
      <c r="O118">
        <f t="shared" si="6"/>
        <v>16.774984889468303</v>
      </c>
      <c r="P118">
        <f t="shared" si="10"/>
        <v>-3.4543454497442116E-3</v>
      </c>
      <c r="Q118">
        <f t="shared" si="11"/>
        <v>0.99654565455025579</v>
      </c>
    </row>
    <row r="119" spans="1:17" x14ac:dyDescent="0.25">
      <c r="A119" s="27">
        <v>1984.01</v>
      </c>
      <c r="B119">
        <v>166.4</v>
      </c>
      <c r="C119">
        <v>7.12</v>
      </c>
      <c r="D119">
        <v>101.9</v>
      </c>
      <c r="G119">
        <f>B119*'2014'!$D$1724/D119</f>
        <v>389.20780372914618</v>
      </c>
      <c r="H119">
        <f>(C119*'2014'!$D$1724/D119)</f>
        <v>16.653603140333658</v>
      </c>
      <c r="J119">
        <f t="shared" si="7"/>
        <v>92299.78506634738</v>
      </c>
      <c r="K119">
        <f t="shared" si="8"/>
        <v>0.1541117927771507</v>
      </c>
      <c r="L119">
        <f t="shared" si="9"/>
        <v>1.1541117927771507</v>
      </c>
      <c r="O119">
        <f t="shared" si="6"/>
        <v>16.653603140333658</v>
      </c>
      <c r="P119">
        <f t="shared" si="10"/>
        <v>-7.2358782994106363E-3</v>
      </c>
      <c r="Q119">
        <f t="shared" si="11"/>
        <v>0.99276412170058936</v>
      </c>
    </row>
    <row r="120" spans="1:17" x14ac:dyDescent="0.25">
      <c r="A120" s="27">
        <v>1985.01</v>
      </c>
      <c r="B120">
        <v>171.6</v>
      </c>
      <c r="C120">
        <v>7.5733300000000003</v>
      </c>
      <c r="D120">
        <v>105.5</v>
      </c>
      <c r="G120">
        <f>B120*'2014'!$D$1724/D120</f>
        <v>387.67449099526061</v>
      </c>
      <c r="H120">
        <f>(C120*'2014'!$D$1724/D120)</f>
        <v>17.109480494691944</v>
      </c>
      <c r="J120">
        <f t="shared" si="7"/>
        <v>95993.639410234828</v>
      </c>
      <c r="K120">
        <f t="shared" si="8"/>
        <v>4.0020183592325953E-2</v>
      </c>
      <c r="L120">
        <f t="shared" si="9"/>
        <v>1.040020183592326</v>
      </c>
      <c r="O120">
        <f t="shared" si="6"/>
        <v>17.109480494691944</v>
      </c>
      <c r="P120">
        <f t="shared" si="10"/>
        <v>2.7374097396027697E-2</v>
      </c>
      <c r="Q120">
        <f t="shared" si="11"/>
        <v>1.0273740973960277</v>
      </c>
    </row>
    <row r="121" spans="1:17" x14ac:dyDescent="0.25">
      <c r="A121" s="27">
        <v>1986.01</v>
      </c>
      <c r="B121">
        <v>208.2</v>
      </c>
      <c r="C121">
        <v>7.94</v>
      </c>
      <c r="D121">
        <v>109.6</v>
      </c>
      <c r="G121">
        <f>B121*'2014'!$D$1724/D121</f>
        <v>452.7647135036496</v>
      </c>
      <c r="H121">
        <f>(C121*'2014'!$D$1724/D121)</f>
        <v>17.266819525547447</v>
      </c>
      <c r="J121">
        <f t="shared" si="7"/>
        <v>116386.39771528383</v>
      </c>
      <c r="K121">
        <f t="shared" si="8"/>
        <v>0.21243864104265575</v>
      </c>
      <c r="L121">
        <f t="shared" si="9"/>
        <v>1.2124386410426558</v>
      </c>
      <c r="O121">
        <f t="shared" si="6"/>
        <v>17.266819525547447</v>
      </c>
      <c r="P121">
        <f t="shared" si="10"/>
        <v>9.1960145081153577E-3</v>
      </c>
      <c r="Q121">
        <f t="shared" si="11"/>
        <v>1.0091960145081154</v>
      </c>
    </row>
    <row r="122" spans="1:17" x14ac:dyDescent="0.25">
      <c r="A122" s="27">
        <v>1987.01</v>
      </c>
      <c r="B122">
        <v>264.5</v>
      </c>
      <c r="C122">
        <v>8.3000000000000007</v>
      </c>
      <c r="D122">
        <v>111.2</v>
      </c>
      <c r="G122">
        <f>B122*'2014'!$D$1724/D122</f>
        <v>566.92197392086325</v>
      </c>
      <c r="H122">
        <f>(C122*'2014'!$D$1724/D122)</f>
        <v>17.78999010791367</v>
      </c>
      <c r="J122">
        <f t="shared" si="7"/>
        <v>150304.37921657827</v>
      </c>
      <c r="K122">
        <f t="shared" si="8"/>
        <v>0.29142564910607538</v>
      </c>
      <c r="L122">
        <f t="shared" si="9"/>
        <v>1.2914256491060754</v>
      </c>
      <c r="O122">
        <f t="shared" si="6"/>
        <v>17.78999010791367</v>
      </c>
      <c r="P122">
        <f t="shared" si="10"/>
        <v>3.0299186343620166E-2</v>
      </c>
      <c r="Q122">
        <f t="shared" si="11"/>
        <v>1.0302991863436202</v>
      </c>
    </row>
    <row r="123" spans="1:17" x14ac:dyDescent="0.25">
      <c r="A123" s="27">
        <v>1988.01</v>
      </c>
      <c r="B123">
        <v>250.5</v>
      </c>
      <c r="C123">
        <v>8.8566699999999994</v>
      </c>
      <c r="D123">
        <v>115.7</v>
      </c>
      <c r="G123">
        <f>B123*'2014'!$D$1724/D123</f>
        <v>516.03216508210892</v>
      </c>
      <c r="H123">
        <f>(C123*'2014'!$D$1724/D123)</f>
        <v>18.244816748573896</v>
      </c>
      <c r="J123">
        <f t="shared" si="7"/>
        <v>141649.42228007116</v>
      </c>
      <c r="K123">
        <f t="shared" si="8"/>
        <v>-5.7582866058984994E-2</v>
      </c>
      <c r="L123">
        <f t="shared" si="9"/>
        <v>0.94241713394101501</v>
      </c>
      <c r="O123">
        <f t="shared" si="6"/>
        <v>18.244816748573896</v>
      </c>
      <c r="P123">
        <f t="shared" si="10"/>
        <v>2.5566435838427104E-2</v>
      </c>
      <c r="Q123">
        <f t="shared" si="11"/>
        <v>1.0255664358384271</v>
      </c>
    </row>
    <row r="124" spans="1:17" x14ac:dyDescent="0.25">
      <c r="A124" s="27">
        <v>1989.01</v>
      </c>
      <c r="B124">
        <v>285.39999999999998</v>
      </c>
      <c r="C124">
        <v>9.8133300000000006</v>
      </c>
      <c r="D124">
        <v>121.1</v>
      </c>
      <c r="G124">
        <f>B124*'2014'!$D$1724/D124</f>
        <v>561.71009248554901</v>
      </c>
      <c r="H124">
        <f>(C124*'2014'!$D$1724/D124)</f>
        <v>19.314108275722543</v>
      </c>
      <c r="J124">
        <f t="shared" si="7"/>
        <v>159489.55886398803</v>
      </c>
      <c r="K124">
        <f t="shared" si="8"/>
        <v>0.12594570663792126</v>
      </c>
      <c r="L124">
        <f t="shared" si="9"/>
        <v>1.1259457066379213</v>
      </c>
      <c r="O124">
        <f t="shared" si="6"/>
        <v>19.314108275722543</v>
      </c>
      <c r="P124">
        <f t="shared" si="10"/>
        <v>5.8607962024733729E-2</v>
      </c>
      <c r="Q124">
        <f t="shared" si="11"/>
        <v>1.0586079620247337</v>
      </c>
    </row>
    <row r="125" spans="1:17" x14ac:dyDescent="0.25">
      <c r="A125" s="27">
        <v>1990.01</v>
      </c>
      <c r="B125">
        <v>339.97</v>
      </c>
      <c r="C125">
        <v>11.14</v>
      </c>
      <c r="D125">
        <v>127.4</v>
      </c>
      <c r="G125">
        <f>B125*'2014'!$D$1724/D125</f>
        <v>636.02409505494506</v>
      </c>
      <c r="H125">
        <f>(C125*'2014'!$D$1724/D125)</f>
        <v>20.840981318681319</v>
      </c>
      <c r="J125">
        <f t="shared" si="7"/>
        <v>186507.4576111247</v>
      </c>
      <c r="K125">
        <f t="shared" si="8"/>
        <v>0.16940230407294199</v>
      </c>
      <c r="L125">
        <f t="shared" si="9"/>
        <v>1.169402304072942</v>
      </c>
      <c r="O125">
        <f t="shared" si="6"/>
        <v>20.840981318681319</v>
      </c>
      <c r="P125">
        <f t="shared" si="10"/>
        <v>7.9054803937183449E-2</v>
      </c>
      <c r="Q125">
        <f t="shared" si="11"/>
        <v>1.0790548039371834</v>
      </c>
    </row>
    <row r="126" spans="1:17" x14ac:dyDescent="0.25">
      <c r="A126" s="27">
        <v>1991.01</v>
      </c>
      <c r="B126">
        <v>325.49</v>
      </c>
      <c r="C126">
        <v>12.1067</v>
      </c>
      <c r="D126">
        <v>134.6</v>
      </c>
      <c r="G126">
        <f>B126*'2014'!$D$1724/D126</f>
        <v>576.361538410104</v>
      </c>
      <c r="H126">
        <f>(C126*'2014'!$D$1724/D126)</f>
        <v>21.437943522288261</v>
      </c>
      <c r="J126">
        <f t="shared" si="7"/>
        <v>175298.48696506722</v>
      </c>
      <c r="K126">
        <f t="shared" si="8"/>
        <v>-6.0099316078977449E-2</v>
      </c>
      <c r="L126">
        <f t="shared" si="9"/>
        <v>0.93990068392102255</v>
      </c>
      <c r="O126">
        <f t="shared" si="6"/>
        <v>21.437943522288261</v>
      </c>
      <c r="P126">
        <f t="shared" si="10"/>
        <v>2.8643670587231052E-2</v>
      </c>
      <c r="Q126">
        <f t="shared" si="11"/>
        <v>1.0286436705872311</v>
      </c>
    </row>
    <row r="127" spans="1:17" x14ac:dyDescent="0.25">
      <c r="A127" s="27">
        <v>1992.01</v>
      </c>
      <c r="B127">
        <v>416.08</v>
      </c>
      <c r="C127">
        <v>12.24</v>
      </c>
      <c r="D127">
        <v>138.1</v>
      </c>
      <c r="G127">
        <f>B127*'2014'!$D$1724/D127</f>
        <v>718.10105314989141</v>
      </c>
      <c r="H127">
        <f>(C127*'2014'!$D$1724/D127)</f>
        <v>21.124680086893555</v>
      </c>
      <c r="J127">
        <f t="shared" si="7"/>
        <v>224833.10201355917</v>
      </c>
      <c r="K127">
        <f t="shared" si="8"/>
        <v>0.28257297542084903</v>
      </c>
      <c r="L127">
        <f t="shared" si="9"/>
        <v>1.282572975420849</v>
      </c>
      <c r="O127">
        <f t="shared" si="6"/>
        <v>21.124680086893555</v>
      </c>
      <c r="P127">
        <f t="shared" si="10"/>
        <v>-1.4612569301202694E-2</v>
      </c>
      <c r="Q127">
        <f t="shared" si="11"/>
        <v>0.98538743069879731</v>
      </c>
    </row>
    <row r="128" spans="1:17" x14ac:dyDescent="0.25">
      <c r="A128" s="27">
        <v>1993.01</v>
      </c>
      <c r="B128">
        <v>435.23</v>
      </c>
      <c r="C128">
        <v>12.4133</v>
      </c>
      <c r="D128">
        <v>142.6</v>
      </c>
      <c r="G128">
        <f>B128*'2014'!$D$1724/D128</f>
        <v>727.44757286115009</v>
      </c>
      <c r="H128">
        <f>(C128*'2014'!$D$1724/D128)</f>
        <v>20.747708007713882</v>
      </c>
      <c r="J128">
        <f t="shared" si="7"/>
        <v>234255.42292658353</v>
      </c>
      <c r="K128">
        <f t="shared" si="8"/>
        <v>4.190806793412527E-2</v>
      </c>
      <c r="L128">
        <f t="shared" si="9"/>
        <v>1.0419080679341253</v>
      </c>
      <c r="O128">
        <f t="shared" si="6"/>
        <v>20.747708007713882</v>
      </c>
      <c r="P128">
        <f t="shared" si="10"/>
        <v>-1.7845102393458712E-2</v>
      </c>
      <c r="Q128">
        <f t="shared" si="11"/>
        <v>0.98215489760654129</v>
      </c>
    </row>
    <row r="129" spans="1:17" x14ac:dyDescent="0.25">
      <c r="A129" s="27">
        <v>1994.01</v>
      </c>
      <c r="B129">
        <v>472.99</v>
      </c>
      <c r="C129">
        <v>12.6233</v>
      </c>
      <c r="D129">
        <v>146.19999999999999</v>
      </c>
      <c r="G129">
        <f>B129*'2014'!$D$1724/D129</f>
        <v>771.09340335157322</v>
      </c>
      <c r="H129">
        <f>(C129*'2014'!$D$1724/D129)</f>
        <v>20.579173679206566</v>
      </c>
      <c r="J129">
        <f t="shared" si="7"/>
        <v>254937.40204852071</v>
      </c>
      <c r="K129">
        <f t="shared" si="8"/>
        <v>8.8288155140890723E-2</v>
      </c>
      <c r="L129">
        <f t="shared" si="9"/>
        <v>1.0882881551408907</v>
      </c>
      <c r="O129">
        <f t="shared" si="6"/>
        <v>20.579173679206566</v>
      </c>
      <c r="P129">
        <f t="shared" si="10"/>
        <v>-8.1230335632570538E-3</v>
      </c>
      <c r="Q129">
        <f t="shared" si="11"/>
        <v>0.99187696643674295</v>
      </c>
    </row>
    <row r="130" spans="1:17" x14ac:dyDescent="0.25">
      <c r="A130" s="27">
        <v>1995.01</v>
      </c>
      <c r="B130">
        <v>465.25</v>
      </c>
      <c r="C130">
        <v>13.18</v>
      </c>
      <c r="D130">
        <v>150.30000000000001</v>
      </c>
      <c r="G130">
        <f>B130*'2014'!$D$1724/D130</f>
        <v>737.78496839654019</v>
      </c>
      <c r="H130">
        <f>(C130*'2014'!$D$1724/D130)</f>
        <v>20.900603725881567</v>
      </c>
      <c r="J130">
        <f t="shared" si="7"/>
        <v>250835.14900775111</v>
      </c>
      <c r="K130">
        <f t="shared" si="8"/>
        <v>-1.6091216933280084E-2</v>
      </c>
      <c r="L130">
        <f t="shared" si="9"/>
        <v>0.98390878306671992</v>
      </c>
      <c r="O130">
        <f t="shared" si="6"/>
        <v>20.900603725881567</v>
      </c>
      <c r="P130">
        <f t="shared" si="10"/>
        <v>1.5619191114547792E-2</v>
      </c>
      <c r="Q130">
        <f t="shared" si="11"/>
        <v>1.0156191911145478</v>
      </c>
    </row>
    <row r="131" spans="1:17" x14ac:dyDescent="0.25">
      <c r="A131" s="27">
        <v>1996.01</v>
      </c>
      <c r="B131">
        <v>614.41999999999996</v>
      </c>
      <c r="C131">
        <v>13.8933</v>
      </c>
      <c r="D131">
        <v>154.4</v>
      </c>
      <c r="G131">
        <f>B131*'2014'!$D$1724/D131</f>
        <v>948.46312215025898</v>
      </c>
      <c r="H131">
        <f>(C131*'2014'!$D$1724/D131)</f>
        <v>21.44670208484456</v>
      </c>
      <c r="J131">
        <f t="shared" si="7"/>
        <v>329753.90622940043</v>
      </c>
      <c r="K131">
        <f t="shared" si="8"/>
        <v>0.31462399721025802</v>
      </c>
      <c r="L131">
        <f t="shared" si="9"/>
        <v>1.314623997210258</v>
      </c>
      <c r="O131">
        <f t="shared" si="6"/>
        <v>21.44670208484456</v>
      </c>
      <c r="P131">
        <f t="shared" si="10"/>
        <v>2.6128353330136189E-2</v>
      </c>
      <c r="Q131">
        <f t="shared" si="11"/>
        <v>1.0261283533301362</v>
      </c>
    </row>
    <row r="132" spans="1:17" x14ac:dyDescent="0.25">
      <c r="A132" s="27">
        <v>1997.01</v>
      </c>
      <c r="B132">
        <v>766.22</v>
      </c>
      <c r="C132">
        <v>14.9533</v>
      </c>
      <c r="D132">
        <v>159.1</v>
      </c>
      <c r="G132">
        <f>B132*'2014'!$D$1724/D132</f>
        <v>1147.8514988057825</v>
      </c>
      <c r="H132">
        <f>(C132*'2014'!$D$1724/D132)</f>
        <v>22.401096052168448</v>
      </c>
      <c r="J132">
        <f t="shared" si="7"/>
        <v>406863.85734707181</v>
      </c>
      <c r="K132">
        <f t="shared" si="8"/>
        <v>0.23384090274893721</v>
      </c>
      <c r="L132">
        <f t="shared" si="9"/>
        <v>1.2338409027489372</v>
      </c>
      <c r="O132">
        <f t="shared" si="6"/>
        <v>22.401096052168448</v>
      </c>
      <c r="P132">
        <f t="shared" si="10"/>
        <v>4.4500733191902508E-2</v>
      </c>
      <c r="Q132">
        <f t="shared" si="11"/>
        <v>1.0445007331919025</v>
      </c>
    </row>
    <row r="133" spans="1:17" x14ac:dyDescent="0.25">
      <c r="A133" s="27">
        <v>1998.01</v>
      </c>
      <c r="B133">
        <v>963.36</v>
      </c>
      <c r="C133">
        <v>15.55</v>
      </c>
      <c r="D133">
        <v>161.6</v>
      </c>
      <c r="G133">
        <f>B133*'2014'!$D$1724/D133</f>
        <v>1420.8546564356434</v>
      </c>
      <c r="H133">
        <f>(C133*'2014'!$D$1724/D133)</f>
        <v>22.934614170792081</v>
      </c>
      <c r="J133">
        <f t="shared" si="7"/>
        <v>511761.03567961842</v>
      </c>
      <c r="K133">
        <f t="shared" si="8"/>
        <v>0.25781886603671689</v>
      </c>
      <c r="L133">
        <f t="shared" si="9"/>
        <v>1.2578188660367169</v>
      </c>
      <c r="O133">
        <f t="shared" si="6"/>
        <v>22.934614170792081</v>
      </c>
      <c r="P133">
        <f t="shared" si="10"/>
        <v>2.3816607784777899E-2</v>
      </c>
      <c r="Q133">
        <f t="shared" si="11"/>
        <v>1.0238166077847779</v>
      </c>
    </row>
    <row r="134" spans="1:17" x14ac:dyDescent="0.25">
      <c r="A134" s="27">
        <v>1999.01</v>
      </c>
      <c r="B134">
        <v>1248.77</v>
      </c>
      <c r="C134">
        <v>16.283333330000001</v>
      </c>
      <c r="D134">
        <v>164.3</v>
      </c>
      <c r="G134">
        <f>B134*'2014'!$D$1724/D134</f>
        <v>1811.5373591600726</v>
      </c>
      <c r="H134">
        <f>(C134*'2014'!$D$1724/D134)</f>
        <v>23.621536919489895</v>
      </c>
      <c r="J134">
        <f t="shared" si="7"/>
        <v>660984.43851415906</v>
      </c>
      <c r="K134">
        <f t="shared" si="8"/>
        <v>0.29158805073225635</v>
      </c>
      <c r="L134">
        <f t="shared" si="9"/>
        <v>1.2915880507322564</v>
      </c>
      <c r="O134">
        <f t="shared" si="6"/>
        <v>23.621536919489895</v>
      </c>
      <c r="P134">
        <f t="shared" si="10"/>
        <v>2.995135403553606E-2</v>
      </c>
      <c r="Q134">
        <f t="shared" si="11"/>
        <v>1.0299513540355361</v>
      </c>
    </row>
    <row r="135" spans="1:17" x14ac:dyDescent="0.25">
      <c r="A135" s="27">
        <v>2000.01</v>
      </c>
      <c r="B135">
        <v>1425.59</v>
      </c>
      <c r="C135">
        <v>16.713333333333335</v>
      </c>
      <c r="D135">
        <v>168.8</v>
      </c>
      <c r="G135">
        <f>B135*'2014'!$D$1724/D135</f>
        <v>2012.9111218601893</v>
      </c>
      <c r="H135">
        <f>(C135*'2014'!$D$1724/D135)</f>
        <v>23.598969233807267</v>
      </c>
      <c r="J135">
        <f t="shared" si="7"/>
        <v>743071.3323595546</v>
      </c>
      <c r="K135">
        <f t="shared" si="8"/>
        <v>0.12418884479326087</v>
      </c>
      <c r="L135">
        <f t="shared" si="9"/>
        <v>1.1241888447932609</v>
      </c>
      <c r="O135">
        <f t="shared" ref="O135:O148" si="12">H135</f>
        <v>23.598969233807267</v>
      </c>
      <c r="P135">
        <f t="shared" si="10"/>
        <v>-9.553860004768433E-4</v>
      </c>
      <c r="Q135">
        <f t="shared" si="11"/>
        <v>0.99904461399952316</v>
      </c>
    </row>
    <row r="136" spans="1:17" x14ac:dyDescent="0.25">
      <c r="A136" s="27">
        <v>2001.01</v>
      </c>
      <c r="B136">
        <v>1335.63</v>
      </c>
      <c r="C136">
        <v>16.169999999999998</v>
      </c>
      <c r="D136">
        <v>175.1</v>
      </c>
      <c r="G136">
        <f>B136*'2014'!$D$1724/D136</f>
        <v>1818.0357572244434</v>
      </c>
      <c r="H136">
        <f>(C136*'2014'!$D$1724/D136)</f>
        <v>22.010315876641915</v>
      </c>
      <c r="J136">
        <f t="shared" ref="J136:J148" si="13">J135*((G136 + H136)/G135)</f>
        <v>679257.75375449355</v>
      </c>
      <c r="K136">
        <f t="shared" ref="K136:K148" si="14" xml:space="preserve"> J136/J135 - 1</f>
        <v>-8.5878132860309542E-2</v>
      </c>
      <c r="L136">
        <f t="shared" ref="L136:L148" si="15">K136+1</f>
        <v>0.91412186713969046</v>
      </c>
      <c r="O136">
        <f t="shared" si="12"/>
        <v>22.010315876641915</v>
      </c>
      <c r="P136">
        <f t="shared" ref="P136:P148" si="16">O136/O135 - 1</f>
        <v>-6.7318760468973782E-2</v>
      </c>
      <c r="Q136">
        <f t="shared" ref="Q136:Q148" si="17">P136+1</f>
        <v>0.93268123953102622</v>
      </c>
    </row>
    <row r="137" spans="1:17" x14ac:dyDescent="0.25">
      <c r="A137" s="27">
        <v>2002.01</v>
      </c>
      <c r="B137">
        <v>1140.21</v>
      </c>
      <c r="C137">
        <v>15.736666666666668</v>
      </c>
      <c r="D137">
        <v>177.1</v>
      </c>
      <c r="G137">
        <f>B137*'2014'!$D$1724/D137</f>
        <v>1534.5063355731224</v>
      </c>
      <c r="H137">
        <f>(C137*'2014'!$D$1724/D137)</f>
        <v>21.178567720685113</v>
      </c>
      <c r="J137">
        <f t="shared" si="13"/>
        <v>581237.7610077298</v>
      </c>
      <c r="K137">
        <f t="shared" si="14"/>
        <v>-0.144304562156226</v>
      </c>
      <c r="L137">
        <f t="shared" si="15"/>
        <v>0.855695437843774</v>
      </c>
      <c r="O137">
        <f t="shared" si="12"/>
        <v>21.178567720685113</v>
      </c>
      <c r="P137">
        <f t="shared" si="16"/>
        <v>-3.7789014960911138E-2</v>
      </c>
      <c r="Q137">
        <f t="shared" si="17"/>
        <v>0.96221098503908886</v>
      </c>
    </row>
    <row r="138" spans="1:17" x14ac:dyDescent="0.25">
      <c r="A138" s="27">
        <v>2003.01</v>
      </c>
      <c r="B138">
        <v>895.84</v>
      </c>
      <c r="C138">
        <v>16.119999999999997</v>
      </c>
      <c r="D138">
        <v>181.7</v>
      </c>
      <c r="G138">
        <f>B138*'2014'!$D$1724/D138</f>
        <v>1175.1083826086958</v>
      </c>
      <c r="H138">
        <f>(C138*'2014'!$D$1724/D138)</f>
        <v>21.145234782608693</v>
      </c>
      <c r="J138">
        <f t="shared" si="13"/>
        <v>453114.95824501041</v>
      </c>
      <c r="K138">
        <f t="shared" si="14"/>
        <v>-0.22043096880110569</v>
      </c>
      <c r="L138">
        <f t="shared" si="15"/>
        <v>0.77956903119889431</v>
      </c>
      <c r="O138">
        <f t="shared" si="12"/>
        <v>21.145234782608693</v>
      </c>
      <c r="P138">
        <f t="shared" si="16"/>
        <v>-1.5738995439178449E-3</v>
      </c>
      <c r="Q138">
        <f t="shared" si="17"/>
        <v>0.99842610045608216</v>
      </c>
    </row>
    <row r="139" spans="1:17" x14ac:dyDescent="0.25">
      <c r="A139" s="27">
        <v>2004.01</v>
      </c>
      <c r="B139">
        <v>1132.52</v>
      </c>
      <c r="C139">
        <v>17.600000000000001</v>
      </c>
      <c r="D139">
        <v>185.2</v>
      </c>
      <c r="G139">
        <f>B139*'2014'!$D$1724/D139</f>
        <v>1457.4957578833694</v>
      </c>
      <c r="H139">
        <f>(C139*'2014'!$D$1724/D139)</f>
        <v>22.650306695464366</v>
      </c>
      <c r="J139">
        <f t="shared" si="13"/>
        <v>570735.7144021719</v>
      </c>
      <c r="K139">
        <f t="shared" si="14"/>
        <v>0.25958259381399862</v>
      </c>
      <c r="L139">
        <f t="shared" si="15"/>
        <v>1.2595825938139986</v>
      </c>
      <c r="O139">
        <f t="shared" si="12"/>
        <v>22.650306695464366</v>
      </c>
      <c r="P139">
        <f t="shared" si="16"/>
        <v>7.1177829346853461E-2</v>
      </c>
      <c r="Q139">
        <f t="shared" si="17"/>
        <v>1.0711778293468535</v>
      </c>
    </row>
    <row r="140" spans="1:17" x14ac:dyDescent="0.25">
      <c r="A140" s="27">
        <v>2005.01</v>
      </c>
      <c r="B140">
        <v>1181.4100000000001</v>
      </c>
      <c r="C140">
        <v>19.703333333333333</v>
      </c>
      <c r="D140">
        <v>190.7</v>
      </c>
      <c r="G140">
        <f>B140*'2014'!$D$1724/D140</f>
        <v>1476.5642560566334</v>
      </c>
      <c r="H140">
        <f>(C140*'2014'!$D$1724/D140)</f>
        <v>24.625860391539941</v>
      </c>
      <c r="J140">
        <f t="shared" si="13"/>
        <v>587845.83689545712</v>
      </c>
      <c r="K140">
        <f t="shared" si="14"/>
        <v>2.9979063972205733E-2</v>
      </c>
      <c r="L140">
        <f t="shared" si="15"/>
        <v>1.0299790639722057</v>
      </c>
      <c r="O140">
        <f t="shared" si="12"/>
        <v>24.625860391539941</v>
      </c>
      <c r="P140">
        <f t="shared" si="16"/>
        <v>8.7219732723141208E-2</v>
      </c>
      <c r="Q140">
        <f t="shared" si="17"/>
        <v>1.0872197327231412</v>
      </c>
    </row>
    <row r="141" spans="1:17" x14ac:dyDescent="0.25">
      <c r="A141" s="27">
        <v>2006.01</v>
      </c>
      <c r="B141">
        <v>1278.73</v>
      </c>
      <c r="C141">
        <v>22.406666666666666</v>
      </c>
      <c r="D141">
        <v>198.3</v>
      </c>
      <c r="G141">
        <f>B141*'2014'!$D$1724/D141</f>
        <v>1536.9457609178012</v>
      </c>
      <c r="H141">
        <f>(C141*'2014'!$D$1724/D141)</f>
        <v>26.931276617918975</v>
      </c>
      <c r="J141">
        <f t="shared" si="13"/>
        <v>622606.56937947252</v>
      </c>
      <c r="K141">
        <f t="shared" si="14"/>
        <v>5.913239543822324E-2</v>
      </c>
      <c r="L141">
        <f t="shared" si="15"/>
        <v>1.0591323954382232</v>
      </c>
      <c r="O141">
        <f t="shared" si="12"/>
        <v>26.931276617918975</v>
      </c>
      <c r="P141">
        <f t="shared" si="16"/>
        <v>9.3617692528259688E-2</v>
      </c>
      <c r="Q141">
        <f t="shared" si="17"/>
        <v>1.0936176925282597</v>
      </c>
    </row>
    <row r="142" spans="1:17" x14ac:dyDescent="0.25">
      <c r="A142" s="27">
        <v>2007.01</v>
      </c>
      <c r="B142">
        <v>1424.16</v>
      </c>
      <c r="C142">
        <v>25.083333333333332</v>
      </c>
      <c r="D142">
        <v>202.416</v>
      </c>
      <c r="G142">
        <f>B142*'2014'!$D$1724/D142</f>
        <v>1676.9354541142993</v>
      </c>
      <c r="H142">
        <f>(C142*'2014'!$D$1724/D142)</f>
        <v>29.535396987721654</v>
      </c>
      <c r="J142">
        <f t="shared" si="13"/>
        <v>691280.06294525333</v>
      </c>
      <c r="K142">
        <f t="shared" si="14"/>
        <v>0.11029998227327575</v>
      </c>
      <c r="L142">
        <f t="shared" si="15"/>
        <v>1.1102999822732758</v>
      </c>
      <c r="O142">
        <f t="shared" si="12"/>
        <v>29.535396987721654</v>
      </c>
      <c r="P142">
        <f t="shared" si="16"/>
        <v>9.6695021433555128E-2</v>
      </c>
      <c r="Q142">
        <f t="shared" si="17"/>
        <v>1.0966950214335551</v>
      </c>
    </row>
    <row r="143" spans="1:17" x14ac:dyDescent="0.25">
      <c r="A143" s="27">
        <v>2008.01</v>
      </c>
      <c r="B143">
        <v>1378.76</v>
      </c>
      <c r="C143">
        <v>27.92</v>
      </c>
      <c r="D143">
        <v>211.08</v>
      </c>
      <c r="G143">
        <f>B143*'2014'!$D$1724/D143</f>
        <v>1556.8400354368011</v>
      </c>
      <c r="H143">
        <f>(C143*'2014'!$D$1724/D143)</f>
        <v>31.526134925146863</v>
      </c>
      <c r="J143">
        <f t="shared" si="13"/>
        <v>654769.30762838933</v>
      </c>
      <c r="K143">
        <f t="shared" si="14"/>
        <v>-5.2816155526469344E-2</v>
      </c>
      <c r="L143">
        <f t="shared" si="15"/>
        <v>0.94718384447353066</v>
      </c>
      <c r="O143">
        <f t="shared" si="12"/>
        <v>31.526134925146863</v>
      </c>
      <c r="P143">
        <f t="shared" si="16"/>
        <v>6.740176670903697E-2</v>
      </c>
      <c r="Q143">
        <f t="shared" si="17"/>
        <v>1.067401766709037</v>
      </c>
    </row>
    <row r="144" spans="1:17" x14ac:dyDescent="0.25">
      <c r="A144" s="27">
        <v>2009.01</v>
      </c>
      <c r="B144">
        <v>865.58</v>
      </c>
      <c r="C144">
        <v>28.013333333333335</v>
      </c>
      <c r="D144">
        <v>211.143</v>
      </c>
      <c r="G144">
        <f>B144*'2014'!$D$1724/D144</f>
        <v>977.08630615270215</v>
      </c>
      <c r="H144">
        <f>(C144*'2014'!$D$1724/D144)</f>
        <v>31.622085063992966</v>
      </c>
      <c r="J144">
        <f t="shared" si="13"/>
        <v>424238.38023319724</v>
      </c>
      <c r="K144">
        <f t="shared" si="14"/>
        <v>-0.35207961752237271</v>
      </c>
      <c r="L144">
        <f t="shared" si="15"/>
        <v>0.64792038247762729</v>
      </c>
      <c r="O144">
        <f t="shared" si="12"/>
        <v>31.622085063992966</v>
      </c>
      <c r="P144">
        <f t="shared" si="16"/>
        <v>3.0435110131299403E-3</v>
      </c>
      <c r="Q144">
        <f t="shared" si="17"/>
        <v>1.0030435110131299</v>
      </c>
    </row>
    <row r="145" spans="1:17" x14ac:dyDescent="0.25">
      <c r="A145" s="27">
        <v>2010.01</v>
      </c>
      <c r="B145">
        <v>1123.58</v>
      </c>
      <c r="C145">
        <v>22.24</v>
      </c>
      <c r="D145">
        <v>216.68700000000001</v>
      </c>
      <c r="G145">
        <f>B145*'2014'!$D$1724/D145</f>
        <v>1235.8721471061945</v>
      </c>
      <c r="H145">
        <f>(C145*'2014'!$D$1724/D145)</f>
        <v>24.462696516173096</v>
      </c>
      <c r="J145">
        <f t="shared" si="13"/>
        <v>547221.27333371027</v>
      </c>
      <c r="K145">
        <f t="shared" si="14"/>
        <v>0.28989101135288897</v>
      </c>
      <c r="L145">
        <f t="shared" si="15"/>
        <v>1.289891011352889</v>
      </c>
      <c r="O145">
        <f t="shared" si="12"/>
        <v>24.462696516173096</v>
      </c>
      <c r="P145">
        <f t="shared" si="16"/>
        <v>-0.22640469574765743</v>
      </c>
      <c r="Q145">
        <f t="shared" si="17"/>
        <v>0.77359530425234257</v>
      </c>
    </row>
    <row r="146" spans="1:17" x14ac:dyDescent="0.25">
      <c r="A146" s="27">
        <v>2011.01</v>
      </c>
      <c r="B146">
        <v>1282.6199999999999</v>
      </c>
      <c r="C146">
        <v>22.963333333333335</v>
      </c>
      <c r="D146">
        <v>220.22300000000001</v>
      </c>
      <c r="G146">
        <f>B146*'2014'!$D$1724/D146</f>
        <v>1388.154273895097</v>
      </c>
      <c r="H146">
        <f>(C146*'2014'!$D$1724/D146)</f>
        <v>24.852761776320669</v>
      </c>
      <c r="J146">
        <f t="shared" si="13"/>
        <v>625653.31786149857</v>
      </c>
      <c r="K146">
        <f t="shared" si="14"/>
        <v>0.14332784259276843</v>
      </c>
      <c r="L146">
        <f t="shared" si="15"/>
        <v>1.1433278425927684</v>
      </c>
      <c r="O146">
        <f t="shared" si="12"/>
        <v>24.852761776320669</v>
      </c>
      <c r="P146">
        <f t="shared" si="16"/>
        <v>1.594530921354842E-2</v>
      </c>
      <c r="Q146">
        <f t="shared" si="17"/>
        <v>1.0159453092135484</v>
      </c>
    </row>
    <row r="147" spans="1:17" x14ac:dyDescent="0.25">
      <c r="A147" s="27">
        <v>2012.01</v>
      </c>
      <c r="B147">
        <v>1300.58</v>
      </c>
      <c r="C147">
        <v>26.736666666666668</v>
      </c>
      <c r="D147">
        <v>226.66499999999999</v>
      </c>
      <c r="G147">
        <f>B147*'2014'!$D$1724/D147</f>
        <v>1367.5871393466127</v>
      </c>
      <c r="H147">
        <f>(C147*'2014'!$D$1724/D147)</f>
        <v>28.114165589452867</v>
      </c>
      <c r="J147">
        <f t="shared" si="13"/>
        <v>629054.83100710623</v>
      </c>
      <c r="K147">
        <f t="shared" si="14"/>
        <v>5.4367379641397928E-3</v>
      </c>
      <c r="L147">
        <f t="shared" si="15"/>
        <v>1.0054367379641398</v>
      </c>
      <c r="O147">
        <f t="shared" si="12"/>
        <v>28.114165589452867</v>
      </c>
      <c r="P147">
        <f t="shared" si="16"/>
        <v>0.13122902969438233</v>
      </c>
      <c r="Q147">
        <f t="shared" si="17"/>
        <v>1.1312290296943823</v>
      </c>
    </row>
    <row r="148" spans="1:17" x14ac:dyDescent="0.25">
      <c r="A148" s="27">
        <v>2013.01</v>
      </c>
      <c r="B148">
        <v>1480.4</v>
      </c>
      <c r="C148">
        <v>31.536666666666665</v>
      </c>
      <c r="D148">
        <v>230.28</v>
      </c>
      <c r="G148">
        <f>B148*'2014'!$D$1724/D148</f>
        <v>1532.2345718256038</v>
      </c>
      <c r="H148">
        <f>(C148*'2014'!$D$1724/D148)</f>
        <v>32.640888237507959</v>
      </c>
      <c r="J148">
        <f t="shared" si="13"/>
        <v>719802.37292044004</v>
      </c>
      <c r="K148">
        <f t="shared" si="14"/>
        <v>0.14426014623883976</v>
      </c>
      <c r="L148">
        <f t="shared" si="15"/>
        <v>1.1442601462388398</v>
      </c>
      <c r="O148">
        <f t="shared" si="12"/>
        <v>32.640888237507959</v>
      </c>
      <c r="P148">
        <f t="shared" si="16"/>
        <v>0.16101216426474019</v>
      </c>
      <c r="Q148">
        <f t="shared" si="17"/>
        <v>1.1610121642647402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4282-FBE9-4E2A-B498-2A8E44D8455F}">
  <dimension ref="A1:R148"/>
  <sheetViews>
    <sheetView zoomScale="110" zoomScaleNormal="110" workbookViewId="0">
      <selection activeCell="M7" sqref="M7"/>
    </sheetView>
  </sheetViews>
  <sheetFormatPr defaultRowHeight="15" x14ac:dyDescent="0.25"/>
  <sheetData>
    <row r="1" spans="1:18" x14ac:dyDescent="0.25">
      <c r="A1" s="28" t="s">
        <v>18</v>
      </c>
      <c r="B1" s="28"/>
      <c r="C1" s="28"/>
      <c r="D1" s="28"/>
      <c r="E1" s="28"/>
    </row>
    <row r="2" spans="1:18" x14ac:dyDescent="0.25">
      <c r="A2" s="28" t="s">
        <v>8</v>
      </c>
      <c r="B2" s="28"/>
      <c r="C2" s="28"/>
      <c r="D2" s="28"/>
      <c r="E2" s="28"/>
    </row>
    <row r="4" spans="1:18" ht="60" x14ac:dyDescent="0.25">
      <c r="A4" s="23" t="s">
        <v>0</v>
      </c>
      <c r="B4" s="20" t="s">
        <v>1</v>
      </c>
      <c r="C4" s="19" t="s">
        <v>9</v>
      </c>
      <c r="D4" s="22" t="s">
        <v>3</v>
      </c>
      <c r="E4" s="1"/>
      <c r="F4" s="1"/>
      <c r="G4" s="19" t="s">
        <v>4</v>
      </c>
      <c r="H4" s="24" t="s">
        <v>12</v>
      </c>
      <c r="I4" s="2"/>
      <c r="J4" s="20" t="s">
        <v>10</v>
      </c>
      <c r="K4" s="21" t="s">
        <v>5</v>
      </c>
      <c r="L4" s="22" t="s">
        <v>6</v>
      </c>
      <c r="M4" s="19" t="s">
        <v>19</v>
      </c>
      <c r="N4" s="13"/>
      <c r="O4" s="19" t="s">
        <v>7</v>
      </c>
      <c r="P4" s="19" t="s">
        <v>5</v>
      </c>
      <c r="Q4" s="19" t="s">
        <v>6</v>
      </c>
      <c r="R4" s="19" t="s">
        <v>21</v>
      </c>
    </row>
    <row r="6" spans="1:18" x14ac:dyDescent="0.25">
      <c r="A6" s="27">
        <v>1871.12</v>
      </c>
      <c r="B6">
        <v>4.74</v>
      </c>
      <c r="C6">
        <v>0.26</v>
      </c>
      <c r="D6">
        <v>12.654391739999999</v>
      </c>
      <c r="G6">
        <f>B6*'2014'!$D$1724/D6</f>
        <v>89.276975394156722</v>
      </c>
      <c r="H6">
        <f>C6*'2014'!$D$1724/D6</f>
        <v>4.8970492832237866</v>
      </c>
      <c r="J6">
        <v>89.276975394156722</v>
      </c>
      <c r="O6">
        <f>H6</f>
        <v>4.8970492832237866</v>
      </c>
    </row>
    <row r="7" spans="1:18" x14ac:dyDescent="0.25">
      <c r="A7" s="27">
        <v>1872.12</v>
      </c>
      <c r="B7">
        <v>5.07</v>
      </c>
      <c r="C7">
        <v>0.3</v>
      </c>
      <c r="D7">
        <v>12.93980661</v>
      </c>
      <c r="G7">
        <f>B7*'2014'!$D$1724/D7</f>
        <v>93.386172330128829</v>
      </c>
      <c r="H7">
        <f>C7*'2014'!$D$1724/D7</f>
        <v>5.5258090136170894</v>
      </c>
      <c r="J7">
        <f>J6*((G7 + H7)/G6)</f>
        <v>98.911981343745921</v>
      </c>
      <c r="K7">
        <f xml:space="preserve"> J7/J6 - 1</f>
        <v>0.10792262962595633</v>
      </c>
      <c r="L7">
        <f>K7+1</f>
        <v>1.1079226296259563</v>
      </c>
      <c r="M7" s="18">
        <f>GEOMEAN(L7:L148) - 1</f>
        <v>6.6773129000172959E-2</v>
      </c>
      <c r="O7">
        <f t="shared" ref="O7:O70" si="0">H7</f>
        <v>5.5258090136170894</v>
      </c>
      <c r="P7">
        <f>O7/O6 - 1</f>
        <v>0.12839563051719649</v>
      </c>
      <c r="Q7">
        <f>P7+1</f>
        <v>1.1283956305171965</v>
      </c>
      <c r="R7" s="18">
        <f>GEOMEAN(Q138:Q147) - 1</f>
        <v>4.3589963349790928E-2</v>
      </c>
    </row>
    <row r="8" spans="1:18" x14ac:dyDescent="0.25">
      <c r="A8" s="27">
        <v>1873.12</v>
      </c>
      <c r="B8">
        <v>4.42</v>
      </c>
      <c r="C8">
        <v>0.33</v>
      </c>
      <c r="D8">
        <v>12.178646280000001</v>
      </c>
      <c r="G8">
        <f>B8*'2014'!$D$1724/D8</f>
        <v>86.501901424794468</v>
      </c>
      <c r="H8">
        <f>C8*'2014'!$D$1724/D8</f>
        <v>6.458286757959768</v>
      </c>
      <c r="J8">
        <f t="shared" ref="J8:J71" si="1">J7*((G8 + H8)/G7)</f>
        <v>98.460791033804796</v>
      </c>
      <c r="K8">
        <f t="shared" ref="K8:K71" si="2" xml:space="preserve"> J8/J7 - 1</f>
        <v>-4.5615334341865266E-3</v>
      </c>
      <c r="L8">
        <f t="shared" ref="L8:L71" si="3">K8+1</f>
        <v>0.99543846656581347</v>
      </c>
      <c r="O8">
        <f t="shared" si="0"/>
        <v>6.458286757959768</v>
      </c>
      <c r="P8">
        <f t="shared" ref="P8:P71" si="4">O8/O7 - 1</f>
        <v>0.16874954274474585</v>
      </c>
      <c r="Q8">
        <f t="shared" ref="Q8:Q71" si="5">P8+1</f>
        <v>1.1687495427447459</v>
      </c>
    </row>
    <row r="9" spans="1:18" x14ac:dyDescent="0.25">
      <c r="A9" s="27">
        <v>1874.12</v>
      </c>
      <c r="B9">
        <v>4.54</v>
      </c>
      <c r="C9">
        <v>0.33</v>
      </c>
      <c r="D9">
        <v>11.51265124</v>
      </c>
      <c r="G9">
        <f>B9*'2014'!$D$1724/D9</f>
        <v>93.990271870686826</v>
      </c>
      <c r="H9">
        <f>C9*'2014'!$D$1724/D9</f>
        <v>6.8318920082217307</v>
      </c>
      <c r="J9">
        <f t="shared" si="1"/>
        <v>114.76083005976332</v>
      </c>
      <c r="K9">
        <f t="shared" si="2"/>
        <v>0.16554852804668396</v>
      </c>
      <c r="L9">
        <f t="shared" si="3"/>
        <v>1.165548528046684</v>
      </c>
      <c r="O9">
        <f t="shared" si="0"/>
        <v>6.8318920082217307</v>
      </c>
      <c r="P9">
        <f t="shared" si="4"/>
        <v>5.7848972067011228E-2</v>
      </c>
      <c r="Q9">
        <f t="shared" si="5"/>
        <v>1.0578489720670112</v>
      </c>
    </row>
    <row r="10" spans="1:18" x14ac:dyDescent="0.25">
      <c r="A10" s="27">
        <v>1875.12</v>
      </c>
      <c r="B10">
        <v>4.37</v>
      </c>
      <c r="C10">
        <v>0.3</v>
      </c>
      <c r="D10">
        <v>10.9417405</v>
      </c>
      <c r="G10">
        <f>B10*'2014'!$D$1724/D10</f>
        <v>95.19133724657425</v>
      </c>
      <c r="H10">
        <f>C10*'2014'!$D$1724/D10</f>
        <v>6.5348744105199712</v>
      </c>
      <c r="J10">
        <f t="shared" si="1"/>
        <v>124.2063062086342</v>
      </c>
      <c r="K10">
        <f t="shared" si="2"/>
        <v>8.2305749653013294E-2</v>
      </c>
      <c r="L10">
        <f t="shared" si="3"/>
        <v>1.0823057496530133</v>
      </c>
      <c r="O10">
        <f t="shared" si="0"/>
        <v>6.5348744105199712</v>
      </c>
      <c r="P10">
        <f t="shared" si="4"/>
        <v>-4.3475159932902741E-2</v>
      </c>
      <c r="Q10">
        <f t="shared" si="5"/>
        <v>0.95652484006709726</v>
      </c>
    </row>
    <row r="11" spans="1:18" x14ac:dyDescent="0.25">
      <c r="A11" s="27">
        <v>1876.12</v>
      </c>
      <c r="B11">
        <v>3.58</v>
      </c>
      <c r="C11">
        <v>0.3</v>
      </c>
      <c r="D11">
        <v>10.751490909999999</v>
      </c>
      <c r="G11">
        <f>B11*'2014'!$D$1724/D11</f>
        <v>79.362755095330314</v>
      </c>
      <c r="H11">
        <f>C11*'2014'!$D$1724/D11</f>
        <v>6.6505102035192998</v>
      </c>
      <c r="J11">
        <f t="shared" si="1"/>
        <v>112.23069532094298</v>
      </c>
      <c r="K11">
        <f t="shared" si="2"/>
        <v>-9.6417092281734229E-2</v>
      </c>
      <c r="L11">
        <f t="shared" si="3"/>
        <v>0.90358290771826577</v>
      </c>
      <c r="O11">
        <f t="shared" si="0"/>
        <v>6.6505102035192998</v>
      </c>
      <c r="P11">
        <f t="shared" si="4"/>
        <v>1.7695182146603372E-2</v>
      </c>
      <c r="Q11">
        <f t="shared" si="5"/>
        <v>1.0176951821466034</v>
      </c>
    </row>
    <row r="12" spans="1:18" x14ac:dyDescent="0.25">
      <c r="A12" s="27">
        <v>1877.12</v>
      </c>
      <c r="B12">
        <v>3.25</v>
      </c>
      <c r="C12">
        <v>0.19</v>
      </c>
      <c r="D12">
        <v>9.5145851239999999</v>
      </c>
      <c r="G12">
        <f>B12*'2014'!$D$1724/D12</f>
        <v>81.413402676494883</v>
      </c>
      <c r="H12">
        <f>C12*'2014'!$D$1724/D12</f>
        <v>4.7595527718566242</v>
      </c>
      <c r="J12">
        <f t="shared" si="1"/>
        <v>121.86132772497695</v>
      </c>
      <c r="K12">
        <f t="shared" si="2"/>
        <v>8.5811037492849129E-2</v>
      </c>
      <c r="L12">
        <f t="shared" si="3"/>
        <v>1.0858110374928491</v>
      </c>
      <c r="O12">
        <f t="shared" si="0"/>
        <v>4.7595527718566242</v>
      </c>
      <c r="P12">
        <f t="shared" si="4"/>
        <v>-0.28433268633465503</v>
      </c>
      <c r="Q12">
        <f t="shared" si="5"/>
        <v>0.71566731366534497</v>
      </c>
    </row>
    <row r="13" spans="1:18" x14ac:dyDescent="0.25">
      <c r="A13" s="27">
        <v>1878.12</v>
      </c>
      <c r="B13">
        <v>3.45</v>
      </c>
      <c r="C13">
        <v>0.18</v>
      </c>
      <c r="D13">
        <v>8.18251405</v>
      </c>
      <c r="G13">
        <f>B13*'2014'!$D$1724/D13</f>
        <v>100.4927513690001</v>
      </c>
      <c r="H13">
        <f>C13*'2014'!$D$1724/D13</f>
        <v>5.2431000714260918</v>
      </c>
      <c r="J13">
        <f t="shared" si="1"/>
        <v>158.26769083539796</v>
      </c>
      <c r="K13">
        <f t="shared" si="2"/>
        <v>0.29875239167412326</v>
      </c>
      <c r="L13">
        <f t="shared" si="3"/>
        <v>1.2987523916741233</v>
      </c>
      <c r="O13">
        <f t="shared" si="0"/>
        <v>5.2431000714260918</v>
      </c>
      <c r="P13">
        <f t="shared" si="4"/>
        <v>0.10159511255525877</v>
      </c>
      <c r="Q13">
        <f t="shared" si="5"/>
        <v>1.1015951125552588</v>
      </c>
    </row>
    <row r="14" spans="1:18" x14ac:dyDescent="0.25">
      <c r="A14" s="27">
        <v>1879.12</v>
      </c>
      <c r="B14">
        <v>4.92</v>
      </c>
      <c r="C14">
        <v>0.2</v>
      </c>
      <c r="D14">
        <v>9.7048347110000002</v>
      </c>
      <c r="G14">
        <f>B14*'2014'!$D$1724/D14</f>
        <v>120.83127584551809</v>
      </c>
      <c r="H14">
        <f>C14*'2014'!$D$1724/D14</f>
        <v>4.9118404815251262</v>
      </c>
      <c r="J14">
        <f t="shared" si="1"/>
        <v>198.0349068805277</v>
      </c>
      <c r="K14">
        <f t="shared" si="2"/>
        <v>0.25126553521582973</v>
      </c>
      <c r="L14">
        <f t="shared" si="3"/>
        <v>1.2512655352158297</v>
      </c>
      <c r="O14">
        <f t="shared" si="0"/>
        <v>4.9118404815251262</v>
      </c>
      <c r="P14">
        <f t="shared" si="4"/>
        <v>-6.3180100587106436E-2</v>
      </c>
      <c r="Q14">
        <f t="shared" si="5"/>
        <v>0.93681989941289356</v>
      </c>
    </row>
    <row r="15" spans="1:18" x14ac:dyDescent="0.25">
      <c r="A15" s="27">
        <v>1880.12</v>
      </c>
      <c r="B15">
        <v>5.84</v>
      </c>
      <c r="C15">
        <v>0.26</v>
      </c>
      <c r="D15">
        <v>9.5145851239999999</v>
      </c>
      <c r="G15">
        <f>B15*'2014'!$D$1724/D15</f>
        <v>146.29362204022465</v>
      </c>
      <c r="H15">
        <f>C15*'2014'!$D$1724/D15</f>
        <v>6.5130722141195907</v>
      </c>
      <c r="J15">
        <f t="shared" si="1"/>
        <v>250.44061858677117</v>
      </c>
      <c r="K15">
        <f t="shared" si="2"/>
        <v>0.26462865830951343</v>
      </c>
      <c r="L15">
        <f t="shared" si="3"/>
        <v>1.2646286583095134</v>
      </c>
      <c r="O15">
        <f t="shared" si="0"/>
        <v>6.5130722141195907</v>
      </c>
      <c r="P15">
        <f t="shared" si="4"/>
        <v>0.32599424566354851</v>
      </c>
      <c r="Q15">
        <f t="shared" si="5"/>
        <v>1.3259942456635485</v>
      </c>
    </row>
    <row r="16" spans="1:18" x14ac:dyDescent="0.25">
      <c r="A16" s="27">
        <v>1881.12</v>
      </c>
      <c r="B16">
        <v>6.01</v>
      </c>
      <c r="C16">
        <v>0.32</v>
      </c>
      <c r="D16">
        <v>10.180580170000001</v>
      </c>
      <c r="G16">
        <f>B16*'2014'!$D$1724/D16</f>
        <v>140.70332005449939</v>
      </c>
      <c r="H16">
        <f>C16*'2014'!$D$1724/D16</f>
        <v>7.4916909180432301</v>
      </c>
      <c r="J16">
        <f t="shared" si="1"/>
        <v>253.69561366955625</v>
      </c>
      <c r="K16">
        <f t="shared" si="2"/>
        <v>1.2997073322821739E-2</v>
      </c>
      <c r="L16">
        <f t="shared" si="3"/>
        <v>1.0129970733228217</v>
      </c>
      <c r="O16">
        <f t="shared" si="0"/>
        <v>7.4916909180432301</v>
      </c>
      <c r="P16">
        <f t="shared" si="4"/>
        <v>0.15025454528234872</v>
      </c>
      <c r="Q16">
        <f t="shared" si="5"/>
        <v>1.1502545452823487</v>
      </c>
    </row>
    <row r="17" spans="1:17" x14ac:dyDescent="0.25">
      <c r="A17" s="27">
        <v>1882.12</v>
      </c>
      <c r="B17">
        <v>5.84</v>
      </c>
      <c r="C17">
        <v>0.32</v>
      </c>
      <c r="D17">
        <v>9.9903305790000001</v>
      </c>
      <c r="G17">
        <f>B17*'2014'!$D$1724/D17</f>
        <v>139.32703317404406</v>
      </c>
      <c r="H17">
        <f>C17*'2014'!$D$1724/D17</f>
        <v>7.6343579821394023</v>
      </c>
      <c r="J17">
        <f t="shared" si="1"/>
        <v>264.97925067197031</v>
      </c>
      <c r="K17">
        <f t="shared" si="2"/>
        <v>4.4477067771109491E-2</v>
      </c>
      <c r="L17">
        <f t="shared" si="3"/>
        <v>1.0444770677711095</v>
      </c>
      <c r="O17">
        <f t="shared" si="0"/>
        <v>7.6343579821394023</v>
      </c>
      <c r="P17">
        <f t="shared" si="4"/>
        <v>1.9043372939020697E-2</v>
      </c>
      <c r="Q17">
        <f t="shared" si="5"/>
        <v>1.0190433729390207</v>
      </c>
    </row>
    <row r="18" spans="1:17" x14ac:dyDescent="0.25">
      <c r="A18" s="27">
        <v>1883.12</v>
      </c>
      <c r="B18">
        <v>5.34</v>
      </c>
      <c r="C18">
        <v>0.33</v>
      </c>
      <c r="D18">
        <v>9.229089256</v>
      </c>
      <c r="G18">
        <f>B18*'2014'!$D$1724/D18</f>
        <v>137.9065241104436</v>
      </c>
      <c r="H18">
        <f>C18*'2014'!$D$1724/D18</f>
        <v>8.5223132877240424</v>
      </c>
      <c r="J18">
        <f t="shared" si="1"/>
        <v>278.48582379605716</v>
      </c>
      <c r="K18">
        <f t="shared" si="2"/>
        <v>5.0972191557773217E-2</v>
      </c>
      <c r="L18">
        <f t="shared" si="3"/>
        <v>1.0509721915577732</v>
      </c>
      <c r="O18">
        <f t="shared" si="0"/>
        <v>8.5223132877240424</v>
      </c>
      <c r="P18">
        <f t="shared" si="4"/>
        <v>0.11631040981599416</v>
      </c>
      <c r="Q18">
        <f t="shared" si="5"/>
        <v>1.1163104098159942</v>
      </c>
    </row>
    <row r="19" spans="1:17" x14ac:dyDescent="0.25">
      <c r="A19" s="27">
        <v>1884.12</v>
      </c>
      <c r="B19">
        <v>4.34</v>
      </c>
      <c r="C19">
        <v>0.31</v>
      </c>
      <c r="D19">
        <v>8.2776793390000005</v>
      </c>
      <c r="G19">
        <f>B19*'2014'!$D$1724/D19</f>
        <v>124.96360122654418</v>
      </c>
      <c r="H19">
        <f>C19*'2014'!$D$1724/D19</f>
        <v>8.925971516181729</v>
      </c>
      <c r="J19">
        <f t="shared" si="1"/>
        <v>270.37406825727157</v>
      </c>
      <c r="K19">
        <f t="shared" si="2"/>
        <v>-2.9128073480415462E-2</v>
      </c>
      <c r="L19">
        <f t="shared" si="3"/>
        <v>0.97087192651958454</v>
      </c>
      <c r="O19">
        <f t="shared" si="0"/>
        <v>8.925971516181729</v>
      </c>
      <c r="P19">
        <f t="shared" si="4"/>
        <v>4.7364866184764098E-2</v>
      </c>
      <c r="Q19">
        <f t="shared" si="5"/>
        <v>1.0473648661847641</v>
      </c>
    </row>
    <row r="20" spans="1:17" x14ac:dyDescent="0.25">
      <c r="A20" s="27">
        <v>1885.12</v>
      </c>
      <c r="B20">
        <v>5.2</v>
      </c>
      <c r="C20">
        <v>0.24</v>
      </c>
      <c r="D20">
        <v>8.18251405</v>
      </c>
      <c r="G20">
        <f>B20*'2014'!$D$1724/D20</f>
        <v>151.46733539675375</v>
      </c>
      <c r="H20">
        <f>C20*'2014'!$D$1724/D20</f>
        <v>6.9908000952347882</v>
      </c>
      <c r="J20">
        <f t="shared" si="1"/>
        <v>342.84359862326369</v>
      </c>
      <c r="K20">
        <f t="shared" si="2"/>
        <v>0.26803432308839059</v>
      </c>
      <c r="L20">
        <f t="shared" si="3"/>
        <v>1.2680343230883906</v>
      </c>
      <c r="O20">
        <f t="shared" si="0"/>
        <v>6.9908000952347882</v>
      </c>
      <c r="P20">
        <f t="shared" si="4"/>
        <v>-0.21680232985717063</v>
      </c>
      <c r="Q20">
        <f t="shared" si="5"/>
        <v>0.78319767014282937</v>
      </c>
    </row>
    <row r="21" spans="1:17" x14ac:dyDescent="0.25">
      <c r="A21" s="27">
        <v>1886.12</v>
      </c>
      <c r="B21">
        <v>5.64</v>
      </c>
      <c r="C21">
        <v>0.22</v>
      </c>
      <c r="D21">
        <v>7.8019419829999999</v>
      </c>
      <c r="G21">
        <f>B21*'2014'!$D$1724/D21</f>
        <v>172.29742581129881</v>
      </c>
      <c r="H21">
        <f>C21*'2014'!$D$1724/D21</f>
        <v>6.7208215741995989</v>
      </c>
      <c r="J21">
        <f t="shared" si="1"/>
        <v>405.20459406054442</v>
      </c>
      <c r="K21">
        <f t="shared" si="2"/>
        <v>0.18189342221263582</v>
      </c>
      <c r="L21">
        <f t="shared" si="3"/>
        <v>1.1818934222126358</v>
      </c>
      <c r="O21">
        <f t="shared" si="0"/>
        <v>6.7208215741995989</v>
      </c>
      <c r="P21">
        <f t="shared" si="4"/>
        <v>-3.8619116175159673E-2</v>
      </c>
      <c r="Q21">
        <f t="shared" si="5"/>
        <v>0.96138088382484033</v>
      </c>
    </row>
    <row r="22" spans="1:17" x14ac:dyDescent="0.25">
      <c r="A22" s="27">
        <v>1887.12</v>
      </c>
      <c r="B22">
        <v>5.27</v>
      </c>
      <c r="C22">
        <v>0.25</v>
      </c>
      <c r="D22">
        <v>8.2776793390000005</v>
      </c>
      <c r="G22">
        <f>B22*'2014'!$D$1724/D22</f>
        <v>151.74151577508937</v>
      </c>
      <c r="H22">
        <f>C22*'2014'!$D$1724/D22</f>
        <v>7.198364125953006</v>
      </c>
      <c r="J22">
        <f t="shared" si="1"/>
        <v>373.79066583309441</v>
      </c>
      <c r="K22">
        <f t="shared" si="2"/>
        <v>-7.7526090986905882E-2</v>
      </c>
      <c r="L22">
        <f t="shared" si="3"/>
        <v>0.92247390901309412</v>
      </c>
      <c r="O22">
        <f t="shared" si="0"/>
        <v>7.198364125953006</v>
      </c>
      <c r="P22">
        <f t="shared" si="4"/>
        <v>7.105419277706071E-2</v>
      </c>
      <c r="Q22">
        <f t="shared" si="5"/>
        <v>1.0710541927770607</v>
      </c>
    </row>
    <row r="23" spans="1:17" x14ac:dyDescent="0.25">
      <c r="A23" s="27">
        <v>1888.12</v>
      </c>
      <c r="B23">
        <v>5.14</v>
      </c>
      <c r="C23">
        <v>0.23</v>
      </c>
      <c r="D23">
        <v>8.2776793390000005</v>
      </c>
      <c r="G23">
        <f>B23*'2014'!$D$1724/D23</f>
        <v>147.9983664295938</v>
      </c>
      <c r="H23">
        <f>C23*'2014'!$D$1724/D23</f>
        <v>6.6224949958767665</v>
      </c>
      <c r="J23">
        <f t="shared" si="1"/>
        <v>380.88346784131255</v>
      </c>
      <c r="K23">
        <f t="shared" si="2"/>
        <v>1.8975332068311257E-2</v>
      </c>
      <c r="L23">
        <f t="shared" si="3"/>
        <v>1.0189753320683113</v>
      </c>
      <c r="O23">
        <f t="shared" si="0"/>
        <v>6.6224949958767665</v>
      </c>
      <c r="P23">
        <f t="shared" si="4"/>
        <v>-7.9999999999999849E-2</v>
      </c>
      <c r="Q23">
        <f t="shared" si="5"/>
        <v>0.92000000000000015</v>
      </c>
    </row>
    <row r="24" spans="1:17" x14ac:dyDescent="0.25">
      <c r="A24" s="27">
        <v>1889.12</v>
      </c>
      <c r="B24">
        <v>5.32</v>
      </c>
      <c r="C24">
        <v>0.22</v>
      </c>
      <c r="D24">
        <v>7.8019419829999999</v>
      </c>
      <c r="G24">
        <f>B24*'2014'!$D$1724/D24</f>
        <v>162.52168533973577</v>
      </c>
      <c r="H24">
        <f>C24*'2014'!$D$1724/D24</f>
        <v>6.7208215741995989</v>
      </c>
      <c r="J24">
        <f t="shared" si="1"/>
        <v>435.55665170265848</v>
      </c>
      <c r="K24">
        <f t="shared" si="2"/>
        <v>0.14354307413553702</v>
      </c>
      <c r="L24">
        <f t="shared" si="3"/>
        <v>1.143543074135537</v>
      </c>
      <c r="O24">
        <f t="shared" si="0"/>
        <v>6.7208215741995989</v>
      </c>
      <c r="P24">
        <f t="shared" si="4"/>
        <v>1.4847361664154013E-2</v>
      </c>
      <c r="Q24">
        <f t="shared" si="5"/>
        <v>1.014847361664154</v>
      </c>
    </row>
    <row r="25" spans="1:17" x14ac:dyDescent="0.25">
      <c r="A25" s="27">
        <v>1890.12</v>
      </c>
      <c r="B25">
        <v>4.5999999999999996</v>
      </c>
      <c r="C25">
        <v>0.22</v>
      </c>
      <c r="D25">
        <v>7.8970910740000004</v>
      </c>
      <c r="G25">
        <f>B25*'2014'!$D$1724/D25</f>
        <v>138.83312092089972</v>
      </c>
      <c r="H25">
        <f>C25*'2014'!$D$1724/D25</f>
        <v>6.6398449136082478</v>
      </c>
      <c r="J25">
        <f t="shared" si="1"/>
        <v>389.86623710972486</v>
      </c>
      <c r="K25">
        <f t="shared" si="2"/>
        <v>-0.10490119807451614</v>
      </c>
      <c r="L25">
        <f t="shared" si="3"/>
        <v>0.89509880192548386</v>
      </c>
      <c r="O25">
        <f t="shared" si="0"/>
        <v>6.6398449136082478</v>
      </c>
      <c r="P25">
        <f t="shared" si="4"/>
        <v>-1.2048625260669077E-2</v>
      </c>
      <c r="Q25">
        <f t="shared" si="5"/>
        <v>0.98795137473933092</v>
      </c>
    </row>
    <row r="26" spans="1:17" x14ac:dyDescent="0.25">
      <c r="A26" s="27">
        <v>1891.12</v>
      </c>
      <c r="B26">
        <v>5.41</v>
      </c>
      <c r="C26">
        <v>0.22</v>
      </c>
      <c r="D26">
        <v>7.5165028100000004</v>
      </c>
      <c r="G26">
        <f>B26*'2014'!$D$1724/D26</f>
        <v>171.54728237239891</v>
      </c>
      <c r="H26">
        <f>C26*'2014'!$D$1724/D26</f>
        <v>6.9760447545152982</v>
      </c>
      <c r="J26">
        <f t="shared" si="1"/>
        <v>501.3228638930712</v>
      </c>
      <c r="K26">
        <f t="shared" si="2"/>
        <v>0.28588427561624874</v>
      </c>
      <c r="L26">
        <f t="shared" si="3"/>
        <v>1.2858842756162487</v>
      </c>
      <c r="O26">
        <f t="shared" si="0"/>
        <v>6.9760447545152982</v>
      </c>
      <c r="P26">
        <f t="shared" si="4"/>
        <v>5.0633688780594044E-2</v>
      </c>
      <c r="Q26">
        <f t="shared" si="5"/>
        <v>1.050633688780594</v>
      </c>
    </row>
    <row r="27" spans="1:17" x14ac:dyDescent="0.25">
      <c r="A27" s="27">
        <v>1892.12</v>
      </c>
      <c r="B27">
        <v>5.51</v>
      </c>
      <c r="C27">
        <v>0.24</v>
      </c>
      <c r="D27">
        <v>7.6116519010000001</v>
      </c>
      <c r="G27">
        <f>B27*'2014'!$D$1724/D27</f>
        <v>172.53415514541143</v>
      </c>
      <c r="H27">
        <f>C27*'2014'!$D$1724/D27</f>
        <v>7.5150993166785378</v>
      </c>
      <c r="J27">
        <f t="shared" si="1"/>
        <v>526.16868446101421</v>
      </c>
      <c r="K27">
        <f t="shared" si="2"/>
        <v>4.9560517497647005E-2</v>
      </c>
      <c r="L27">
        <f t="shared" si="3"/>
        <v>1.049560517497647</v>
      </c>
      <c r="O27">
        <f t="shared" si="0"/>
        <v>7.5150993166785378</v>
      </c>
      <c r="P27">
        <f t="shared" si="4"/>
        <v>7.7272233928019629E-2</v>
      </c>
      <c r="Q27">
        <f t="shared" si="5"/>
        <v>1.0772722339280196</v>
      </c>
    </row>
    <row r="28" spans="1:17" x14ac:dyDescent="0.25">
      <c r="A28" s="27">
        <v>1893.12</v>
      </c>
      <c r="B28">
        <v>4.41</v>
      </c>
      <c r="C28">
        <v>0.25</v>
      </c>
      <c r="D28">
        <v>7.0407735540000003</v>
      </c>
      <c r="G28">
        <f>B28*'2014'!$D$1724/D28</f>
        <v>149.28652681960691</v>
      </c>
      <c r="H28">
        <f>C28*'2014'!$D$1724/D28</f>
        <v>8.4629550351251073</v>
      </c>
      <c r="J28">
        <f t="shared" si="1"/>
        <v>481.08061428159743</v>
      </c>
      <c r="K28">
        <f t="shared" si="2"/>
        <v>-8.5691284013990954E-2</v>
      </c>
      <c r="L28">
        <f t="shared" si="3"/>
        <v>0.91430871598600905</v>
      </c>
      <c r="O28">
        <f t="shared" si="0"/>
        <v>8.4629550351251073</v>
      </c>
      <c r="P28">
        <f t="shared" si="4"/>
        <v>0.12612683858255314</v>
      </c>
      <c r="Q28">
        <f t="shared" si="5"/>
        <v>1.1261268385825531</v>
      </c>
    </row>
    <row r="29" spans="1:17" x14ac:dyDescent="0.25">
      <c r="A29" s="27">
        <v>1894.12</v>
      </c>
      <c r="B29">
        <v>4.3</v>
      </c>
      <c r="C29">
        <v>0.21</v>
      </c>
      <c r="D29">
        <v>6.5650523969999997</v>
      </c>
      <c r="G29">
        <f>B29*'2014'!$D$1724/D29</f>
        <v>156.11069615656567</v>
      </c>
      <c r="H29">
        <f>C29*'2014'!$D$1724/D29</f>
        <v>7.6240107425299497</v>
      </c>
      <c r="J29">
        <f t="shared" si="1"/>
        <v>527.64033735888904</v>
      </c>
      <c r="K29">
        <f t="shared" si="2"/>
        <v>9.67815407544943E-2</v>
      </c>
      <c r="L29">
        <f t="shared" si="3"/>
        <v>1.0967815407544943</v>
      </c>
      <c r="O29">
        <f t="shared" si="0"/>
        <v>7.6240107425299497</v>
      </c>
      <c r="P29">
        <f t="shared" si="4"/>
        <v>-9.9131365948791794E-2</v>
      </c>
      <c r="Q29">
        <f t="shared" si="5"/>
        <v>0.90086863405120821</v>
      </c>
    </row>
    <row r="30" spans="1:17" x14ac:dyDescent="0.25">
      <c r="A30" s="27">
        <v>1895.12</v>
      </c>
      <c r="B30">
        <v>4.32</v>
      </c>
      <c r="C30">
        <v>0.19</v>
      </c>
      <c r="D30">
        <v>6.7553424790000003</v>
      </c>
      <c r="G30">
        <f>B30*'2014'!$D$1724/D30</f>
        <v>152.41888375027565</v>
      </c>
      <c r="H30">
        <f>C30*'2014'!$D$1724/D30</f>
        <v>6.7036083130908279</v>
      </c>
      <c r="J30">
        <f t="shared" si="1"/>
        <v>537.81994098276073</v>
      </c>
      <c r="K30">
        <f t="shared" si="2"/>
        <v>1.92926941007312E-2</v>
      </c>
      <c r="L30">
        <f t="shared" si="3"/>
        <v>1.0192926941007312</v>
      </c>
      <c r="O30">
        <f t="shared" si="0"/>
        <v>6.7036083130908279</v>
      </c>
      <c r="P30">
        <f t="shared" si="4"/>
        <v>-0.12072417793232226</v>
      </c>
      <c r="Q30">
        <f t="shared" si="5"/>
        <v>0.87927582206767774</v>
      </c>
    </row>
    <row r="31" spans="1:17" x14ac:dyDescent="0.25">
      <c r="A31" s="27">
        <v>1896.12</v>
      </c>
      <c r="B31">
        <v>4.22</v>
      </c>
      <c r="C31">
        <v>0.18</v>
      </c>
      <c r="D31">
        <v>6.6601933879999997</v>
      </c>
      <c r="G31">
        <f>B31*'2014'!$D$1724/D31</f>
        <v>151.01775600273305</v>
      </c>
      <c r="H31">
        <f>C31*'2014'!$D$1724/D31</f>
        <v>6.4415156588843479</v>
      </c>
      <c r="J31">
        <f t="shared" si="1"/>
        <v>555.60527743391515</v>
      </c>
      <c r="K31">
        <f t="shared" si="2"/>
        <v>3.3069313902075015E-2</v>
      </c>
      <c r="L31">
        <f t="shared" si="3"/>
        <v>1.033069313902075</v>
      </c>
      <c r="O31">
        <f t="shared" si="0"/>
        <v>6.4415156588843479</v>
      </c>
      <c r="P31">
        <f t="shared" si="4"/>
        <v>-3.9097250609744671E-2</v>
      </c>
      <c r="Q31">
        <f t="shared" si="5"/>
        <v>0.96090274939025533</v>
      </c>
    </row>
    <row r="32" spans="1:17" x14ac:dyDescent="0.25">
      <c r="A32" s="27">
        <v>1897.12</v>
      </c>
      <c r="B32">
        <v>4.75</v>
      </c>
      <c r="C32">
        <v>0.18</v>
      </c>
      <c r="D32">
        <v>6.6601933879999997</v>
      </c>
      <c r="G32">
        <f>B32*'2014'!$D$1724/D32</f>
        <v>169.98444099833696</v>
      </c>
      <c r="H32">
        <f>C32*'2014'!$D$1724/D32</f>
        <v>6.4415156588843479</v>
      </c>
      <c r="J32">
        <f t="shared" si="1"/>
        <v>649.0838904618962</v>
      </c>
      <c r="K32">
        <f t="shared" si="2"/>
        <v>0.16824644549763046</v>
      </c>
      <c r="L32">
        <f t="shared" si="3"/>
        <v>1.1682464454976305</v>
      </c>
      <c r="O32">
        <f t="shared" si="0"/>
        <v>6.4415156588843479</v>
      </c>
      <c r="P32">
        <f t="shared" si="4"/>
        <v>0</v>
      </c>
      <c r="Q32">
        <f t="shared" si="5"/>
        <v>1</v>
      </c>
    </row>
    <row r="33" spans="1:17" x14ac:dyDescent="0.25">
      <c r="A33" s="27">
        <v>1898.12</v>
      </c>
      <c r="B33">
        <v>5.65</v>
      </c>
      <c r="C33">
        <v>0.2</v>
      </c>
      <c r="D33">
        <v>6.7553424790000003</v>
      </c>
      <c r="G33">
        <f>B33*'2014'!$D$1724/D33</f>
        <v>199.34414194191146</v>
      </c>
      <c r="H33">
        <f>C33*'2014'!$D$1724/D33</f>
        <v>7.0564298032535024</v>
      </c>
      <c r="J33">
        <f t="shared" si="1"/>
        <v>788.13852206168747</v>
      </c>
      <c r="K33">
        <f t="shared" si="2"/>
        <v>0.21423214108863231</v>
      </c>
      <c r="L33">
        <f t="shared" si="3"/>
        <v>1.2142321410886323</v>
      </c>
      <c r="O33">
        <f t="shared" si="0"/>
        <v>7.0564298032535024</v>
      </c>
      <c r="P33">
        <f t="shared" si="4"/>
        <v>9.5461095948908392E-2</v>
      </c>
      <c r="Q33">
        <f t="shared" si="5"/>
        <v>1.0954610959489084</v>
      </c>
    </row>
    <row r="34" spans="1:17" x14ac:dyDescent="0.25">
      <c r="A34" s="27">
        <v>1899.12</v>
      </c>
      <c r="B34">
        <v>6.02</v>
      </c>
      <c r="C34">
        <v>0.21</v>
      </c>
      <c r="D34">
        <v>7.8970910740000004</v>
      </c>
      <c r="G34">
        <f>B34*'2014'!$D$1724/D34</f>
        <v>181.6903017269166</v>
      </c>
      <c r="H34">
        <f>C34*'2014'!$D$1724/D34</f>
        <v>6.3380337811715091</v>
      </c>
      <c r="J34">
        <f t="shared" si="1"/>
        <v>743.39969566924458</v>
      </c>
      <c r="K34">
        <f t="shared" si="2"/>
        <v>-5.6765181678229415E-2</v>
      </c>
      <c r="L34">
        <f t="shared" si="3"/>
        <v>0.94323481832177059</v>
      </c>
      <c r="O34">
        <f t="shared" si="0"/>
        <v>6.3380337811715091</v>
      </c>
      <c r="P34">
        <f t="shared" si="4"/>
        <v>-0.10180729378910047</v>
      </c>
      <c r="Q34">
        <f t="shared" si="5"/>
        <v>0.89819270621089953</v>
      </c>
    </row>
    <row r="35" spans="1:17" x14ac:dyDescent="0.25">
      <c r="A35" s="27">
        <v>1900.12</v>
      </c>
      <c r="B35">
        <v>6.87</v>
      </c>
      <c r="C35">
        <v>0.3</v>
      </c>
      <c r="D35">
        <v>7.6116519010000001</v>
      </c>
      <c r="G35">
        <f>B35*'2014'!$D$1724/D35</f>
        <v>215.11971793992316</v>
      </c>
      <c r="H35">
        <f>C35*'2014'!$D$1724/D35</f>
        <v>9.3938741458481729</v>
      </c>
      <c r="J35">
        <f t="shared" si="1"/>
        <v>918.61444691214001</v>
      </c>
      <c r="K35">
        <f t="shared" si="2"/>
        <v>0.23569387001854847</v>
      </c>
      <c r="L35">
        <f t="shared" si="3"/>
        <v>1.2356938700185485</v>
      </c>
      <c r="O35">
        <f t="shared" si="0"/>
        <v>9.3938741458481729</v>
      </c>
      <c r="P35">
        <f t="shared" si="4"/>
        <v>0.48214327505711529</v>
      </c>
      <c r="Q35">
        <f t="shared" si="5"/>
        <v>1.4821432750571153</v>
      </c>
    </row>
    <row r="36" spans="1:17" x14ac:dyDescent="0.25">
      <c r="A36" s="27">
        <v>1901.12</v>
      </c>
      <c r="B36">
        <v>7.95</v>
      </c>
      <c r="C36">
        <v>0.32</v>
      </c>
      <c r="D36">
        <v>7.9922320659999997</v>
      </c>
      <c r="G36">
        <f>B36*'2014'!$D$1724/D36</f>
        <v>237.08356243318323</v>
      </c>
      <c r="H36">
        <f>C36*'2014'!$D$1724/D36</f>
        <v>9.5429861608325339</v>
      </c>
      <c r="J36">
        <f t="shared" si="1"/>
        <v>1053.1564130899992</v>
      </c>
      <c r="K36">
        <f t="shared" si="2"/>
        <v>0.14646184438979026</v>
      </c>
      <c r="L36">
        <f t="shared" si="3"/>
        <v>1.1464618443897903</v>
      </c>
      <c r="O36">
        <f t="shared" si="0"/>
        <v>9.5429861608325339</v>
      </c>
      <c r="P36">
        <f t="shared" si="4"/>
        <v>1.5873324750711459E-2</v>
      </c>
      <c r="Q36">
        <f t="shared" si="5"/>
        <v>1.0158733247507115</v>
      </c>
    </row>
    <row r="37" spans="1:17" x14ac:dyDescent="0.25">
      <c r="A37" s="27">
        <v>1902.12</v>
      </c>
      <c r="B37">
        <v>8.0500000000000007</v>
      </c>
      <c r="C37">
        <v>0.33</v>
      </c>
      <c r="D37">
        <v>8.5630942149999996</v>
      </c>
      <c r="G37">
        <f>B37*'2014'!$D$1724/D37</f>
        <v>224.061665307743</v>
      </c>
      <c r="H37">
        <f>C37*'2014'!$D$1724/D37</f>
        <v>9.1851365902553024</v>
      </c>
      <c r="J37">
        <f t="shared" si="1"/>
        <v>1036.1130174127497</v>
      </c>
      <c r="K37">
        <f t="shared" si="2"/>
        <v>-1.6183157093677569E-2</v>
      </c>
      <c r="L37">
        <f t="shared" si="3"/>
        <v>0.98381684290632243</v>
      </c>
      <c r="O37">
        <f t="shared" si="0"/>
        <v>9.1851365902553024</v>
      </c>
      <c r="P37">
        <f t="shared" si="4"/>
        <v>-3.7498699520906786E-2</v>
      </c>
      <c r="Q37">
        <f t="shared" si="5"/>
        <v>0.96250130047909321</v>
      </c>
    </row>
    <row r="38" spans="1:17" x14ac:dyDescent="0.25">
      <c r="A38" s="27">
        <v>1903.12</v>
      </c>
      <c r="B38">
        <v>6.57</v>
      </c>
      <c r="C38">
        <v>0.35</v>
      </c>
      <c r="D38">
        <v>8.0873811569999994</v>
      </c>
      <c r="G38">
        <f>B38*'2014'!$D$1724/D38</f>
        <v>193.6242993375711</v>
      </c>
      <c r="H38">
        <f>C38*'2014'!$D$1724/D38</f>
        <v>10.314840908394197</v>
      </c>
      <c r="J38">
        <f t="shared" si="1"/>
        <v>943.06180255595427</v>
      </c>
      <c r="K38">
        <f t="shared" si="2"/>
        <v>-8.980797779102434E-2</v>
      </c>
      <c r="L38">
        <f t="shared" si="3"/>
        <v>0.91019202220897566</v>
      </c>
      <c r="O38">
        <f t="shared" si="0"/>
        <v>10.314840908394197</v>
      </c>
      <c r="P38">
        <f t="shared" si="4"/>
        <v>0.12299265308013174</v>
      </c>
      <c r="Q38">
        <f t="shared" si="5"/>
        <v>1.1229926530801317</v>
      </c>
    </row>
    <row r="39" spans="1:17" x14ac:dyDescent="0.25">
      <c r="A39" s="27">
        <v>1904.12</v>
      </c>
      <c r="B39">
        <v>8.25</v>
      </c>
      <c r="C39">
        <v>0.31</v>
      </c>
      <c r="D39">
        <v>8.4679289260000008</v>
      </c>
      <c r="G39">
        <f>B39*'2014'!$D$1724/D39</f>
        <v>232.20905219959562</v>
      </c>
      <c r="H39">
        <f>C39*'2014'!$D$1724/D39</f>
        <v>8.7254310523484424</v>
      </c>
      <c r="J39">
        <f t="shared" si="1"/>
        <v>1173.4896335367989</v>
      </c>
      <c r="K39">
        <f t="shared" si="2"/>
        <v>0.24434011679438461</v>
      </c>
      <c r="L39">
        <f t="shared" si="3"/>
        <v>1.2443401167943846</v>
      </c>
      <c r="O39">
        <f t="shared" si="0"/>
        <v>8.7254310523484424</v>
      </c>
      <c r="P39">
        <f t="shared" si="4"/>
        <v>-0.15408961419388412</v>
      </c>
      <c r="Q39">
        <f t="shared" si="5"/>
        <v>0.84591038580611588</v>
      </c>
    </row>
    <row r="40" spans="1:17" x14ac:dyDescent="0.25">
      <c r="A40" s="27">
        <v>1905.12</v>
      </c>
      <c r="B40">
        <v>9.5399999999999991</v>
      </c>
      <c r="C40">
        <v>0.33</v>
      </c>
      <c r="D40">
        <v>8.4679289260000008</v>
      </c>
      <c r="G40">
        <f>B40*'2014'!$D$1724/D40</f>
        <v>268.51810399807783</v>
      </c>
      <c r="H40">
        <f>C40*'2014'!$D$1724/D40</f>
        <v>9.288362087983824</v>
      </c>
      <c r="J40">
        <f t="shared" si="1"/>
        <v>1403.9203252131158</v>
      </c>
      <c r="K40">
        <f t="shared" si="2"/>
        <v>0.1963636363636363</v>
      </c>
      <c r="L40">
        <f t="shared" si="3"/>
        <v>1.1963636363636363</v>
      </c>
      <c r="O40">
        <f t="shared" si="0"/>
        <v>9.288362087983824</v>
      </c>
      <c r="P40">
        <f t="shared" si="4"/>
        <v>6.4516129032257785E-2</v>
      </c>
      <c r="Q40">
        <f t="shared" si="5"/>
        <v>1.0645161290322578</v>
      </c>
    </row>
    <row r="41" spans="1:17" x14ac:dyDescent="0.25">
      <c r="A41" s="27">
        <v>1906.12</v>
      </c>
      <c r="B41">
        <v>9.84</v>
      </c>
      <c r="C41">
        <v>0.4</v>
      </c>
      <c r="D41">
        <v>8.9436743799999991</v>
      </c>
      <c r="G41">
        <f>B41*'2014'!$D$1724/D41</f>
        <v>262.22948425365189</v>
      </c>
      <c r="H41">
        <f>C41*'2014'!$D$1724/D41</f>
        <v>10.659735132262274</v>
      </c>
      <c r="J41">
        <f t="shared" si="1"/>
        <v>1426.7742693065059</v>
      </c>
      <c r="K41">
        <f t="shared" si="2"/>
        <v>1.627866174664927E-2</v>
      </c>
      <c r="L41">
        <f t="shared" si="3"/>
        <v>1.0162786617466493</v>
      </c>
      <c r="O41">
        <f t="shared" si="0"/>
        <v>10.659735132262274</v>
      </c>
      <c r="P41">
        <f t="shared" si="4"/>
        <v>0.14764422739856031</v>
      </c>
      <c r="Q41">
        <f t="shared" si="5"/>
        <v>1.1476442273985603</v>
      </c>
    </row>
    <row r="42" spans="1:17" x14ac:dyDescent="0.25">
      <c r="A42" s="27">
        <v>1907.12</v>
      </c>
      <c r="B42">
        <v>6.57</v>
      </c>
      <c r="C42">
        <v>0.44</v>
      </c>
      <c r="D42">
        <v>8.7534247930000006</v>
      </c>
      <c r="G42">
        <f>B42*'2014'!$D$1724/D42</f>
        <v>178.89152497799955</v>
      </c>
      <c r="H42">
        <f>C42*'2014'!$D$1724/D42</f>
        <v>11.980558750429193</v>
      </c>
      <c r="J42">
        <f t="shared" si="1"/>
        <v>1038.523103409744</v>
      </c>
      <c r="K42">
        <f t="shared" si="2"/>
        <v>-0.27211814387813027</v>
      </c>
      <c r="L42">
        <f t="shared" si="3"/>
        <v>0.72788185612186973</v>
      </c>
      <c r="O42">
        <f t="shared" si="0"/>
        <v>11.980558750429193</v>
      </c>
      <c r="P42">
        <f t="shared" si="4"/>
        <v>0.1239077333328269</v>
      </c>
      <c r="Q42">
        <f t="shared" si="5"/>
        <v>1.1239077333328269</v>
      </c>
    </row>
    <row r="43" spans="1:17" x14ac:dyDescent="0.25">
      <c r="A43" s="27">
        <v>1908.12</v>
      </c>
      <c r="B43">
        <v>9.0299999999999994</v>
      </c>
      <c r="C43">
        <v>0.4</v>
      </c>
      <c r="D43">
        <v>9.0388396689999997</v>
      </c>
      <c r="G43">
        <f>B43*'2014'!$D$1724/D43</f>
        <v>238.10990888370404</v>
      </c>
      <c r="H43">
        <f>C43*'2014'!$D$1724/D43</f>
        <v>10.547504269488552</v>
      </c>
      <c r="J43">
        <f t="shared" si="1"/>
        <v>1443.5366260388853</v>
      </c>
      <c r="K43">
        <f t="shared" si="2"/>
        <v>0.3899899013313961</v>
      </c>
      <c r="L43">
        <f t="shared" si="3"/>
        <v>1.3899899013313961</v>
      </c>
      <c r="O43">
        <f t="shared" si="0"/>
        <v>10.547504269488552</v>
      </c>
      <c r="P43">
        <f t="shared" si="4"/>
        <v>-0.11961499549336985</v>
      </c>
      <c r="Q43">
        <f t="shared" si="5"/>
        <v>0.88038500450663015</v>
      </c>
    </row>
    <row r="44" spans="1:17" x14ac:dyDescent="0.25">
      <c r="A44" s="27">
        <v>1909.12</v>
      </c>
      <c r="B44">
        <v>10.3</v>
      </c>
      <c r="C44">
        <v>0.44</v>
      </c>
      <c r="D44">
        <v>9.9903305790000001</v>
      </c>
      <c r="G44">
        <f>B44*'2014'!$D$1724/D44</f>
        <v>245.73089755011202</v>
      </c>
      <c r="H44">
        <f>C44*'2014'!$D$1724/D44</f>
        <v>10.497242225441678</v>
      </c>
      <c r="J44">
        <f t="shared" si="1"/>
        <v>1553.3780434499865</v>
      </c>
      <c r="K44">
        <f t="shared" si="2"/>
        <v>7.6091881168619757E-2</v>
      </c>
      <c r="L44">
        <f t="shared" si="3"/>
        <v>1.0760918811686198</v>
      </c>
      <c r="O44">
        <f t="shared" si="0"/>
        <v>10.497242225441678</v>
      </c>
      <c r="P44">
        <f t="shared" si="4"/>
        <v>-4.7653020812014057E-3</v>
      </c>
      <c r="Q44">
        <f t="shared" si="5"/>
        <v>0.99523469791879859</v>
      </c>
    </row>
    <row r="45" spans="1:17" x14ac:dyDescent="0.25">
      <c r="A45" s="27">
        <v>1910.12</v>
      </c>
      <c r="B45">
        <v>9.0500000000000007</v>
      </c>
      <c r="C45">
        <v>0.47</v>
      </c>
      <c r="D45">
        <v>9.229089256</v>
      </c>
      <c r="G45">
        <f>B45*'2014'!$D$1724/D45</f>
        <v>233.71798561788665</v>
      </c>
      <c r="H45">
        <f>C45*'2014'!$D$1724/D45</f>
        <v>12.137840137061513</v>
      </c>
      <c r="J45">
        <f t="shared" si="1"/>
        <v>1554.1677721016736</v>
      </c>
      <c r="K45">
        <f t="shared" si="2"/>
        <v>5.0839436994554177E-4</v>
      </c>
      <c r="L45">
        <f t="shared" si="3"/>
        <v>1.0005083943699455</v>
      </c>
      <c r="O45">
        <f t="shared" si="0"/>
        <v>12.137840137061513</v>
      </c>
      <c r="P45">
        <f t="shared" si="4"/>
        <v>0.15628846856973477</v>
      </c>
      <c r="Q45">
        <f t="shared" si="5"/>
        <v>1.1562884685697348</v>
      </c>
    </row>
    <row r="46" spans="1:17" x14ac:dyDescent="0.25">
      <c r="A46" s="27">
        <v>1911.12</v>
      </c>
      <c r="B46">
        <v>9.11</v>
      </c>
      <c r="C46">
        <v>0.47</v>
      </c>
      <c r="D46">
        <v>9.0388396689999997</v>
      </c>
      <c r="G46">
        <f>B46*'2014'!$D$1724/D46</f>
        <v>240.21940973760178</v>
      </c>
      <c r="H46">
        <f>C46*'2014'!$D$1724/D46</f>
        <v>12.393317516649049</v>
      </c>
      <c r="J46">
        <f t="shared" si="1"/>
        <v>1679.8132094255927</v>
      </c>
      <c r="K46">
        <f t="shared" si="2"/>
        <v>8.0844191714264602E-2</v>
      </c>
      <c r="L46">
        <f t="shared" si="3"/>
        <v>1.0808441917142646</v>
      </c>
      <c r="O46">
        <f t="shared" si="0"/>
        <v>12.393317516649049</v>
      </c>
      <c r="P46">
        <f t="shared" si="4"/>
        <v>2.1048009917964183E-2</v>
      </c>
      <c r="Q46">
        <f t="shared" si="5"/>
        <v>1.0210480099179642</v>
      </c>
    </row>
    <row r="47" spans="1:17" x14ac:dyDescent="0.25">
      <c r="A47" s="27">
        <v>1912.12</v>
      </c>
      <c r="B47">
        <v>9.3800000000000008</v>
      </c>
      <c r="C47">
        <v>0.48</v>
      </c>
      <c r="D47">
        <v>9.7048347110000002</v>
      </c>
      <c r="G47">
        <f>B47*'2014'!$D$1724/D47</f>
        <v>230.36531858352845</v>
      </c>
      <c r="H47">
        <f>C47*'2014'!$D$1724/D47</f>
        <v>11.788417155660301</v>
      </c>
      <c r="J47">
        <f t="shared" si="1"/>
        <v>1693.3396200197678</v>
      </c>
      <c r="K47">
        <f t="shared" si="2"/>
        <v>8.0523301747343901E-3</v>
      </c>
      <c r="L47">
        <f t="shared" si="3"/>
        <v>1.0080523301747344</v>
      </c>
      <c r="O47">
        <f t="shared" si="0"/>
        <v>11.788417155660301</v>
      </c>
      <c r="P47">
        <f t="shared" si="4"/>
        <v>-4.8808590611523539E-2</v>
      </c>
      <c r="Q47">
        <f t="shared" si="5"/>
        <v>0.95119140938847646</v>
      </c>
    </row>
    <row r="48" spans="1:17" x14ac:dyDescent="0.25">
      <c r="A48" s="27">
        <v>1913.12</v>
      </c>
      <c r="B48">
        <v>8.0399999999999991</v>
      </c>
      <c r="C48">
        <v>0.48</v>
      </c>
      <c r="D48">
        <v>10</v>
      </c>
      <c r="G48">
        <f>B48*'2014'!$D$1724/D48</f>
        <v>191.62777199999999</v>
      </c>
      <c r="H48">
        <f>C48*'2014'!$D$1724/D48</f>
        <v>11.440463999999999</v>
      </c>
      <c r="J48">
        <f t="shared" si="1"/>
        <v>1492.6877522218806</v>
      </c>
      <c r="K48">
        <f t="shared" si="2"/>
        <v>-0.11849475759360362</v>
      </c>
      <c r="L48">
        <f t="shared" si="3"/>
        <v>0.88150524240639638</v>
      </c>
      <c r="O48">
        <f t="shared" si="0"/>
        <v>11.440463999999999</v>
      </c>
      <c r="P48">
        <f t="shared" si="4"/>
        <v>-2.9516528900000005E-2</v>
      </c>
      <c r="Q48">
        <f t="shared" si="5"/>
        <v>0.97048347109999999</v>
      </c>
    </row>
    <row r="49" spans="1:17" x14ac:dyDescent="0.25">
      <c r="A49" s="27">
        <v>1914.12</v>
      </c>
      <c r="B49">
        <v>7.35</v>
      </c>
      <c r="C49">
        <v>0.42</v>
      </c>
      <c r="D49">
        <v>10.1</v>
      </c>
      <c r="G49">
        <f>B49*'2014'!$D$1724/D49</f>
        <v>173.44762871287128</v>
      </c>
      <c r="H49">
        <f>C49*'2014'!$D$1724/D49</f>
        <v>9.9112930693069305</v>
      </c>
      <c r="J49">
        <f t="shared" si="1"/>
        <v>1428.2774044091439</v>
      </c>
      <c r="K49">
        <f t="shared" si="2"/>
        <v>-4.3150583715087953E-2</v>
      </c>
      <c r="L49">
        <f t="shared" si="3"/>
        <v>0.95684941628491205</v>
      </c>
      <c r="O49">
        <f t="shared" si="0"/>
        <v>9.9112930693069305</v>
      </c>
      <c r="P49">
        <f t="shared" si="4"/>
        <v>-0.13366336633663356</v>
      </c>
      <c r="Q49">
        <f t="shared" si="5"/>
        <v>0.86633663366336644</v>
      </c>
    </row>
    <row r="50" spans="1:17" x14ac:dyDescent="0.25">
      <c r="A50" s="27">
        <v>1915.12</v>
      </c>
      <c r="B50">
        <v>9.48</v>
      </c>
      <c r="C50">
        <v>0.43</v>
      </c>
      <c r="D50">
        <v>10.3</v>
      </c>
      <c r="G50">
        <f>B50*'2014'!$D$1724/D50</f>
        <v>219.36812038834952</v>
      </c>
      <c r="H50">
        <f>C50*'2014'!$D$1724/D50</f>
        <v>9.9502417475728144</v>
      </c>
      <c r="J50">
        <f t="shared" si="1"/>
        <v>1888.3523371602357</v>
      </c>
      <c r="K50">
        <f t="shared" si="2"/>
        <v>0.3221187504127867</v>
      </c>
      <c r="L50">
        <f t="shared" si="3"/>
        <v>1.3221187504127867</v>
      </c>
      <c r="O50">
        <f t="shared" si="0"/>
        <v>9.9502417475728144</v>
      </c>
      <c r="P50">
        <f t="shared" si="4"/>
        <v>3.9297272306979547E-3</v>
      </c>
      <c r="Q50">
        <f t="shared" si="5"/>
        <v>1.003929727230698</v>
      </c>
    </row>
    <row r="51" spans="1:17" x14ac:dyDescent="0.25">
      <c r="A51" s="27">
        <v>1916.12</v>
      </c>
      <c r="B51">
        <v>9.8000000000000007</v>
      </c>
      <c r="C51">
        <v>0.56000000000000005</v>
      </c>
      <c r="D51">
        <v>11.6</v>
      </c>
      <c r="G51">
        <f>B51*'2014'!$D$1724/D51</f>
        <v>201.35874137931035</v>
      </c>
      <c r="H51">
        <f>C51*'2014'!$D$1724/D51</f>
        <v>11.506213793103448</v>
      </c>
      <c r="J51">
        <f t="shared" si="1"/>
        <v>1832.372155478816</v>
      </c>
      <c r="K51">
        <f t="shared" si="2"/>
        <v>-2.9644987632765907E-2</v>
      </c>
      <c r="L51">
        <f t="shared" si="3"/>
        <v>0.97035501236723409</v>
      </c>
      <c r="O51">
        <f t="shared" si="0"/>
        <v>11.506213793103448</v>
      </c>
      <c r="P51">
        <f t="shared" si="4"/>
        <v>0.15637530072173234</v>
      </c>
      <c r="Q51">
        <f t="shared" si="5"/>
        <v>1.1563753007217323</v>
      </c>
    </row>
    <row r="52" spans="1:17" x14ac:dyDescent="0.25">
      <c r="A52" s="27">
        <v>1917.12</v>
      </c>
      <c r="B52">
        <v>6.8</v>
      </c>
      <c r="C52">
        <v>0.69</v>
      </c>
      <c r="D52">
        <v>13.7</v>
      </c>
      <c r="G52">
        <f>B52*'2014'!$D$1724/D52</f>
        <v>118.30163503649635</v>
      </c>
      <c r="H52">
        <f>C52*'2014'!$D$1724/D52</f>
        <v>12.004136496350364</v>
      </c>
      <c r="J52">
        <f t="shared" si="1"/>
        <v>1185.7874449323808</v>
      </c>
      <c r="K52">
        <f t="shared" si="2"/>
        <v>-0.35286757038581862</v>
      </c>
      <c r="L52">
        <f t="shared" si="3"/>
        <v>0.64713242961418138</v>
      </c>
      <c r="O52">
        <f t="shared" si="0"/>
        <v>12.004136496350364</v>
      </c>
      <c r="P52">
        <f t="shared" si="4"/>
        <v>4.3274244004170903E-2</v>
      </c>
      <c r="Q52">
        <f t="shared" si="5"/>
        <v>1.0432742440041709</v>
      </c>
    </row>
    <row r="53" spans="1:17" x14ac:dyDescent="0.25">
      <c r="A53" s="27">
        <v>1918.12</v>
      </c>
      <c r="B53">
        <v>7.9</v>
      </c>
      <c r="C53">
        <v>0.56999999999999995</v>
      </c>
      <c r="D53">
        <v>16.5</v>
      </c>
      <c r="G53">
        <f>B53*'2014'!$D$1724/D53</f>
        <v>114.11573939393939</v>
      </c>
      <c r="H53">
        <f>C53*'2014'!$D$1724/D53</f>
        <v>8.2336672727272724</v>
      </c>
      <c r="J53">
        <f t="shared" si="1"/>
        <v>1226.3599761364396</v>
      </c>
      <c r="K53">
        <f t="shared" si="2"/>
        <v>3.4215686274509771E-2</v>
      </c>
      <c r="L53">
        <f t="shared" si="3"/>
        <v>1.0342156862745098</v>
      </c>
      <c r="O53">
        <f t="shared" si="0"/>
        <v>8.2336672727272724</v>
      </c>
      <c r="P53">
        <f t="shared" si="4"/>
        <v>-0.31409749670619236</v>
      </c>
      <c r="Q53">
        <f t="shared" si="5"/>
        <v>0.68590250329380764</v>
      </c>
    </row>
    <row r="54" spans="1:17" x14ac:dyDescent="0.25">
      <c r="A54" s="27">
        <v>1919.12</v>
      </c>
      <c r="B54">
        <v>8.92</v>
      </c>
      <c r="C54">
        <v>0.53</v>
      </c>
      <c r="D54">
        <v>18.899999999999999</v>
      </c>
      <c r="G54">
        <f>B54*'2014'!$D$1724/D54</f>
        <v>112.4878074074074</v>
      </c>
      <c r="H54">
        <f>C54*'2014'!$D$1724/D54</f>
        <v>6.6836925925925934</v>
      </c>
      <c r="J54">
        <f t="shared" si="1"/>
        <v>1280.6923801424844</v>
      </c>
      <c r="K54">
        <f t="shared" si="2"/>
        <v>4.4303797468354444E-2</v>
      </c>
      <c r="L54">
        <f t="shared" si="3"/>
        <v>1.0443037974683544</v>
      </c>
      <c r="O54">
        <f t="shared" si="0"/>
        <v>6.6836925925925934</v>
      </c>
      <c r="P54">
        <f t="shared" si="4"/>
        <v>-0.18824839877471444</v>
      </c>
      <c r="Q54">
        <f t="shared" si="5"/>
        <v>0.81175160122528556</v>
      </c>
    </row>
    <row r="55" spans="1:17" x14ac:dyDescent="0.25">
      <c r="A55" s="27">
        <v>1920.12</v>
      </c>
      <c r="B55">
        <v>6.81</v>
      </c>
      <c r="C55">
        <v>0.51</v>
      </c>
      <c r="D55">
        <v>19.399999999999999</v>
      </c>
      <c r="G55">
        <f>B55*'2014'!$D$1724/D55</f>
        <v>83.66576443298969</v>
      </c>
      <c r="H55">
        <f>C55*'2014'!$D$1724/D55</f>
        <v>6.2657180412371138</v>
      </c>
      <c r="J55">
        <f t="shared" si="1"/>
        <v>1023.8848724512992</v>
      </c>
      <c r="K55">
        <f t="shared" si="2"/>
        <v>-0.20052239840968977</v>
      </c>
      <c r="L55">
        <f t="shared" si="3"/>
        <v>0.79947760159031023</v>
      </c>
      <c r="O55">
        <f t="shared" si="0"/>
        <v>6.2657180412371138</v>
      </c>
      <c r="P55">
        <f t="shared" si="4"/>
        <v>-6.2536471503598534E-2</v>
      </c>
      <c r="Q55">
        <f t="shared" si="5"/>
        <v>0.93746352849640147</v>
      </c>
    </row>
    <row r="56" spans="1:17" x14ac:dyDescent="0.25">
      <c r="A56" s="27">
        <v>1921.12</v>
      </c>
      <c r="B56">
        <v>7.31</v>
      </c>
      <c r="C56">
        <v>0.46</v>
      </c>
      <c r="D56">
        <v>17.3</v>
      </c>
      <c r="G56">
        <f>B56*'2014'!$D$1724/D56</f>
        <v>100.71025028901732</v>
      </c>
      <c r="H56">
        <f>C56*'2014'!$D$1724/D56</f>
        <v>6.3374439306358381</v>
      </c>
      <c r="J56">
        <f t="shared" si="1"/>
        <v>1310.0282473374239</v>
      </c>
      <c r="K56">
        <f t="shared" si="2"/>
        <v>0.27946830994881711</v>
      </c>
      <c r="L56">
        <f t="shared" si="3"/>
        <v>1.2794683099488171</v>
      </c>
      <c r="O56">
        <f t="shared" si="0"/>
        <v>6.3374439306358381</v>
      </c>
      <c r="P56">
        <f t="shared" si="4"/>
        <v>1.1447353507876956E-2</v>
      </c>
      <c r="Q56">
        <f t="shared" si="5"/>
        <v>1.011447353507877</v>
      </c>
    </row>
    <row r="57" spans="1:17" x14ac:dyDescent="0.25">
      <c r="A57" s="27">
        <v>1922.12</v>
      </c>
      <c r="B57">
        <v>8.7799999999999994</v>
      </c>
      <c r="C57">
        <v>0.51</v>
      </c>
      <c r="D57">
        <v>16.899999999999999</v>
      </c>
      <c r="G57">
        <f>B57*'2014'!$D$1724/D57</f>
        <v>123.8255349112426</v>
      </c>
      <c r="H57">
        <f>C57*'2014'!$D$1724/D57</f>
        <v>7.1925994082840239</v>
      </c>
      <c r="J57">
        <f t="shared" si="1"/>
        <v>1704.2699862175407</v>
      </c>
      <c r="K57">
        <f t="shared" si="2"/>
        <v>0.30094140311966266</v>
      </c>
      <c r="L57">
        <f t="shared" si="3"/>
        <v>1.3009414031196627</v>
      </c>
      <c r="O57">
        <f t="shared" si="0"/>
        <v>7.1925994082840239</v>
      </c>
      <c r="P57">
        <f t="shared" si="4"/>
        <v>0.13493696938512989</v>
      </c>
      <c r="Q57">
        <f t="shared" si="5"/>
        <v>1.1349369693851299</v>
      </c>
    </row>
    <row r="58" spans="1:17" x14ac:dyDescent="0.25">
      <c r="A58" s="27">
        <v>1923.12</v>
      </c>
      <c r="B58">
        <v>8.5500000000000007</v>
      </c>
      <c r="C58">
        <v>0.53</v>
      </c>
      <c r="D58">
        <v>17.3</v>
      </c>
      <c r="G58">
        <f>B58*'2014'!$D$1724/D58</f>
        <v>117.79379479768787</v>
      </c>
      <c r="H58">
        <f>C58*'2014'!$D$1724/D58</f>
        <v>7.3018375722543354</v>
      </c>
      <c r="J58">
        <f t="shared" si="1"/>
        <v>1721.7509442443682</v>
      </c>
      <c r="K58">
        <f t="shared" si="2"/>
        <v>1.0257153014602283E-2</v>
      </c>
      <c r="L58">
        <f t="shared" si="3"/>
        <v>1.0102571530146023</v>
      </c>
      <c r="O58">
        <f t="shared" si="0"/>
        <v>7.3018375722543354</v>
      </c>
      <c r="P58">
        <f t="shared" si="4"/>
        <v>1.5187577921341955E-2</v>
      </c>
      <c r="Q58">
        <f t="shared" si="5"/>
        <v>1.015187577921342</v>
      </c>
    </row>
    <row r="59" spans="1:17" x14ac:dyDescent="0.25">
      <c r="A59" s="27">
        <v>1924.12</v>
      </c>
      <c r="B59">
        <v>10.16</v>
      </c>
      <c r="C59">
        <v>0.55000000000000004</v>
      </c>
      <c r="D59">
        <v>17.3</v>
      </c>
      <c r="G59">
        <f>B59*'2014'!$D$1724/D59</f>
        <v>139.97484855491328</v>
      </c>
      <c r="H59">
        <f>C59*'2014'!$D$1724/D59</f>
        <v>7.5773786127167631</v>
      </c>
      <c r="J59">
        <f t="shared" si="1"/>
        <v>2156.7196038429447</v>
      </c>
      <c r="K59">
        <f t="shared" si="2"/>
        <v>0.2526315789473681</v>
      </c>
      <c r="L59">
        <f t="shared" si="3"/>
        <v>1.2526315789473681</v>
      </c>
      <c r="O59">
        <f t="shared" si="0"/>
        <v>7.5773786127167631</v>
      </c>
      <c r="P59">
        <f t="shared" si="4"/>
        <v>3.7735849056603765E-2</v>
      </c>
      <c r="Q59">
        <f t="shared" si="5"/>
        <v>1.0377358490566038</v>
      </c>
    </row>
    <row r="60" spans="1:17" x14ac:dyDescent="0.25">
      <c r="A60" s="27">
        <v>1925.12</v>
      </c>
      <c r="B60">
        <v>12.46</v>
      </c>
      <c r="C60">
        <v>0.6</v>
      </c>
      <c r="D60">
        <v>17.899999999999999</v>
      </c>
      <c r="G60">
        <f>B60*'2014'!$D$1724/D60</f>
        <v>165.90803240223465</v>
      </c>
      <c r="H60">
        <f>C60*'2014'!$D$1724/D60</f>
        <v>7.9891508379888272</v>
      </c>
      <c r="J60">
        <f t="shared" si="1"/>
        <v>2679.3918194533685</v>
      </c>
      <c r="K60">
        <f t="shared" si="2"/>
        <v>0.2423459288259362</v>
      </c>
      <c r="L60">
        <f t="shared" si="3"/>
        <v>1.2423459288259362</v>
      </c>
      <c r="O60">
        <f t="shared" si="0"/>
        <v>7.9891508379888272</v>
      </c>
      <c r="P60">
        <f t="shared" si="4"/>
        <v>5.4342305738953822E-2</v>
      </c>
      <c r="Q60">
        <f t="shared" si="5"/>
        <v>1.0543423057389538</v>
      </c>
    </row>
    <row r="61" spans="1:17" x14ac:dyDescent="0.25">
      <c r="A61" s="27">
        <v>1926.12</v>
      </c>
      <c r="B61">
        <v>13.49</v>
      </c>
      <c r="C61">
        <v>0.69</v>
      </c>
      <c r="D61">
        <v>17.7</v>
      </c>
      <c r="G61">
        <f>B61*'2014'!$D$1724/D61</f>
        <v>181.6523768361582</v>
      </c>
      <c r="H61">
        <f>C61*'2014'!$D$1724/D61</f>
        <v>9.2913372881355922</v>
      </c>
      <c r="J61">
        <f t="shared" si="1"/>
        <v>3083.7146230527192</v>
      </c>
      <c r="K61">
        <f t="shared" si="2"/>
        <v>0.15090096217500504</v>
      </c>
      <c r="L61">
        <f t="shared" si="3"/>
        <v>1.150900962175005</v>
      </c>
      <c r="O61">
        <f t="shared" si="0"/>
        <v>9.2913372881355922</v>
      </c>
      <c r="P61">
        <f t="shared" si="4"/>
        <v>0.16299435028248577</v>
      </c>
      <c r="Q61">
        <f t="shared" si="5"/>
        <v>1.1629943502824858</v>
      </c>
    </row>
    <row r="62" spans="1:17" x14ac:dyDescent="0.25">
      <c r="A62" s="27">
        <v>1927.12</v>
      </c>
      <c r="B62">
        <v>17.46</v>
      </c>
      <c r="C62">
        <v>0.77</v>
      </c>
      <c r="D62">
        <v>17.3</v>
      </c>
      <c r="G62">
        <f>B62*'2014'!$D$1724/D62</f>
        <v>240.54732832369942</v>
      </c>
      <c r="H62">
        <f>C62*'2014'!$D$1724/D62</f>
        <v>10.608330057803467</v>
      </c>
      <c r="J62">
        <f t="shared" si="1"/>
        <v>4263.5961604401627</v>
      </c>
      <c r="K62">
        <f t="shared" si="2"/>
        <v>0.38261696739610151</v>
      </c>
      <c r="L62">
        <f t="shared" si="3"/>
        <v>1.3826169673961015</v>
      </c>
      <c r="O62">
        <f t="shared" si="0"/>
        <v>10.608330057803467</v>
      </c>
      <c r="P62">
        <f t="shared" si="4"/>
        <v>0.14174415682332242</v>
      </c>
      <c r="Q62">
        <f t="shared" si="5"/>
        <v>1.1417441568233224</v>
      </c>
    </row>
    <row r="63" spans="1:17" x14ac:dyDescent="0.25">
      <c r="A63" s="27">
        <v>1928.12</v>
      </c>
      <c r="B63">
        <v>23.15</v>
      </c>
      <c r="C63">
        <v>0.85</v>
      </c>
      <c r="D63">
        <v>17.100000000000001</v>
      </c>
      <c r="G63">
        <f>B63*'2014'!$D$1724/D63</f>
        <v>322.6690321637426</v>
      </c>
      <c r="H63">
        <f>C63*'2014'!$D$1724/D63</f>
        <v>11.847459064327483</v>
      </c>
      <c r="J63">
        <f t="shared" si="1"/>
        <v>5929.1584635047366</v>
      </c>
      <c r="K63">
        <f t="shared" si="2"/>
        <v>0.39064729406563337</v>
      </c>
      <c r="L63">
        <f t="shared" si="3"/>
        <v>1.3906472940656334</v>
      </c>
      <c r="O63">
        <f t="shared" si="0"/>
        <v>11.847459064327483</v>
      </c>
      <c r="P63">
        <f t="shared" si="4"/>
        <v>0.11680716943874825</v>
      </c>
      <c r="Q63">
        <f t="shared" si="5"/>
        <v>1.1168071694387482</v>
      </c>
    </row>
    <row r="64" spans="1:17" x14ac:dyDescent="0.25">
      <c r="A64" s="27">
        <v>1929.12</v>
      </c>
      <c r="B64">
        <v>21.4</v>
      </c>
      <c r="C64">
        <v>0.97</v>
      </c>
      <c r="D64">
        <v>17.2</v>
      </c>
      <c r="G64">
        <f>B64*'2014'!$D$1724/D64</f>
        <v>296.54303488372091</v>
      </c>
      <c r="H64">
        <f>C64*'2014'!$D$1724/D64</f>
        <v>13.441436627906976</v>
      </c>
      <c r="J64">
        <f t="shared" si="1"/>
        <v>5696.0751408133929</v>
      </c>
      <c r="K64">
        <f t="shared" si="2"/>
        <v>-3.9311366718569274E-2</v>
      </c>
      <c r="L64">
        <f t="shared" si="3"/>
        <v>0.96068863328143073</v>
      </c>
      <c r="O64">
        <f t="shared" si="0"/>
        <v>13.441436627906976</v>
      </c>
      <c r="P64">
        <f t="shared" si="4"/>
        <v>0.13454172366621076</v>
      </c>
      <c r="Q64">
        <f t="shared" si="5"/>
        <v>1.1345417236662108</v>
      </c>
    </row>
    <row r="65" spans="1:17" x14ac:dyDescent="0.25">
      <c r="A65" s="27">
        <v>1930.12</v>
      </c>
      <c r="B65">
        <v>15.51</v>
      </c>
      <c r="C65">
        <v>0.98</v>
      </c>
      <c r="D65">
        <v>16.100000000000001</v>
      </c>
      <c r="G65">
        <f>B65*'2014'!$D$1724/D65</f>
        <v>229.60869130434779</v>
      </c>
      <c r="H65">
        <f>C65*'2014'!$D$1724/D65</f>
        <v>14.507834782608693</v>
      </c>
      <c r="J65">
        <f t="shared" si="1"/>
        <v>4689.0532305062425</v>
      </c>
      <c r="K65">
        <f t="shared" si="2"/>
        <v>-0.17679224473210664</v>
      </c>
      <c r="L65">
        <f t="shared" si="3"/>
        <v>0.82320775526789336</v>
      </c>
      <c r="O65">
        <f t="shared" si="0"/>
        <v>14.507834782608693</v>
      </c>
      <c r="P65">
        <f t="shared" si="4"/>
        <v>7.9336620349618858E-2</v>
      </c>
      <c r="Q65">
        <f t="shared" si="5"/>
        <v>1.0793366203496189</v>
      </c>
    </row>
    <row r="66" spans="1:17" x14ac:dyDescent="0.25">
      <c r="A66" s="27">
        <v>1931.12</v>
      </c>
      <c r="B66">
        <v>8.44</v>
      </c>
      <c r="C66">
        <v>0.82</v>
      </c>
      <c r="D66">
        <v>14.6</v>
      </c>
      <c r="G66">
        <f>B66*'2014'!$D$1724/D66</f>
        <v>137.78184383561643</v>
      </c>
      <c r="H66">
        <f>C66*'2014'!$D$1724/D66</f>
        <v>13.386387671232875</v>
      </c>
      <c r="J66">
        <f t="shared" si="1"/>
        <v>3087.1474432017067</v>
      </c>
      <c r="K66">
        <f t="shared" si="2"/>
        <v>-0.34162670128860739</v>
      </c>
      <c r="L66">
        <f t="shared" si="3"/>
        <v>0.65837329871139261</v>
      </c>
      <c r="O66">
        <f t="shared" si="0"/>
        <v>13.386387671232875</v>
      </c>
      <c r="P66">
        <f t="shared" si="4"/>
        <v>-7.7299412915851295E-2</v>
      </c>
      <c r="Q66">
        <f t="shared" si="5"/>
        <v>0.9227005870841487</v>
      </c>
    </row>
    <row r="67" spans="1:17" x14ac:dyDescent="0.25">
      <c r="A67" s="27">
        <v>1932.12</v>
      </c>
      <c r="B67">
        <v>6.82</v>
      </c>
      <c r="C67">
        <v>0.5</v>
      </c>
      <c r="D67">
        <v>13.1</v>
      </c>
      <c r="G67">
        <f>B67*'2014'!$D$1724/D67</f>
        <v>124.08391297709925</v>
      </c>
      <c r="H67">
        <f>C67*'2014'!$D$1724/D67</f>
        <v>9.0970610687022901</v>
      </c>
      <c r="J67">
        <f t="shared" si="1"/>
        <v>2984.0601059101773</v>
      </c>
      <c r="K67">
        <f t="shared" si="2"/>
        <v>-3.3392424297239431E-2</v>
      </c>
      <c r="L67">
        <f t="shared" si="3"/>
        <v>0.96660757570276057</v>
      </c>
      <c r="O67">
        <f t="shared" si="0"/>
        <v>9.0970610687022901</v>
      </c>
      <c r="P67">
        <f t="shared" si="4"/>
        <v>-0.3204245019549431</v>
      </c>
      <c r="Q67">
        <f t="shared" si="5"/>
        <v>0.6795754980450569</v>
      </c>
    </row>
    <row r="68" spans="1:17" x14ac:dyDescent="0.25">
      <c r="A68" s="27">
        <v>1933.12</v>
      </c>
      <c r="B68">
        <v>9.9700000000000006</v>
      </c>
      <c r="C68">
        <v>0.44</v>
      </c>
      <c r="D68">
        <v>13.2</v>
      </c>
      <c r="G68">
        <f>B68*'2014'!$D$1724/D68</f>
        <v>180.02119015151519</v>
      </c>
      <c r="H68">
        <f>C68*'2014'!$D$1724/D68</f>
        <v>7.9447666666666672</v>
      </c>
      <c r="J68">
        <f t="shared" si="1"/>
        <v>4520.3419166341964</v>
      </c>
      <c r="K68">
        <f t="shared" si="2"/>
        <v>0.51482937883231172</v>
      </c>
      <c r="L68">
        <f t="shared" si="3"/>
        <v>1.5148293788323117</v>
      </c>
      <c r="O68">
        <f t="shared" si="0"/>
        <v>7.9447666666666672</v>
      </c>
      <c r="P68">
        <f t="shared" si="4"/>
        <v>-0.12666666666666659</v>
      </c>
      <c r="Q68">
        <f t="shared" si="5"/>
        <v>0.87333333333333341</v>
      </c>
    </row>
    <row r="69" spans="1:17" x14ac:dyDescent="0.25">
      <c r="A69" s="27">
        <v>1934.12</v>
      </c>
      <c r="B69">
        <v>9.26</v>
      </c>
      <c r="C69">
        <v>0.45</v>
      </c>
      <c r="D69">
        <v>13.4</v>
      </c>
      <c r="G69">
        <f>B69*'2014'!$D$1724/D69</f>
        <v>164.70568507462687</v>
      </c>
      <c r="H69">
        <f>C69*'2014'!$D$1724/D69</f>
        <v>8.0040559701492544</v>
      </c>
      <c r="J69">
        <f t="shared" si="1"/>
        <v>4336.7510302462479</v>
      </c>
      <c r="K69">
        <f t="shared" si="2"/>
        <v>-4.0614380454797261E-2</v>
      </c>
      <c r="L69">
        <f t="shared" si="3"/>
        <v>0.95938561954520274</v>
      </c>
      <c r="O69">
        <f t="shared" si="0"/>
        <v>8.0040559701492544</v>
      </c>
      <c r="P69">
        <f t="shared" si="4"/>
        <v>7.4626865671640896E-3</v>
      </c>
      <c r="Q69">
        <f t="shared" si="5"/>
        <v>1.0074626865671641</v>
      </c>
    </row>
    <row r="70" spans="1:17" x14ac:dyDescent="0.25">
      <c r="A70" s="27">
        <v>1935.12</v>
      </c>
      <c r="B70">
        <v>13.04</v>
      </c>
      <c r="C70">
        <v>0.47</v>
      </c>
      <c r="D70">
        <v>13.8</v>
      </c>
      <c r="G70">
        <f>B70*'2014'!$D$1724/D70</f>
        <v>225.2168637681159</v>
      </c>
      <c r="H70">
        <f>C70*'2014'!$D$1724/D70</f>
        <v>8.117478985507244</v>
      </c>
      <c r="J70">
        <f t="shared" si="1"/>
        <v>6143.7645632578888</v>
      </c>
      <c r="K70">
        <f t="shared" si="2"/>
        <v>0.416674492127586</v>
      </c>
      <c r="L70">
        <f t="shared" si="3"/>
        <v>1.416674492127586</v>
      </c>
      <c r="O70">
        <f t="shared" si="0"/>
        <v>8.117478985507244</v>
      </c>
      <c r="P70">
        <f t="shared" si="4"/>
        <v>1.417069243156166E-2</v>
      </c>
      <c r="Q70">
        <f t="shared" si="5"/>
        <v>1.0141706924315617</v>
      </c>
    </row>
    <row r="71" spans="1:17" x14ac:dyDescent="0.25">
      <c r="A71" s="27">
        <v>1936.12</v>
      </c>
      <c r="B71">
        <v>17.059999999999999</v>
      </c>
      <c r="C71">
        <v>0.72</v>
      </c>
      <c r="D71">
        <v>14</v>
      </c>
      <c r="G71">
        <f>B71*'2014'!$D$1724/D71</f>
        <v>290.43796999999995</v>
      </c>
      <c r="H71">
        <f>C71*'2014'!$D$1724/D71</f>
        <v>12.257639999999999</v>
      </c>
      <c r="J71">
        <f t="shared" si="1"/>
        <v>8257.3326484400113</v>
      </c>
      <c r="K71">
        <f t="shared" si="2"/>
        <v>0.34401840490797531</v>
      </c>
      <c r="L71">
        <f t="shared" si="3"/>
        <v>1.3440184049079753</v>
      </c>
      <c r="O71">
        <f t="shared" ref="O71:O134" si="6">H71</f>
        <v>12.257639999999999</v>
      </c>
      <c r="P71">
        <f t="shared" si="4"/>
        <v>0.51003039513677839</v>
      </c>
      <c r="Q71">
        <f t="shared" si="5"/>
        <v>1.5100303951367784</v>
      </c>
    </row>
    <row r="72" spans="1:17" x14ac:dyDescent="0.25">
      <c r="A72" s="27">
        <v>1937.12</v>
      </c>
      <c r="B72">
        <v>11.02</v>
      </c>
      <c r="C72">
        <v>0.8</v>
      </c>
      <c r="D72">
        <v>14.4</v>
      </c>
      <c r="G72">
        <f>B72*'2014'!$D$1724/D72</f>
        <v>182.39860138888886</v>
      </c>
      <c r="H72">
        <f>C72*'2014'!$D$1724/D72</f>
        <v>13.241277777777777</v>
      </c>
      <c r="J72">
        <f t="shared" ref="J72:J135" si="7">J71*((G72 + H72)/G71)</f>
        <v>5562.163795524998</v>
      </c>
      <c r="K72">
        <f t="shared" ref="K72:K135" si="8" xml:space="preserve"> J72/J71 - 1</f>
        <v>-0.32639703008987886</v>
      </c>
      <c r="L72">
        <f t="shared" ref="L72:L135" si="9">K72+1</f>
        <v>0.67360296991012114</v>
      </c>
      <c r="O72">
        <f t="shared" si="6"/>
        <v>13.241277777777777</v>
      </c>
      <c r="P72">
        <f t="shared" ref="P72:P135" si="10">O72/O71 - 1</f>
        <v>8.0246913580247048E-2</v>
      </c>
      <c r="Q72">
        <f t="shared" ref="Q72:Q135" si="11">P72+1</f>
        <v>1.080246913580247</v>
      </c>
    </row>
    <row r="73" spans="1:17" x14ac:dyDescent="0.25">
      <c r="A73" s="27">
        <v>1938.12</v>
      </c>
      <c r="B73">
        <v>12.69</v>
      </c>
      <c r="C73">
        <v>0.51</v>
      </c>
      <c r="D73">
        <v>14</v>
      </c>
      <c r="G73">
        <f>B73*'2014'!$D$1724/D73</f>
        <v>216.04090499999998</v>
      </c>
      <c r="H73">
        <f>C73*'2014'!$D$1724/D73</f>
        <v>8.6824949999999994</v>
      </c>
      <c r="J73">
        <f t="shared" si="7"/>
        <v>6852.8396049610556</v>
      </c>
      <c r="K73">
        <f t="shared" si="8"/>
        <v>0.23204563131967859</v>
      </c>
      <c r="L73">
        <f t="shared" si="9"/>
        <v>1.2320456313196786</v>
      </c>
      <c r="O73">
        <f t="shared" si="6"/>
        <v>8.6824949999999994</v>
      </c>
      <c r="P73">
        <f t="shared" si="10"/>
        <v>-0.34428571428571431</v>
      </c>
      <c r="Q73">
        <f t="shared" si="11"/>
        <v>0.65571428571428569</v>
      </c>
    </row>
    <row r="74" spans="1:17" x14ac:dyDescent="0.25">
      <c r="A74" s="27">
        <v>1939.12</v>
      </c>
      <c r="B74">
        <v>12.37</v>
      </c>
      <c r="C74">
        <v>0.62</v>
      </c>
      <c r="D74">
        <v>14</v>
      </c>
      <c r="G74">
        <f>B74*'2014'!$D$1724/D74</f>
        <v>210.593065</v>
      </c>
      <c r="H74">
        <f>C74*'2014'!$D$1724/D74</f>
        <v>10.55519</v>
      </c>
      <c r="J74">
        <f t="shared" si="7"/>
        <v>7014.8452693809386</v>
      </c>
      <c r="K74">
        <f t="shared" si="8"/>
        <v>2.3640661938534313E-2</v>
      </c>
      <c r="L74">
        <f t="shared" si="9"/>
        <v>1.0236406619385343</v>
      </c>
      <c r="O74">
        <f t="shared" si="6"/>
        <v>10.55519</v>
      </c>
      <c r="P74">
        <f t="shared" si="10"/>
        <v>0.21568627450980404</v>
      </c>
      <c r="Q74">
        <f t="shared" si="11"/>
        <v>1.215686274509804</v>
      </c>
    </row>
    <row r="75" spans="1:17" x14ac:dyDescent="0.25">
      <c r="A75" s="27">
        <v>1940.12</v>
      </c>
      <c r="B75">
        <v>10.53</v>
      </c>
      <c r="C75">
        <v>0.67</v>
      </c>
      <c r="D75">
        <v>14.1</v>
      </c>
      <c r="G75">
        <f>B75*'2014'!$D$1724/D75</f>
        <v>177.99658085106381</v>
      </c>
      <c r="H75">
        <f>C75*'2014'!$D$1724/D75</f>
        <v>11.325518439716312</v>
      </c>
      <c r="J75">
        <f t="shared" si="7"/>
        <v>6306.3103839587375</v>
      </c>
      <c r="K75">
        <f t="shared" si="8"/>
        <v>-0.10100506257990916</v>
      </c>
      <c r="L75">
        <f t="shared" si="9"/>
        <v>0.89899493742009084</v>
      </c>
      <c r="O75">
        <f t="shared" si="6"/>
        <v>11.325518439716312</v>
      </c>
      <c r="P75">
        <f t="shared" si="10"/>
        <v>7.2981011210249358E-2</v>
      </c>
      <c r="Q75">
        <f t="shared" si="11"/>
        <v>1.0729810112102494</v>
      </c>
    </row>
    <row r="76" spans="1:17" x14ac:dyDescent="0.25">
      <c r="A76" s="27">
        <v>1941.12</v>
      </c>
      <c r="B76">
        <v>8.76</v>
      </c>
      <c r="C76">
        <v>0.71</v>
      </c>
      <c r="D76">
        <v>15.5</v>
      </c>
      <c r="G76">
        <f>B76*'2014'!$D$1724/D76</f>
        <v>134.70223741935482</v>
      </c>
      <c r="H76">
        <f>C76*'2014'!$D$1724/D76</f>
        <v>10.917647096774193</v>
      </c>
      <c r="J76">
        <f t="shared" si="7"/>
        <v>5159.2237639852856</v>
      </c>
      <c r="K76">
        <f t="shared" si="8"/>
        <v>-0.18189504641117538</v>
      </c>
      <c r="L76">
        <f t="shared" si="9"/>
        <v>0.81810495358882462</v>
      </c>
      <c r="O76">
        <f t="shared" si="6"/>
        <v>10.917647096774193</v>
      </c>
      <c r="P76">
        <f t="shared" si="10"/>
        <v>-3.601348098218593E-2</v>
      </c>
      <c r="Q76">
        <f t="shared" si="11"/>
        <v>0.96398651901781407</v>
      </c>
    </row>
    <row r="77" spans="1:17" x14ac:dyDescent="0.25">
      <c r="A77" s="27">
        <v>1942.12</v>
      </c>
      <c r="B77">
        <v>9.52</v>
      </c>
      <c r="C77">
        <v>0.59</v>
      </c>
      <c r="D77">
        <v>16.899999999999999</v>
      </c>
      <c r="G77">
        <f>B77*'2014'!$D$1724/D77</f>
        <v>134.26185562130178</v>
      </c>
      <c r="H77">
        <f>C77*'2014'!$D$1724/D77</f>
        <v>8.3208502958579889</v>
      </c>
      <c r="J77">
        <f t="shared" si="7"/>
        <v>5461.0531999629447</v>
      </c>
      <c r="K77">
        <f t="shared" si="8"/>
        <v>5.8502877522898622E-2</v>
      </c>
      <c r="L77">
        <f t="shared" si="9"/>
        <v>1.0585028775228986</v>
      </c>
      <c r="O77">
        <f t="shared" si="6"/>
        <v>8.3208502958579889</v>
      </c>
      <c r="P77">
        <f t="shared" si="10"/>
        <v>-0.2378531544295357</v>
      </c>
      <c r="Q77">
        <f t="shared" si="11"/>
        <v>0.7621468455704643</v>
      </c>
    </row>
    <row r="78" spans="1:17" x14ac:dyDescent="0.25">
      <c r="A78" s="27">
        <v>1943.12</v>
      </c>
      <c r="B78">
        <v>11.48</v>
      </c>
      <c r="C78">
        <v>0.61</v>
      </c>
      <c r="D78">
        <v>17.399999999999999</v>
      </c>
      <c r="G78">
        <f>B78*'2014'!$D$1724/D78</f>
        <v>157.25158850574712</v>
      </c>
      <c r="H78">
        <f>C78*'2014'!$D$1724/D78</f>
        <v>8.3557028735632191</v>
      </c>
      <c r="J78">
        <f t="shared" si="7"/>
        <v>6736.0176450644058</v>
      </c>
      <c r="K78">
        <f t="shared" si="8"/>
        <v>0.2334649376992175</v>
      </c>
      <c r="L78">
        <f t="shared" si="9"/>
        <v>1.2334649376992175</v>
      </c>
      <c r="O78">
        <f t="shared" si="6"/>
        <v>8.3557028735632191</v>
      </c>
      <c r="P78">
        <f t="shared" si="10"/>
        <v>4.1885836742645566E-3</v>
      </c>
      <c r="Q78">
        <f t="shared" si="11"/>
        <v>1.0041885836742646</v>
      </c>
    </row>
    <row r="79" spans="1:17" x14ac:dyDescent="0.25">
      <c r="A79" s="27">
        <v>1944.12</v>
      </c>
      <c r="B79">
        <v>13.1</v>
      </c>
      <c r="C79">
        <v>0.64</v>
      </c>
      <c r="D79">
        <v>17.8</v>
      </c>
      <c r="G79">
        <f>B79*'2014'!$D$1724/D79</f>
        <v>175.40973595505616</v>
      </c>
      <c r="H79">
        <f>C79*'2014'!$D$1724/D79</f>
        <v>8.5696359550561798</v>
      </c>
      <c r="J79">
        <f t="shared" si="7"/>
        <v>7880.9270373067857</v>
      </c>
      <c r="K79">
        <f t="shared" si="8"/>
        <v>0.16996828876795989</v>
      </c>
      <c r="L79">
        <f t="shared" si="9"/>
        <v>1.1699682887679599</v>
      </c>
      <c r="O79">
        <f t="shared" si="6"/>
        <v>8.5696359550561798</v>
      </c>
      <c r="P79">
        <f t="shared" si="10"/>
        <v>2.5603241849327496E-2</v>
      </c>
      <c r="Q79">
        <f t="shared" si="11"/>
        <v>1.0256032418493275</v>
      </c>
    </row>
    <row r="80" spans="1:17" x14ac:dyDescent="0.25">
      <c r="A80" s="27">
        <v>1945.12</v>
      </c>
      <c r="B80">
        <v>17.329999999999998</v>
      </c>
      <c r="C80">
        <v>0.66</v>
      </c>
      <c r="D80">
        <v>18.2</v>
      </c>
      <c r="G80">
        <f>B80*'2014'!$D$1724/D80</f>
        <v>226.94968076923072</v>
      </c>
      <c r="H80">
        <f>C80*'2014'!$D$1724/D80</f>
        <v>8.6432076923076924</v>
      </c>
      <c r="J80">
        <f t="shared" si="7"/>
        <v>10584.87634317781</v>
      </c>
      <c r="K80">
        <f t="shared" si="8"/>
        <v>0.3431004110393423</v>
      </c>
      <c r="L80">
        <f t="shared" si="9"/>
        <v>1.3431004110393423</v>
      </c>
      <c r="O80">
        <f t="shared" si="6"/>
        <v>8.6432076923076924</v>
      </c>
      <c r="P80">
        <f t="shared" si="10"/>
        <v>8.5851648351649157E-3</v>
      </c>
      <c r="Q80">
        <f t="shared" si="11"/>
        <v>1.0085851648351649</v>
      </c>
    </row>
    <row r="81" spans="1:17" x14ac:dyDescent="0.25">
      <c r="A81" s="27">
        <v>1946.12</v>
      </c>
      <c r="B81">
        <v>15.13</v>
      </c>
      <c r="C81">
        <v>0.71</v>
      </c>
      <c r="D81">
        <v>21.5</v>
      </c>
      <c r="G81">
        <f>B81*'2014'!$D$1724/D81</f>
        <v>167.7269576744186</v>
      </c>
      <c r="H81">
        <f>C81*'2014'!$D$1724/D81</f>
        <v>7.8708618604651157</v>
      </c>
      <c r="J81">
        <f t="shared" si="7"/>
        <v>8189.8383800696329</v>
      </c>
      <c r="K81">
        <f t="shared" si="8"/>
        <v>-0.22626981038392879</v>
      </c>
      <c r="L81">
        <f t="shared" si="9"/>
        <v>0.77373018961607121</v>
      </c>
      <c r="O81">
        <f t="shared" si="6"/>
        <v>7.8708618604651157</v>
      </c>
      <c r="P81">
        <f t="shared" si="10"/>
        <v>-8.9358703312191756E-2</v>
      </c>
      <c r="Q81">
        <f t="shared" si="11"/>
        <v>0.91064129668780824</v>
      </c>
    </row>
    <row r="82" spans="1:17" x14ac:dyDescent="0.25">
      <c r="A82" s="27">
        <v>1947.12</v>
      </c>
      <c r="B82">
        <v>15.03</v>
      </c>
      <c r="C82">
        <v>0.84</v>
      </c>
      <c r="D82">
        <v>23.4</v>
      </c>
      <c r="G82">
        <f>B82*'2014'!$D$1724/D82</f>
        <v>153.08954230769231</v>
      </c>
      <c r="H82">
        <f>C82*'2014'!$D$1724/D82</f>
        <v>8.5559025641025634</v>
      </c>
      <c r="J82">
        <f t="shared" si="7"/>
        <v>7892.8878620944943</v>
      </c>
      <c r="K82">
        <f t="shared" si="8"/>
        <v>-3.6258410019150311E-2</v>
      </c>
      <c r="L82">
        <f t="shared" si="9"/>
        <v>0.96374158998084969</v>
      </c>
      <c r="O82">
        <f t="shared" si="6"/>
        <v>8.5559025641025634</v>
      </c>
      <c r="P82">
        <f t="shared" si="10"/>
        <v>8.7035030697002469E-2</v>
      </c>
      <c r="Q82">
        <f t="shared" si="11"/>
        <v>1.0870350306970025</v>
      </c>
    </row>
    <row r="83" spans="1:17" x14ac:dyDescent="0.25">
      <c r="A83" s="27">
        <v>1948.12</v>
      </c>
      <c r="B83">
        <v>15.19</v>
      </c>
      <c r="C83">
        <v>0.93</v>
      </c>
      <c r="D83">
        <v>24.1</v>
      </c>
      <c r="G83">
        <f>B83*'2014'!$D$1724/D83</f>
        <v>150.22531825726139</v>
      </c>
      <c r="H83">
        <f>C83*'2014'!$D$1724/D83</f>
        <v>9.1974684647302887</v>
      </c>
      <c r="J83">
        <f t="shared" si="7"/>
        <v>8219.4130264641935</v>
      </c>
      <c r="K83">
        <f t="shared" si="8"/>
        <v>4.1369543071533066E-2</v>
      </c>
      <c r="L83">
        <f t="shared" si="9"/>
        <v>1.0413695430715331</v>
      </c>
      <c r="O83">
        <f t="shared" si="6"/>
        <v>9.1974684647302887</v>
      </c>
      <c r="P83">
        <f t="shared" si="10"/>
        <v>7.4985180794309381E-2</v>
      </c>
      <c r="Q83">
        <f t="shared" si="11"/>
        <v>1.0749851807943094</v>
      </c>
    </row>
    <row r="84" spans="1:17" x14ac:dyDescent="0.25">
      <c r="A84" s="27">
        <v>1949.12</v>
      </c>
      <c r="B84">
        <v>16.54</v>
      </c>
      <c r="C84">
        <v>1.1399999999999999</v>
      </c>
      <c r="D84">
        <v>23.6</v>
      </c>
      <c r="G84">
        <f>B84*'2014'!$D$1724/D84</f>
        <v>167.04208559322032</v>
      </c>
      <c r="H84">
        <f>C84*'2014'!$D$1724/D84</f>
        <v>11.513178813559319</v>
      </c>
      <c r="J84">
        <f t="shared" si="7"/>
        <v>9769.4548644293063</v>
      </c>
      <c r="K84">
        <f t="shared" si="8"/>
        <v>0.18858303299449908</v>
      </c>
      <c r="L84">
        <f t="shared" si="9"/>
        <v>1.1885830329944991</v>
      </c>
      <c r="O84">
        <f t="shared" si="6"/>
        <v>11.513178813559319</v>
      </c>
      <c r="P84">
        <f t="shared" si="10"/>
        <v>0.25177692728266798</v>
      </c>
      <c r="Q84">
        <f t="shared" si="11"/>
        <v>1.251776927282668</v>
      </c>
    </row>
    <row r="85" spans="1:17" x14ac:dyDescent="0.25">
      <c r="A85" s="27">
        <v>1950.12</v>
      </c>
      <c r="B85">
        <v>19.75</v>
      </c>
      <c r="C85">
        <v>1.47</v>
      </c>
      <c r="D85">
        <v>25</v>
      </c>
      <c r="G85">
        <f>B85*'2014'!$D$1724/D85</f>
        <v>188.29096999999999</v>
      </c>
      <c r="H85">
        <f>C85*'2014'!$D$1724/D85</f>
        <v>14.014568399999998</v>
      </c>
      <c r="J85">
        <f t="shared" si="7"/>
        <v>11831.837582750379</v>
      </c>
      <c r="K85">
        <f t="shared" si="8"/>
        <v>0.21110519951632423</v>
      </c>
      <c r="L85">
        <f t="shared" si="9"/>
        <v>1.2111051995163242</v>
      </c>
      <c r="O85">
        <f t="shared" si="6"/>
        <v>14.014568399999998</v>
      </c>
      <c r="P85">
        <f t="shared" si="10"/>
        <v>0.21726315789473705</v>
      </c>
      <c r="Q85">
        <f t="shared" si="11"/>
        <v>1.217263157894737</v>
      </c>
    </row>
    <row r="86" spans="1:17" x14ac:dyDescent="0.25">
      <c r="A86" s="27">
        <v>1951.12</v>
      </c>
      <c r="B86">
        <v>23.41</v>
      </c>
      <c r="C86">
        <v>1.41</v>
      </c>
      <c r="D86">
        <v>26.5</v>
      </c>
      <c r="G86">
        <f>B86*'2014'!$D$1724/D86</f>
        <v>210.55130679245283</v>
      </c>
      <c r="H86">
        <f>C86*'2014'!$D$1724/D86</f>
        <v>12.68164641509434</v>
      </c>
      <c r="J86">
        <f t="shared" si="7"/>
        <v>14027.523706895841</v>
      </c>
      <c r="K86">
        <f t="shared" si="8"/>
        <v>0.18557439694291866</v>
      </c>
      <c r="L86">
        <f t="shared" si="9"/>
        <v>1.1855743969429187</v>
      </c>
      <c r="O86">
        <f t="shared" si="6"/>
        <v>12.68164641509434</v>
      </c>
      <c r="P86">
        <f t="shared" si="10"/>
        <v>-9.5109742010011433E-2</v>
      </c>
      <c r="Q86">
        <f t="shared" si="11"/>
        <v>0.90489025798998857</v>
      </c>
    </row>
    <row r="87" spans="1:17" x14ac:dyDescent="0.25">
      <c r="A87" s="27">
        <v>1952.12</v>
      </c>
      <c r="B87">
        <v>26.04</v>
      </c>
      <c r="C87">
        <v>1.41</v>
      </c>
      <c r="D87">
        <v>26.7</v>
      </c>
      <c r="G87">
        <f>B87*'2014'!$D$1724/D87</f>
        <v>232.45137528089884</v>
      </c>
      <c r="H87">
        <f>C87*'2014'!$D$1724/D87</f>
        <v>12.586652808988765</v>
      </c>
      <c r="J87">
        <f t="shared" si="7"/>
        <v>16325.126642458416</v>
      </c>
      <c r="K87">
        <f t="shared" si="8"/>
        <v>0.16379248280529279</v>
      </c>
      <c r="L87">
        <f t="shared" si="9"/>
        <v>1.1637924828052928</v>
      </c>
      <c r="O87">
        <f t="shared" si="6"/>
        <v>12.586652808988765</v>
      </c>
      <c r="P87">
        <f t="shared" si="10"/>
        <v>-7.4906367041198685E-3</v>
      </c>
      <c r="Q87">
        <f t="shared" si="11"/>
        <v>0.99250936329588013</v>
      </c>
    </row>
    <row r="88" spans="1:17" x14ac:dyDescent="0.25">
      <c r="A88" s="27">
        <v>1953.12</v>
      </c>
      <c r="B88">
        <v>24.83</v>
      </c>
      <c r="C88">
        <v>1.45</v>
      </c>
      <c r="D88">
        <v>26.9</v>
      </c>
      <c r="G88">
        <f>B88*'2014'!$D$1724/D88</f>
        <v>220.00210743494424</v>
      </c>
      <c r="H88">
        <f>C88*'2014'!$D$1724/D88</f>
        <v>12.847485130111522</v>
      </c>
      <c r="J88">
        <f t="shared" si="7"/>
        <v>16353.093556344049</v>
      </c>
      <c r="K88">
        <f t="shared" si="8"/>
        <v>1.7131207921472491E-3</v>
      </c>
      <c r="L88">
        <f t="shared" si="9"/>
        <v>1.0017131207921472</v>
      </c>
      <c r="O88">
        <f t="shared" si="6"/>
        <v>12.847485130111522</v>
      </c>
      <c r="P88">
        <f t="shared" si="10"/>
        <v>2.072292968441003E-2</v>
      </c>
      <c r="Q88">
        <f t="shared" si="11"/>
        <v>1.02072292968441</v>
      </c>
    </row>
    <row r="89" spans="1:17" x14ac:dyDescent="0.25">
      <c r="A89" s="27">
        <v>1954.12</v>
      </c>
      <c r="B89">
        <v>34.97</v>
      </c>
      <c r="C89">
        <v>1.54</v>
      </c>
      <c r="D89">
        <v>26.7</v>
      </c>
      <c r="G89">
        <f>B89*'2014'!$D$1724/D89</f>
        <v>312.16684307116105</v>
      </c>
      <c r="H89">
        <f>C89*'2014'!$D$1724/D89</f>
        <v>13.74712434456929</v>
      </c>
      <c r="J89">
        <f t="shared" si="7"/>
        <v>24225.684301886628</v>
      </c>
      <c r="K89">
        <f t="shared" si="8"/>
        <v>0.48141293379248551</v>
      </c>
      <c r="L89">
        <f t="shared" si="9"/>
        <v>1.4814129337924855</v>
      </c>
      <c r="O89">
        <f t="shared" si="6"/>
        <v>13.74712434456929</v>
      </c>
      <c r="P89">
        <f t="shared" si="10"/>
        <v>7.002453829265165E-2</v>
      </c>
      <c r="Q89">
        <f t="shared" si="11"/>
        <v>1.0700245382926517</v>
      </c>
    </row>
    <row r="90" spans="1:17" x14ac:dyDescent="0.25">
      <c r="A90" s="27">
        <v>1955.12</v>
      </c>
      <c r="B90">
        <v>45.37</v>
      </c>
      <c r="C90">
        <v>1.64</v>
      </c>
      <c r="D90">
        <v>26.8</v>
      </c>
      <c r="G90">
        <f>B90*'2014'!$D$1724/D90</f>
        <v>403.49335485074619</v>
      </c>
      <c r="H90">
        <f>C90*'2014'!$D$1724/D90</f>
        <v>14.585168656716416</v>
      </c>
      <c r="J90">
        <f t="shared" si="7"/>
        <v>32444.952270545466</v>
      </c>
      <c r="K90">
        <f t="shared" si="8"/>
        <v>0.33927908356416348</v>
      </c>
      <c r="L90">
        <f t="shared" si="9"/>
        <v>1.3392790835641635</v>
      </c>
      <c r="O90">
        <f t="shared" si="6"/>
        <v>14.585168656716416</v>
      </c>
      <c r="P90">
        <f t="shared" si="10"/>
        <v>6.096142663306825E-2</v>
      </c>
      <c r="Q90">
        <f t="shared" si="11"/>
        <v>1.0609614266330682</v>
      </c>
    </row>
    <row r="91" spans="1:17" x14ac:dyDescent="0.25">
      <c r="A91" s="27">
        <v>1956.12</v>
      </c>
      <c r="B91">
        <v>46.44</v>
      </c>
      <c r="C91">
        <v>1.74</v>
      </c>
      <c r="D91">
        <v>27.6</v>
      </c>
      <c r="G91">
        <f>B91*'2014'!$D$1724/D91</f>
        <v>401.03800434782607</v>
      </c>
      <c r="H91">
        <f>C91*'2014'!$D$1724/D91</f>
        <v>15.025971739130433</v>
      </c>
      <c r="J91">
        <f t="shared" si="7"/>
        <v>33455.757531937728</v>
      </c>
      <c r="K91">
        <f t="shared" si="8"/>
        <v>3.1154469051566602E-2</v>
      </c>
      <c r="L91">
        <f t="shared" si="9"/>
        <v>1.0311544690515666</v>
      </c>
      <c r="O91">
        <f t="shared" si="6"/>
        <v>15.025971739130433</v>
      </c>
      <c r="P91">
        <f t="shared" si="10"/>
        <v>3.0222693531283262E-2</v>
      </c>
      <c r="Q91">
        <f t="shared" si="11"/>
        <v>1.0302226935312833</v>
      </c>
    </row>
    <row r="92" spans="1:17" x14ac:dyDescent="0.25">
      <c r="A92" s="27">
        <v>1957.12</v>
      </c>
      <c r="B92">
        <v>40.33</v>
      </c>
      <c r="C92">
        <v>1.79</v>
      </c>
      <c r="D92">
        <v>28.4</v>
      </c>
      <c r="G92">
        <f>B92*'2014'!$D$1724/D92</f>
        <v>338.46384471830982</v>
      </c>
      <c r="H92">
        <f>C92*'2014'!$D$1724/D92</f>
        <v>15.022322887323943</v>
      </c>
      <c r="J92">
        <f t="shared" si="7"/>
        <v>29488.844912690605</v>
      </c>
      <c r="K92">
        <f t="shared" si="8"/>
        <v>-0.11857189649525068</v>
      </c>
      <c r="L92">
        <f t="shared" si="9"/>
        <v>0.88142810350474932</v>
      </c>
      <c r="O92">
        <f t="shared" si="6"/>
        <v>15.022322887323943</v>
      </c>
      <c r="P92">
        <f t="shared" si="10"/>
        <v>-2.4283632831467727E-4</v>
      </c>
      <c r="Q92">
        <f t="shared" si="11"/>
        <v>0.99975716367168532</v>
      </c>
    </row>
    <row r="93" spans="1:17" x14ac:dyDescent="0.25">
      <c r="A93" s="27">
        <v>1958.12</v>
      </c>
      <c r="B93">
        <v>53.49</v>
      </c>
      <c r="C93">
        <v>1.75</v>
      </c>
      <c r="D93">
        <v>28.9</v>
      </c>
      <c r="G93">
        <f>B93*'2014'!$D$1724/D93</f>
        <v>441.14072906574398</v>
      </c>
      <c r="H93">
        <f>C93*'2014'!$D$1724/D93</f>
        <v>14.432534602076124</v>
      </c>
      <c r="J93">
        <f t="shared" si="7"/>
        <v>39692.066163963595</v>
      </c>
      <c r="K93">
        <f t="shared" si="8"/>
        <v>0.34600274379963958</v>
      </c>
      <c r="L93">
        <f t="shared" si="9"/>
        <v>1.3460027437996396</v>
      </c>
      <c r="O93">
        <f t="shared" si="6"/>
        <v>14.432534602076124</v>
      </c>
      <c r="P93">
        <f t="shared" si="10"/>
        <v>-3.9260791401674044E-2</v>
      </c>
      <c r="Q93">
        <f t="shared" si="11"/>
        <v>0.96073920859832596</v>
      </c>
    </row>
    <row r="94" spans="1:17" x14ac:dyDescent="0.25">
      <c r="A94" s="27">
        <v>1959.12</v>
      </c>
      <c r="B94">
        <v>59.06</v>
      </c>
      <c r="C94">
        <v>1.83</v>
      </c>
      <c r="D94">
        <v>29.4</v>
      </c>
      <c r="G94">
        <f>B94*'2014'!$D$1724/D94</f>
        <v>478.79379523809524</v>
      </c>
      <c r="H94">
        <f>C94*'2014'!$D$1724/D94</f>
        <v>14.835635714285715</v>
      </c>
      <c r="J94">
        <f t="shared" si="7"/>
        <v>44414.788168248233</v>
      </c>
      <c r="K94">
        <f t="shared" si="8"/>
        <v>0.11898403032927507</v>
      </c>
      <c r="L94">
        <f t="shared" si="9"/>
        <v>1.1189840303292751</v>
      </c>
      <c r="O94">
        <f t="shared" si="6"/>
        <v>14.835635714285715</v>
      </c>
      <c r="P94">
        <f t="shared" si="10"/>
        <v>2.7930029154519032E-2</v>
      </c>
      <c r="Q94">
        <f t="shared" si="11"/>
        <v>1.027930029154519</v>
      </c>
    </row>
    <row r="95" spans="1:17" x14ac:dyDescent="0.25">
      <c r="A95" s="27">
        <v>1960.12</v>
      </c>
      <c r="B95">
        <v>56.8</v>
      </c>
      <c r="C95">
        <v>1.95</v>
      </c>
      <c r="D95">
        <v>29.8</v>
      </c>
      <c r="G95">
        <f>B95*'2014'!$D$1724/D95</f>
        <v>454.29135570469793</v>
      </c>
      <c r="H95">
        <f>C95*'2014'!$D$1724/D95</f>
        <v>15.596270134228186</v>
      </c>
      <c r="J95">
        <f t="shared" si="7"/>
        <v>43588.617003983411</v>
      </c>
      <c r="K95">
        <f t="shared" si="8"/>
        <v>-1.8601263190430872E-2</v>
      </c>
      <c r="L95">
        <f t="shared" si="9"/>
        <v>0.98139873680956913</v>
      </c>
      <c r="O95">
        <f t="shared" si="6"/>
        <v>15.596270134228186</v>
      </c>
      <c r="P95">
        <f t="shared" si="10"/>
        <v>5.1270766861040595E-2</v>
      </c>
      <c r="Q95">
        <f t="shared" si="11"/>
        <v>1.0512707668610406</v>
      </c>
    </row>
    <row r="96" spans="1:17" x14ac:dyDescent="0.25">
      <c r="A96" s="27">
        <v>1961.12</v>
      </c>
      <c r="B96">
        <v>71.739999999999995</v>
      </c>
      <c r="C96">
        <v>2.02</v>
      </c>
      <c r="D96">
        <v>30</v>
      </c>
      <c r="G96">
        <f>B96*'2014'!$D$1724/D96</f>
        <v>569.9575606666665</v>
      </c>
      <c r="H96">
        <f>C96*'2014'!$D$1724/D96</f>
        <v>16.048428666666666</v>
      </c>
      <c r="J96">
        <f t="shared" si="7"/>
        <v>56226.450955617205</v>
      </c>
      <c r="K96">
        <f t="shared" si="8"/>
        <v>0.28993427230046942</v>
      </c>
      <c r="L96">
        <f t="shared" si="9"/>
        <v>1.2899342723004694</v>
      </c>
      <c r="O96">
        <f t="shared" si="6"/>
        <v>16.048428666666666</v>
      </c>
      <c r="P96">
        <f t="shared" si="10"/>
        <v>2.8991452991453004E-2</v>
      </c>
      <c r="Q96">
        <f t="shared" si="11"/>
        <v>1.028991452991453</v>
      </c>
    </row>
    <row r="97" spans="1:17" x14ac:dyDescent="0.25">
      <c r="A97" s="27">
        <v>1962.12</v>
      </c>
      <c r="B97">
        <v>62.64</v>
      </c>
      <c r="C97">
        <v>2.13</v>
      </c>
      <c r="D97">
        <v>30.4</v>
      </c>
      <c r="G97">
        <f>B97*'2014'!$D$1724/D97</f>
        <v>491.11202368421056</v>
      </c>
      <c r="H97">
        <f>C97*'2014'!$D$1724/D97</f>
        <v>16.699690460526316</v>
      </c>
      <c r="J97">
        <f t="shared" si="7"/>
        <v>50095.748193338804</v>
      </c>
      <c r="K97">
        <f t="shared" si="8"/>
        <v>-0.10903591918184063</v>
      </c>
      <c r="L97">
        <f t="shared" si="9"/>
        <v>0.89096408081815937</v>
      </c>
      <c r="O97">
        <f t="shared" si="6"/>
        <v>16.699690460526316</v>
      </c>
      <c r="P97">
        <f t="shared" si="10"/>
        <v>4.0581031787389366E-2</v>
      </c>
      <c r="Q97">
        <f t="shared" si="11"/>
        <v>1.0405810317873894</v>
      </c>
    </row>
    <row r="98" spans="1:17" x14ac:dyDescent="0.25">
      <c r="A98" s="27">
        <v>1963.12</v>
      </c>
      <c r="B98">
        <v>74.17</v>
      </c>
      <c r="C98">
        <v>2.2799999999999998</v>
      </c>
      <c r="D98">
        <v>30.9</v>
      </c>
      <c r="G98">
        <f>B98*'2014'!$D$1724/D98</f>
        <v>572.10033365695801</v>
      </c>
      <c r="H98">
        <f>C98*'2014'!$D$1724/D98</f>
        <v>17.586473786407765</v>
      </c>
      <c r="J98">
        <f t="shared" si="7"/>
        <v>60150.842158186948</v>
      </c>
      <c r="K98">
        <f t="shared" si="8"/>
        <v>0.20071751251307113</v>
      </c>
      <c r="L98">
        <f t="shared" si="9"/>
        <v>1.2007175125130711</v>
      </c>
      <c r="O98">
        <f t="shared" si="6"/>
        <v>17.586473786407765</v>
      </c>
      <c r="P98">
        <f t="shared" si="10"/>
        <v>5.310178221432138E-2</v>
      </c>
      <c r="Q98">
        <f t="shared" si="11"/>
        <v>1.0531017822143214</v>
      </c>
    </row>
    <row r="99" spans="1:17" x14ac:dyDescent="0.25">
      <c r="A99" s="27">
        <v>1964.12</v>
      </c>
      <c r="B99">
        <v>83.96</v>
      </c>
      <c r="C99">
        <v>2.5</v>
      </c>
      <c r="D99">
        <v>31.2</v>
      </c>
      <c r="G99">
        <f>B99*'2014'!$D$1724/D99</f>
        <v>641.38712435897435</v>
      </c>
      <c r="H99">
        <f>C99*'2014'!$D$1724/D99</f>
        <v>19.097996794871793</v>
      </c>
      <c r="J99">
        <f t="shared" si="7"/>
        <v>69443.651634326918</v>
      </c>
      <c r="K99">
        <f t="shared" si="8"/>
        <v>0.15449176009375543</v>
      </c>
      <c r="L99">
        <f t="shared" si="9"/>
        <v>1.1544917600937554</v>
      </c>
      <c r="O99">
        <f t="shared" si="6"/>
        <v>19.097996794871793</v>
      </c>
      <c r="P99">
        <f t="shared" si="10"/>
        <v>8.5948043184885359E-2</v>
      </c>
      <c r="Q99">
        <f t="shared" si="11"/>
        <v>1.0859480431848854</v>
      </c>
    </row>
    <row r="100" spans="1:17" x14ac:dyDescent="0.25">
      <c r="A100" s="27">
        <v>1965.12</v>
      </c>
      <c r="B100">
        <v>91.73</v>
      </c>
      <c r="C100">
        <v>2.72</v>
      </c>
      <c r="D100">
        <v>31.8</v>
      </c>
      <c r="G100">
        <f>B100*'2014'!$D$1724/D100</f>
        <v>687.52211918238993</v>
      </c>
      <c r="H100">
        <f>C100*'2014'!$D$1724/D100</f>
        <v>20.386571069182388</v>
      </c>
      <c r="J100">
        <f t="shared" si="7"/>
        <v>76646.010822052122</v>
      </c>
      <c r="K100">
        <f t="shared" si="8"/>
        <v>0.10371515636376727</v>
      </c>
      <c r="L100">
        <f t="shared" si="9"/>
        <v>1.1037151563637673</v>
      </c>
      <c r="O100">
        <f t="shared" si="6"/>
        <v>20.386571069182388</v>
      </c>
      <c r="P100">
        <f t="shared" si="10"/>
        <v>6.7471698113207523E-2</v>
      </c>
      <c r="Q100">
        <f t="shared" si="11"/>
        <v>1.0674716981132075</v>
      </c>
    </row>
    <row r="101" spans="1:17" x14ac:dyDescent="0.25">
      <c r="A101" s="27">
        <v>1966.12</v>
      </c>
      <c r="B101">
        <v>81.33</v>
      </c>
      <c r="C101">
        <v>2.87</v>
      </c>
      <c r="D101">
        <v>32.9</v>
      </c>
      <c r="G101">
        <f>B101*'2014'!$D$1724/D101</f>
        <v>589.19258936170218</v>
      </c>
      <c r="H101">
        <f>C101*'2014'!$D$1724/D101</f>
        <v>20.791623404255319</v>
      </c>
      <c r="J101">
        <f t="shared" si="7"/>
        <v>68001.967163674126</v>
      </c>
      <c r="K101">
        <f t="shared" si="8"/>
        <v>-0.11277878086110371</v>
      </c>
      <c r="L101">
        <f t="shared" si="9"/>
        <v>0.88722121913889629</v>
      </c>
      <c r="O101">
        <f t="shared" si="6"/>
        <v>20.791623404255319</v>
      </c>
      <c r="P101">
        <f t="shared" si="10"/>
        <v>1.9868585732165212E-2</v>
      </c>
      <c r="Q101">
        <f t="shared" si="11"/>
        <v>1.0198685857321652</v>
      </c>
    </row>
    <row r="102" spans="1:17" x14ac:dyDescent="0.25">
      <c r="A102" s="27">
        <v>1967.12</v>
      </c>
      <c r="B102">
        <v>95.3</v>
      </c>
      <c r="C102">
        <v>2.92</v>
      </c>
      <c r="D102">
        <v>33.9</v>
      </c>
      <c r="G102">
        <f>B102*'2014'!$D$1724/D102</f>
        <v>670.03209144542768</v>
      </c>
      <c r="H102">
        <f>C102*'2014'!$D$1724/D102</f>
        <v>20.529839528023597</v>
      </c>
      <c r="J102">
        <f t="shared" si="7"/>
        <v>79701.562107923601</v>
      </c>
      <c r="K102">
        <f t="shared" si="8"/>
        <v>0.17204788967486317</v>
      </c>
      <c r="L102">
        <f t="shared" si="9"/>
        <v>1.1720478896748632</v>
      </c>
      <c r="O102">
        <f t="shared" si="6"/>
        <v>20.529839528023597</v>
      </c>
      <c r="P102">
        <f t="shared" si="10"/>
        <v>-1.2590833872940577E-2</v>
      </c>
      <c r="Q102">
        <f t="shared" si="11"/>
        <v>0.98740916612705942</v>
      </c>
    </row>
    <row r="103" spans="1:17" x14ac:dyDescent="0.25">
      <c r="A103" s="27">
        <v>1968.12</v>
      </c>
      <c r="B103">
        <v>106.5</v>
      </c>
      <c r="C103">
        <v>3.07</v>
      </c>
      <c r="D103">
        <v>35.5</v>
      </c>
      <c r="G103">
        <f>B103*'2014'!$D$1724/D103</f>
        <v>715.029</v>
      </c>
      <c r="H103">
        <f>C103*'2014'!$D$1724/D103</f>
        <v>20.611634084507042</v>
      </c>
      <c r="J103">
        <f t="shared" si="7"/>
        <v>87505.820146786253</v>
      </c>
      <c r="K103">
        <f t="shared" si="8"/>
        <v>9.7918507899442897E-2</v>
      </c>
      <c r="L103">
        <f t="shared" si="9"/>
        <v>1.0979185078994429</v>
      </c>
      <c r="O103">
        <f t="shared" si="6"/>
        <v>20.611634084507042</v>
      </c>
      <c r="P103">
        <f t="shared" si="10"/>
        <v>3.9841790468841953E-3</v>
      </c>
      <c r="Q103">
        <f t="shared" si="11"/>
        <v>1.0039841790468842</v>
      </c>
    </row>
    <row r="104" spans="1:17" x14ac:dyDescent="0.25">
      <c r="A104" s="27">
        <v>1969.12</v>
      </c>
      <c r="B104">
        <v>91.11</v>
      </c>
      <c r="C104">
        <v>3.16</v>
      </c>
      <c r="D104">
        <v>37.700000000000003</v>
      </c>
      <c r="G104">
        <f>B104*'2014'!$D$1724/D104</f>
        <v>576.00612015915112</v>
      </c>
      <c r="H104">
        <f>C104*'2014'!$D$1724/D104</f>
        <v>19.977821750663129</v>
      </c>
      <c r="J104">
        <f t="shared" si="7"/>
        <v>72936.99085090663</v>
      </c>
      <c r="K104">
        <f t="shared" si="8"/>
        <v>-0.16648983200707346</v>
      </c>
      <c r="L104">
        <f t="shared" si="9"/>
        <v>0.83351016799292654</v>
      </c>
      <c r="O104">
        <f t="shared" si="6"/>
        <v>19.977821750663129</v>
      </c>
      <c r="P104">
        <f t="shared" si="10"/>
        <v>-3.0750222483346246E-2</v>
      </c>
      <c r="Q104">
        <f t="shared" si="11"/>
        <v>0.96924977751665375</v>
      </c>
    </row>
    <row r="105" spans="1:17" x14ac:dyDescent="0.25">
      <c r="A105" s="27">
        <v>1970.12</v>
      </c>
      <c r="B105">
        <v>90.05</v>
      </c>
      <c r="C105">
        <v>3.14</v>
      </c>
      <c r="D105">
        <v>39.799999999999997</v>
      </c>
      <c r="G105">
        <f>B105*'2014'!$D$1724/D105</f>
        <v>539.26600879396995</v>
      </c>
      <c r="H105">
        <f>C105*'2014'!$D$1724/D105</f>
        <v>18.803945226130654</v>
      </c>
      <c r="J105">
        <f t="shared" si="7"/>
        <v>70665.817091115998</v>
      </c>
      <c r="K105">
        <f t="shared" si="8"/>
        <v>-3.1138846465893155E-2</v>
      </c>
      <c r="L105">
        <f t="shared" si="9"/>
        <v>0.96886115353410684</v>
      </c>
      <c r="O105">
        <f t="shared" si="6"/>
        <v>18.803945226130654</v>
      </c>
      <c r="P105">
        <f t="shared" si="10"/>
        <v>-5.8758984797404601E-2</v>
      </c>
      <c r="Q105">
        <f t="shared" si="11"/>
        <v>0.9412410152025954</v>
      </c>
    </row>
    <row r="106" spans="1:17" x14ac:dyDescent="0.25">
      <c r="A106" s="27">
        <v>1971.12</v>
      </c>
      <c r="B106">
        <v>99.17</v>
      </c>
      <c r="C106">
        <v>3.07</v>
      </c>
      <c r="D106">
        <v>41.1</v>
      </c>
      <c r="G106">
        <f>B106*'2014'!$D$1724/D106</f>
        <v>575.09672287104615</v>
      </c>
      <c r="H106">
        <f>C106*'2014'!$D$1724/D106</f>
        <v>17.803236253041362</v>
      </c>
      <c r="J106">
        <f t="shared" si="7"/>
        <v>77694.049655557334</v>
      </c>
      <c r="K106">
        <f t="shared" si="8"/>
        <v>9.9457316900180892E-2</v>
      </c>
      <c r="L106">
        <f t="shared" si="9"/>
        <v>1.0994573169001809</v>
      </c>
      <c r="O106">
        <f t="shared" si="6"/>
        <v>17.803236253041362</v>
      </c>
      <c r="P106">
        <f t="shared" si="10"/>
        <v>-5.3218032761479739E-2</v>
      </c>
      <c r="Q106">
        <f t="shared" si="11"/>
        <v>0.94678196723852026</v>
      </c>
    </row>
    <row r="107" spans="1:17" x14ac:dyDescent="0.25">
      <c r="A107" s="27">
        <v>1972.12</v>
      </c>
      <c r="B107">
        <v>117.5</v>
      </c>
      <c r="C107">
        <v>3.15</v>
      </c>
      <c r="D107">
        <v>42.5</v>
      </c>
      <c r="G107">
        <f>B107*'2014'!$D$1724/D107</f>
        <v>658.94829411764704</v>
      </c>
      <c r="H107">
        <f>C107*'2014'!$D$1724/D107</f>
        <v>17.665422352941174</v>
      </c>
      <c r="J107">
        <f t="shared" si="7"/>
        <v>91408.727600912753</v>
      </c>
      <c r="K107">
        <f t="shared" si="8"/>
        <v>0.17652159986713256</v>
      </c>
      <c r="L107">
        <f t="shared" si="9"/>
        <v>1.1765215998671326</v>
      </c>
      <c r="O107">
        <f t="shared" si="6"/>
        <v>17.665422352941174</v>
      </c>
      <c r="P107">
        <f t="shared" si="10"/>
        <v>-7.7409465414831624E-3</v>
      </c>
      <c r="Q107">
        <f t="shared" si="11"/>
        <v>0.99225905345851684</v>
      </c>
    </row>
    <row r="108" spans="1:17" x14ac:dyDescent="0.25">
      <c r="A108" s="27">
        <v>1973.12</v>
      </c>
      <c r="B108">
        <v>94.78</v>
      </c>
      <c r="C108">
        <v>3.38</v>
      </c>
      <c r="D108">
        <v>46.2</v>
      </c>
      <c r="G108">
        <f>B108*'2014'!$D$1724/D108</f>
        <v>488.96427575757571</v>
      </c>
      <c r="H108">
        <f>C108*'2014'!$D$1724/D108</f>
        <v>17.437215151515151</v>
      </c>
      <c r="J108">
        <f t="shared" si="7"/>
        <v>70247.569274290829</v>
      </c>
      <c r="K108">
        <f t="shared" si="8"/>
        <v>-0.23150041447913805</v>
      </c>
      <c r="L108">
        <f t="shared" si="9"/>
        <v>0.76849958552086195</v>
      </c>
      <c r="O108">
        <f t="shared" si="6"/>
        <v>17.437215151515151</v>
      </c>
      <c r="P108">
        <f t="shared" si="10"/>
        <v>-1.2918298632584313E-2</v>
      </c>
      <c r="Q108">
        <f t="shared" si="11"/>
        <v>0.98708170136741569</v>
      </c>
    </row>
    <row r="109" spans="1:17" x14ac:dyDescent="0.25">
      <c r="A109" s="27">
        <v>1974.12</v>
      </c>
      <c r="B109">
        <v>67.069999999999993</v>
      </c>
      <c r="C109">
        <v>3.6</v>
      </c>
      <c r="D109">
        <v>51.9</v>
      </c>
      <c r="G109">
        <f>B109*'2014'!$D$1724/D109</f>
        <v>308.00895973025041</v>
      </c>
      <c r="H109">
        <f>C109*'2014'!$D$1724/D109</f>
        <v>16.532462427745667</v>
      </c>
      <c r="J109">
        <f t="shared" si="7"/>
        <v>46625.586296868583</v>
      </c>
      <c r="K109">
        <f t="shared" si="8"/>
        <v>-0.33626762066580729</v>
      </c>
      <c r="L109">
        <f t="shared" si="9"/>
        <v>0.66373237933419271</v>
      </c>
      <c r="O109">
        <f t="shared" si="6"/>
        <v>16.532462427745667</v>
      </c>
      <c r="P109">
        <f t="shared" si="10"/>
        <v>-5.1886308444778706E-2</v>
      </c>
      <c r="Q109">
        <f t="shared" si="11"/>
        <v>0.94811369155522129</v>
      </c>
    </row>
    <row r="110" spans="1:17" x14ac:dyDescent="0.25">
      <c r="A110" s="27">
        <v>1975.12</v>
      </c>
      <c r="B110">
        <v>88.7</v>
      </c>
      <c r="C110">
        <v>3.68</v>
      </c>
      <c r="D110">
        <v>55.5</v>
      </c>
      <c r="G110">
        <f>B110*'2014'!$D$1724/D110</f>
        <v>380.91935315315311</v>
      </c>
      <c r="H110">
        <f>C110*'2014'!$D$1724/D110</f>
        <v>15.803643963963966</v>
      </c>
      <c r="J110">
        <f t="shared" si="7"/>
        <v>60054.883969077615</v>
      </c>
      <c r="K110">
        <f t="shared" si="8"/>
        <v>0.2880242102845354</v>
      </c>
      <c r="L110">
        <f t="shared" si="9"/>
        <v>1.2880242102845354</v>
      </c>
      <c r="O110">
        <f t="shared" si="6"/>
        <v>15.803643963963966</v>
      </c>
      <c r="P110">
        <f t="shared" si="10"/>
        <v>-4.4084084084084152E-2</v>
      </c>
      <c r="Q110">
        <f t="shared" si="11"/>
        <v>0.95591591591591585</v>
      </c>
    </row>
    <row r="111" spans="1:17" x14ac:dyDescent="0.25">
      <c r="A111" s="27">
        <v>1976.12</v>
      </c>
      <c r="B111">
        <v>104.7</v>
      </c>
      <c r="C111">
        <v>4.05</v>
      </c>
      <c r="D111">
        <v>58.2</v>
      </c>
      <c r="G111">
        <f>B111*'2014'!$D$1724/D111</f>
        <v>428.77168556701031</v>
      </c>
      <c r="H111">
        <f>C111*'2014'!$D$1724/D111</f>
        <v>16.585724226804121</v>
      </c>
      <c r="J111">
        <f t="shared" si="7"/>
        <v>70214.042286223717</v>
      </c>
      <c r="K111">
        <f t="shared" si="8"/>
        <v>0.16916456490661225</v>
      </c>
      <c r="L111">
        <f t="shared" si="9"/>
        <v>1.1691645649066122</v>
      </c>
      <c r="O111">
        <f t="shared" si="6"/>
        <v>16.585724226804121</v>
      </c>
      <c r="P111">
        <f t="shared" si="10"/>
        <v>4.9487337516808338E-2</v>
      </c>
      <c r="Q111">
        <f t="shared" si="11"/>
        <v>1.0494873375168083</v>
      </c>
    </row>
    <row r="112" spans="1:17" x14ac:dyDescent="0.25">
      <c r="A112" s="27">
        <v>1977.12</v>
      </c>
      <c r="B112">
        <v>93.82</v>
      </c>
      <c r="C112">
        <v>4.67</v>
      </c>
      <c r="D112">
        <v>62.1</v>
      </c>
      <c r="G112">
        <f>B112*'2014'!$D$1724/D112</f>
        <v>360.08599452495969</v>
      </c>
      <c r="H112">
        <f>C112*'2014'!$D$1724/D112</f>
        <v>17.923700644122381</v>
      </c>
      <c r="J112">
        <f t="shared" si="7"/>
        <v>61901.449220243419</v>
      </c>
      <c r="K112">
        <f t="shared" si="8"/>
        <v>-0.11838932491729315</v>
      </c>
      <c r="L112">
        <f t="shared" si="9"/>
        <v>0.88161067508270685</v>
      </c>
      <c r="O112">
        <f t="shared" si="6"/>
        <v>17.923700644122381</v>
      </c>
      <c r="P112">
        <f t="shared" si="10"/>
        <v>8.0670364406274286E-2</v>
      </c>
      <c r="Q112">
        <f t="shared" si="11"/>
        <v>1.0806703644062743</v>
      </c>
    </row>
    <row r="113" spans="1:17" x14ac:dyDescent="0.25">
      <c r="A113" s="27">
        <v>1978.12</v>
      </c>
      <c r="B113">
        <v>96.11</v>
      </c>
      <c r="C113">
        <v>5.07</v>
      </c>
      <c r="D113">
        <v>67.7</v>
      </c>
      <c r="G113">
        <f>B113*'2014'!$D$1724/D113</f>
        <v>338.36256617429837</v>
      </c>
      <c r="H113">
        <f>C113*'2014'!$D$1724/D113</f>
        <v>17.849320679468242</v>
      </c>
      <c r="J113">
        <f t="shared" si="7"/>
        <v>61235.461420305561</v>
      </c>
      <c r="K113">
        <f t="shared" si="8"/>
        <v>-1.0758840194004082E-2</v>
      </c>
      <c r="L113">
        <f t="shared" si="9"/>
        <v>0.98924115980599592</v>
      </c>
      <c r="O113">
        <f t="shared" si="6"/>
        <v>17.849320679468242</v>
      </c>
      <c r="P113">
        <f t="shared" si="10"/>
        <v>-4.1498106965164316E-3</v>
      </c>
      <c r="Q113">
        <f t="shared" si="11"/>
        <v>0.99585018930348357</v>
      </c>
    </row>
    <row r="114" spans="1:17" x14ac:dyDescent="0.25">
      <c r="A114" s="27">
        <v>1979.12</v>
      </c>
      <c r="B114">
        <v>107.8</v>
      </c>
      <c r="C114">
        <v>5.65</v>
      </c>
      <c r="D114">
        <v>76.7</v>
      </c>
      <c r="G114">
        <f>B114*'2014'!$D$1724/D114</f>
        <v>334.98533767926983</v>
      </c>
      <c r="H114">
        <f>C114*'2014'!$D$1724/D114</f>
        <v>17.55720925684485</v>
      </c>
      <c r="J114">
        <f t="shared" si="7"/>
        <v>63801.695843629997</v>
      </c>
      <c r="K114">
        <f t="shared" si="8"/>
        <v>4.1907652262312745E-2</v>
      </c>
      <c r="L114">
        <f t="shared" si="9"/>
        <v>1.0419076522623127</v>
      </c>
      <c r="O114">
        <f t="shared" si="6"/>
        <v>17.55720925684485</v>
      </c>
      <c r="P114">
        <f t="shared" si="10"/>
        <v>-1.6365408402315484E-2</v>
      </c>
      <c r="Q114">
        <f t="shared" si="11"/>
        <v>0.98363459159768452</v>
      </c>
    </row>
    <row r="115" spans="1:17" x14ac:dyDescent="0.25">
      <c r="A115" s="27">
        <v>1980.12</v>
      </c>
      <c r="B115">
        <v>133.5</v>
      </c>
      <c r="C115">
        <v>6.16</v>
      </c>
      <c r="D115">
        <v>86.3</v>
      </c>
      <c r="G115">
        <f>B115*'2014'!$D$1724/D115</f>
        <v>368.69977404403244</v>
      </c>
      <c r="H115">
        <f>C115*'2014'!$D$1724/D115</f>
        <v>17.012663731170338</v>
      </c>
      <c r="J115">
        <f t="shared" si="7"/>
        <v>73463.238148054195</v>
      </c>
      <c r="K115">
        <f t="shared" si="8"/>
        <v>0.15143080723282698</v>
      </c>
      <c r="L115">
        <f t="shared" si="9"/>
        <v>1.151430807232827</v>
      </c>
      <c r="O115">
        <f t="shared" si="6"/>
        <v>17.012663731170338</v>
      </c>
      <c r="P115">
        <f t="shared" si="10"/>
        <v>-3.1015494416472555E-2</v>
      </c>
      <c r="Q115">
        <f t="shared" si="11"/>
        <v>0.96898450558352744</v>
      </c>
    </row>
    <row r="116" spans="1:17" x14ac:dyDescent="0.25">
      <c r="A116" s="27">
        <v>1981.12</v>
      </c>
      <c r="B116">
        <v>123.8</v>
      </c>
      <c r="C116">
        <v>6.63</v>
      </c>
      <c r="D116">
        <v>94</v>
      </c>
      <c r="G116">
        <f>B116*'2014'!$D$1724/D116</f>
        <v>313.90280212765958</v>
      </c>
      <c r="H116">
        <f>C116*'2014'!$D$1724/D116</f>
        <v>16.810788191489362</v>
      </c>
      <c r="J116">
        <f t="shared" si="7"/>
        <v>65894.510804642297</v>
      </c>
      <c r="K116">
        <f t="shared" si="8"/>
        <v>-0.1030274125428321</v>
      </c>
      <c r="L116">
        <f t="shared" si="9"/>
        <v>0.8969725874571679</v>
      </c>
      <c r="O116">
        <f t="shared" si="6"/>
        <v>16.810788191489362</v>
      </c>
      <c r="P116">
        <f t="shared" si="10"/>
        <v>-1.186619231832009E-2</v>
      </c>
      <c r="Q116">
        <f t="shared" si="11"/>
        <v>0.98813380768167991</v>
      </c>
    </row>
    <row r="117" spans="1:17" x14ac:dyDescent="0.25">
      <c r="A117" s="27">
        <v>1982.12</v>
      </c>
      <c r="B117">
        <v>139.4</v>
      </c>
      <c r="C117">
        <v>6.87</v>
      </c>
      <c r="D117">
        <v>97.6</v>
      </c>
      <c r="G117">
        <f>B117*'2014'!$D$1724/D117</f>
        <v>340.42022745901642</v>
      </c>
      <c r="H117">
        <f>C117*'2014'!$D$1724/D117</f>
        <v>16.776807479508197</v>
      </c>
      <c r="J117">
        <f t="shared" si="7"/>
        <v>74982.840925932614</v>
      </c>
      <c r="K117">
        <f t="shared" si="8"/>
        <v>0.13792241584787734</v>
      </c>
      <c r="L117">
        <f t="shared" si="9"/>
        <v>1.1379224158478773</v>
      </c>
      <c r="O117">
        <f t="shared" si="6"/>
        <v>16.776807479508197</v>
      </c>
      <c r="P117">
        <f t="shared" si="10"/>
        <v>-2.0213634003412029E-3</v>
      </c>
      <c r="Q117">
        <f t="shared" si="11"/>
        <v>0.9979786365996588</v>
      </c>
    </row>
    <row r="118" spans="1:17" x14ac:dyDescent="0.25">
      <c r="A118" s="27">
        <v>1983.12</v>
      </c>
      <c r="B118">
        <v>164.4</v>
      </c>
      <c r="C118">
        <v>7.09</v>
      </c>
      <c r="D118">
        <v>101.3</v>
      </c>
      <c r="G118">
        <f>B118*'2014'!$D$1724/D118</f>
        <v>386.80739585389932</v>
      </c>
      <c r="H118">
        <f>C118*'2014'!$D$1724/D118</f>
        <v>16.681657156959528</v>
      </c>
      <c r="J118">
        <f t="shared" si="7"/>
        <v>88874.729046207533</v>
      </c>
      <c r="K118">
        <f t="shared" si="8"/>
        <v>0.18526756186788385</v>
      </c>
      <c r="L118">
        <f t="shared" si="9"/>
        <v>1.1852675618678838</v>
      </c>
      <c r="O118">
        <f t="shared" si="6"/>
        <v>16.681657156959528</v>
      </c>
      <c r="P118">
        <f t="shared" si="10"/>
        <v>-5.6715392761638173E-3</v>
      </c>
      <c r="Q118">
        <f t="shared" si="11"/>
        <v>0.99432846072383618</v>
      </c>
    </row>
    <row r="119" spans="1:17" x14ac:dyDescent="0.25">
      <c r="A119" s="27">
        <v>1984.12</v>
      </c>
      <c r="B119">
        <v>164.5</v>
      </c>
      <c r="C119">
        <v>7.53</v>
      </c>
      <c r="D119">
        <v>105.3</v>
      </c>
      <c r="G119">
        <f>B119*'2014'!$D$1724/D119</f>
        <v>372.34020417853748</v>
      </c>
      <c r="H119">
        <f>C119*'2014'!$D$1724/D119</f>
        <v>17.04390113960114</v>
      </c>
      <c r="J119">
        <f t="shared" si="7"/>
        <v>89466.76621488556</v>
      </c>
      <c r="K119">
        <f t="shared" si="8"/>
        <v>6.6614793094921243E-3</v>
      </c>
      <c r="L119">
        <f t="shared" si="9"/>
        <v>1.0066614793094921</v>
      </c>
      <c r="O119">
        <f t="shared" si="6"/>
        <v>17.04390113960114</v>
      </c>
      <c r="P119">
        <f t="shared" si="10"/>
        <v>2.1715107751778984E-2</v>
      </c>
      <c r="Q119">
        <f t="shared" si="11"/>
        <v>1.021715107751779</v>
      </c>
    </row>
    <row r="120" spans="1:17" x14ac:dyDescent="0.25">
      <c r="A120" s="27">
        <v>1985.12</v>
      </c>
      <c r="B120">
        <v>207.3</v>
      </c>
      <c r="C120">
        <v>7.9</v>
      </c>
      <c r="D120">
        <v>109.3</v>
      </c>
      <c r="G120">
        <f>B120*'2014'!$D$1724/D120</f>
        <v>452.04486642268989</v>
      </c>
      <c r="H120">
        <f>C120*'2014'!$D$1724/D120</f>
        <v>17.226987191216836</v>
      </c>
      <c r="J120">
        <f t="shared" si="7"/>
        <v>112757.72733467673</v>
      </c>
      <c r="K120">
        <f t="shared" si="8"/>
        <v>0.26033087039102121</v>
      </c>
      <c r="L120">
        <f t="shared" si="9"/>
        <v>1.2603308703910212</v>
      </c>
      <c r="O120">
        <f t="shared" si="6"/>
        <v>17.226987191216836</v>
      </c>
      <c r="P120">
        <f t="shared" si="10"/>
        <v>1.0742027316170022E-2</v>
      </c>
      <c r="Q120">
        <f t="shared" si="11"/>
        <v>1.01074202731617</v>
      </c>
    </row>
    <row r="121" spans="1:17" x14ac:dyDescent="0.25">
      <c r="A121" s="27">
        <v>1986.12</v>
      </c>
      <c r="B121">
        <v>248.6</v>
      </c>
      <c r="C121">
        <v>8.2799999999999994</v>
      </c>
      <c r="D121">
        <v>110.5</v>
      </c>
      <c r="G121">
        <f>B121*'2014'!$D$1724/D121</f>
        <v>536.21782624434388</v>
      </c>
      <c r="H121">
        <f>C121*'2014'!$D$1724/D121</f>
        <v>17.859547873303164</v>
      </c>
      <c r="J121">
        <f t="shared" si="7"/>
        <v>138208.63837584635</v>
      </c>
      <c r="K121">
        <f t="shared" si="8"/>
        <v>0.22571323174711244</v>
      </c>
      <c r="L121">
        <f t="shared" si="9"/>
        <v>1.2257132317471124</v>
      </c>
      <c r="O121">
        <f t="shared" si="6"/>
        <v>17.859547873303164</v>
      </c>
      <c r="P121">
        <f t="shared" si="10"/>
        <v>3.6719170628328968E-2</v>
      </c>
      <c r="Q121">
        <f t="shared" si="11"/>
        <v>1.036719170628329</v>
      </c>
    </row>
    <row r="122" spans="1:17" x14ac:dyDescent="0.25">
      <c r="A122" s="27">
        <v>1987.12</v>
      </c>
      <c r="B122">
        <v>241</v>
      </c>
      <c r="C122">
        <v>8.81</v>
      </c>
      <c r="D122">
        <v>115.4</v>
      </c>
      <c r="G122">
        <f>B122*'2014'!$D$1724/D122</f>
        <v>497.75271230502597</v>
      </c>
      <c r="H122">
        <f>C122*'2014'!$D$1724/D122</f>
        <v>18.195856412478335</v>
      </c>
      <c r="J122">
        <f t="shared" si="7"/>
        <v>132984.29418853216</v>
      </c>
      <c r="K122">
        <f t="shared" si="8"/>
        <v>-3.7800417171515943E-2</v>
      </c>
      <c r="L122">
        <f t="shared" si="9"/>
        <v>0.96219958282848406</v>
      </c>
      <c r="O122">
        <f t="shared" si="6"/>
        <v>18.195856412478335</v>
      </c>
      <c r="P122">
        <f t="shared" si="10"/>
        <v>1.8830742052428517E-2</v>
      </c>
      <c r="Q122">
        <f t="shared" si="11"/>
        <v>1.0188307420524285</v>
      </c>
    </row>
    <row r="123" spans="1:17" x14ac:dyDescent="0.25">
      <c r="A123" s="27">
        <v>1988.12</v>
      </c>
      <c r="B123">
        <v>276.5</v>
      </c>
      <c r="C123">
        <v>9.75</v>
      </c>
      <c r="D123">
        <v>120.5</v>
      </c>
      <c r="G123">
        <f>B123*'2014'!$D$1724/D123</f>
        <v>546.9032323651453</v>
      </c>
      <c r="H123">
        <f>C123*'2014'!$D$1724/D123</f>
        <v>19.285014522821577</v>
      </c>
      <c r="J123">
        <f t="shared" si="7"/>
        <v>151268.17499710168</v>
      </c>
      <c r="K123">
        <f t="shared" si="8"/>
        <v>0.13748902394931251</v>
      </c>
      <c r="L123">
        <f t="shared" si="9"/>
        <v>1.1374890239493125</v>
      </c>
      <c r="O123">
        <f t="shared" si="6"/>
        <v>19.285014522821577</v>
      </c>
      <c r="P123">
        <f t="shared" si="10"/>
        <v>5.9857479947814873E-2</v>
      </c>
      <c r="Q123">
        <f t="shared" si="11"/>
        <v>1.0598574799478149</v>
      </c>
    </row>
    <row r="124" spans="1:17" x14ac:dyDescent="0.25">
      <c r="A124" s="27">
        <v>1989.12</v>
      </c>
      <c r="B124">
        <v>348.6</v>
      </c>
      <c r="C124">
        <v>11.06</v>
      </c>
      <c r="D124">
        <v>126.1</v>
      </c>
      <c r="G124">
        <f>B124*'2014'!$D$1724/D124</f>
        <v>658.89270261697072</v>
      </c>
      <c r="H124">
        <f>C124*'2014'!$D$1724/D124</f>
        <v>20.904627914353689</v>
      </c>
      <c r="J124">
        <f t="shared" si="7"/>
        <v>188025.40462719073</v>
      </c>
      <c r="K124">
        <f t="shared" si="8"/>
        <v>0.2429938064023931</v>
      </c>
      <c r="L124">
        <f t="shared" si="9"/>
        <v>1.2429938064023931</v>
      </c>
      <c r="O124">
        <f t="shared" si="6"/>
        <v>20.904627914353689</v>
      </c>
      <c r="P124">
        <f t="shared" si="10"/>
        <v>8.398300087435695E-2</v>
      </c>
      <c r="Q124">
        <f t="shared" si="11"/>
        <v>1.083983000874357</v>
      </c>
    </row>
    <row r="125" spans="1:17" x14ac:dyDescent="0.25">
      <c r="A125" s="27">
        <v>1990.12</v>
      </c>
      <c r="B125">
        <v>328.75</v>
      </c>
      <c r="C125">
        <v>12.09</v>
      </c>
      <c r="D125">
        <v>133.80000000000001</v>
      </c>
      <c r="G125">
        <f>B125*'2014'!$D$1724/D125</f>
        <v>585.61480754857985</v>
      </c>
      <c r="H125">
        <f>C125*'2014'!$D$1724/D125</f>
        <v>21.536374215246632</v>
      </c>
      <c r="J125">
        <f t="shared" si="7"/>
        <v>173260.14716448332</v>
      </c>
      <c r="K125">
        <f t="shared" si="8"/>
        <v>-7.852799195929594E-2</v>
      </c>
      <c r="L125">
        <f t="shared" si="9"/>
        <v>0.92147200804070406</v>
      </c>
      <c r="O125">
        <f t="shared" si="6"/>
        <v>21.536374215246632</v>
      </c>
      <c r="P125">
        <f t="shared" si="10"/>
        <v>3.0220403992896161E-2</v>
      </c>
      <c r="Q125">
        <f t="shared" si="11"/>
        <v>1.0302204039928962</v>
      </c>
    </row>
    <row r="126" spans="1:17" x14ac:dyDescent="0.25">
      <c r="A126" s="27">
        <v>1991.12</v>
      </c>
      <c r="B126">
        <v>388.51</v>
      </c>
      <c r="C126">
        <v>12.2</v>
      </c>
      <c r="D126">
        <v>137.9</v>
      </c>
      <c r="G126">
        <f>B126*'2014'!$D$1724/D126</f>
        <v>671.49121776649736</v>
      </c>
      <c r="H126">
        <f>C126*'2014'!$D$1724/D126</f>
        <v>21.086182741116748</v>
      </c>
      <c r="J126">
        <f t="shared" si="7"/>
        <v>204906.12735196287</v>
      </c>
      <c r="K126">
        <f t="shared" si="8"/>
        <v>0.18265008258036786</v>
      </c>
      <c r="L126">
        <f t="shared" si="9"/>
        <v>1.1826500825803679</v>
      </c>
      <c r="O126">
        <f t="shared" si="6"/>
        <v>21.086182741116748</v>
      </c>
      <c r="P126">
        <f t="shared" si="10"/>
        <v>-2.0903772827794431E-2</v>
      </c>
      <c r="Q126">
        <f t="shared" si="11"/>
        <v>0.97909622717220557</v>
      </c>
    </row>
    <row r="127" spans="1:17" x14ac:dyDescent="0.25">
      <c r="A127" s="27">
        <v>1992.12</v>
      </c>
      <c r="B127">
        <v>435.64</v>
      </c>
      <c r="C127">
        <v>12.39</v>
      </c>
      <c r="D127">
        <v>141.9</v>
      </c>
      <c r="G127">
        <f>B127*'2014'!$D$1724/D127</f>
        <v>731.7247675828047</v>
      </c>
      <c r="H127">
        <f>C127*'2014'!$D$1724/D127</f>
        <v>20.81092156448203</v>
      </c>
      <c r="J127">
        <f t="shared" si="7"/>
        <v>229636.91806752997</v>
      </c>
      <c r="K127">
        <f t="shared" si="8"/>
        <v>0.12069327079266667</v>
      </c>
      <c r="L127">
        <f t="shared" si="9"/>
        <v>1.1206932707926667</v>
      </c>
      <c r="O127">
        <f t="shared" si="6"/>
        <v>20.81092156448203</v>
      </c>
      <c r="P127">
        <f t="shared" si="10"/>
        <v>-1.3054101826499687E-2</v>
      </c>
      <c r="Q127">
        <f t="shared" si="11"/>
        <v>0.98694589817350031</v>
      </c>
    </row>
    <row r="128" spans="1:17" x14ac:dyDescent="0.25">
      <c r="A128" s="27">
        <v>1993.12</v>
      </c>
      <c r="B128">
        <v>465.95</v>
      </c>
      <c r="C128">
        <v>12.58</v>
      </c>
      <c r="D128">
        <v>145.80000000000001</v>
      </c>
      <c r="G128">
        <f>B128*'2014'!$D$1724/D128</f>
        <v>761.70041735253767</v>
      </c>
      <c r="H128">
        <f>C128*'2014'!$D$1724/D128</f>
        <v>20.56484869684499</v>
      </c>
      <c r="J128">
        <f t="shared" si="7"/>
        <v>245498.02434633081</v>
      </c>
      <c r="K128">
        <f t="shared" si="8"/>
        <v>6.9070367309739478E-2</v>
      </c>
      <c r="L128">
        <f t="shared" si="9"/>
        <v>1.0690703673097395</v>
      </c>
      <c r="O128">
        <f t="shared" si="6"/>
        <v>20.56484869684499</v>
      </c>
      <c r="P128">
        <f t="shared" si="10"/>
        <v>-1.1824217725033948E-2</v>
      </c>
      <c r="Q128">
        <f t="shared" si="11"/>
        <v>0.98817578227496605</v>
      </c>
    </row>
    <row r="129" spans="1:17" x14ac:dyDescent="0.25">
      <c r="A129" s="27">
        <v>1994.12</v>
      </c>
      <c r="B129">
        <v>455.19</v>
      </c>
      <c r="C129">
        <v>13.17</v>
      </c>
      <c r="D129">
        <v>149.69999999999999</v>
      </c>
      <c r="G129">
        <f>B129*'2014'!$D$1724/D129</f>
        <v>724.7251180360721</v>
      </c>
      <c r="H129">
        <f>C129*'2014'!$D$1724/D129</f>
        <v>20.968452304609219</v>
      </c>
      <c r="J129">
        <f t="shared" si="7"/>
        <v>240338.9759489529</v>
      </c>
      <c r="K129">
        <f t="shared" si="8"/>
        <v>-2.1014622871668887E-2</v>
      </c>
      <c r="L129">
        <f t="shared" si="9"/>
        <v>0.97898537712833111</v>
      </c>
      <c r="O129">
        <f t="shared" si="6"/>
        <v>20.968452304609219</v>
      </c>
      <c r="P129">
        <f t="shared" si="10"/>
        <v>1.9625897263525705E-2</v>
      </c>
      <c r="Q129">
        <f t="shared" si="11"/>
        <v>1.0196258972635257</v>
      </c>
    </row>
    <row r="130" spans="1:17" x14ac:dyDescent="0.25">
      <c r="A130" s="27">
        <v>1995.12</v>
      </c>
      <c r="B130">
        <v>614.57000000000005</v>
      </c>
      <c r="C130">
        <v>13.79</v>
      </c>
      <c r="D130">
        <v>153.5</v>
      </c>
      <c r="G130">
        <f>B130*'2014'!$D$1724/D130</f>
        <v>954.25705218241046</v>
      </c>
      <c r="H130">
        <f>C130*'2014'!$D$1724/D130</f>
        <v>21.412051921824105</v>
      </c>
      <c r="J130">
        <f t="shared" si="7"/>
        <v>323558.97085627518</v>
      </c>
      <c r="K130">
        <f t="shared" si="8"/>
        <v>0.34626091993084751</v>
      </c>
      <c r="L130">
        <f t="shared" si="9"/>
        <v>1.3462609199308475</v>
      </c>
      <c r="O130">
        <f t="shared" si="6"/>
        <v>21.412051921824105</v>
      </c>
      <c r="P130">
        <f t="shared" si="10"/>
        <v>2.1155572703731584E-2</v>
      </c>
      <c r="Q130">
        <f t="shared" si="11"/>
        <v>1.0211555727037316</v>
      </c>
    </row>
    <row r="131" spans="1:17" x14ac:dyDescent="0.25">
      <c r="A131" s="27">
        <v>1996.12</v>
      </c>
      <c r="B131">
        <v>743.25</v>
      </c>
      <c r="C131">
        <v>14.9</v>
      </c>
      <c r="D131">
        <v>158.6</v>
      </c>
      <c r="G131">
        <f>B131*'2014'!$D$1724/D131</f>
        <v>1116.9510387767968</v>
      </c>
      <c r="H131">
        <f>C131*'2014'!$D$1724/D131</f>
        <v>22.391618537200504</v>
      </c>
      <c r="J131">
        <f t="shared" si="7"/>
        <v>386315.75927059824</v>
      </c>
      <c r="K131">
        <f t="shared" si="8"/>
        <v>0.19395780697485154</v>
      </c>
      <c r="L131">
        <f t="shared" si="9"/>
        <v>1.1939578069748515</v>
      </c>
      <c r="O131">
        <f t="shared" si="6"/>
        <v>22.391618537200504</v>
      </c>
      <c r="P131">
        <f t="shared" si="10"/>
        <v>4.574837661298492E-2</v>
      </c>
      <c r="Q131">
        <f t="shared" si="11"/>
        <v>1.0457483766129849</v>
      </c>
    </row>
    <row r="132" spans="1:17" x14ac:dyDescent="0.25">
      <c r="A132" s="27">
        <v>1997.12</v>
      </c>
      <c r="B132">
        <v>962.37</v>
      </c>
      <c r="C132">
        <v>15.5</v>
      </c>
      <c r="D132">
        <v>161.30000000000001</v>
      </c>
      <c r="G132">
        <f>B132*'2014'!$D$1724/D132</f>
        <v>1422.0344259764413</v>
      </c>
      <c r="H132">
        <f>C132*'2014'!$D$1724/D132</f>
        <v>22.903388096714195</v>
      </c>
      <c r="J132">
        <f t="shared" si="7"/>
        <v>499755.34232348436</v>
      </c>
      <c r="K132">
        <f t="shared" si="8"/>
        <v>0.29364472023370491</v>
      </c>
      <c r="L132">
        <f t="shared" si="9"/>
        <v>1.2936447202337049</v>
      </c>
      <c r="O132">
        <f t="shared" si="6"/>
        <v>22.903388096714195</v>
      </c>
      <c r="P132">
        <f t="shared" si="10"/>
        <v>2.2855407199057876E-2</v>
      </c>
      <c r="Q132">
        <f t="shared" si="11"/>
        <v>1.0228554071990579</v>
      </c>
    </row>
    <row r="133" spans="1:17" x14ac:dyDescent="0.25">
      <c r="A133" s="27">
        <v>1998.12</v>
      </c>
      <c r="B133">
        <v>1190.05</v>
      </c>
      <c r="C133">
        <v>16.2</v>
      </c>
      <c r="D133">
        <v>163.9</v>
      </c>
      <c r="G133">
        <f>B133*'2014'!$D$1724/D133</f>
        <v>1730.5679508846856</v>
      </c>
      <c r="H133">
        <f>C133*'2014'!$D$1724/D133</f>
        <v>23.558002440512507</v>
      </c>
      <c r="J133">
        <f t="shared" si="7"/>
        <v>616464.55266411812</v>
      </c>
      <c r="K133">
        <f t="shared" si="8"/>
        <v>0.23353269181280623</v>
      </c>
      <c r="L133">
        <f t="shared" si="9"/>
        <v>1.2335326918128062</v>
      </c>
      <c r="O133">
        <f t="shared" si="6"/>
        <v>23.558002440512507</v>
      </c>
      <c r="P133">
        <f t="shared" si="10"/>
        <v>2.8581550512704501E-2</v>
      </c>
      <c r="Q133">
        <f t="shared" si="11"/>
        <v>1.0285815505127045</v>
      </c>
    </row>
    <row r="134" spans="1:17" x14ac:dyDescent="0.25">
      <c r="A134" s="27">
        <v>1999.12</v>
      </c>
      <c r="B134">
        <v>1428.68</v>
      </c>
      <c r="C134">
        <v>16.690000000000001</v>
      </c>
      <c r="D134">
        <v>168.3</v>
      </c>
      <c r="G134">
        <f>B134*'2014'!$D$1724/D134</f>
        <v>2023.2672444444443</v>
      </c>
      <c r="H134">
        <f>C134*'2014'!$D$1724/D134</f>
        <v>23.636034878193701</v>
      </c>
      <c r="J134">
        <f t="shared" si="7"/>
        <v>729149.82262862206</v>
      </c>
      <c r="K134">
        <f t="shared" si="8"/>
        <v>0.18279278099206575</v>
      </c>
      <c r="L134">
        <f t="shared" si="9"/>
        <v>1.1827927809920658</v>
      </c>
      <c r="O134">
        <f t="shared" si="6"/>
        <v>23.636034878193701</v>
      </c>
      <c r="P134">
        <f t="shared" si="10"/>
        <v>3.3123537480836962E-3</v>
      </c>
      <c r="Q134">
        <f t="shared" si="11"/>
        <v>1.0033123537480837</v>
      </c>
    </row>
    <row r="135" spans="1:17" x14ac:dyDescent="0.25">
      <c r="A135" s="27">
        <v>2000.12</v>
      </c>
      <c r="B135">
        <v>1330.93</v>
      </c>
      <c r="C135">
        <v>16.27</v>
      </c>
      <c r="D135">
        <v>174</v>
      </c>
      <c r="G135">
        <f>B135*'2014'!$D$1724/D135</f>
        <v>1823.0910861494253</v>
      </c>
      <c r="H135">
        <f>C135*'2014'!$D$1724/D135</f>
        <v>22.286440287356321</v>
      </c>
      <c r="J135">
        <f t="shared" si="7"/>
        <v>665041.50639461982</v>
      </c>
      <c r="K135">
        <f t="shared" si="8"/>
        <v>-8.7922007582596051E-2</v>
      </c>
      <c r="L135">
        <f t="shared" si="9"/>
        <v>0.91207799241740395</v>
      </c>
      <c r="O135">
        <f t="shared" ref="O135:O148" si="12">H135</f>
        <v>22.286440287356321</v>
      </c>
      <c r="P135">
        <f t="shared" si="10"/>
        <v>-5.7099026879609993E-2</v>
      </c>
      <c r="Q135">
        <f t="shared" si="11"/>
        <v>0.94290097312039001</v>
      </c>
    </row>
    <row r="136" spans="1:17" x14ac:dyDescent="0.25">
      <c r="A136" s="27">
        <v>2001.12</v>
      </c>
      <c r="B136">
        <v>1144.93</v>
      </c>
      <c r="C136">
        <v>15.74</v>
      </c>
      <c r="D136">
        <v>176.7</v>
      </c>
      <c r="G136">
        <f>B136*'2014'!$D$1724/D136</f>
        <v>1544.346638313526</v>
      </c>
      <c r="H136">
        <f>C136*'2014'!$D$1724/D136</f>
        <v>21.231006338426713</v>
      </c>
      <c r="J136">
        <f t="shared" ref="J136:J148" si="13">J135*((G136 + H136)/G135)</f>
        <v>571103.72766736138</v>
      </c>
      <c r="K136">
        <f t="shared" ref="K136:K148" si="14" xml:space="preserve"> J136/J135 - 1</f>
        <v>-0.14125100136459456</v>
      </c>
      <c r="L136">
        <f t="shared" ref="L136:L148" si="15">K136+1</f>
        <v>0.85874899863540544</v>
      </c>
      <c r="O136">
        <f t="shared" si="12"/>
        <v>21.231006338426713</v>
      </c>
      <c r="P136">
        <f t="shared" ref="P136:P148" si="16">O136/O135 - 1</f>
        <v>-4.735767288634174E-2</v>
      </c>
      <c r="Q136">
        <f t="shared" ref="Q136:Q148" si="17">P136+1</f>
        <v>0.95264232711365826</v>
      </c>
    </row>
    <row r="137" spans="1:17" x14ac:dyDescent="0.25">
      <c r="A137" s="27">
        <v>2002.12</v>
      </c>
      <c r="B137">
        <v>899.18</v>
      </c>
      <c r="C137">
        <v>16.07</v>
      </c>
      <c r="D137">
        <v>180.9</v>
      </c>
      <c r="G137">
        <f>B137*'2014'!$D$1724/D137</f>
        <v>1184.7056867882807</v>
      </c>
      <c r="H137">
        <f>C137*'2014'!$D$1724/D137</f>
        <v>21.172869043670534</v>
      </c>
      <c r="J137">
        <f t="shared" si="13"/>
        <v>445937.27940627583</v>
      </c>
      <c r="K137">
        <f t="shared" si="14"/>
        <v>-0.21916587512450725</v>
      </c>
      <c r="L137">
        <f t="shared" si="15"/>
        <v>0.78083412487549275</v>
      </c>
      <c r="O137">
        <f t="shared" si="12"/>
        <v>21.172869043670534</v>
      </c>
      <c r="P137">
        <f t="shared" si="16"/>
        <v>-2.7383202580912869E-3</v>
      </c>
      <c r="Q137">
        <f t="shared" si="17"/>
        <v>0.99726167974190871</v>
      </c>
    </row>
    <row r="138" spans="1:17" x14ac:dyDescent="0.25">
      <c r="A138" s="27">
        <v>2003.12</v>
      </c>
      <c r="B138">
        <v>1080.6400000000001</v>
      </c>
      <c r="C138">
        <v>17.39</v>
      </c>
      <c r="D138">
        <v>184.3</v>
      </c>
      <c r="G138">
        <f>B138*'2014'!$D$1724/D138</f>
        <v>1397.5202361367337</v>
      </c>
      <c r="H138">
        <f>C138*'2014'!$D$1724/D138</f>
        <v>22.489336787845904</v>
      </c>
      <c r="J138">
        <f t="shared" si="13"/>
        <v>534508.45449855633</v>
      </c>
      <c r="K138">
        <f t="shared" si="14"/>
        <v>0.19861801016099134</v>
      </c>
      <c r="L138">
        <f t="shared" si="15"/>
        <v>1.1986180101609913</v>
      </c>
      <c r="O138">
        <f t="shared" si="12"/>
        <v>22.489336787845904</v>
      </c>
      <c r="P138">
        <f t="shared" si="16"/>
        <v>6.2177107007088228E-2</v>
      </c>
      <c r="Q138">
        <f t="shared" si="17"/>
        <v>1.0621771070070882</v>
      </c>
    </row>
    <row r="139" spans="1:17" x14ac:dyDescent="0.25">
      <c r="A139" s="27">
        <v>2004.12</v>
      </c>
      <c r="B139">
        <v>1199.21</v>
      </c>
      <c r="C139">
        <v>19.440000000000001</v>
      </c>
      <c r="D139">
        <v>190.3</v>
      </c>
      <c r="G139">
        <f>B139*'2014'!$D$1724/D139</f>
        <v>1501.9616869679453</v>
      </c>
      <c r="H139">
        <f>C139*'2014'!$D$1724/D139</f>
        <v>24.347808302679979</v>
      </c>
      <c r="J139">
        <f t="shared" si="13"/>
        <v>583766.38012685848</v>
      </c>
      <c r="K139">
        <f t="shared" si="14"/>
        <v>9.2155559399921927E-2</v>
      </c>
      <c r="L139">
        <f t="shared" si="15"/>
        <v>1.0921555593999219</v>
      </c>
      <c r="O139">
        <f t="shared" si="12"/>
        <v>24.347808302679979</v>
      </c>
      <c r="P139">
        <f t="shared" si="16"/>
        <v>8.2637897789785697E-2</v>
      </c>
      <c r="Q139">
        <f t="shared" si="17"/>
        <v>1.0826378977897857</v>
      </c>
    </row>
    <row r="140" spans="1:17" x14ac:dyDescent="0.25">
      <c r="A140" s="27">
        <v>2005.12</v>
      </c>
      <c r="B140">
        <v>1262.07</v>
      </c>
      <c r="C140">
        <v>22.22</v>
      </c>
      <c r="D140">
        <v>196.8</v>
      </c>
      <c r="G140">
        <f>B140*'2014'!$D$1724/D140</f>
        <v>1528.4834858231704</v>
      </c>
      <c r="H140">
        <f>C140*'2014'!$D$1724/D140</f>
        <v>26.910474898373977</v>
      </c>
      <c r="J140">
        <f t="shared" si="13"/>
        <v>604533.8639460057</v>
      </c>
      <c r="K140">
        <f t="shared" si="14"/>
        <v>3.5574991171355652E-2</v>
      </c>
      <c r="L140">
        <f t="shared" si="15"/>
        <v>1.0355749911713557</v>
      </c>
      <c r="O140">
        <f t="shared" si="12"/>
        <v>26.910474898373977</v>
      </c>
      <c r="P140">
        <f t="shared" si="16"/>
        <v>0.10525245491652413</v>
      </c>
      <c r="Q140">
        <f t="shared" si="17"/>
        <v>1.1052524549165241</v>
      </c>
    </row>
    <row r="141" spans="1:17" x14ac:dyDescent="0.25">
      <c r="A141" s="27">
        <v>2006.12</v>
      </c>
      <c r="B141">
        <v>1416.42</v>
      </c>
      <c r="C141">
        <v>24.88</v>
      </c>
      <c r="D141">
        <v>201.8</v>
      </c>
      <c r="G141">
        <f>B141*'2014'!$D$1724/D141</f>
        <v>1672.9127455896928</v>
      </c>
      <c r="H141">
        <f>C141*'2014'!$D$1724/D141</f>
        <v>29.385400594648164</v>
      </c>
      <c r="J141">
        <f t="shared" si="13"/>
        <v>673279.68240802956</v>
      </c>
      <c r="K141">
        <f t="shared" si="14"/>
        <v>0.11371706791294645</v>
      </c>
      <c r="L141">
        <f t="shared" si="15"/>
        <v>1.1137170679129464</v>
      </c>
      <c r="O141">
        <f t="shared" si="12"/>
        <v>29.385400594648164</v>
      </c>
      <c r="P141">
        <f t="shared" si="16"/>
        <v>9.1968859918697632E-2</v>
      </c>
      <c r="Q141">
        <f t="shared" si="17"/>
        <v>1.0919688599186976</v>
      </c>
    </row>
    <row r="142" spans="1:17" x14ac:dyDescent="0.25">
      <c r="A142" s="27">
        <v>2007.12</v>
      </c>
      <c r="B142">
        <v>1479.22</v>
      </c>
      <c r="C142">
        <v>27.73</v>
      </c>
      <c r="D142">
        <v>210.036</v>
      </c>
      <c r="G142">
        <f>B142*'2014'!$D$1724/D142</f>
        <v>1678.5776365004092</v>
      </c>
      <c r="H142">
        <f>C142*'2014'!$D$1724/D142</f>
        <v>31.467231284160807</v>
      </c>
      <c r="J142">
        <f t="shared" si="13"/>
        <v>688223.85896739375</v>
      </c>
      <c r="K142">
        <f t="shared" si="14"/>
        <v>2.2196090198229879E-2</v>
      </c>
      <c r="L142">
        <f t="shared" si="15"/>
        <v>1.0221960901982299</v>
      </c>
      <c r="O142">
        <f t="shared" si="12"/>
        <v>31.467231284160807</v>
      </c>
      <c r="P142">
        <f t="shared" si="16"/>
        <v>7.0845748139700238E-2</v>
      </c>
      <c r="Q142">
        <f t="shared" si="17"/>
        <v>1.0708457481397002</v>
      </c>
    </row>
    <row r="143" spans="1:17" x14ac:dyDescent="0.25">
      <c r="A143" s="27">
        <v>2008.12</v>
      </c>
      <c r="B143">
        <v>877.56</v>
      </c>
      <c r="C143">
        <v>28.39</v>
      </c>
      <c r="D143">
        <v>210.22800000000001</v>
      </c>
      <c r="G143">
        <f>B143*'2014'!$D$1724/D143</f>
        <v>994.92114789656921</v>
      </c>
      <c r="H143">
        <f>C143*'2014'!$D$1724/D143</f>
        <v>32.186758043647842</v>
      </c>
      <c r="J143">
        <f t="shared" si="13"/>
        <v>421118.54181248217</v>
      </c>
      <c r="K143">
        <f t="shared" si="14"/>
        <v>-0.38810819136040198</v>
      </c>
      <c r="L143">
        <f t="shared" si="15"/>
        <v>0.61189180863959802</v>
      </c>
      <c r="O143">
        <f t="shared" si="12"/>
        <v>32.186758043647842</v>
      </c>
      <c r="P143">
        <f t="shared" si="16"/>
        <v>2.2865906218104914E-2</v>
      </c>
      <c r="Q143">
        <f t="shared" si="17"/>
        <v>1.0228659062181049</v>
      </c>
    </row>
    <row r="144" spans="1:17" x14ac:dyDescent="0.25">
      <c r="A144" s="27">
        <v>2009.12</v>
      </c>
      <c r="B144">
        <v>1110.3800000000001</v>
      </c>
      <c r="C144">
        <v>22.41</v>
      </c>
      <c r="D144">
        <v>215.94900000000001</v>
      </c>
      <c r="G144">
        <f>B144*'2014'!$D$1724/D144</f>
        <v>1225.5268620831771</v>
      </c>
      <c r="H144">
        <f>C144*'2014'!$D$1724/D144</f>
        <v>24.733926204798355</v>
      </c>
      <c r="J144">
        <f t="shared" si="13"/>
        <v>529195.70677765086</v>
      </c>
      <c r="K144">
        <f t="shared" si="14"/>
        <v>0.25664309270260977</v>
      </c>
      <c r="L144">
        <f t="shared" si="15"/>
        <v>1.2566430927026098</v>
      </c>
      <c r="O144">
        <f t="shared" si="12"/>
        <v>24.733926204798355</v>
      </c>
      <c r="P144">
        <f t="shared" si="16"/>
        <v>-0.23154962760595044</v>
      </c>
      <c r="Q144">
        <f t="shared" si="17"/>
        <v>0.76845037239404956</v>
      </c>
    </row>
    <row r="145" spans="1:17" x14ac:dyDescent="0.25">
      <c r="A145" s="27">
        <v>2010.12</v>
      </c>
      <c r="B145">
        <v>1241.53</v>
      </c>
      <c r="C145">
        <v>22.73</v>
      </c>
      <c r="D145">
        <v>219.179</v>
      </c>
      <c r="G145">
        <f>B145*'2014'!$D$1724/D145</f>
        <v>1350.0836521290814</v>
      </c>
      <c r="H145">
        <f>C145*'2014'!$D$1724/D145</f>
        <v>24.717406275236222</v>
      </c>
      <c r="J145">
        <f t="shared" si="13"/>
        <v>593653.91350480006</v>
      </c>
      <c r="K145">
        <f t="shared" si="14"/>
        <v>0.12180409988517193</v>
      </c>
      <c r="L145">
        <f t="shared" si="15"/>
        <v>1.1218040998851719</v>
      </c>
      <c r="O145">
        <f t="shared" si="12"/>
        <v>24.717406275236222</v>
      </c>
      <c r="P145">
        <f t="shared" si="16"/>
        <v>-6.6790567034713533E-4</v>
      </c>
      <c r="Q145">
        <f t="shared" si="17"/>
        <v>0.99933209432965286</v>
      </c>
    </row>
    <row r="146" spans="1:17" x14ac:dyDescent="0.25">
      <c r="A146" s="27">
        <v>2011.12</v>
      </c>
      <c r="B146">
        <v>1243.32</v>
      </c>
      <c r="C146">
        <v>26.43</v>
      </c>
      <c r="D146">
        <v>225.672</v>
      </c>
      <c r="G146">
        <f>B146*'2014'!$D$1724/D146</f>
        <v>1313.1297580559396</v>
      </c>
      <c r="H146">
        <f>C146*'2014'!$D$1724/D146</f>
        <v>27.9139879559715</v>
      </c>
      <c r="J146">
        <f t="shared" si="13"/>
        <v>589678.91859562462</v>
      </c>
      <c r="K146">
        <f t="shared" si="14"/>
        <v>-6.6958118505577868E-3</v>
      </c>
      <c r="L146">
        <f t="shared" si="15"/>
        <v>0.99330418814944221</v>
      </c>
      <c r="O146">
        <f t="shared" si="12"/>
        <v>27.9139879559715</v>
      </c>
      <c r="P146">
        <f t="shared" si="16"/>
        <v>0.1293251259917938</v>
      </c>
      <c r="Q146">
        <f t="shared" si="17"/>
        <v>1.1293251259917938</v>
      </c>
    </row>
    <row r="147" spans="1:17" x14ac:dyDescent="0.25">
      <c r="A147" s="27">
        <v>2012.12</v>
      </c>
      <c r="B147">
        <v>1422.29</v>
      </c>
      <c r="C147">
        <v>31.25</v>
      </c>
      <c r="D147">
        <v>229.601</v>
      </c>
      <c r="G147">
        <f>B147*'2014'!$D$1724/D147</f>
        <v>1476.4433319976827</v>
      </c>
      <c r="H147">
        <f>C147*'2014'!$D$1724/D147</f>
        <v>32.439835845662692</v>
      </c>
      <c r="J147">
        <f t="shared" si="13"/>
        <v>677584.67070175125</v>
      </c>
      <c r="K147">
        <f t="shared" si="14"/>
        <v>0.1490739270711634</v>
      </c>
      <c r="L147">
        <f t="shared" si="15"/>
        <v>1.1490739270711634</v>
      </c>
      <c r="O147">
        <f t="shared" si="12"/>
        <v>32.439835845662692</v>
      </c>
      <c r="P147">
        <f t="shared" si="16"/>
        <v>0.16213548192503957</v>
      </c>
      <c r="Q147">
        <f t="shared" si="17"/>
        <v>1.1621354819250396</v>
      </c>
    </row>
    <row r="148" spans="1:17" x14ac:dyDescent="0.25">
      <c r="A148" s="27">
        <v>2013.12</v>
      </c>
      <c r="B148">
        <v>1807.78</v>
      </c>
      <c r="C148">
        <v>34.99</v>
      </c>
      <c r="D148">
        <v>233.04900000000001</v>
      </c>
      <c r="G148">
        <f>B148*'2014'!$D$1724/D148</f>
        <v>1848.8459874961916</v>
      </c>
      <c r="H148">
        <f>C148*'2014'!$D$1724/D148</f>
        <v>35.784841685654087</v>
      </c>
      <c r="J148">
        <f t="shared" si="13"/>
        <v>864914.30596101843</v>
      </c>
      <c r="K148">
        <f t="shared" si="14"/>
        <v>0.2764667551661939</v>
      </c>
      <c r="L148">
        <f t="shared" si="15"/>
        <v>1.2764667551661939</v>
      </c>
      <c r="O148">
        <f t="shared" si="12"/>
        <v>35.784841685654087</v>
      </c>
      <c r="P148">
        <f t="shared" si="16"/>
        <v>0.103114142004471</v>
      </c>
      <c r="Q148">
        <f t="shared" si="17"/>
        <v>1.103114142004471</v>
      </c>
    </row>
  </sheetData>
  <mergeCells count="2">
    <mergeCell ref="A1:E1"/>
    <mergeCell ref="A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852A6BA6199E4A8883AB9D2DFD1AEB" ma:contentTypeVersion="12" ma:contentTypeDescription="Create a new document." ma:contentTypeScope="" ma:versionID="3ea6d121bab164a4e6f49fc4c62fc576">
  <xsd:schema xmlns:xsd="http://www.w3.org/2001/XMLSchema" xmlns:xs="http://www.w3.org/2001/XMLSchema" xmlns:p="http://schemas.microsoft.com/office/2006/metadata/properties" xmlns:ns3="c247b397-3abb-4843-9d06-059e63be1e55" xmlns:ns4="676b2bf2-ba15-4e71-a2b7-eb057b5b0307" targetNamespace="http://schemas.microsoft.com/office/2006/metadata/properties" ma:root="true" ma:fieldsID="8649377d1957a994756bb9abefaf6cf7" ns3:_="" ns4:_="">
    <xsd:import namespace="c247b397-3abb-4843-9d06-059e63be1e55"/>
    <xsd:import namespace="676b2bf2-ba15-4e71-a2b7-eb057b5b03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7b397-3abb-4843-9d06-059e63be1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b2bf2-ba15-4e71-a2b7-eb057b5b030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FA8210-A2BD-408F-8594-D85CE0EF8A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B0786D-4F1A-4129-9188-110EDF86EA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47b397-3abb-4843-9d06-059e63be1e55"/>
    <ds:schemaRef ds:uri="676b2bf2-ba15-4e71-a2b7-eb057b5b03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70598A-7791-4D09-B8A0-FD1E72B1DD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2001</vt:lpstr>
      <vt:lpstr>2014</vt:lpstr>
      <vt:lpstr>JAN 2014</vt:lpstr>
      <vt:lpstr>DEC 2014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Yaseed</dc:creator>
  <cp:keywords/>
  <dc:description/>
  <cp:lastModifiedBy>Yaseed</cp:lastModifiedBy>
  <cp:revision/>
  <dcterms:created xsi:type="dcterms:W3CDTF">2015-06-05T18:17:20Z</dcterms:created>
  <dcterms:modified xsi:type="dcterms:W3CDTF">2022-10-12T09:31:59Z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0x010100E3852A6BA6199E4A8883AB9D2DFD1AEB</vt:lpwstr>
  </property>
</Properties>
</file>