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nathansonc_who_int/Documents/Documents/Roadmap to 100%/Dashboard/"/>
    </mc:Choice>
  </mc:AlternateContent>
  <xr:revisionPtr revIDLastSave="0" documentId="8_{FCD846D1-04E1-AD4D-898B-9C4AAA51FC48}" xr6:coauthVersionLast="47" xr6:coauthVersionMax="47" xr10:uidLastSave="{00000000-0000-0000-0000-000000000000}"/>
  <bookViews>
    <workbookView xWindow="2160" yWindow="460" windowWidth="35260" windowHeight="23440" xr2:uid="{6A695989-A8BE-284C-BA1D-4A4E9260D622}"/>
  </bookViews>
  <sheets>
    <sheet name="Dashboard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</calcChain>
</file>

<file path=xl/sharedStrings.xml><?xml version="1.0" encoding="utf-8"?>
<sst xmlns="http://schemas.openxmlformats.org/spreadsheetml/2006/main" count="112" uniqueCount="88">
  <si>
    <t>Number of WRD laboratories</t>
  </si>
  <si>
    <t>All TB testing laboratories achieve a turn-around time of within 48 hours for at least 80% of samples received for WHO-recommended rapid diagnostic testing</t>
  </si>
  <si>
    <t>12</t>
  </si>
  <si>
    <t>TB laboratories with WRD having TAT &lt; 48h</t>
  </si>
  <si>
    <t>Number of districts</t>
  </si>
  <si>
    <t>All districts monitor the test positivity rate to optimize the impact of screening and testing strategies</t>
  </si>
  <si>
    <t>11</t>
  </si>
  <si>
    <t>District/BMUs monitoring percentage positive</t>
  </si>
  <si>
    <t>Number of pulm notified</t>
  </si>
  <si>
    <t>An initial WHO-recommended rapid diagnostic test result is available to inform a diagnosis of pulmonary TB</t>
  </si>
  <si>
    <t>10</t>
  </si>
  <si>
    <r>
      <rPr>
        <sz val="11"/>
        <color theme="1"/>
        <rFont val="Calibri"/>
        <family val="2"/>
      </rPr>
      <t xml:space="preserve">Number initial WRD tested of pulmonary </t>
    </r>
    <r>
      <rPr>
        <sz val="11"/>
        <color theme="1"/>
        <rFont val="Calibri"/>
        <family val="2"/>
      </rPr>
      <t>notified</t>
    </r>
  </si>
  <si>
    <t xml:space="preserve">Number RR and FQ R -TB </t>
  </si>
  <si>
    <t>9d</t>
  </si>
  <si>
    <t>All patients with bacteriologically confirmed TB undergo universal drug susceptibility testing - linezolid susceptibility tested</t>
  </si>
  <si>
    <t>9D</t>
  </si>
  <si>
    <t>Number RR and FQ R -TB with valid DST results for LZD</t>
  </si>
  <si>
    <t>9c</t>
  </si>
  <si>
    <t>All patients with bacteriologically confirmed TB undergo universal drug susceptibility testing - bedaquiline susceptibility tested</t>
  </si>
  <si>
    <t>9C</t>
  </si>
  <si>
    <t>Number RR and FQ R -TB with valid DST results for BDQ</t>
  </si>
  <si>
    <t>Number RR TB</t>
  </si>
  <si>
    <t>9b</t>
  </si>
  <si>
    <t>All patients with bacteriologically confirmed TB undergo universal drug susceptibility testing - fluoroquinolone susceptibility tested</t>
  </si>
  <si>
    <t>9B</t>
  </si>
  <si>
    <t>Number RR-TB with valid FQ results</t>
  </si>
  <si>
    <t>Number notified bact conf (new and relapse)</t>
  </si>
  <si>
    <t>9a</t>
  </si>
  <si>
    <t>All patients with bacteriologically confirmed TB undergo universal drug susceptibility testing - rifampicin susceptibility tested</t>
  </si>
  <si>
    <t>9A</t>
  </si>
  <si>
    <t>Number bact confirmed with RR results</t>
  </si>
  <si>
    <t xml:space="preserve">Estimated Presumptive TB </t>
  </si>
  <si>
    <t>All individuals with presumptive TB are tested with a WHO-recommended rapid diagnostic test</t>
  </si>
  <si>
    <t>8</t>
  </si>
  <si>
    <t>Number WRD tested</t>
  </si>
  <si>
    <t>Total number of TB laboratories</t>
  </si>
  <si>
    <t>All functional instruments have an error rate of 5% or less</t>
  </si>
  <si>
    <t>7</t>
  </si>
  <si>
    <t>TB laboratories with WRD having error rates &lt;/=5%</t>
  </si>
  <si>
    <t>WHO-recommended rapid diagnostic testing capacity meets expected needs, including surge capacity, according to the latest data</t>
  </si>
  <si>
    <t>6</t>
  </si>
  <si>
    <t>WRD Testing capacity</t>
  </si>
  <si>
    <t>Number notified (new and relapse)</t>
  </si>
  <si>
    <t>All individuals with TB have access to a WHO-recommended rapid diagnostic test as the initial diagnostic test</t>
  </si>
  <si>
    <t>5</t>
  </si>
  <si>
    <t>Number initial WRD tested of notified</t>
  </si>
  <si>
    <t>Number of primary health care facilities</t>
  </si>
  <si>
    <t>All primary health-care facilities have access to WHO-recommended rapid diagnostic tests (on site or through sample referral)</t>
  </si>
  <si>
    <t>4</t>
  </si>
  <si>
    <t>PHC with WRD access</t>
  </si>
  <si>
    <t>In all facilities in all districts, the TB diagnostic algorithm requires use of a WHO-recommended rapid diagnostic test as the initial diagnostic test for all patients with presumptive TB</t>
  </si>
  <si>
    <t>3</t>
  </si>
  <si>
    <t>Districts with algorithm meeting standard</t>
  </si>
  <si>
    <t>In all districts, chest X-ray is used regularly for TB screening</t>
  </si>
  <si>
    <t>2</t>
  </si>
  <si>
    <t>Number District/BMUs using CXR for TB Screening</t>
  </si>
  <si>
    <t>Miners denominator</t>
  </si>
  <si>
    <t>1e</t>
  </si>
  <si>
    <t>All miners are screened for TB</t>
  </si>
  <si>
    <t>1E</t>
  </si>
  <si>
    <t>Miners numerator</t>
  </si>
  <si>
    <t>Prisoners denominator</t>
  </si>
  <si>
    <t>1d</t>
  </si>
  <si>
    <t>All prisoners are screened for TB</t>
  </si>
  <si>
    <t>1D</t>
  </si>
  <si>
    <t>Prisoners numerator</t>
  </si>
  <si>
    <t>New PLHIV denominator</t>
  </si>
  <si>
    <t>1c</t>
  </si>
  <si>
    <t>All household contacts, all people dewly diagnosed with HIV are screened for TB</t>
  </si>
  <si>
    <t>1C</t>
  </si>
  <si>
    <t>New PLHIV numerator</t>
  </si>
  <si>
    <t>Total PLHIV denominator</t>
  </si>
  <si>
    <t>1b</t>
  </si>
  <si>
    <t>All all people living with HIV are screened for TB</t>
  </si>
  <si>
    <t>1B</t>
  </si>
  <si>
    <t>Total PLHIV numerator</t>
  </si>
  <si>
    <t>Household contact denominator</t>
  </si>
  <si>
    <t>1a</t>
  </si>
  <si>
    <t>All household contacts are screened for TB</t>
  </si>
  <si>
    <t>1A</t>
  </si>
  <si>
    <t>Household contact numerator</t>
  </si>
  <si>
    <t>Score</t>
  </si>
  <si>
    <t>Value</t>
  </si>
  <si>
    <t>Explanation</t>
  </si>
  <si>
    <t>Benchmark</t>
  </si>
  <si>
    <t>Step</t>
  </si>
  <si>
    <t>Programme data (public sector)</t>
  </si>
  <si>
    <t>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</si>
</sst>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"/>
      <family val="2"/>
    </font>
    <font>
      <sz val="11"/>
      <color theme="1"/>
      <name val="Calibri"/>
      <family val="2"/>
      <scheme val="minor"/>
    </font>
    <font>
      <sz val="11"/>
      <color theme="0"/>
      <name val="Frutiger Neue LT Medium"/>
    </font>
    <font>
      <sz val="10"/>
      <color theme="0"/>
      <name val="Frutiger Neue LT Medium"/>
    </font>
    <font>
      <sz val="16"/>
      <color theme="0"/>
      <name val="Frutiger Neue LT Medium"/>
    </font>
    <font>
      <sz val="48"/>
      <color theme="0"/>
      <name val="Frutiger Neue LT Medium"/>
    </font>
    <font>
      <sz val="11"/>
      <color theme="1"/>
      <name val="Calibri"/>
      <family val="2"/>
    </font>
    <font>
      <b/>
      <sz val="11"/>
      <color theme="0"/>
      <name val="Frutiger Neue LT Medium"/>
    </font>
    <font>
      <b/>
      <sz val="11"/>
      <color theme="0"/>
      <name val="Calibri"/>
      <family val="2"/>
    </font>
    <font>
      <sz val="24"/>
      <color theme="0"/>
      <name val="Frutiger Neue LT Medium"/>
    </font>
  </fonts>
  <fills count="14">
    <fill>
      <patternFill patternType="none"/>
    </fill>
    <fill>
      <patternFill patternType="gray125"/>
    </fill>
    <fill>
      <patternFill patternType="solid">
        <fgColor rgb="FFAD176E"/>
        <bgColor theme="4" tint="0.79998168889431442"/>
      </patternFill>
    </fill>
    <fill>
      <patternFill patternType="solid">
        <fgColor rgb="FFAD176E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96B3"/>
        <bgColor theme="4" tint="0.79998168889431442"/>
      </patternFill>
    </fill>
    <fill>
      <patternFill patternType="solid">
        <fgColor rgb="FF0096B3"/>
        <bgColor indexed="64"/>
      </patternFill>
    </fill>
    <fill>
      <patternFill patternType="solid">
        <fgColor rgb="FFDA471F"/>
        <bgColor theme="4" tint="0.79998168889431442"/>
      </patternFill>
    </fill>
    <fill>
      <patternFill patternType="solid">
        <fgColor rgb="FFDA471F"/>
        <bgColor indexed="64"/>
      </patternFill>
    </fill>
    <fill>
      <patternFill patternType="solid">
        <fgColor rgb="FF064871"/>
        <bgColor theme="4" tint="0.79998168889431442"/>
      </patternFill>
    </fill>
    <fill>
      <patternFill patternType="solid">
        <fgColor rgb="FF064871"/>
        <bgColor indexed="64"/>
      </patternFill>
    </fill>
    <fill>
      <patternFill patternType="solid">
        <fgColor rgb="FF00A14C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00A14C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8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8" tint="-0.49998474074526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ck">
        <color theme="8" tint="-0.499984740745262"/>
      </top>
      <bottom/>
      <diagonal/>
    </border>
    <border>
      <left style="thin">
        <color theme="4" tint="0.39997558519241921"/>
      </left>
      <right/>
      <top style="thick">
        <color theme="8" tint="-0.49998474074526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1"/>
    <xf numFmtId="9" fontId="2" fillId="2" borderId="1" xfId="2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right" vertical="center"/>
    </xf>
    <xf numFmtId="0" fontId="3" fillId="2" borderId="3" xfId="2" applyNumberFormat="1" applyFont="1" applyFill="1" applyBorder="1" applyAlignment="1">
      <alignment horizontal="left" vertical="center" wrapText="1"/>
    </xf>
    <xf numFmtId="0" fontId="4" fillId="2" borderId="3" xfId="2" applyNumberFormat="1" applyFont="1" applyFill="1" applyBorder="1" applyAlignment="1">
      <alignment horizontal="center" vertical="center" wrapText="1"/>
    </xf>
    <xf numFmtId="0" fontId="5" fillId="2" borderId="4" xfId="2" quotePrefix="1" applyNumberFormat="1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/>
    </xf>
    <xf numFmtId="0" fontId="6" fillId="0" borderId="6" xfId="1" applyFont="1" applyBorder="1" applyAlignment="1">
      <alignment horizontal="center" vertical="center"/>
    </xf>
    <xf numFmtId="9" fontId="2" fillId="2" borderId="7" xfId="2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right" vertical="center"/>
    </xf>
    <xf numFmtId="0" fontId="3" fillId="2" borderId="8" xfId="2" applyNumberFormat="1" applyFont="1" applyFill="1" applyBorder="1" applyAlignment="1">
      <alignment horizontal="left" vertical="center" wrapText="1"/>
    </xf>
    <xf numFmtId="0" fontId="4" fillId="2" borderId="8" xfId="2" applyNumberFormat="1" applyFont="1" applyFill="1" applyBorder="1" applyAlignment="1">
      <alignment horizontal="center" vertical="center" wrapText="1"/>
    </xf>
    <xf numFmtId="0" fontId="5" fillId="2" borderId="9" xfId="2" quotePrefix="1" applyNumberFormat="1" applyFont="1" applyFill="1" applyBorder="1" applyAlignment="1">
      <alignment horizontal="center" vertical="center" wrapText="1"/>
    </xf>
    <xf numFmtId="0" fontId="6" fillId="4" borderId="7" xfId="2" quotePrefix="1" applyNumberFormat="1" applyFont="1" applyFill="1" applyBorder="1" applyAlignment="1">
      <alignment horizontal="left" vertical="center" wrapText="1"/>
    </xf>
    <xf numFmtId="0" fontId="6" fillId="4" borderId="10" xfId="1" applyFont="1" applyFill="1" applyBorder="1" applyAlignment="1">
      <alignment horizontal="left" vertical="center"/>
    </xf>
    <xf numFmtId="0" fontId="6" fillId="4" borderId="11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right" vertical="center"/>
    </xf>
    <xf numFmtId="0" fontId="6" fillId="0" borderId="8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5" fillId="2" borderId="12" xfId="2" quotePrefix="1" applyNumberFormat="1" applyFont="1" applyFill="1" applyBorder="1" applyAlignment="1">
      <alignment horizontal="center" vertical="center" wrapText="1"/>
    </xf>
    <xf numFmtId="9" fontId="2" fillId="5" borderId="1" xfId="2" applyFont="1" applyFill="1" applyBorder="1" applyAlignment="1">
      <alignment horizontal="center" vertical="center"/>
    </xf>
    <xf numFmtId="0" fontId="2" fillId="6" borderId="8" xfId="1" applyFont="1" applyFill="1" applyBorder="1" applyAlignment="1">
      <alignment horizontal="right" vertical="center"/>
    </xf>
    <xf numFmtId="0" fontId="3" fillId="5" borderId="3" xfId="2" applyNumberFormat="1" applyFont="1" applyFill="1" applyBorder="1" applyAlignment="1">
      <alignment horizontal="left" vertical="center" wrapText="1"/>
    </xf>
    <xf numFmtId="0" fontId="4" fillId="5" borderId="3" xfId="2" applyNumberFormat="1" applyFont="1" applyFill="1" applyBorder="1" applyAlignment="1">
      <alignment horizontal="center" vertical="center" wrapText="1"/>
    </xf>
    <xf numFmtId="0" fontId="5" fillId="5" borderId="4" xfId="2" quotePrefix="1" applyNumberFormat="1" applyFont="1" applyFill="1" applyBorder="1" applyAlignment="1">
      <alignment horizontal="center" vertical="center" wrapText="1"/>
    </xf>
    <xf numFmtId="9" fontId="2" fillId="5" borderId="7" xfId="2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right" vertical="center"/>
    </xf>
    <xf numFmtId="0" fontId="3" fillId="5" borderId="8" xfId="2" applyNumberFormat="1" applyFont="1" applyFill="1" applyBorder="1" applyAlignment="1">
      <alignment horizontal="left" vertical="center" wrapText="1"/>
    </xf>
    <xf numFmtId="0" fontId="4" fillId="5" borderId="8" xfId="2" applyNumberFormat="1" applyFont="1" applyFill="1" applyBorder="1" applyAlignment="1">
      <alignment horizontal="center" vertical="center" wrapText="1"/>
    </xf>
    <xf numFmtId="0" fontId="5" fillId="5" borderId="9" xfId="2" quotePrefix="1" applyNumberFormat="1" applyFont="1" applyFill="1" applyBorder="1" applyAlignment="1">
      <alignment horizontal="center" vertical="center" wrapText="1"/>
    </xf>
    <xf numFmtId="0" fontId="6" fillId="4" borderId="7" xfId="2" applyNumberFormat="1" applyFont="1" applyFill="1" applyBorder="1" applyAlignment="1">
      <alignment horizontal="left" vertical="center" wrapText="1"/>
    </xf>
    <xf numFmtId="0" fontId="2" fillId="5" borderId="8" xfId="1" applyFont="1" applyFill="1" applyBorder="1" applyAlignment="1">
      <alignment horizontal="right"/>
    </xf>
    <xf numFmtId="0" fontId="2" fillId="6" borderId="8" xfId="1" applyFont="1" applyFill="1" applyBorder="1" applyAlignment="1">
      <alignment horizontal="right"/>
    </xf>
    <xf numFmtId="0" fontId="5" fillId="5" borderId="12" xfId="2" quotePrefix="1" applyNumberFormat="1" applyFont="1" applyFill="1" applyBorder="1" applyAlignment="1">
      <alignment horizontal="center" vertical="center" wrapText="1"/>
    </xf>
    <xf numFmtId="9" fontId="2" fillId="7" borderId="1" xfId="2" applyFont="1" applyFill="1" applyBorder="1" applyAlignment="1">
      <alignment horizontal="center" vertical="center"/>
    </xf>
    <xf numFmtId="0" fontId="2" fillId="8" borderId="8" xfId="1" applyFont="1" applyFill="1" applyBorder="1" applyAlignment="1">
      <alignment horizontal="right" vertical="center"/>
    </xf>
    <xf numFmtId="0" fontId="3" fillId="7" borderId="3" xfId="2" applyNumberFormat="1" applyFont="1" applyFill="1" applyBorder="1" applyAlignment="1">
      <alignment horizontal="left" vertical="center" wrapText="1"/>
    </xf>
    <xf numFmtId="0" fontId="4" fillId="7" borderId="3" xfId="2" applyNumberFormat="1" applyFont="1" applyFill="1" applyBorder="1" applyAlignment="1">
      <alignment horizontal="center" vertical="center" wrapText="1"/>
    </xf>
    <xf numFmtId="0" fontId="5" fillId="7" borderId="4" xfId="2" quotePrefix="1" applyNumberFormat="1" applyFont="1" applyFill="1" applyBorder="1" applyAlignment="1">
      <alignment horizontal="center" vertical="center" wrapText="1"/>
    </xf>
    <xf numFmtId="9" fontId="2" fillId="7" borderId="7" xfId="2" applyFont="1" applyFill="1" applyBorder="1" applyAlignment="1">
      <alignment horizontal="center" vertical="center"/>
    </xf>
    <xf numFmtId="0" fontId="2" fillId="7" borderId="8" xfId="1" applyFont="1" applyFill="1" applyBorder="1" applyAlignment="1">
      <alignment horizontal="right" vertical="center"/>
    </xf>
    <xf numFmtId="0" fontId="3" fillId="7" borderId="8" xfId="2" applyNumberFormat="1" applyFont="1" applyFill="1" applyBorder="1" applyAlignment="1">
      <alignment horizontal="left" vertical="center" wrapText="1"/>
    </xf>
    <xf numFmtId="0" fontId="4" fillId="7" borderId="8" xfId="2" applyNumberFormat="1" applyFont="1" applyFill="1" applyBorder="1" applyAlignment="1">
      <alignment horizontal="center" vertical="center" wrapText="1"/>
    </xf>
    <xf numFmtId="0" fontId="5" fillId="7" borderId="9" xfId="2" quotePrefix="1" applyNumberFormat="1" applyFont="1" applyFill="1" applyBorder="1" applyAlignment="1">
      <alignment horizontal="center" vertical="center" wrapText="1"/>
    </xf>
    <xf numFmtId="0" fontId="2" fillId="8" borderId="8" xfId="1" applyFont="1" applyFill="1" applyBorder="1" applyAlignment="1">
      <alignment horizontal="right"/>
    </xf>
    <xf numFmtId="0" fontId="2" fillId="7" borderId="8" xfId="1" applyFont="1" applyFill="1" applyBorder="1" applyAlignment="1">
      <alignment horizontal="right"/>
    </xf>
    <xf numFmtId="0" fontId="5" fillId="7" borderId="12" xfId="2" quotePrefix="1" applyNumberFormat="1" applyFont="1" applyFill="1" applyBorder="1" applyAlignment="1">
      <alignment horizontal="center" vertical="center" wrapText="1"/>
    </xf>
    <xf numFmtId="9" fontId="2" fillId="9" borderId="1" xfId="2" applyFont="1" applyFill="1" applyBorder="1" applyAlignment="1">
      <alignment horizontal="center" vertical="center"/>
    </xf>
    <xf numFmtId="0" fontId="2" fillId="10" borderId="8" xfId="1" applyFont="1" applyFill="1" applyBorder="1" applyAlignment="1">
      <alignment horizontal="right" vertical="center"/>
    </xf>
    <xf numFmtId="0" fontId="3" fillId="9" borderId="3" xfId="2" applyNumberFormat="1" applyFont="1" applyFill="1" applyBorder="1" applyAlignment="1">
      <alignment horizontal="left" vertical="center" wrapText="1"/>
    </xf>
    <xf numFmtId="0" fontId="4" fillId="9" borderId="3" xfId="2" applyNumberFormat="1" applyFont="1" applyFill="1" applyBorder="1" applyAlignment="1">
      <alignment horizontal="center" vertical="center" wrapText="1"/>
    </xf>
    <xf numFmtId="0" fontId="5" fillId="9" borderId="4" xfId="2" applyNumberFormat="1" applyFont="1" applyFill="1" applyBorder="1" applyAlignment="1">
      <alignment horizontal="center" vertical="center" wrapText="1"/>
    </xf>
    <xf numFmtId="9" fontId="2" fillId="9" borderId="7" xfId="2" applyFont="1" applyFill="1" applyBorder="1" applyAlignment="1">
      <alignment horizontal="center" vertical="center"/>
    </xf>
    <xf numFmtId="0" fontId="2" fillId="9" borderId="8" xfId="1" applyFont="1" applyFill="1" applyBorder="1" applyAlignment="1">
      <alignment horizontal="right" vertical="center"/>
    </xf>
    <xf numFmtId="0" fontId="3" fillId="9" borderId="8" xfId="2" applyNumberFormat="1" applyFont="1" applyFill="1" applyBorder="1" applyAlignment="1">
      <alignment horizontal="left" vertical="center" wrapText="1"/>
    </xf>
    <xf numFmtId="0" fontId="4" fillId="9" borderId="8" xfId="2" applyNumberFormat="1" applyFont="1" applyFill="1" applyBorder="1" applyAlignment="1">
      <alignment horizontal="center" vertical="center" wrapText="1"/>
    </xf>
    <xf numFmtId="0" fontId="5" fillId="9" borderId="9" xfId="2" applyNumberFormat="1" applyFont="1" applyFill="1" applyBorder="1" applyAlignment="1">
      <alignment horizontal="center" vertical="center" wrapText="1"/>
    </xf>
    <xf numFmtId="0" fontId="2" fillId="10" borderId="8" xfId="1" applyFont="1" applyFill="1" applyBorder="1" applyAlignment="1">
      <alignment horizontal="right"/>
    </xf>
    <xf numFmtId="0" fontId="2" fillId="9" borderId="8" xfId="1" applyFont="1" applyFill="1" applyBorder="1" applyAlignment="1">
      <alignment horizontal="right"/>
    </xf>
    <xf numFmtId="0" fontId="5" fillId="9" borderId="12" xfId="2" applyNumberFormat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7" fillId="11" borderId="7" xfId="1" applyFont="1" applyFill="1" applyBorder="1" applyAlignment="1">
      <alignment horizontal="center"/>
    </xf>
    <xf numFmtId="0" fontId="7" fillId="11" borderId="8" xfId="1" applyFont="1" applyFill="1" applyBorder="1" applyAlignment="1">
      <alignment horizontal="center"/>
    </xf>
    <xf numFmtId="0" fontId="8" fillId="12" borderId="8" xfId="1" applyFont="1" applyFill="1" applyBorder="1" applyAlignment="1">
      <alignment horizontal="center"/>
    </xf>
    <xf numFmtId="0" fontId="8" fillId="12" borderId="8" xfId="1" applyFont="1" applyFill="1" applyBorder="1"/>
    <xf numFmtId="0" fontId="8" fillId="12" borderId="12" xfId="1" applyFont="1" applyFill="1" applyBorder="1" applyAlignment="1">
      <alignment horizontal="center"/>
    </xf>
    <xf numFmtId="0" fontId="9" fillId="13" borderId="0" xfId="1" applyFont="1" applyFill="1" applyAlignment="1">
      <alignment horizontal="center"/>
    </xf>
  </cellXfs>
  <cellStyles count="3">
    <cellStyle name="Normal" xfId="0" builtinId="0"/>
    <cellStyle name="Normal 2" xfId="1" xr:uid="{EC586C9F-A192-E54D-9C85-4C3837D87DB9}"/>
    <cellStyle name="Per cent 2" xfId="2" xr:uid="{79B6B556-177D-F741-84B1-CF1D49816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8888888888889E-2"/>
          <c:y val="3.6352273904082869E-2"/>
          <c:w val="0.9000069991251094"/>
          <c:h val="0.945017298351605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Dashboard!$H$3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4-E74F-A4E9-2D975E0285AB}"/>
              </c:ext>
            </c:extLst>
          </c:dPt>
          <c:dPt>
            <c:idx val="2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4-E74F-A4E9-2D975E0285AB}"/>
              </c:ext>
            </c:extLst>
          </c:dPt>
          <c:dPt>
            <c:idx val="4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4-E74F-A4E9-2D975E0285AB}"/>
              </c:ext>
            </c:extLst>
          </c:dPt>
          <c:dPt>
            <c:idx val="6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4-E74F-A4E9-2D975E0285AB}"/>
              </c:ext>
            </c:extLst>
          </c:dPt>
          <c:dPt>
            <c:idx val="8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4-E74F-A4E9-2D975E0285AB}"/>
              </c:ext>
            </c:extLst>
          </c:dPt>
          <c:dPt>
            <c:idx val="10"/>
            <c:invertIfNegative val="0"/>
            <c:bubble3D val="0"/>
            <c:spPr>
              <a:solidFill>
                <a:srgbClr val="0648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4-E74F-A4E9-2D975E0285AB}"/>
              </c:ext>
            </c:extLst>
          </c:dPt>
          <c:dPt>
            <c:idx val="12"/>
            <c:invertIfNegative val="0"/>
            <c:bubble3D val="0"/>
            <c:spPr>
              <a:solidFill>
                <a:srgbClr val="DA4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4-E74F-A4E9-2D975E0285AB}"/>
              </c:ext>
            </c:extLst>
          </c:dPt>
          <c:dPt>
            <c:idx val="14"/>
            <c:invertIfNegative val="0"/>
            <c:bubble3D val="0"/>
            <c:spPr>
              <a:solidFill>
                <a:srgbClr val="DA4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54-E74F-A4E9-2D975E0285AB}"/>
              </c:ext>
            </c:extLst>
          </c:dPt>
          <c:dPt>
            <c:idx val="16"/>
            <c:invertIfNegative val="0"/>
            <c:bubble3D val="0"/>
            <c:spPr>
              <a:solidFill>
                <a:srgbClr val="DA4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54-E74F-A4E9-2D975E0285AB}"/>
              </c:ext>
            </c:extLst>
          </c:dPt>
          <c:dPt>
            <c:idx val="18"/>
            <c:invertIfNegative val="0"/>
            <c:bubble3D val="0"/>
            <c:spPr>
              <a:solidFill>
                <a:srgbClr val="DA4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54-E74F-A4E9-2D975E0285AB}"/>
              </c:ext>
            </c:extLst>
          </c:dPt>
          <c:dPt>
            <c:idx val="20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54-E74F-A4E9-2D975E0285AB}"/>
              </c:ext>
            </c:extLst>
          </c:dPt>
          <c:dPt>
            <c:idx val="22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54-E74F-A4E9-2D975E0285AB}"/>
              </c:ext>
            </c:extLst>
          </c:dPt>
          <c:dPt>
            <c:idx val="24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C54-E74F-A4E9-2D975E0285AB}"/>
              </c:ext>
            </c:extLst>
          </c:dPt>
          <c:dPt>
            <c:idx val="26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C54-E74F-A4E9-2D975E0285AB}"/>
              </c:ext>
            </c:extLst>
          </c:dPt>
          <c:dPt>
            <c:idx val="28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C54-E74F-A4E9-2D975E0285AB}"/>
              </c:ext>
            </c:extLst>
          </c:dPt>
          <c:dPt>
            <c:idx val="30"/>
            <c:invertIfNegative val="0"/>
            <c:bubble3D val="0"/>
            <c:spPr>
              <a:solidFill>
                <a:srgbClr val="009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C54-E74F-A4E9-2D975E0285AB}"/>
              </c:ext>
            </c:extLst>
          </c:dPt>
          <c:dPt>
            <c:idx val="32"/>
            <c:invertIfNegative val="0"/>
            <c:bubble3D val="0"/>
            <c:spPr>
              <a:solidFill>
                <a:srgbClr val="AD17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C54-E74F-A4E9-2D975E0285AB}"/>
              </c:ext>
            </c:extLst>
          </c:dPt>
          <c:dPt>
            <c:idx val="34"/>
            <c:invertIfNegative val="0"/>
            <c:bubble3D val="0"/>
            <c:spPr>
              <a:solidFill>
                <a:srgbClr val="AD17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C54-E74F-A4E9-2D975E0285AB}"/>
              </c:ext>
            </c:extLst>
          </c:dPt>
          <c:dPt>
            <c:idx val="36"/>
            <c:invertIfNegative val="0"/>
            <c:bubble3D val="0"/>
            <c:spPr>
              <a:solidFill>
                <a:srgbClr val="AD17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C54-E74F-A4E9-2D975E0285AB}"/>
              </c:ext>
            </c:extLst>
          </c:dPt>
          <c:val>
            <c:numRef>
              <c:f>Dashboard!$H$4:$H$41</c:f>
              <c:numCache>
                <c:formatCode>0%</c:formatCode>
                <c:ptCount val="38"/>
                <c:pt idx="0">
                  <c:v>0.87911793361952695</c:v>
                </c:pt>
                <c:pt idx="2">
                  <c:v>0.92022571145397591</c:v>
                </c:pt>
                <c:pt idx="4">
                  <c:v>0.99751317112255</c:v>
                </c:pt>
                <c:pt idx="6">
                  <c:v>0</c:v>
                </c:pt>
                <c:pt idx="8">
                  <c:v>0</c:v>
                </c:pt>
                <c:pt idx="10">
                  <c:v>0.41095890410958902</c:v>
                </c:pt>
                <c:pt idx="12">
                  <c:v>0</c:v>
                </c:pt>
                <c:pt idx="14">
                  <c:v>0.47217880587683653</c:v>
                </c:pt>
                <c:pt idx="16">
                  <c:v>0.69251408019058858</c:v>
                </c:pt>
                <c:pt idx="18">
                  <c:v>0.94793004051495455</c:v>
                </c:pt>
                <c:pt idx="20">
                  <c:v>0.75498575498575493</c:v>
                </c:pt>
                <c:pt idx="22">
                  <c:v>0.49391205178948783</c:v>
                </c:pt>
                <c:pt idx="24">
                  <c:v>0.88473784391763277</c:v>
                </c:pt>
                <c:pt idx="26">
                  <c:v>0.64329268292682928</c:v>
                </c:pt>
                <c:pt idx="28">
                  <c:v>0.5</c:v>
                </c:pt>
                <c:pt idx="30">
                  <c:v>0.5</c:v>
                </c:pt>
                <c:pt idx="32">
                  <c:v>0</c:v>
                </c:pt>
                <c:pt idx="34">
                  <c:v>1</c:v>
                </c:pt>
                <c:pt idx="3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Dashboard!$C$4:$C$41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6-CC54-E74F-A4E9-2D975E02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82934623"/>
        <c:axId val="83342447"/>
      </c:barChart>
      <c:catAx>
        <c:axId val="8293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3342447"/>
        <c:crosses val="autoZero"/>
        <c:auto val="1"/>
        <c:lblAlgn val="ctr"/>
        <c:lblOffset val="100"/>
        <c:noMultiLvlLbl val="0"/>
      </c:catAx>
      <c:valAx>
        <c:axId val="83342447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293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1088931</xdr:colOff>
      <xdr:row>1</xdr:row>
      <xdr:rowOff>190844</xdr:rowOff>
    </xdr:from>
    <xdr:to>
      <xdr:col>13</xdr:col>
      <xdr:colOff>244188</xdr:colOff>
      <xdr:row>42</xdr:row>
      <xdr:rowOff>36867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5E016-F2AE-9549-B474-61B55357B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9D5B-477F-2243-8807-33AE26997A51}">
  <dimension ref="A1:H42"/>
  <sheetViews>
    <sheetView showGridLines="0" tabSelected="1" topLeftCell="D1" zoomScale="125" workbookViewId="0">
      <selection activeCell="Q25" sqref="Q25"/>
    </sheetView>
  </sheetViews>
  <sheetFormatPr baseColWidth="10" defaultRowHeight="15" x14ac:dyDescent="0.2"/>
  <cols>
    <col min="1" max="1" width="14.83203125" style="1" hidden="1" customWidth="1"/>
    <col min="2" max="2" width="42.6640625" style="1" hidden="1" customWidth="1"/>
    <col min="3" max="3" width="12.6640625" style="1" hidden="1" customWidth="1"/>
    <col min="4" max="5" width="12.6640625" style="1" customWidth="1"/>
    <col min="6" max="6" width="81.5" style="1" customWidth="1"/>
    <col min="7" max="7" width="13.6640625" style="1" customWidth="1"/>
    <col min="8" max="8" width="16.83203125" style="1" customWidth="1"/>
    <col min="9" max="16384" width="10.83203125" style="1"/>
  </cols>
  <sheetData>
    <row r="1" spans="1:8" s="1" customFormat="1" ht="31" x14ac:dyDescent="0.35">
      <c r="E1" s="69" t="s">
        <v>87</v>
      </c>
      <c r="F1" s="69"/>
    </row>
    <row r="3" spans="1:8" s="1" customFormat="1" x14ac:dyDescent="0.2">
      <c r="A3" s="68" t="s">
        <v>84</v>
      </c>
      <c r="B3" s="67" t="s">
        <v>86</v>
      </c>
      <c r="C3" s="66" t="s">
        <v>84</v>
      </c>
      <c r="D3" s="65" t="s">
        <v>85</v>
      </c>
      <c r="E3" s="65" t="s">
        <v>84</v>
      </c>
      <c r="F3" s="65" t="s">
        <v>83</v>
      </c>
      <c r="G3" s="65" t="s">
        <v>82</v>
      </c>
      <c r="H3" s="64" t="s">
        <v>81</v>
      </c>
    </row>
    <row r="4" spans="1:8" s="1" customFormat="1" x14ac:dyDescent="0.2">
      <c r="A4" s="63" t="s">
        <v>77</v>
      </c>
      <c r="B4" s="62" t="s">
        <v>80</v>
      </c>
      <c r="C4" s="32" t="s">
        <v>79</v>
      </c>
      <c r="D4" s="61">
        <v>1</v>
      </c>
      <c r="E4" s="57" t="s">
        <v>79</v>
      </c>
      <c r="F4" s="56" t="s">
        <v>78</v>
      </c>
      <c r="G4" s="60">
        <v>413254</v>
      </c>
      <c r="H4" s="54">
        <f>IF(Dashboard!$G4&gt;0,Dashboard!$G4/G5,"-")</f>
        <v>0.87911793361952695</v>
      </c>
    </row>
    <row r="5" spans="1:8" s="1" customFormat="1" ht="16" thickBot="1" x14ac:dyDescent="0.25">
      <c r="A5" s="20" t="s">
        <v>77</v>
      </c>
      <c r="B5" s="19" t="s">
        <v>76</v>
      </c>
      <c r="C5" s="7"/>
      <c r="D5" s="58"/>
      <c r="E5" s="52"/>
      <c r="F5" s="51"/>
      <c r="G5" s="59">
        <v>470078</v>
      </c>
      <c r="H5" s="49"/>
    </row>
    <row r="6" spans="1:8" s="1" customFormat="1" ht="16" thickTop="1" x14ac:dyDescent="0.2">
      <c r="A6" s="17" t="s">
        <v>72</v>
      </c>
      <c r="B6" s="16" t="s">
        <v>75</v>
      </c>
      <c r="C6" s="32" t="s">
        <v>74</v>
      </c>
      <c r="D6" s="58"/>
      <c r="E6" s="57" t="s">
        <v>74</v>
      </c>
      <c r="F6" s="56" t="s">
        <v>73</v>
      </c>
      <c r="G6" s="55">
        <v>1296160</v>
      </c>
      <c r="H6" s="54">
        <f>IF(Dashboard!$G6&gt;0,Dashboard!$G6/G7,"-")</f>
        <v>0.92022571145397591</v>
      </c>
    </row>
    <row r="7" spans="1:8" s="1" customFormat="1" ht="16" thickBot="1" x14ac:dyDescent="0.25">
      <c r="A7" s="20" t="s">
        <v>72</v>
      </c>
      <c r="B7" s="19" t="s">
        <v>71</v>
      </c>
      <c r="C7" s="7"/>
      <c r="D7" s="58"/>
      <c r="E7" s="52"/>
      <c r="F7" s="51"/>
      <c r="G7" s="50">
        <v>1408524</v>
      </c>
      <c r="H7" s="49"/>
    </row>
    <row r="8" spans="1:8" s="1" customFormat="1" ht="16" thickTop="1" x14ac:dyDescent="0.2">
      <c r="A8" s="17" t="s">
        <v>67</v>
      </c>
      <c r="B8" s="16" t="s">
        <v>70</v>
      </c>
      <c r="C8" s="32" t="s">
        <v>69</v>
      </c>
      <c r="D8" s="58"/>
      <c r="E8" s="57" t="s">
        <v>69</v>
      </c>
      <c r="F8" s="56" t="s">
        <v>68</v>
      </c>
      <c r="G8" s="55">
        <v>131968</v>
      </c>
      <c r="H8" s="54">
        <f>IF(Dashboard!$G8&gt;0,Dashboard!$G8/G9,"-")</f>
        <v>0.99751317112255</v>
      </c>
    </row>
    <row r="9" spans="1:8" s="1" customFormat="1" ht="16" thickBot="1" x14ac:dyDescent="0.25">
      <c r="A9" s="20" t="s">
        <v>67</v>
      </c>
      <c r="B9" s="19" t="s">
        <v>66</v>
      </c>
      <c r="C9" s="7"/>
      <c r="D9" s="58"/>
      <c r="E9" s="52"/>
      <c r="F9" s="51"/>
      <c r="G9" s="50">
        <v>132297</v>
      </c>
      <c r="H9" s="49"/>
    </row>
    <row r="10" spans="1:8" s="1" customFormat="1" ht="16" thickTop="1" x14ac:dyDescent="0.2">
      <c r="A10" s="17" t="s">
        <v>62</v>
      </c>
      <c r="B10" s="16" t="s">
        <v>65</v>
      </c>
      <c r="C10" s="32" t="s">
        <v>64</v>
      </c>
      <c r="D10" s="58"/>
      <c r="E10" s="57" t="s">
        <v>64</v>
      </c>
      <c r="F10" s="56" t="s">
        <v>63</v>
      </c>
      <c r="G10" s="55"/>
      <c r="H10" s="54" t="str">
        <f>IF(Dashboard!$G10&gt;0,Dashboard!$G10/G11,"-")</f>
        <v>-</v>
      </c>
    </row>
    <row r="11" spans="1:8" s="1" customFormat="1" ht="16" thickBot="1" x14ac:dyDescent="0.25">
      <c r="A11" s="20" t="s">
        <v>62</v>
      </c>
      <c r="B11" s="19" t="s">
        <v>61</v>
      </c>
      <c r="C11" s="7"/>
      <c r="D11" s="58"/>
      <c r="E11" s="52"/>
      <c r="F11" s="51"/>
      <c r="G11" s="50"/>
      <c r="H11" s="49"/>
    </row>
    <row r="12" spans="1:8" s="1" customFormat="1" ht="16" thickTop="1" x14ac:dyDescent="0.2">
      <c r="A12" s="17" t="s">
        <v>57</v>
      </c>
      <c r="B12" s="16" t="s">
        <v>60</v>
      </c>
      <c r="C12" s="15" t="s">
        <v>59</v>
      </c>
      <c r="D12" s="58"/>
      <c r="E12" s="57" t="s">
        <v>59</v>
      </c>
      <c r="F12" s="56" t="s">
        <v>58</v>
      </c>
      <c r="G12" s="55"/>
      <c r="H12" s="54" t="str">
        <f>IF(Dashboard!$G12&gt;0,Dashboard!$G12/G13,"-")</f>
        <v>-</v>
      </c>
    </row>
    <row r="13" spans="1:8" s="1" customFormat="1" ht="16" thickBot="1" x14ac:dyDescent="0.25">
      <c r="A13" s="20" t="s">
        <v>57</v>
      </c>
      <c r="B13" s="19" t="s">
        <v>56</v>
      </c>
      <c r="C13" s="7"/>
      <c r="D13" s="58"/>
      <c r="E13" s="52"/>
      <c r="F13" s="51"/>
      <c r="G13" s="50"/>
      <c r="H13" s="49"/>
    </row>
    <row r="14" spans="1:8" s="1" customFormat="1" ht="16" thickTop="1" x14ac:dyDescent="0.2">
      <c r="A14" s="17">
        <v>2</v>
      </c>
      <c r="B14" s="16" t="s">
        <v>55</v>
      </c>
      <c r="C14" s="15" t="s">
        <v>54</v>
      </c>
      <c r="D14" s="58"/>
      <c r="E14" s="57">
        <v>2</v>
      </c>
      <c r="F14" s="56" t="s">
        <v>53</v>
      </c>
      <c r="G14" s="55">
        <v>60</v>
      </c>
      <c r="H14" s="54">
        <f>IF(Dashboard!$G14&gt;0,Dashboard!$G14/G15,"-")</f>
        <v>0.41095890410958902</v>
      </c>
    </row>
    <row r="15" spans="1:8" s="1" customFormat="1" ht="16" thickBot="1" x14ac:dyDescent="0.25">
      <c r="A15" s="20">
        <v>2</v>
      </c>
      <c r="B15" s="19" t="s">
        <v>4</v>
      </c>
      <c r="C15" s="7"/>
      <c r="D15" s="53"/>
      <c r="E15" s="52"/>
      <c r="F15" s="51"/>
      <c r="G15" s="50">
        <v>146</v>
      </c>
      <c r="H15" s="49"/>
    </row>
    <row r="16" spans="1:8" s="1" customFormat="1" ht="16" thickTop="1" x14ac:dyDescent="0.2">
      <c r="A16" s="17">
        <v>3</v>
      </c>
      <c r="B16" s="16" t="s">
        <v>52</v>
      </c>
      <c r="C16" s="15" t="s">
        <v>51</v>
      </c>
      <c r="D16" s="48">
        <v>2</v>
      </c>
      <c r="E16" s="44">
        <v>3</v>
      </c>
      <c r="F16" s="43" t="s">
        <v>50</v>
      </c>
      <c r="G16" s="42"/>
      <c r="H16" s="41" t="str">
        <f>IF(Dashboard!$G16&gt;0,Dashboard!$G16/G17,"-")</f>
        <v>-</v>
      </c>
    </row>
    <row r="17" spans="1:8" s="1" customFormat="1" ht="16" thickBot="1" x14ac:dyDescent="0.25">
      <c r="A17" s="20">
        <v>3</v>
      </c>
      <c r="B17" s="19" t="s">
        <v>4</v>
      </c>
      <c r="C17" s="7"/>
      <c r="D17" s="45"/>
      <c r="E17" s="39"/>
      <c r="F17" s="38"/>
      <c r="G17" s="37">
        <v>146</v>
      </c>
      <c r="H17" s="36"/>
    </row>
    <row r="18" spans="1:8" s="1" customFormat="1" ht="16" thickTop="1" x14ac:dyDescent="0.2">
      <c r="A18" s="17">
        <v>4</v>
      </c>
      <c r="B18" s="16" t="s">
        <v>49</v>
      </c>
      <c r="C18" s="15" t="s">
        <v>48</v>
      </c>
      <c r="D18" s="45"/>
      <c r="E18" s="44">
        <v>4</v>
      </c>
      <c r="F18" s="43" t="s">
        <v>47</v>
      </c>
      <c r="G18" s="42">
        <v>3021</v>
      </c>
      <c r="H18" s="41">
        <f>IF(Dashboard!$G18&gt;0,Dashboard!$G18/G19,"-")</f>
        <v>0.47217880587683653</v>
      </c>
    </row>
    <row r="19" spans="1:8" s="1" customFormat="1" ht="16" thickBot="1" x14ac:dyDescent="0.25">
      <c r="A19" s="20">
        <v>4</v>
      </c>
      <c r="B19" s="19" t="s">
        <v>46</v>
      </c>
      <c r="C19" s="7"/>
      <c r="D19" s="45"/>
      <c r="E19" s="39"/>
      <c r="F19" s="38"/>
      <c r="G19" s="37">
        <v>6398</v>
      </c>
      <c r="H19" s="36"/>
    </row>
    <row r="20" spans="1:8" s="1" customFormat="1" ht="16" thickTop="1" x14ac:dyDescent="0.2">
      <c r="A20" s="17">
        <v>5</v>
      </c>
      <c r="B20" s="16" t="s">
        <v>45</v>
      </c>
      <c r="C20" s="15" t="s">
        <v>44</v>
      </c>
      <c r="D20" s="45"/>
      <c r="E20" s="44">
        <v>5</v>
      </c>
      <c r="F20" s="43" t="s">
        <v>43</v>
      </c>
      <c r="G20" s="47">
        <v>59881</v>
      </c>
      <c r="H20" s="41">
        <f>IF(Dashboard!$G20&gt;0,Dashboard!$G20/G21,"-")</f>
        <v>0.69251408019058858</v>
      </c>
    </row>
    <row r="21" spans="1:8" s="1" customFormat="1" ht="16" thickBot="1" x14ac:dyDescent="0.25">
      <c r="A21" s="20">
        <v>5</v>
      </c>
      <c r="B21" s="19" t="s">
        <v>42</v>
      </c>
      <c r="C21" s="7"/>
      <c r="D21" s="45"/>
      <c r="E21" s="39"/>
      <c r="F21" s="38"/>
      <c r="G21" s="46">
        <v>86469</v>
      </c>
      <c r="H21" s="36"/>
    </row>
    <row r="22" spans="1:8" s="1" customFormat="1" ht="16" thickTop="1" x14ac:dyDescent="0.2">
      <c r="A22" s="17">
        <v>6</v>
      </c>
      <c r="B22" s="16" t="s">
        <v>41</v>
      </c>
      <c r="C22" s="15" t="s">
        <v>40</v>
      </c>
      <c r="D22" s="45"/>
      <c r="E22" s="44">
        <v>6</v>
      </c>
      <c r="F22" s="43" t="s">
        <v>39</v>
      </c>
      <c r="G22" s="42">
        <v>1328250</v>
      </c>
      <c r="H22" s="41">
        <f>IF(Dashboard!$G22&gt;0,Dashboard!$G22/G23,"-")</f>
        <v>0.94793004051495455</v>
      </c>
    </row>
    <row r="23" spans="1:8" s="1" customFormat="1" ht="16" thickBot="1" x14ac:dyDescent="0.25">
      <c r="A23" s="20">
        <v>6</v>
      </c>
      <c r="B23" s="19" t="s">
        <v>31</v>
      </c>
      <c r="C23" s="7"/>
      <c r="D23" s="40"/>
      <c r="E23" s="39"/>
      <c r="F23" s="38"/>
      <c r="G23" s="37">
        <v>1401211</v>
      </c>
      <c r="H23" s="36"/>
    </row>
    <row r="24" spans="1:8" s="1" customFormat="1" ht="16" thickTop="1" x14ac:dyDescent="0.2">
      <c r="A24" s="17">
        <v>7</v>
      </c>
      <c r="B24" s="16" t="s">
        <v>38</v>
      </c>
      <c r="C24" s="15" t="s">
        <v>37</v>
      </c>
      <c r="D24" s="35">
        <v>3</v>
      </c>
      <c r="E24" s="30">
        <v>7</v>
      </c>
      <c r="F24" s="29" t="s">
        <v>36</v>
      </c>
      <c r="G24" s="28">
        <v>265</v>
      </c>
      <c r="H24" s="27">
        <f>IF(Dashboard!$G24&gt;0,Dashboard!$G24/G25,"-")</f>
        <v>0.75498575498575493</v>
      </c>
    </row>
    <row r="25" spans="1:8" s="1" customFormat="1" ht="16" thickBot="1" x14ac:dyDescent="0.25">
      <c r="A25" s="20">
        <v>7</v>
      </c>
      <c r="B25" s="19" t="s">
        <v>35</v>
      </c>
      <c r="C25" s="7"/>
      <c r="D25" s="31"/>
      <c r="E25" s="25"/>
      <c r="F25" s="24"/>
      <c r="G25" s="34">
        <v>351</v>
      </c>
      <c r="H25" s="22"/>
    </row>
    <row r="26" spans="1:8" s="1" customFormat="1" ht="16" thickTop="1" x14ac:dyDescent="0.2">
      <c r="A26" s="17">
        <v>8</v>
      </c>
      <c r="B26" s="16" t="s">
        <v>34</v>
      </c>
      <c r="C26" s="15" t="s">
        <v>33</v>
      </c>
      <c r="D26" s="31"/>
      <c r="E26" s="30">
        <v>8</v>
      </c>
      <c r="F26" s="29" t="s">
        <v>32</v>
      </c>
      <c r="G26" s="33">
        <v>692075</v>
      </c>
      <c r="H26" s="27">
        <f>IF(Dashboard!$G26&gt;0,Dashboard!$G26/G27,"-")</f>
        <v>0.49391205178948783</v>
      </c>
    </row>
    <row r="27" spans="1:8" s="1" customFormat="1" ht="16" thickBot="1" x14ac:dyDescent="0.25">
      <c r="A27" s="20">
        <v>8</v>
      </c>
      <c r="B27" s="19" t="s">
        <v>31</v>
      </c>
      <c r="C27" s="7"/>
      <c r="D27" s="31"/>
      <c r="E27" s="25"/>
      <c r="F27" s="24"/>
      <c r="G27" s="23">
        <v>1401211</v>
      </c>
      <c r="H27" s="22"/>
    </row>
    <row r="28" spans="1:8" s="1" customFormat="1" ht="16" thickTop="1" x14ac:dyDescent="0.2">
      <c r="A28" s="17" t="s">
        <v>27</v>
      </c>
      <c r="B28" s="16" t="s">
        <v>30</v>
      </c>
      <c r="C28" s="32" t="s">
        <v>29</v>
      </c>
      <c r="D28" s="31"/>
      <c r="E28" s="30" t="s">
        <v>29</v>
      </c>
      <c r="F28" s="29" t="s">
        <v>28</v>
      </c>
      <c r="G28" s="28">
        <v>51129</v>
      </c>
      <c r="H28" s="27">
        <f>IF(Dashboard!$G28&gt;0,Dashboard!$G28/G29,"-")</f>
        <v>0.88473784391763277</v>
      </c>
    </row>
    <row r="29" spans="1:8" s="1" customFormat="1" ht="16" thickBot="1" x14ac:dyDescent="0.25">
      <c r="A29" s="20" t="s">
        <v>27</v>
      </c>
      <c r="B29" s="19" t="s">
        <v>26</v>
      </c>
      <c r="C29" s="7"/>
      <c r="D29" s="31"/>
      <c r="E29" s="25"/>
      <c r="F29" s="24"/>
      <c r="G29" s="23">
        <v>57790</v>
      </c>
      <c r="H29" s="22"/>
    </row>
    <row r="30" spans="1:8" s="1" customFormat="1" ht="16" thickTop="1" x14ac:dyDescent="0.2">
      <c r="A30" s="17" t="s">
        <v>22</v>
      </c>
      <c r="B30" s="16" t="s">
        <v>25</v>
      </c>
      <c r="C30" s="32" t="s">
        <v>24</v>
      </c>
      <c r="D30" s="31"/>
      <c r="E30" s="30" t="s">
        <v>24</v>
      </c>
      <c r="F30" s="29" t="s">
        <v>23</v>
      </c>
      <c r="G30" s="28">
        <v>422</v>
      </c>
      <c r="H30" s="27">
        <f>IF(Dashboard!$G30&gt;0,Dashboard!$G30/G31,"-")</f>
        <v>0.64329268292682928</v>
      </c>
    </row>
    <row r="31" spans="1:8" s="1" customFormat="1" ht="16" thickBot="1" x14ac:dyDescent="0.25">
      <c r="A31" s="20" t="s">
        <v>22</v>
      </c>
      <c r="B31" s="19" t="s">
        <v>21</v>
      </c>
      <c r="C31" s="7"/>
      <c r="D31" s="31"/>
      <c r="E31" s="25"/>
      <c r="F31" s="24"/>
      <c r="G31" s="23">
        <v>656</v>
      </c>
      <c r="H31" s="22"/>
    </row>
    <row r="32" spans="1:8" s="1" customFormat="1" ht="16" thickTop="1" x14ac:dyDescent="0.2">
      <c r="A32" s="17" t="s">
        <v>17</v>
      </c>
      <c r="B32" s="16" t="s">
        <v>20</v>
      </c>
      <c r="C32" s="32" t="s">
        <v>19</v>
      </c>
      <c r="D32" s="31"/>
      <c r="E32" s="30" t="s">
        <v>19</v>
      </c>
      <c r="F32" s="29" t="s">
        <v>18</v>
      </c>
      <c r="G32" s="28">
        <v>2</v>
      </c>
      <c r="H32" s="27">
        <f>IF(Dashboard!$G32&gt;0,Dashboard!$G32/G33,"-")</f>
        <v>0.5</v>
      </c>
    </row>
    <row r="33" spans="1:8" s="1" customFormat="1" ht="16" thickBot="1" x14ac:dyDescent="0.25">
      <c r="A33" s="20" t="s">
        <v>17</v>
      </c>
      <c r="B33" s="19" t="s">
        <v>12</v>
      </c>
      <c r="C33" s="7"/>
      <c r="D33" s="31"/>
      <c r="E33" s="25"/>
      <c r="F33" s="24"/>
      <c r="G33" s="23">
        <v>4</v>
      </c>
      <c r="H33" s="22"/>
    </row>
    <row r="34" spans="1:8" s="1" customFormat="1" ht="16" thickTop="1" x14ac:dyDescent="0.2">
      <c r="A34" s="17" t="s">
        <v>13</v>
      </c>
      <c r="B34" s="16" t="s">
        <v>16</v>
      </c>
      <c r="C34" s="32" t="s">
        <v>15</v>
      </c>
      <c r="D34" s="31"/>
      <c r="E34" s="30" t="s">
        <v>15</v>
      </c>
      <c r="F34" s="29" t="s">
        <v>14</v>
      </c>
      <c r="G34" s="28">
        <v>2</v>
      </c>
      <c r="H34" s="27">
        <f>IF(Dashboard!$G34&gt;0,Dashboard!$G34/G35,"-")</f>
        <v>0.5</v>
      </c>
    </row>
    <row r="35" spans="1:8" s="1" customFormat="1" ht="16" thickBot="1" x14ac:dyDescent="0.25">
      <c r="A35" s="20" t="s">
        <v>13</v>
      </c>
      <c r="B35" s="19" t="s">
        <v>12</v>
      </c>
      <c r="C35" s="7"/>
      <c r="D35" s="26"/>
      <c r="E35" s="25"/>
      <c r="F35" s="24"/>
      <c r="G35" s="23">
        <v>4</v>
      </c>
      <c r="H35" s="22"/>
    </row>
    <row r="36" spans="1:8" s="1" customFormat="1" ht="16" thickTop="1" x14ac:dyDescent="0.2">
      <c r="A36" s="17">
        <v>10</v>
      </c>
      <c r="B36" s="16" t="s">
        <v>11</v>
      </c>
      <c r="C36" s="15" t="s">
        <v>10</v>
      </c>
      <c r="D36" s="21">
        <v>4</v>
      </c>
      <c r="E36" s="13">
        <v>10</v>
      </c>
      <c r="F36" s="12" t="s">
        <v>9</v>
      </c>
      <c r="G36" s="11"/>
      <c r="H36" s="10" t="str">
        <f>IF(Dashboard!$G36&gt;0,Dashboard!$G36/G37,"-")</f>
        <v>-</v>
      </c>
    </row>
    <row r="37" spans="1:8" s="1" customFormat="1" ht="16" thickBot="1" x14ac:dyDescent="0.25">
      <c r="A37" s="20">
        <v>10</v>
      </c>
      <c r="B37" s="19" t="s">
        <v>8</v>
      </c>
      <c r="C37" s="7"/>
      <c r="D37" s="14"/>
      <c r="E37" s="5"/>
      <c r="F37" s="4"/>
      <c r="G37" s="18">
        <v>83561</v>
      </c>
      <c r="H37" s="2"/>
    </row>
    <row r="38" spans="1:8" s="1" customFormat="1" ht="16" thickTop="1" x14ac:dyDescent="0.2">
      <c r="A38" s="17">
        <v>11</v>
      </c>
      <c r="B38" s="16" t="s">
        <v>7</v>
      </c>
      <c r="C38" s="15" t="s">
        <v>6</v>
      </c>
      <c r="D38" s="14"/>
      <c r="E38" s="13">
        <v>11</v>
      </c>
      <c r="F38" s="12" t="s">
        <v>5</v>
      </c>
      <c r="G38" s="11">
        <v>146</v>
      </c>
      <c r="H38" s="10">
        <f>IF(Dashboard!$G38&gt;0,Dashboard!$G38/G39,"-")</f>
        <v>1</v>
      </c>
    </row>
    <row r="39" spans="1:8" s="1" customFormat="1" ht="16" thickBot="1" x14ac:dyDescent="0.25">
      <c r="A39" s="20">
        <v>11</v>
      </c>
      <c r="B39" s="19" t="s">
        <v>4</v>
      </c>
      <c r="C39" s="7"/>
      <c r="D39" s="14"/>
      <c r="E39" s="5"/>
      <c r="F39" s="4"/>
      <c r="G39" s="18">
        <v>146</v>
      </c>
      <c r="H39" s="2"/>
    </row>
    <row r="40" spans="1:8" s="1" customFormat="1" ht="16" thickTop="1" x14ac:dyDescent="0.2">
      <c r="A40" s="17">
        <v>12</v>
      </c>
      <c r="B40" s="16" t="s">
        <v>3</v>
      </c>
      <c r="C40" s="15" t="s">
        <v>2</v>
      </c>
      <c r="D40" s="14"/>
      <c r="E40" s="13">
        <v>12</v>
      </c>
      <c r="F40" s="12" t="s">
        <v>1</v>
      </c>
      <c r="G40" s="11"/>
      <c r="H40" s="10" t="str">
        <f>IF(Dashboard!$G40&gt;0,Dashboard!$G40/G41,"-")</f>
        <v>-</v>
      </c>
    </row>
    <row r="41" spans="1:8" s="1" customFormat="1" ht="16" thickBot="1" x14ac:dyDescent="0.25">
      <c r="A41" s="9">
        <v>12</v>
      </c>
      <c r="B41" s="8" t="s">
        <v>0</v>
      </c>
      <c r="C41" s="7"/>
      <c r="D41" s="6"/>
      <c r="E41" s="5"/>
      <c r="F41" s="4"/>
      <c r="G41" s="3">
        <v>351</v>
      </c>
      <c r="H41" s="2"/>
    </row>
    <row r="42" spans="1:8" s="1" customFormat="1" ht="16" thickTop="1" x14ac:dyDescent="0.2"/>
  </sheetData>
  <mergeCells count="81"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E28:E29"/>
    <mergeCell ref="E30:E31"/>
    <mergeCell ref="H40:H41"/>
    <mergeCell ref="H28:H29"/>
    <mergeCell ref="H30:H31"/>
    <mergeCell ref="H32:H33"/>
    <mergeCell ref="H34:H35"/>
    <mergeCell ref="H36:H37"/>
    <mergeCell ref="H38:H39"/>
    <mergeCell ref="E32:E33"/>
    <mergeCell ref="E34:E35"/>
    <mergeCell ref="E36:E37"/>
    <mergeCell ref="E38:E39"/>
    <mergeCell ref="F4:F5"/>
    <mergeCell ref="F6:F7"/>
    <mergeCell ref="F8:F9"/>
    <mergeCell ref="F10:F11"/>
    <mergeCell ref="F12:F13"/>
    <mergeCell ref="F14:F15"/>
    <mergeCell ref="F32:F33"/>
    <mergeCell ref="F34:F35"/>
    <mergeCell ref="F36:F37"/>
    <mergeCell ref="F38:F39"/>
    <mergeCell ref="F16:F17"/>
    <mergeCell ref="F18:F19"/>
    <mergeCell ref="F20:F21"/>
    <mergeCell ref="F22:F23"/>
    <mergeCell ref="F24:F25"/>
    <mergeCell ref="F26:F27"/>
    <mergeCell ref="C14:C15"/>
    <mergeCell ref="C16:C17"/>
    <mergeCell ref="C18:C19"/>
    <mergeCell ref="C20:C21"/>
    <mergeCell ref="F28:F29"/>
    <mergeCell ref="F30:F31"/>
    <mergeCell ref="E20:E21"/>
    <mergeCell ref="E22:E23"/>
    <mergeCell ref="E24:E25"/>
    <mergeCell ref="E26:E27"/>
    <mergeCell ref="C26:C27"/>
    <mergeCell ref="C28:C29"/>
    <mergeCell ref="C30:C31"/>
    <mergeCell ref="C32:C33"/>
    <mergeCell ref="F40:F41"/>
    <mergeCell ref="C4:C5"/>
    <mergeCell ref="C6:C7"/>
    <mergeCell ref="C8:C9"/>
    <mergeCell ref="C10:C11"/>
    <mergeCell ref="C12:C13"/>
    <mergeCell ref="C34:C35"/>
    <mergeCell ref="C36:C37"/>
    <mergeCell ref="C38:C39"/>
    <mergeCell ref="C40:C41"/>
    <mergeCell ref="D4:D15"/>
    <mergeCell ref="D16:D23"/>
    <mergeCell ref="D24:D35"/>
    <mergeCell ref="D36:D41"/>
    <mergeCell ref="C22:C23"/>
    <mergeCell ref="C24:C25"/>
    <mergeCell ref="E16:E17"/>
    <mergeCell ref="E18:E19"/>
    <mergeCell ref="E40:E41"/>
    <mergeCell ref="E1:F1"/>
    <mergeCell ref="E4:E5"/>
    <mergeCell ref="E6:E7"/>
    <mergeCell ref="E8:E9"/>
    <mergeCell ref="E10:E11"/>
    <mergeCell ref="E12:E13"/>
    <mergeCell ref="E14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2024-06-21T08:32:53Z</dcterms:created>
  <dcterms:modified xsi:type="dcterms:W3CDTF">2024-06-21T08:36:37Z</dcterms:modified>
</cp:coreProperties>
</file>