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B14" i="1"/>
  <c r="K4"/>
  <c r="AA14"/>
  <c r="Y14"/>
  <c r="W14"/>
  <c r="W5"/>
  <c r="W6"/>
  <c r="W7"/>
  <c r="W8"/>
  <c r="W9"/>
  <c r="W10"/>
  <c r="W11"/>
  <c r="W12"/>
  <c r="W13"/>
  <c r="W4"/>
  <c r="T6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4"/>
  <c r="R6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4"/>
  <c r="P67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N4"/>
  <c r="J5"/>
  <c r="J6"/>
  <c r="N6" s="1"/>
  <c r="J7"/>
  <c r="N7" s="1"/>
  <c r="J8"/>
  <c r="N8" s="1"/>
  <c r="J9"/>
  <c r="N9" s="1"/>
  <c r="J10"/>
  <c r="N10" s="1"/>
  <c r="J11"/>
  <c r="N11" s="1"/>
  <c r="J12"/>
  <c r="N12" s="1"/>
  <c r="J13"/>
  <c r="N13" s="1"/>
  <c r="J14"/>
  <c r="N14" s="1"/>
  <c r="J15"/>
  <c r="N15" s="1"/>
  <c r="J16"/>
  <c r="N16" s="1"/>
  <c r="J17"/>
  <c r="N17" s="1"/>
  <c r="J18"/>
  <c r="N18" s="1"/>
  <c r="J19"/>
  <c r="N19" s="1"/>
  <c r="J20"/>
  <c r="N20" s="1"/>
  <c r="J21"/>
  <c r="N21" s="1"/>
  <c r="J22"/>
  <c r="N22" s="1"/>
  <c r="J23"/>
  <c r="N23" s="1"/>
  <c r="J24"/>
  <c r="N24" s="1"/>
  <c r="J25"/>
  <c r="N25" s="1"/>
  <c r="J26"/>
  <c r="N26" s="1"/>
  <c r="J27"/>
  <c r="N27" s="1"/>
  <c r="J28"/>
  <c r="N28" s="1"/>
  <c r="J29"/>
  <c r="N29" s="1"/>
  <c r="J30"/>
  <c r="N30" s="1"/>
  <c r="J31"/>
  <c r="N31" s="1"/>
  <c r="J32"/>
  <c r="N32" s="1"/>
  <c r="J33"/>
  <c r="N33" s="1"/>
  <c r="J34"/>
  <c r="N34" s="1"/>
  <c r="J35"/>
  <c r="N35" s="1"/>
  <c r="J36"/>
  <c r="N36" s="1"/>
  <c r="J37"/>
  <c r="N37" s="1"/>
  <c r="J38"/>
  <c r="N38" s="1"/>
  <c r="J39"/>
  <c r="N39" s="1"/>
  <c r="J40"/>
  <c r="N40" s="1"/>
  <c r="J41"/>
  <c r="N41" s="1"/>
  <c r="J42"/>
  <c r="N42" s="1"/>
  <c r="J43"/>
  <c r="N43" s="1"/>
  <c r="J44"/>
  <c r="N44" s="1"/>
  <c r="J45"/>
  <c r="N45" s="1"/>
  <c r="J46"/>
  <c r="N46" s="1"/>
  <c r="J47"/>
  <c r="N47" s="1"/>
  <c r="J48"/>
  <c r="N48" s="1"/>
  <c r="J49"/>
  <c r="N49" s="1"/>
  <c r="J50"/>
  <c r="N50" s="1"/>
  <c r="J51"/>
  <c r="N51" s="1"/>
  <c r="J52"/>
  <c r="N52" s="1"/>
  <c r="J53"/>
  <c r="N53" s="1"/>
  <c r="J54"/>
  <c r="N54" s="1"/>
  <c r="J55"/>
  <c r="N55" s="1"/>
  <c r="J56"/>
  <c r="N56" s="1"/>
  <c r="J57"/>
  <c r="N57" s="1"/>
  <c r="J58"/>
  <c r="N58" s="1"/>
  <c r="J59"/>
  <c r="N59" s="1"/>
  <c r="J60"/>
  <c r="N60" s="1"/>
  <c r="J61"/>
  <c r="N61" s="1"/>
  <c r="J62"/>
  <c r="N62" s="1"/>
  <c r="J63"/>
  <c r="N63" s="1"/>
  <c r="J64"/>
  <c r="J65"/>
  <c r="J66"/>
  <c r="J67"/>
  <c r="J68"/>
  <c r="J69"/>
  <c r="J70"/>
  <c r="J71"/>
  <c r="J72"/>
  <c r="J73"/>
  <c r="J74"/>
  <c r="J4"/>
  <c r="N67" l="1"/>
  <c r="N5"/>
</calcChain>
</file>

<file path=xl/sharedStrings.xml><?xml version="1.0" encoding="utf-8"?>
<sst xmlns="http://schemas.openxmlformats.org/spreadsheetml/2006/main" count="31" uniqueCount="19">
  <si>
    <t>lx values</t>
  </si>
  <si>
    <t>Current age</t>
  </si>
  <si>
    <t>PMA92C20</t>
  </si>
  <si>
    <t>PFA92C20</t>
  </si>
  <si>
    <t>int</t>
  </si>
  <si>
    <t>time</t>
  </si>
  <si>
    <t>payments</t>
  </si>
  <si>
    <t>df</t>
  </si>
  <si>
    <t>prob</t>
  </si>
  <si>
    <t>male</t>
  </si>
  <si>
    <t>female</t>
  </si>
  <si>
    <t>epv</t>
  </si>
  <si>
    <t>first survivor</t>
  </si>
  <si>
    <t>last survivor=single+single-joint</t>
  </si>
  <si>
    <t>man ius dead women alibe</t>
  </si>
  <si>
    <t>women dead man alive</t>
  </si>
  <si>
    <t>term 10 year</t>
  </si>
  <si>
    <t>WITHIN 10 YERS MAN DIEWS AND WOMEN IS ALIVE</t>
  </si>
  <si>
    <t>PROB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</si>
</sst>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wrapText="1"/>
    </xf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B82"/>
  <sheetViews>
    <sheetView tabSelected="1" topLeftCell="J1" workbookViewId="0">
      <selection activeCell="AB18" sqref="AB18"/>
    </sheetView>
  </sheetViews>
  <sheetFormatPr defaultRowHeight="15"/>
  <sheetData>
    <row r="1" spans="2:28" ht="15.75" thickBot="1"/>
    <row r="2" spans="2:28" ht="15.75" thickBot="1">
      <c r="B2" s="1"/>
      <c r="C2" s="2" t="s">
        <v>0</v>
      </c>
      <c r="D2" s="3"/>
      <c r="G2" t="s">
        <v>4</v>
      </c>
      <c r="H2">
        <v>0.03</v>
      </c>
      <c r="K2" t="s">
        <v>12</v>
      </c>
      <c r="O2" t="s">
        <v>13</v>
      </c>
      <c r="Q2" t="s">
        <v>14</v>
      </c>
      <c r="S2" t="s">
        <v>15</v>
      </c>
      <c r="V2" t="s">
        <v>16</v>
      </c>
      <c r="AB2" t="s">
        <v>17</v>
      </c>
    </row>
    <row r="3" spans="2:28" ht="30.75" thickBot="1">
      <c r="B3" s="4" t="s">
        <v>1</v>
      </c>
      <c r="C3" s="5" t="s">
        <v>2</v>
      </c>
      <c r="D3" s="5" t="s">
        <v>3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10" t="s">
        <v>8</v>
      </c>
      <c r="P3" s="10" t="s">
        <v>11</v>
      </c>
      <c r="Q3" s="11" t="s">
        <v>8</v>
      </c>
      <c r="R3" s="11" t="s">
        <v>11</v>
      </c>
      <c r="S3" s="12" t="s">
        <v>8</v>
      </c>
      <c r="T3" s="12" t="s">
        <v>11</v>
      </c>
      <c r="V3" t="s">
        <v>8</v>
      </c>
      <c r="W3" t="s">
        <v>11</v>
      </c>
      <c r="X3" t="s">
        <v>8</v>
      </c>
      <c r="Y3" t="s">
        <v>11</v>
      </c>
      <c r="Z3" t="s">
        <v>8</v>
      </c>
      <c r="AA3" t="s">
        <v>11</v>
      </c>
      <c r="AB3" t="s">
        <v>18</v>
      </c>
    </row>
    <row r="4" spans="2:28" ht="15.75" thickBot="1">
      <c r="B4" s="6">
        <v>50</v>
      </c>
      <c r="C4" s="7">
        <v>9941.9225000000006</v>
      </c>
      <c r="D4" s="7">
        <v>9952.6969000000008</v>
      </c>
      <c r="H4" s="9">
        <v>1</v>
      </c>
      <c r="I4" s="9">
        <v>15000</v>
      </c>
      <c r="J4" s="9">
        <f>(1+$H$2)^-H4</f>
        <v>0.970873786407767</v>
      </c>
      <c r="K4" s="9">
        <f>(C15/$C$14)*(D12/$D$11)</f>
        <v>0.99617736829041525</v>
      </c>
      <c r="L4" s="9">
        <v>61</v>
      </c>
      <c r="M4" s="9">
        <v>58</v>
      </c>
      <c r="N4" s="9">
        <f>I4*J4*K4</f>
        <v>14507.4374022876</v>
      </c>
      <c r="O4" s="10">
        <f>(C15/$C$14)+(D12/$D$11)-(C15/$C$14)*(D12/$D$11)</f>
        <v>0.99999662987619387</v>
      </c>
      <c r="P4" s="10">
        <f>O4*J4*I4</f>
        <v>14563.057716643601</v>
      </c>
      <c r="Q4" s="11">
        <f>(1-C15/$C$14)*(D12/$D$11)</f>
        <v>2.4476351619566665E-3</v>
      </c>
      <c r="R4" s="11">
        <f>Q4*J4*I4</f>
        <v>35.645172261504847</v>
      </c>
      <c r="S4" s="12">
        <f>(C15/$C$14)*(1-D12/$D$11)</f>
        <v>1.3716264238219293E-3</v>
      </c>
      <c r="T4" s="12">
        <f>S4*J4*I4</f>
        <v>19.975142094494114</v>
      </c>
      <c r="V4">
        <v>0.99617736829041525</v>
      </c>
      <c r="W4">
        <f>I4*V4*J4</f>
        <v>14507.4374022876</v>
      </c>
      <c r="X4">
        <v>0.99999662987619387</v>
      </c>
      <c r="Y4">
        <v>14563.057716643601</v>
      </c>
      <c r="Z4">
        <v>2.4476351619566665E-3</v>
      </c>
      <c r="AA4">
        <v>35.645172261504847</v>
      </c>
      <c r="AB4">
        <v>2.4476351619566665E-3</v>
      </c>
    </row>
    <row r="5" spans="2:28" ht="15.75" thickBot="1">
      <c r="B5" s="6">
        <v>51</v>
      </c>
      <c r="C5" s="7">
        <v>9936.5041000000001</v>
      </c>
      <c r="D5" s="7">
        <v>9947.4518000000007</v>
      </c>
      <c r="H5" s="9">
        <v>2</v>
      </c>
      <c r="I5" s="9">
        <v>15000</v>
      </c>
      <c r="J5" s="9">
        <f t="shared" ref="J5:J68" si="0">(1+$H$2)^-H5</f>
        <v>0.94259590913375435</v>
      </c>
      <c r="K5" s="9">
        <f t="shared" ref="K5:K63" si="1">(C16/$C$14)*(D13/$D$11)</f>
        <v>0.99166932410686492</v>
      </c>
      <c r="L5" s="9">
        <v>62</v>
      </c>
      <c r="M5" s="9">
        <v>59</v>
      </c>
      <c r="N5" s="9">
        <f t="shared" ref="N5:N63" si="2">I5*J5*K5</f>
        <v>14021.151721748491</v>
      </c>
      <c r="O5" s="10">
        <f t="shared" ref="O5:O66" si="3">(C16/$C$14)+(D13/$D$11)-(C16/$C$14)*(D13/$D$11)</f>
        <v>0.99998408536417871</v>
      </c>
      <c r="P5" s="10">
        <f t="shared" ref="P5:P66" si="4">O5*J5*I5</f>
        <v>14138.713620947008</v>
      </c>
      <c r="Q5" s="11">
        <f t="shared" ref="Q5:Q63" si="5">(1-C16/$C$14)*(D13/$D$11)</f>
        <v>5.3828428039579329E-3</v>
      </c>
      <c r="R5" s="11">
        <f t="shared" ref="R5:R63" si="6">Q5*J5*I5</f>
        <v>76.107684097812225</v>
      </c>
      <c r="S5" s="12">
        <f t="shared" ref="S5:S63" si="7">(C16/$C$14)*(1-D13/$D$11)</f>
        <v>2.9319184533556984E-3</v>
      </c>
      <c r="T5" s="12">
        <f t="shared" ref="T5:T63" si="8">S5*J5*I5</f>
        <v>41.454215100702683</v>
      </c>
      <c r="V5">
        <v>0.99166932410686492</v>
      </c>
      <c r="W5">
        <f t="shared" ref="W5:W13" si="9">I5*V5*J5</f>
        <v>14021.151721748491</v>
      </c>
      <c r="X5">
        <v>0.99998408536417871</v>
      </c>
      <c r="Y5">
        <v>14138.713620947008</v>
      </c>
      <c r="Z5">
        <v>5.3828428039579329E-3</v>
      </c>
      <c r="AA5">
        <v>76.107684097812225</v>
      </c>
      <c r="AB5">
        <v>5.3828428039579329E-3</v>
      </c>
    </row>
    <row r="6" spans="2:28" ht="15.75" thickBot="1">
      <c r="B6" s="6">
        <v>52</v>
      </c>
      <c r="C6" s="7">
        <v>9930.2440999999999</v>
      </c>
      <c r="D6" s="7">
        <v>9941.4534999999996</v>
      </c>
      <c r="H6" s="9">
        <v>3</v>
      </c>
      <c r="I6" s="9">
        <v>15000</v>
      </c>
      <c r="J6" s="9">
        <f t="shared" si="0"/>
        <v>0.91514165935315961</v>
      </c>
      <c r="K6" s="9">
        <f t="shared" si="1"/>
        <v>0.986369228735689</v>
      </c>
      <c r="L6" s="9">
        <v>63</v>
      </c>
      <c r="M6" s="9">
        <v>60</v>
      </c>
      <c r="N6" s="9">
        <f t="shared" si="2"/>
        <v>13540.013590801122</v>
      </c>
      <c r="O6" s="10">
        <f t="shared" si="3"/>
        <v>0.9999576421728481</v>
      </c>
      <c r="P6" s="10">
        <f t="shared" si="4"/>
        <v>13726.543439113997</v>
      </c>
      <c r="Q6" s="11">
        <f t="shared" si="5"/>
        <v>8.8872398372961004E-3</v>
      </c>
      <c r="R6" s="11">
        <f t="shared" si="6"/>
        <v>121.99625117658985</v>
      </c>
      <c r="S6" s="12">
        <f t="shared" si="7"/>
        <v>4.7011735998629834E-3</v>
      </c>
      <c r="T6" s="12">
        <f t="shared" si="8"/>
        <v>64.533597136288165</v>
      </c>
      <c r="V6">
        <v>0.986369228735689</v>
      </c>
      <c r="W6">
        <f t="shared" si="9"/>
        <v>13540.01359080112</v>
      </c>
      <c r="X6">
        <v>0.9999576421728481</v>
      </c>
      <c r="Y6">
        <v>13726.543439113997</v>
      </c>
      <c r="Z6">
        <v>8.8872398372961004E-3</v>
      </c>
      <c r="AA6">
        <v>121.99625117658985</v>
      </c>
      <c r="AB6">
        <v>8.8872398372961004E-3</v>
      </c>
    </row>
    <row r="7" spans="2:28" ht="15.75" thickBot="1">
      <c r="B7" s="6">
        <v>53</v>
      </c>
      <c r="C7" s="7">
        <v>9922.9950000000008</v>
      </c>
      <c r="D7" s="7">
        <v>9934.5740000000005</v>
      </c>
      <c r="H7" s="9">
        <v>4</v>
      </c>
      <c r="I7" s="9">
        <v>15000</v>
      </c>
      <c r="J7" s="9">
        <f t="shared" si="0"/>
        <v>0.888487047915689</v>
      </c>
      <c r="K7" s="9">
        <f t="shared" si="1"/>
        <v>0.98015486044735012</v>
      </c>
      <c r="L7" s="9">
        <v>64</v>
      </c>
      <c r="M7" s="9">
        <v>61</v>
      </c>
      <c r="N7" s="9">
        <f t="shared" si="2"/>
        <v>13062.823476886204</v>
      </c>
      <c r="O7" s="10">
        <f t="shared" si="3"/>
        <v>0.99991073832228217</v>
      </c>
      <c r="P7" s="10">
        <f t="shared" si="4"/>
        <v>13326.116101067422</v>
      </c>
      <c r="Q7" s="11">
        <f t="shared" si="5"/>
        <v>1.3053377550575033E-2</v>
      </c>
      <c r="R7" s="11">
        <f t="shared" si="6"/>
        <v>173.96635327859008</v>
      </c>
      <c r="S7" s="12">
        <f t="shared" si="7"/>
        <v>6.7025003243571775E-3</v>
      </c>
      <c r="T7" s="12">
        <f t="shared" si="8"/>
        <v>89.326270902630853</v>
      </c>
      <c r="V7">
        <v>0.98015486044735012</v>
      </c>
      <c r="W7">
        <f t="shared" si="9"/>
        <v>13062.823476886202</v>
      </c>
      <c r="X7">
        <v>0.99991073832228217</v>
      </c>
      <c r="Y7">
        <v>13326.116101067422</v>
      </c>
      <c r="Z7">
        <v>1.3053377550575033E-2</v>
      </c>
      <c r="AA7">
        <v>173.96635327859008</v>
      </c>
      <c r="AB7">
        <v>1.3053377550575033E-2</v>
      </c>
    </row>
    <row r="8" spans="2:28" ht="15.75" thickBot="1">
      <c r="B8" s="6">
        <v>54</v>
      </c>
      <c r="C8" s="7">
        <v>9914.5802999999996</v>
      </c>
      <c r="D8" s="7">
        <v>9926.6759999999995</v>
      </c>
      <c r="H8" s="9">
        <v>5</v>
      </c>
      <c r="I8" s="9">
        <v>15000</v>
      </c>
      <c r="J8" s="9">
        <f t="shared" si="0"/>
        <v>0.86260878438416411</v>
      </c>
      <c r="K8" s="9">
        <f t="shared" si="1"/>
        <v>0.97280208182961536</v>
      </c>
      <c r="L8" s="9">
        <v>65</v>
      </c>
      <c r="M8" s="9">
        <v>62</v>
      </c>
      <c r="N8" s="9">
        <f t="shared" si="2"/>
        <v>12587.214318801431</v>
      </c>
      <c r="O8" s="10">
        <f t="shared" si="3"/>
        <v>0.9998327354463058</v>
      </c>
      <c r="P8" s="10">
        <f t="shared" si="4"/>
        <v>12936.96750766247</v>
      </c>
      <c r="Q8" s="11">
        <f t="shared" si="5"/>
        <v>1.7981729464439891E-2</v>
      </c>
      <c r="R8" s="11">
        <f t="shared" si="6"/>
        <v>232.66796691668102</v>
      </c>
      <c r="S8" s="12">
        <f t="shared" si="7"/>
        <v>9.0489241522505749E-3</v>
      </c>
      <c r="T8" s="12">
        <f t="shared" si="8"/>
        <v>117.08522194436057</v>
      </c>
      <c r="V8">
        <v>0.97280208182961536</v>
      </c>
      <c r="W8">
        <f t="shared" si="9"/>
        <v>12587.214318801431</v>
      </c>
      <c r="X8">
        <v>0.9998327354463058</v>
      </c>
      <c r="Y8">
        <v>12936.96750766247</v>
      </c>
      <c r="Z8">
        <v>1.7981729464439891E-2</v>
      </c>
      <c r="AA8">
        <v>232.66796691668102</v>
      </c>
      <c r="AB8">
        <v>1.7981729464439891E-2</v>
      </c>
    </row>
    <row r="9" spans="2:28" ht="15.75" thickBot="1">
      <c r="B9" s="6">
        <v>55</v>
      </c>
      <c r="C9" s="7">
        <v>9904.8045999999995</v>
      </c>
      <c r="D9" s="7">
        <v>9917.6229000000003</v>
      </c>
      <c r="H9" s="9">
        <v>6</v>
      </c>
      <c r="I9" s="9">
        <v>15000</v>
      </c>
      <c r="J9" s="9">
        <f t="shared" si="0"/>
        <v>0.83748425668365445</v>
      </c>
      <c r="K9" s="9">
        <f t="shared" si="1"/>
        <v>0.96414458987735918</v>
      </c>
      <c r="L9" s="9">
        <v>66</v>
      </c>
      <c r="M9" s="9">
        <v>63</v>
      </c>
      <c r="N9" s="9">
        <f t="shared" si="2"/>
        <v>12111.838727835106</v>
      </c>
      <c r="O9" s="10">
        <f t="shared" si="3"/>
        <v>0.99970934675476031</v>
      </c>
      <c r="P9" s="10">
        <f t="shared" si="4"/>
        <v>12558.612587499183</v>
      </c>
      <c r="Q9" s="11">
        <f t="shared" si="5"/>
        <v>2.3780813985495624E-2</v>
      </c>
      <c r="R9" s="11">
        <f t="shared" si="6"/>
        <v>298.74085985962586</v>
      </c>
      <c r="S9" s="12">
        <f t="shared" si="7"/>
        <v>1.1783942891905578E-2</v>
      </c>
      <c r="T9" s="12">
        <f t="shared" si="8"/>
        <v>148.03299980445266</v>
      </c>
      <c r="V9">
        <v>0.96414458987735918</v>
      </c>
      <c r="W9">
        <f t="shared" si="9"/>
        <v>12111.838727835104</v>
      </c>
      <c r="X9">
        <v>0.99970934675476031</v>
      </c>
      <c r="Y9">
        <v>12558.612587499183</v>
      </c>
      <c r="Z9">
        <v>2.3780813985495624E-2</v>
      </c>
      <c r="AA9">
        <v>298.74085985962586</v>
      </c>
      <c r="AB9">
        <v>2.3780813985495624E-2</v>
      </c>
    </row>
    <row r="10" spans="2:28" ht="15.75" thickBot="1">
      <c r="B10" s="6">
        <v>56</v>
      </c>
      <c r="C10" s="7">
        <v>9893.4339</v>
      </c>
      <c r="D10" s="7">
        <v>9907.2491000000009</v>
      </c>
      <c r="H10" s="9">
        <v>7</v>
      </c>
      <c r="I10" s="9">
        <v>15000</v>
      </c>
      <c r="J10" s="9">
        <f t="shared" si="0"/>
        <v>0.81309151134335378</v>
      </c>
      <c r="K10" s="9">
        <f t="shared" si="1"/>
        <v>0.95399821610053825</v>
      </c>
      <c r="L10" s="9">
        <v>67</v>
      </c>
      <c r="M10" s="9">
        <v>64</v>
      </c>
      <c r="N10" s="9">
        <f t="shared" si="2"/>
        <v>11635.317770220752</v>
      </c>
      <c r="O10" s="10">
        <f t="shared" si="3"/>
        <v>0.99952081275662641</v>
      </c>
      <c r="P10" s="10">
        <f t="shared" si="4"/>
        <v>12190.528323951341</v>
      </c>
      <c r="Q10" s="11">
        <f t="shared" si="5"/>
        <v>3.0567252864276574E-2</v>
      </c>
      <c r="R10" s="11">
        <f t="shared" si="6"/>
        <v>372.80960743543648</v>
      </c>
      <c r="S10" s="12">
        <f t="shared" si="7"/>
        <v>1.4955343791811673E-2</v>
      </c>
      <c r="T10" s="12">
        <f t="shared" si="8"/>
        <v>182.40094629515394</v>
      </c>
      <c r="V10">
        <v>0.95399821610053825</v>
      </c>
      <c r="W10">
        <f t="shared" si="9"/>
        <v>11635.317770220752</v>
      </c>
      <c r="X10">
        <v>0.99952081275662641</v>
      </c>
      <c r="Y10">
        <v>12190.528323951341</v>
      </c>
      <c r="Z10">
        <v>3.0567252864276574E-2</v>
      </c>
      <c r="AA10">
        <v>372.80960743543648</v>
      </c>
      <c r="AB10">
        <v>3.0567252864276574E-2</v>
      </c>
    </row>
    <row r="11" spans="2:28" ht="15.75" thickBot="1">
      <c r="B11" s="6">
        <v>57</v>
      </c>
      <c r="C11" s="7">
        <v>9880.1964000000007</v>
      </c>
      <c r="D11" s="7">
        <v>9895.3703000000005</v>
      </c>
      <c r="H11" s="9">
        <v>8</v>
      </c>
      <c r="I11" s="9">
        <v>15000</v>
      </c>
      <c r="J11" s="9">
        <f t="shared" si="0"/>
        <v>0.78940923431393573</v>
      </c>
      <c r="K11" s="9">
        <f t="shared" si="1"/>
        <v>0.94216744487937698</v>
      </c>
      <c r="L11" s="9">
        <v>68</v>
      </c>
      <c r="M11" s="9">
        <v>65</v>
      </c>
      <c r="N11" s="9">
        <f t="shared" si="2"/>
        <v>11156.335218866192</v>
      </c>
      <c r="O11" s="10">
        <f t="shared" si="3"/>
        <v>0.99924028739121462</v>
      </c>
      <c r="P11" s="10">
        <f t="shared" si="4"/>
        <v>11832.142652477036</v>
      </c>
      <c r="Q11" s="11">
        <f t="shared" si="5"/>
        <v>3.846369936390618E-2</v>
      </c>
      <c r="R11" s="11">
        <f t="shared" si="6"/>
        <v>455.45399195613891</v>
      </c>
      <c r="S11" s="12">
        <f t="shared" si="7"/>
        <v>1.860914314793153E-2</v>
      </c>
      <c r="T11" s="12">
        <f t="shared" si="8"/>
        <v>220.35344165470579</v>
      </c>
      <c r="V11">
        <v>0.94216744487937698</v>
      </c>
      <c r="W11">
        <f t="shared" si="9"/>
        <v>11156.335218866194</v>
      </c>
      <c r="X11">
        <v>0.99924028739121462</v>
      </c>
      <c r="Y11">
        <v>11832.142652477036</v>
      </c>
      <c r="Z11">
        <v>3.846369936390618E-2</v>
      </c>
      <c r="AA11">
        <v>455.45399195613891</v>
      </c>
      <c r="AB11">
        <v>3.846369936390618E-2</v>
      </c>
    </row>
    <row r="12" spans="2:28" ht="15.75" thickBot="1">
      <c r="B12" s="6">
        <v>58</v>
      </c>
      <c r="C12" s="7">
        <v>9864.8030999999992</v>
      </c>
      <c r="D12" s="7">
        <v>9881.7641999999996</v>
      </c>
      <c r="H12" s="9">
        <v>9</v>
      </c>
      <c r="I12" s="9">
        <v>15000</v>
      </c>
      <c r="J12" s="9">
        <f t="shared" si="0"/>
        <v>0.76641673234362695</v>
      </c>
      <c r="K12" s="9">
        <f t="shared" si="1"/>
        <v>0.92844516854488324</v>
      </c>
      <c r="L12" s="9">
        <v>69</v>
      </c>
      <c r="M12" s="9">
        <v>66</v>
      </c>
      <c r="N12" s="9">
        <f t="shared" si="2"/>
        <v>10673.63868354596</v>
      </c>
      <c r="O12" s="10">
        <f t="shared" si="3"/>
        <v>0.99883165451497213</v>
      </c>
      <c r="P12" s="10">
        <f t="shared" si="4"/>
        <v>11482.819392221152</v>
      </c>
      <c r="Q12" s="11">
        <f t="shared" si="5"/>
        <v>4.759564722933779E-2</v>
      </c>
      <c r="R12" s="11">
        <f t="shared" si="6"/>
        <v>547.17150634933603</v>
      </c>
      <c r="S12" s="12">
        <f t="shared" si="7"/>
        <v>2.2790838740750885E-2</v>
      </c>
      <c r="T12" s="12">
        <f t="shared" si="8"/>
        <v>262.00920232585253</v>
      </c>
      <c r="V12">
        <v>0.92844516854488324</v>
      </c>
      <c r="W12">
        <f t="shared" si="9"/>
        <v>10673.63868354596</v>
      </c>
      <c r="X12">
        <v>0.99883165451497213</v>
      </c>
      <c r="Y12">
        <v>11482.819392221152</v>
      </c>
      <c r="Z12">
        <v>4.759564722933779E-2</v>
      </c>
      <c r="AA12">
        <v>547.17150634933603</v>
      </c>
      <c r="AB12">
        <v>4.759564722933779E-2</v>
      </c>
    </row>
    <row r="13" spans="2:28" ht="15.75" thickBot="1">
      <c r="B13" s="6">
        <v>59</v>
      </c>
      <c r="C13" s="7">
        <v>9846.9082999999991</v>
      </c>
      <c r="D13" s="7">
        <v>9866.2003999999997</v>
      </c>
      <c r="H13" s="9">
        <v>10</v>
      </c>
      <c r="I13" s="9">
        <v>15000</v>
      </c>
      <c r="J13" s="9">
        <f t="shared" si="0"/>
        <v>0.74409391489672516</v>
      </c>
      <c r="K13" s="9">
        <f t="shared" si="1"/>
        <v>0.91261765256294214</v>
      </c>
      <c r="L13" s="9">
        <v>70</v>
      </c>
      <c r="M13" s="9">
        <v>67</v>
      </c>
      <c r="N13" s="9">
        <f t="shared" si="2"/>
        <v>10186.098628491283</v>
      </c>
      <c r="O13" s="10">
        <f t="shared" si="3"/>
        <v>0.9982469698823726</v>
      </c>
      <c r="P13" s="10">
        <f t="shared" si="4"/>
        <v>11141.842437803518</v>
      </c>
      <c r="Q13" s="11">
        <f t="shared" si="5"/>
        <v>5.8087142587573769E-2</v>
      </c>
      <c r="R13" s="11">
        <f t="shared" si="6"/>
        <v>648.33433999728084</v>
      </c>
      <c r="S13" s="12">
        <f t="shared" si="7"/>
        <v>2.7542174731856738E-2</v>
      </c>
      <c r="T13" s="12">
        <f t="shared" si="8"/>
        <v>307.40946931495409</v>
      </c>
      <c r="V13">
        <v>0.91261765256294214</v>
      </c>
      <c r="W13">
        <f t="shared" si="9"/>
        <v>10186.098628491285</v>
      </c>
      <c r="X13">
        <v>0.9982469698823726</v>
      </c>
      <c r="Y13">
        <v>11141.842437803518</v>
      </c>
      <c r="Z13">
        <v>5.8087142587573769E-2</v>
      </c>
      <c r="AA13">
        <v>648.33433999728084</v>
      </c>
      <c r="AB13">
        <v>5.8087142587573769E-2</v>
      </c>
    </row>
    <row r="14" spans="2:28" ht="15.75" thickBot="1">
      <c r="B14" s="6">
        <v>60</v>
      </c>
      <c r="C14" s="7">
        <v>9826.1314000000002</v>
      </c>
      <c r="D14" s="7">
        <v>9848.4313000000002</v>
      </c>
      <c r="H14" s="9">
        <v>11</v>
      </c>
      <c r="I14" s="9">
        <v>15000</v>
      </c>
      <c r="J14" s="9">
        <f t="shared" si="0"/>
        <v>0.72242127659876232</v>
      </c>
      <c r="K14" s="9">
        <f t="shared" si="1"/>
        <v>0.89446988936824656</v>
      </c>
      <c r="L14" s="9">
        <v>71</v>
      </c>
      <c r="M14" s="9">
        <v>68</v>
      </c>
      <c r="N14" s="9">
        <f t="shared" si="2"/>
        <v>9692.7611903484358</v>
      </c>
      <c r="O14" s="10">
        <f t="shared" si="3"/>
        <v>0.99742336346655813</v>
      </c>
      <c r="P14" s="10">
        <f t="shared" si="4"/>
        <v>10808.397893174135</v>
      </c>
      <c r="Q14" s="11">
        <f t="shared" si="5"/>
        <v>7.0054429645868457E-2</v>
      </c>
      <c r="R14" s="11">
        <f t="shared" si="6"/>
        <v>759.13215744249715</v>
      </c>
      <c r="S14" s="12">
        <f t="shared" si="7"/>
        <v>3.289904445244303E-2</v>
      </c>
      <c r="T14" s="12">
        <f t="shared" si="8"/>
        <v>356.50454538319985</v>
      </c>
      <c r="W14">
        <f>SUM(W4:W13)</f>
        <v>123481.86953948412</v>
      </c>
      <c r="Y14">
        <f>SUM(Y4:Y13)</f>
        <v>127897.34377938672</v>
      </c>
      <c r="AA14">
        <f>SUM(AA4:AA13)</f>
        <v>2962.8937333289964</v>
      </c>
      <c r="AB14">
        <f>(1-$C$24/$C$14)*(D12/$D$11)</f>
        <v>5.9757892674322029E-2</v>
      </c>
    </row>
    <row r="15" spans="2:28" ht="15.75" thickBot="1">
      <c r="B15" s="6">
        <v>61</v>
      </c>
      <c r="C15" s="7">
        <v>9802.0475000000006</v>
      </c>
      <c r="D15" s="7">
        <v>9828.1633000000002</v>
      </c>
      <c r="H15" s="9">
        <v>12</v>
      </c>
      <c r="I15" s="9">
        <v>15000</v>
      </c>
      <c r="J15" s="9">
        <f t="shared" si="0"/>
        <v>0.70137988019297326</v>
      </c>
      <c r="K15" s="9">
        <f t="shared" si="1"/>
        <v>0.87379079732431175</v>
      </c>
      <c r="L15" s="9">
        <v>72</v>
      </c>
      <c r="M15" s="9">
        <v>69</v>
      </c>
      <c r="N15" s="9">
        <f t="shared" si="2"/>
        <v>9192.8892711157259</v>
      </c>
      <c r="O15" s="10">
        <f t="shared" si="3"/>
        <v>0.99627937643473796</v>
      </c>
      <c r="P15" s="10">
        <f t="shared" si="4"/>
        <v>10481.554645237899</v>
      </c>
      <c r="Q15" s="11">
        <f t="shared" si="5"/>
        <v>8.3600862894811154E-2</v>
      </c>
      <c r="R15" s="11">
        <f t="shared" si="6"/>
        <v>879.53944801787748</v>
      </c>
      <c r="S15" s="12">
        <f t="shared" si="7"/>
        <v>3.8887716215615022E-2</v>
      </c>
      <c r="T15" s="12">
        <f t="shared" si="8"/>
        <v>409.12592610429613</v>
      </c>
    </row>
    <row r="16" spans="2:28" ht="15.75" thickBot="1">
      <c r="B16" s="6">
        <v>62</v>
      </c>
      <c r="C16" s="7">
        <v>9773.0825000000004</v>
      </c>
      <c r="D16" s="7">
        <v>9804.1726999999992</v>
      </c>
      <c r="H16" s="9">
        <v>13</v>
      </c>
      <c r="I16" s="9">
        <v>15000</v>
      </c>
      <c r="J16" s="9">
        <f t="shared" si="0"/>
        <v>0.68095133999317792</v>
      </c>
      <c r="K16" s="9">
        <f t="shared" si="1"/>
        <v>0.85038574117280585</v>
      </c>
      <c r="L16" s="9">
        <v>73</v>
      </c>
      <c r="M16" s="9">
        <v>70</v>
      </c>
      <c r="N16" s="9">
        <f t="shared" si="2"/>
        <v>8686.0696494407093</v>
      </c>
      <c r="O16" s="10">
        <f t="shared" si="3"/>
        <v>0.99471121990133582</v>
      </c>
      <c r="P16" s="10">
        <f t="shared" si="4"/>
        <v>10160.249071470949</v>
      </c>
      <c r="Q16" s="11">
        <f t="shared" si="5"/>
        <v>9.8807772080558728E-2</v>
      </c>
      <c r="R16" s="11">
        <f t="shared" si="6"/>
        <v>1009.2492719999548</v>
      </c>
      <c r="S16" s="12">
        <f t="shared" si="7"/>
        <v>4.5517706647971327E-2</v>
      </c>
      <c r="T16" s="12">
        <f t="shared" si="8"/>
        <v>464.93015003028688</v>
      </c>
    </row>
    <row r="17" spans="2:20" ht="15.75" thickBot="1">
      <c r="B17" s="6">
        <v>63</v>
      </c>
      <c r="C17" s="7">
        <v>9738.3880000000008</v>
      </c>
      <c r="D17" s="7">
        <v>9775.8876999999993</v>
      </c>
      <c r="H17" s="9">
        <v>14</v>
      </c>
      <c r="I17" s="9">
        <v>15000</v>
      </c>
      <c r="J17" s="9">
        <f t="shared" si="0"/>
        <v>0.66111780581861923</v>
      </c>
      <c r="K17" s="9">
        <f t="shared" si="1"/>
        <v>0.82408266623586401</v>
      </c>
      <c r="L17" s="9">
        <v>74</v>
      </c>
      <c r="M17" s="9">
        <v>71</v>
      </c>
      <c r="N17" s="9">
        <f t="shared" si="2"/>
        <v>8172.2358617251784</v>
      </c>
      <c r="O17" s="10">
        <f t="shared" si="3"/>
        <v>0.99258811789002421</v>
      </c>
      <c r="P17" s="10">
        <f t="shared" si="4"/>
        <v>9843.2651787162849</v>
      </c>
      <c r="Q17" s="11">
        <f t="shared" si="5"/>
        <v>0.11572522554156646</v>
      </c>
      <c r="R17" s="11">
        <f t="shared" si="6"/>
        <v>1147.6201078185788</v>
      </c>
      <c r="S17" s="12">
        <f t="shared" si="7"/>
        <v>5.2780226112593663E-2</v>
      </c>
      <c r="T17" s="12">
        <f t="shared" si="8"/>
        <v>523.40920917252765</v>
      </c>
    </row>
    <row r="18" spans="2:20" ht="15.75" thickBot="1">
      <c r="B18" s="6">
        <v>64</v>
      </c>
      <c r="C18" s="7">
        <v>9696.9901000000009</v>
      </c>
      <c r="D18" s="7">
        <v>9742.6399000000001</v>
      </c>
      <c r="H18" s="9">
        <v>15</v>
      </c>
      <c r="I18" s="9">
        <v>15000</v>
      </c>
      <c r="J18" s="9">
        <f t="shared" si="0"/>
        <v>0.64186194739671765</v>
      </c>
      <c r="K18" s="9">
        <f t="shared" si="1"/>
        <v>0.79474766838270017</v>
      </c>
      <c r="L18" s="9">
        <v>75</v>
      </c>
      <c r="M18" s="9">
        <v>72</v>
      </c>
      <c r="N18" s="9">
        <f t="shared" si="2"/>
        <v>7651.7742917568103</v>
      </c>
      <c r="O18" s="10">
        <f t="shared" si="3"/>
        <v>0.98974809325935076</v>
      </c>
      <c r="P18" s="10">
        <f t="shared" si="4"/>
        <v>9529.2245785745254</v>
      </c>
      <c r="Q18" s="11">
        <f t="shared" si="5"/>
        <v>0.1343595728086677</v>
      </c>
      <c r="R18" s="11">
        <f t="shared" si="6"/>
        <v>1293.6044558154379</v>
      </c>
      <c r="S18" s="12">
        <f t="shared" si="7"/>
        <v>6.0640852067982955E-2</v>
      </c>
      <c r="T18" s="12">
        <f t="shared" si="8"/>
        <v>583.84583100227724</v>
      </c>
    </row>
    <row r="19" spans="2:20" ht="15.75" thickBot="1">
      <c r="B19" s="6">
        <v>65</v>
      </c>
      <c r="C19" s="7">
        <v>9647.7970000000005</v>
      </c>
      <c r="D19" s="7">
        <v>9703.7083000000002</v>
      </c>
      <c r="H19" s="9">
        <v>16</v>
      </c>
      <c r="I19" s="9">
        <v>15000</v>
      </c>
      <c r="J19" s="9">
        <f t="shared" si="0"/>
        <v>0.62316693922011435</v>
      </c>
      <c r="K19" s="9">
        <f t="shared" si="1"/>
        <v>0.76229940511216387</v>
      </c>
      <c r="L19" s="9">
        <v>76</v>
      </c>
      <c r="M19" s="9">
        <v>73</v>
      </c>
      <c r="N19" s="9">
        <f t="shared" si="2"/>
        <v>7125.5968057959171</v>
      </c>
      <c r="O19" s="10">
        <f t="shared" si="3"/>
        <v>0.98599384045585325</v>
      </c>
      <c r="P19" s="10">
        <f t="shared" si="4"/>
        <v>9216.5814547013979</v>
      </c>
      <c r="Q19" s="11">
        <f t="shared" si="5"/>
        <v>0.15465975102977456</v>
      </c>
      <c r="R19" s="11">
        <f t="shared" si="6"/>
        <v>1445.682655046543</v>
      </c>
      <c r="S19" s="12">
        <f t="shared" si="7"/>
        <v>6.9034684313914768E-2</v>
      </c>
      <c r="T19" s="12">
        <f t="shared" si="8"/>
        <v>645.3019938589365</v>
      </c>
    </row>
    <row r="20" spans="2:20" ht="15.75" thickBot="1">
      <c r="B20" s="6">
        <v>66</v>
      </c>
      <c r="C20" s="7">
        <v>9589.6020000000008</v>
      </c>
      <c r="D20" s="7">
        <v>9658.2852999999996</v>
      </c>
      <c r="H20" s="9">
        <v>17</v>
      </c>
      <c r="I20" s="9">
        <v>15000</v>
      </c>
      <c r="J20" s="9">
        <f t="shared" si="0"/>
        <v>0.60501644584477121</v>
      </c>
      <c r="K20" s="9">
        <f t="shared" si="1"/>
        <v>0.7267227343203102</v>
      </c>
      <c r="L20" s="9">
        <v>77</v>
      </c>
      <c r="M20" s="9">
        <v>74</v>
      </c>
      <c r="N20" s="9">
        <f t="shared" si="2"/>
        <v>6595.1880874960198</v>
      </c>
      <c r="O20" s="10">
        <f t="shared" si="3"/>
        <v>0.98108936359770649</v>
      </c>
      <c r="P20" s="10">
        <f t="shared" si="4"/>
        <v>8903.6279972998927</v>
      </c>
      <c r="Q20" s="11">
        <f t="shared" si="5"/>
        <v>0.17650679919194243</v>
      </c>
      <c r="R20" s="11">
        <f t="shared" si="6"/>
        <v>1601.8427447181862</v>
      </c>
      <c r="S20" s="12">
        <f t="shared" si="7"/>
        <v>7.7859830085453802E-2</v>
      </c>
      <c r="T20" s="12">
        <f t="shared" si="8"/>
        <v>706.59716508568579</v>
      </c>
    </row>
    <row r="21" spans="2:20" ht="15.75" thickBot="1">
      <c r="B21" s="6">
        <v>67</v>
      </c>
      <c r="C21" s="7">
        <v>9521.0650000000005</v>
      </c>
      <c r="D21" s="7">
        <v>9605.4833999999992</v>
      </c>
      <c r="H21" s="9">
        <v>18</v>
      </c>
      <c r="I21" s="9">
        <v>15000</v>
      </c>
      <c r="J21" s="9">
        <f t="shared" si="0"/>
        <v>0.5873946076162827</v>
      </c>
      <c r="K21" s="9">
        <f t="shared" si="1"/>
        <v>0.68808399334541603</v>
      </c>
      <c r="L21" s="9">
        <v>78</v>
      </c>
      <c r="M21" s="9">
        <v>75</v>
      </c>
      <c r="N21" s="9">
        <f t="shared" si="2"/>
        <v>6062.6524091726333</v>
      </c>
      <c r="O21" s="10">
        <f t="shared" si="3"/>
        <v>0.97475793556428869</v>
      </c>
      <c r="P21" s="10">
        <f t="shared" si="4"/>
        <v>8588.5133262246472</v>
      </c>
      <c r="Q21" s="11">
        <f t="shared" si="5"/>
        <v>0.19970031726294984</v>
      </c>
      <c r="R21" s="11">
        <f t="shared" si="6"/>
        <v>1759.5433424927637</v>
      </c>
      <c r="S21" s="12">
        <f t="shared" si="7"/>
        <v>8.6973624955922701E-2</v>
      </c>
      <c r="T21" s="12">
        <f t="shared" si="8"/>
        <v>766.31757455924912</v>
      </c>
    </row>
    <row r="22" spans="2:20" ht="15.75" thickBot="1">
      <c r="B22" s="6">
        <v>68</v>
      </c>
      <c r="C22" s="7">
        <v>9440.7170000000006</v>
      </c>
      <c r="D22" s="7">
        <v>9544.3253000000004</v>
      </c>
      <c r="H22" s="9">
        <v>19</v>
      </c>
      <c r="I22" s="9">
        <v>15000</v>
      </c>
      <c r="J22" s="9">
        <f t="shared" si="0"/>
        <v>0.57028602681192497</v>
      </c>
      <c r="K22" s="9">
        <f t="shared" si="1"/>
        <v>0.6465459074902522</v>
      </c>
      <c r="L22" s="9">
        <v>79</v>
      </c>
      <c r="M22" s="9">
        <v>76</v>
      </c>
      <c r="N22" s="9">
        <f t="shared" si="2"/>
        <v>5530.7414510118952</v>
      </c>
      <c r="O22" s="10">
        <f t="shared" si="3"/>
        <v>0.96668228407908918</v>
      </c>
      <c r="P22" s="10">
        <f t="shared" si="4"/>
        <v>8269.280984654104</v>
      </c>
      <c r="Q22" s="11">
        <f t="shared" si="5"/>
        <v>0.22394613463170854</v>
      </c>
      <c r="R22" s="11">
        <f t="shared" si="6"/>
        <v>1915.7002700850824</v>
      </c>
      <c r="S22" s="12">
        <f t="shared" si="7"/>
        <v>9.6190241957128442E-2</v>
      </c>
      <c r="T22" s="12">
        <f t="shared" si="8"/>
        <v>822.83926355712754</v>
      </c>
    </row>
    <row r="23" spans="2:20" ht="15.75" thickBot="1">
      <c r="B23" s="6">
        <v>69</v>
      </c>
      <c r="C23" s="7">
        <v>9346.9699999999993</v>
      </c>
      <c r="D23" s="7">
        <v>9473.7450000000008</v>
      </c>
      <c r="H23" s="9">
        <v>20</v>
      </c>
      <c r="I23" s="9">
        <v>15000</v>
      </c>
      <c r="J23" s="9">
        <f t="shared" si="0"/>
        <v>0.55367575418633497</v>
      </c>
      <c r="K23" s="9">
        <f t="shared" si="1"/>
        <v>0.60237980482514375</v>
      </c>
      <c r="L23" s="9">
        <v>80</v>
      </c>
      <c r="M23" s="9">
        <v>77</v>
      </c>
      <c r="N23" s="9">
        <f t="shared" si="2"/>
        <v>5002.8463911476811</v>
      </c>
      <c r="O23" s="10">
        <f t="shared" si="3"/>
        <v>0.95650840876983578</v>
      </c>
      <c r="P23" s="10">
        <f t="shared" si="4"/>
        <v>7943.9327191681505</v>
      </c>
      <c r="Q23" s="11">
        <f t="shared" si="5"/>
        <v>0.24885086614833166</v>
      </c>
      <c r="R23" s="11">
        <f t="shared" si="6"/>
        <v>2066.7403649190032</v>
      </c>
      <c r="S23" s="12">
        <f t="shared" si="7"/>
        <v>0.10527773779636042</v>
      </c>
      <c r="T23" s="12">
        <f t="shared" si="8"/>
        <v>874.34596310146617</v>
      </c>
    </row>
    <row r="24" spans="2:20" ht="15.75" thickBot="1">
      <c r="B24" s="6">
        <v>70</v>
      </c>
      <c r="C24" s="7">
        <v>9238.134</v>
      </c>
      <c r="D24" s="7">
        <v>9392.6213000000007</v>
      </c>
      <c r="H24" s="9">
        <v>21</v>
      </c>
      <c r="I24" s="9">
        <v>15000</v>
      </c>
      <c r="J24" s="9">
        <f t="shared" si="0"/>
        <v>0.5375492759090631</v>
      </c>
      <c r="K24" s="9">
        <f t="shared" si="1"/>
        <v>0.55597499328071842</v>
      </c>
      <c r="L24" s="9">
        <v>81</v>
      </c>
      <c r="M24" s="9">
        <v>78</v>
      </c>
      <c r="N24" s="9">
        <f t="shared" si="2"/>
        <v>4482.9593259239464</v>
      </c>
      <c r="O24" s="10">
        <f t="shared" si="3"/>
        <v>0.94385340800855555</v>
      </c>
      <c r="P24" s="10">
        <f t="shared" si="4"/>
        <v>7610.5157405895079</v>
      </c>
      <c r="Q24" s="11">
        <f t="shared" si="5"/>
        <v>0.27391617309634991</v>
      </c>
      <c r="R24" s="11">
        <f t="shared" si="6"/>
        <v>2208.6516076158673</v>
      </c>
      <c r="S24" s="12">
        <f t="shared" si="7"/>
        <v>0.11396224163148733</v>
      </c>
      <c r="T24" s="12">
        <f t="shared" si="8"/>
        <v>918.90480704969548</v>
      </c>
    </row>
    <row r="25" spans="2:20" ht="15.75" thickBot="1">
      <c r="B25" s="6">
        <v>71</v>
      </c>
      <c r="C25" s="7">
        <v>9112.4490000000005</v>
      </c>
      <c r="D25" s="7">
        <v>9299.7471000000005</v>
      </c>
      <c r="H25" s="9">
        <v>22</v>
      </c>
      <c r="I25" s="9">
        <v>15000</v>
      </c>
      <c r="J25" s="9">
        <f t="shared" si="0"/>
        <v>0.52189250088258554</v>
      </c>
      <c r="K25" s="9">
        <f t="shared" si="1"/>
        <v>0.50783878901501156</v>
      </c>
      <c r="L25" s="9">
        <v>82</v>
      </c>
      <c r="M25" s="9">
        <v>79</v>
      </c>
      <c r="N25" s="9">
        <f t="shared" si="2"/>
        <v>3975.5588346634213</v>
      </c>
      <c r="O25" s="10">
        <f t="shared" si="3"/>
        <v>0.92831803683822756</v>
      </c>
      <c r="P25" s="10">
        <f t="shared" si="4"/>
        <v>7267.2333278987207</v>
      </c>
      <c r="Q25" s="11">
        <f t="shared" si="5"/>
        <v>0.29854487911310279</v>
      </c>
      <c r="R25" s="11">
        <f t="shared" si="6"/>
        <v>2337.125003790396</v>
      </c>
      <c r="S25" s="12">
        <f t="shared" si="7"/>
        <v>0.12193436871011312</v>
      </c>
      <c r="T25" s="12">
        <f t="shared" si="8"/>
        <v>954.54948944490343</v>
      </c>
    </row>
    <row r="26" spans="2:20" ht="15.75" thickBot="1">
      <c r="B26" s="6">
        <v>72</v>
      </c>
      <c r="C26" s="7">
        <v>8968.0990000000002</v>
      </c>
      <c r="D26" s="7">
        <v>9193.8601999999992</v>
      </c>
      <c r="H26" s="9">
        <v>23</v>
      </c>
      <c r="I26" s="9">
        <v>15000</v>
      </c>
      <c r="J26" s="9">
        <f t="shared" si="0"/>
        <v>0.50669174842969467</v>
      </c>
      <c r="K26" s="9">
        <f t="shared" si="1"/>
        <v>0.45858921953931225</v>
      </c>
      <c r="L26" s="9">
        <v>83</v>
      </c>
      <c r="M26" s="9">
        <v>80</v>
      </c>
      <c r="N26" s="9">
        <f t="shared" si="2"/>
        <v>3485.4506018907482</v>
      </c>
      <c r="O26" s="10">
        <f t="shared" si="3"/>
        <v>0.9095040305411175</v>
      </c>
      <c r="P26" s="10">
        <f t="shared" si="4"/>
        <v>6912.5728115809979</v>
      </c>
      <c r="Q26" s="11">
        <f t="shared" si="5"/>
        <v>0.32205225882961747</v>
      </c>
      <c r="R26" s="11">
        <f t="shared" si="6"/>
        <v>2447.7183316816718</v>
      </c>
      <c r="S26" s="12">
        <f t="shared" si="7"/>
        <v>0.12886255217218762</v>
      </c>
      <c r="T26" s="12">
        <f t="shared" si="8"/>
        <v>979.40387800857729</v>
      </c>
    </row>
    <row r="27" spans="2:20" ht="15.75" thickBot="1">
      <c r="B27" s="6">
        <v>73</v>
      </c>
      <c r="C27" s="7">
        <v>8803.2649999999994</v>
      </c>
      <c r="D27" s="7">
        <v>9073.6504000000004</v>
      </c>
      <c r="H27" s="9">
        <v>24</v>
      </c>
      <c r="I27" s="9">
        <v>15000</v>
      </c>
      <c r="J27" s="9">
        <f t="shared" si="0"/>
        <v>0.49193373633950943</v>
      </c>
      <c r="K27" s="9">
        <f t="shared" si="1"/>
        <v>0.40894399624445488</v>
      </c>
      <c r="L27" s="9">
        <v>84</v>
      </c>
      <c r="M27" s="9">
        <v>81</v>
      </c>
      <c r="N27" s="9">
        <f t="shared" si="2"/>
        <v>3017.6002203921748</v>
      </c>
      <c r="O27" s="10">
        <f t="shared" si="3"/>
        <v>0.88703944562663362</v>
      </c>
      <c r="P27" s="10">
        <f t="shared" si="4"/>
        <v>6545.4694315145543</v>
      </c>
      <c r="Q27" s="11">
        <f t="shared" si="5"/>
        <v>0.34368650410175239</v>
      </c>
      <c r="R27" s="11">
        <f t="shared" si="6"/>
        <v>2536.0647913835878</v>
      </c>
      <c r="S27" s="12">
        <f t="shared" si="7"/>
        <v>0.13440894528042638</v>
      </c>
      <c r="T27" s="12">
        <f t="shared" si="8"/>
        <v>991.80441973879226</v>
      </c>
    </row>
    <row r="28" spans="2:20" ht="15.75" thickBot="1">
      <c r="B28" s="6">
        <v>74</v>
      </c>
      <c r="C28" s="7">
        <v>8616.17</v>
      </c>
      <c r="D28" s="7">
        <v>8937.7906999999996</v>
      </c>
      <c r="H28" s="9">
        <v>25</v>
      </c>
      <c r="I28" s="9">
        <v>15000</v>
      </c>
      <c r="J28" s="9">
        <f t="shared" si="0"/>
        <v>0.47760556926165965</v>
      </c>
      <c r="K28" s="9">
        <f t="shared" si="1"/>
        <v>0.35969312353631511</v>
      </c>
      <c r="L28" s="9">
        <v>85</v>
      </c>
      <c r="M28" s="9">
        <v>82</v>
      </c>
      <c r="N28" s="9">
        <f t="shared" si="2"/>
        <v>2576.8715853909939</v>
      </c>
      <c r="O28" s="10">
        <f t="shared" si="3"/>
        <v>0.86060678754218112</v>
      </c>
      <c r="P28" s="10">
        <f t="shared" si="4"/>
        <v>6165.4589201179733</v>
      </c>
      <c r="Q28" s="11">
        <f t="shared" si="5"/>
        <v>0.36266130922301282</v>
      </c>
      <c r="R28" s="11">
        <f t="shared" si="6"/>
        <v>2598.1359156095373</v>
      </c>
      <c r="S28" s="12">
        <f t="shared" si="7"/>
        <v>0.13825235478285333</v>
      </c>
      <c r="T28" s="12">
        <f t="shared" si="8"/>
        <v>990.45141911744406</v>
      </c>
    </row>
    <row r="29" spans="2:20" ht="15.75" thickBot="1">
      <c r="B29" s="6">
        <v>75</v>
      </c>
      <c r="C29" s="7">
        <v>8405.16</v>
      </c>
      <c r="D29" s="7">
        <v>8784.9544999999998</v>
      </c>
      <c r="H29" s="9">
        <v>26</v>
      </c>
      <c r="I29" s="9">
        <v>15000</v>
      </c>
      <c r="J29" s="9">
        <f t="shared" si="0"/>
        <v>0.46369472743850448</v>
      </c>
      <c r="K29" s="9">
        <f t="shared" si="1"/>
        <v>0.31166454092193868</v>
      </c>
      <c r="L29" s="9">
        <v>86</v>
      </c>
      <c r="M29" s="9">
        <v>83</v>
      </c>
      <c r="N29" s="9">
        <f t="shared" si="2"/>
        <v>2167.758065325675</v>
      </c>
      <c r="O29" s="10">
        <f t="shared" si="3"/>
        <v>0.82997562680423731</v>
      </c>
      <c r="P29" s="10">
        <f t="shared" si="4"/>
        <v>5772.8298307738905</v>
      </c>
      <c r="Q29" s="11">
        <f t="shared" si="5"/>
        <v>0.37819766666012616</v>
      </c>
      <c r="R29" s="11">
        <f t="shared" si="6"/>
        <v>2630.5239593976839</v>
      </c>
      <c r="S29" s="12">
        <f t="shared" si="7"/>
        <v>0.14011341922217255</v>
      </c>
      <c r="T29" s="12">
        <f t="shared" si="8"/>
        <v>974.54780605053327</v>
      </c>
    </row>
    <row r="30" spans="2:20" ht="15.75" thickBot="1">
      <c r="B30" s="6">
        <v>76</v>
      </c>
      <c r="C30" s="7">
        <v>8168.7979999999998</v>
      </c>
      <c r="D30" s="7">
        <v>8613.8410999999996</v>
      </c>
      <c r="H30" s="9">
        <v>27</v>
      </c>
      <c r="I30" s="9">
        <v>15000</v>
      </c>
      <c r="J30" s="9">
        <f t="shared" si="0"/>
        <v>0.45018905576553836</v>
      </c>
      <c r="K30" s="9">
        <f t="shared" si="1"/>
        <v>0.26568181716341949</v>
      </c>
      <c r="L30" s="9">
        <v>87</v>
      </c>
      <c r="M30" s="9">
        <v>84</v>
      </c>
      <c r="N30" s="9">
        <f t="shared" si="2"/>
        <v>1794.1056960430833</v>
      </c>
      <c r="O30" s="10">
        <f t="shared" si="3"/>
        <v>0.79503626900324775</v>
      </c>
      <c r="P30" s="10">
        <f t="shared" si="4"/>
        <v>5368.7494086289307</v>
      </c>
      <c r="Q30" s="11">
        <f t="shared" si="5"/>
        <v>0.38957277194478185</v>
      </c>
      <c r="R30" s="11">
        <f t="shared" si="6"/>
        <v>2630.7209753067714</v>
      </c>
      <c r="S30" s="12">
        <f t="shared" si="7"/>
        <v>0.13978167989504645</v>
      </c>
      <c r="T30" s="12">
        <f t="shared" si="8"/>
        <v>943.92273727907548</v>
      </c>
    </row>
    <row r="31" spans="2:20" ht="15.75" thickBot="1">
      <c r="B31" s="6">
        <v>77</v>
      </c>
      <c r="C31" s="7">
        <v>7905.9340000000002</v>
      </c>
      <c r="D31" s="7">
        <v>8423.2427000000007</v>
      </c>
      <c r="H31" s="9">
        <v>28</v>
      </c>
      <c r="I31" s="9">
        <v>15000</v>
      </c>
      <c r="J31" s="9">
        <f t="shared" si="0"/>
        <v>0.4370767531704256</v>
      </c>
      <c r="K31" s="9">
        <f t="shared" si="1"/>
        <v>0.22251678667762734</v>
      </c>
      <c r="L31" s="9">
        <v>88</v>
      </c>
      <c r="M31" s="9">
        <v>85</v>
      </c>
      <c r="N31" s="9">
        <f t="shared" si="2"/>
        <v>1458.8537197046035</v>
      </c>
      <c r="O31" s="10">
        <f t="shared" si="3"/>
        <v>0.75583066048553882</v>
      </c>
      <c r="P31" s="10">
        <f t="shared" si="4"/>
        <v>4955.3401654751642</v>
      </c>
      <c r="Q31" s="11">
        <f t="shared" si="5"/>
        <v>0.39617197527805215</v>
      </c>
      <c r="R31" s="11">
        <f t="shared" si="6"/>
        <v>2597.3634097746772</v>
      </c>
      <c r="S31" s="12">
        <f t="shared" si="7"/>
        <v>0.13714189852985928</v>
      </c>
      <c r="T31" s="12">
        <f t="shared" si="8"/>
        <v>899.1230359958829</v>
      </c>
    </row>
    <row r="32" spans="2:20" ht="15.75" thickBot="1">
      <c r="B32" s="6">
        <v>78</v>
      </c>
      <c r="C32" s="7">
        <v>7615.8180000000002</v>
      </c>
      <c r="D32" s="7">
        <v>8212.0804000000007</v>
      </c>
      <c r="H32" s="9">
        <v>29</v>
      </c>
      <c r="I32" s="9">
        <v>15000</v>
      </c>
      <c r="J32" s="9">
        <f t="shared" si="0"/>
        <v>0.42434636230138412</v>
      </c>
      <c r="K32" s="9">
        <f t="shared" si="1"/>
        <v>0.18284175031783062</v>
      </c>
      <c r="L32" s="9">
        <v>89</v>
      </c>
      <c r="M32" s="9">
        <v>86</v>
      </c>
      <c r="N32" s="9">
        <f t="shared" si="2"/>
        <v>1163.8234743628404</v>
      </c>
      <c r="O32" s="10">
        <f t="shared" si="3"/>
        <v>0.71257745240084303</v>
      </c>
      <c r="P32" s="10">
        <f t="shared" si="4"/>
        <v>4535.6947467642813</v>
      </c>
      <c r="Q32" s="11">
        <f t="shared" si="5"/>
        <v>0.39754089589804675</v>
      </c>
      <c r="R32" s="11">
        <f t="shared" si="6"/>
        <v>2530.4254956055406</v>
      </c>
      <c r="S32" s="12">
        <f t="shared" si="7"/>
        <v>0.1321948061849656</v>
      </c>
      <c r="T32" s="12">
        <f t="shared" si="8"/>
        <v>841.44577679589997</v>
      </c>
    </row>
    <row r="33" spans="2:20" ht="15.75" thickBot="1">
      <c r="B33" s="6">
        <v>79</v>
      </c>
      <c r="C33" s="7">
        <v>7298.223</v>
      </c>
      <c r="D33" s="7">
        <v>7979.4650000000001</v>
      </c>
      <c r="H33" s="9">
        <v>30</v>
      </c>
      <c r="I33" s="9">
        <v>15000</v>
      </c>
      <c r="J33" s="9">
        <f t="shared" si="0"/>
        <v>0.41198675951590691</v>
      </c>
      <c r="K33" s="9">
        <f t="shared" si="1"/>
        <v>0.1471848446281189</v>
      </c>
      <c r="L33" s="9">
        <v>90</v>
      </c>
      <c r="M33" s="9">
        <v>87</v>
      </c>
      <c r="N33" s="9">
        <f t="shared" si="2"/>
        <v>909.57310782286413</v>
      </c>
      <c r="O33" s="10">
        <f t="shared" si="3"/>
        <v>0.66568510575825746</v>
      </c>
      <c r="P33" s="10">
        <f t="shared" si="4"/>
        <v>4113.8017436902237</v>
      </c>
      <c r="Q33" s="11">
        <f t="shared" si="5"/>
        <v>0.39343114424498066</v>
      </c>
      <c r="R33" s="11">
        <f t="shared" si="6"/>
        <v>2431.3263331518738</v>
      </c>
      <c r="S33" s="12">
        <f t="shared" si="7"/>
        <v>0.12506911688515784</v>
      </c>
      <c r="T33" s="12">
        <f t="shared" si="8"/>
        <v>772.90230271548569</v>
      </c>
    </row>
    <row r="34" spans="2:20" ht="15.75" thickBot="1">
      <c r="B34" s="6">
        <v>80</v>
      </c>
      <c r="C34" s="7">
        <v>6953.5360000000001</v>
      </c>
      <c r="D34" s="7">
        <v>7724.7365</v>
      </c>
      <c r="H34" s="9">
        <v>31</v>
      </c>
      <c r="I34" s="9">
        <v>15000</v>
      </c>
      <c r="J34" s="9">
        <f t="shared" si="0"/>
        <v>0.39998714516107459</v>
      </c>
      <c r="K34" s="9">
        <f t="shared" si="1"/>
        <v>0.11589670400378548</v>
      </c>
      <c r="L34" s="9">
        <v>91</v>
      </c>
      <c r="M34" s="9">
        <v>88</v>
      </c>
      <c r="N34" s="9">
        <f t="shared" si="2"/>
        <v>695.35787652078352</v>
      </c>
      <c r="O34" s="10">
        <f t="shared" si="3"/>
        <v>0.61575121977266323</v>
      </c>
      <c r="P34" s="10">
        <f t="shared" si="4"/>
        <v>3694.3885878947544</v>
      </c>
      <c r="Q34" s="11">
        <f t="shared" si="5"/>
        <v>0.38383195193140474</v>
      </c>
      <c r="R34" s="11">
        <f t="shared" si="6"/>
        <v>2302.9177001196808</v>
      </c>
      <c r="S34" s="12">
        <f t="shared" si="7"/>
        <v>0.11602256383747299</v>
      </c>
      <c r="T34" s="12">
        <f t="shared" si="8"/>
        <v>696.11301125429031</v>
      </c>
    </row>
    <row r="35" spans="2:20" ht="15.75" thickBot="1">
      <c r="B35" s="6">
        <v>81</v>
      </c>
      <c r="C35" s="7">
        <v>6582.8913000000002</v>
      </c>
      <c r="D35" s="7">
        <v>7447.5574999999999</v>
      </c>
      <c r="H35" s="9">
        <v>32</v>
      </c>
      <c r="I35" s="9">
        <v>15000</v>
      </c>
      <c r="J35" s="9">
        <f t="shared" si="0"/>
        <v>0.38833703413696569</v>
      </c>
      <c r="K35" s="9">
        <f t="shared" si="1"/>
        <v>8.9131032448522246E-2</v>
      </c>
      <c r="L35" s="9">
        <v>92</v>
      </c>
      <c r="M35" s="9">
        <v>89</v>
      </c>
      <c r="N35" s="9">
        <f t="shared" si="2"/>
        <v>519.19321185937167</v>
      </c>
      <c r="O35" s="10">
        <f t="shared" si="3"/>
        <v>0.56354507916112373</v>
      </c>
      <c r="P35" s="10">
        <f t="shared" si="4"/>
        <v>3282.6813696586851</v>
      </c>
      <c r="Q35" s="11">
        <f t="shared" si="5"/>
        <v>0.3689852242013173</v>
      </c>
      <c r="R35" s="11">
        <f t="shared" si="6"/>
        <v>2149.3594141005433</v>
      </c>
      <c r="S35" s="12">
        <f t="shared" si="7"/>
        <v>0.1054288225112842</v>
      </c>
      <c r="T35" s="12">
        <f t="shared" si="8"/>
        <v>614.12874369877011</v>
      </c>
    </row>
    <row r="36" spans="2:20" ht="15.75" thickBot="1">
      <c r="B36" s="6">
        <v>82</v>
      </c>
      <c r="C36" s="7">
        <v>6188.2338</v>
      </c>
      <c r="D36" s="7">
        <v>7147.9646000000002</v>
      </c>
      <c r="H36" s="9">
        <v>33</v>
      </c>
      <c r="I36" s="9">
        <v>15000</v>
      </c>
      <c r="J36" s="9">
        <f t="shared" si="0"/>
        <v>0.37702624673491814</v>
      </c>
      <c r="K36" s="9">
        <f t="shared" si="1"/>
        <v>6.6842868880825718E-2</v>
      </c>
      <c r="L36" s="9">
        <v>93</v>
      </c>
      <c r="M36" s="9">
        <v>90</v>
      </c>
      <c r="N36" s="9">
        <f t="shared" si="2"/>
        <v>378.02273962697967</v>
      </c>
      <c r="O36" s="10">
        <f t="shared" si="3"/>
        <v>0.5099747980647269</v>
      </c>
      <c r="P36" s="10">
        <f t="shared" si="4"/>
        <v>2884.1082606561263</v>
      </c>
      <c r="Q36" s="11">
        <f t="shared" si="5"/>
        <v>0.34938140319113503</v>
      </c>
      <c r="R36" s="11">
        <f t="shared" si="6"/>
        <v>1975.8893868619919</v>
      </c>
      <c r="S36" s="12">
        <f t="shared" si="7"/>
        <v>9.3750525992766148E-2</v>
      </c>
      <c r="T36" s="12">
        <f t="shared" si="8"/>
        <v>530.19613416715515</v>
      </c>
    </row>
    <row r="37" spans="2:20" ht="15.75" thickBot="1">
      <c r="B37" s="6">
        <v>83</v>
      </c>
      <c r="C37" s="7">
        <v>5772.3783000000003</v>
      </c>
      <c r="D37" s="7">
        <v>6826.442</v>
      </c>
      <c r="H37" s="9">
        <v>34</v>
      </c>
      <c r="I37" s="9">
        <v>15000</v>
      </c>
      <c r="J37" s="9">
        <f t="shared" si="0"/>
        <v>0.36604489974263904</v>
      </c>
      <c r="K37" s="9">
        <f t="shared" si="1"/>
        <v>4.8804442809420999E-2</v>
      </c>
      <c r="L37" s="9">
        <v>94</v>
      </c>
      <c r="M37" s="9">
        <v>91</v>
      </c>
      <c r="N37" s="9">
        <f t="shared" si="2"/>
        <v>267.96926062754807</v>
      </c>
      <c r="O37" s="10">
        <f t="shared" si="3"/>
        <v>0.45603639482226743</v>
      </c>
      <c r="P37" s="10">
        <f t="shared" si="4"/>
        <v>2503.9469463256714</v>
      </c>
      <c r="Q37" s="11">
        <f t="shared" si="5"/>
        <v>0.32572914084029841</v>
      </c>
      <c r="R37" s="11">
        <f t="shared" si="6"/>
        <v>1788.4723605321446</v>
      </c>
      <c r="S37" s="12">
        <f t="shared" si="7"/>
        <v>8.1502811172547929E-2</v>
      </c>
      <c r="T37" s="12">
        <f t="shared" si="8"/>
        <v>447.50532516597821</v>
      </c>
    </row>
    <row r="38" spans="2:20" ht="15.75" thickBot="1">
      <c r="B38" s="6">
        <v>84</v>
      </c>
      <c r="C38" s="7">
        <v>5339.0573999999997</v>
      </c>
      <c r="D38" s="7">
        <v>6483.9867999999997</v>
      </c>
      <c r="H38" s="9">
        <v>35</v>
      </c>
      <c r="I38" s="9">
        <v>15000</v>
      </c>
      <c r="J38" s="9">
        <f t="shared" si="0"/>
        <v>0.35538339780838735</v>
      </c>
      <c r="K38" s="9">
        <f t="shared" si="1"/>
        <v>3.463752963745647E-2</v>
      </c>
      <c r="L38" s="9">
        <v>95</v>
      </c>
      <c r="M38" s="9">
        <v>92</v>
      </c>
      <c r="N38" s="9">
        <f t="shared" si="2"/>
        <v>184.64404461371998</v>
      </c>
      <c r="O38" s="10">
        <f t="shared" si="3"/>
        <v>0.40275463257482469</v>
      </c>
      <c r="P38" s="10">
        <f t="shared" si="4"/>
        <v>2146.9846471126471</v>
      </c>
      <c r="Q38" s="11">
        <f t="shared" si="5"/>
        <v>0.29890821952970709</v>
      </c>
      <c r="R38" s="11">
        <f t="shared" si="6"/>
        <v>1593.4052803398401</v>
      </c>
      <c r="S38" s="12">
        <f t="shared" si="7"/>
        <v>6.9208883407661154E-2</v>
      </c>
      <c r="T38" s="12">
        <f t="shared" si="8"/>
        <v>368.93532215908715</v>
      </c>
    </row>
    <row r="39" spans="2:20" ht="15.75" thickBot="1">
      <c r="B39" s="6">
        <v>85</v>
      </c>
      <c r="C39" s="7">
        <v>4892.8777</v>
      </c>
      <c r="D39" s="7">
        <v>6122.1544000000004</v>
      </c>
      <c r="H39" s="9">
        <v>36</v>
      </c>
      <c r="I39" s="9">
        <v>15000</v>
      </c>
      <c r="J39" s="9">
        <f t="shared" si="0"/>
        <v>0.34503242505668674</v>
      </c>
      <c r="K39" s="9">
        <f t="shared" si="1"/>
        <v>2.3857355242944394E-2</v>
      </c>
      <c r="L39" s="9">
        <v>96</v>
      </c>
      <c r="M39" s="9">
        <v>93</v>
      </c>
      <c r="N39" s="9">
        <f t="shared" si="2"/>
        <v>123.47341702367947</v>
      </c>
      <c r="O39" s="10">
        <f t="shared" si="3"/>
        <v>0.3511200879283532</v>
      </c>
      <c r="P39" s="10">
        <f t="shared" si="4"/>
        <v>1817.2172313605518</v>
      </c>
      <c r="Q39" s="11">
        <f t="shared" si="5"/>
        <v>0.26990773003132779</v>
      </c>
      <c r="R39" s="11">
        <f t="shared" si="6"/>
        <v>1396.9037795138181</v>
      </c>
      <c r="S39" s="12">
        <f t="shared" si="7"/>
        <v>5.7355002654081069E-2</v>
      </c>
      <c r="T39" s="12">
        <f t="shared" si="8"/>
        <v>296.84003482305445</v>
      </c>
    </row>
    <row r="40" spans="2:20" ht="15.75" thickBot="1">
      <c r="B40" s="6">
        <v>86</v>
      </c>
      <c r="C40" s="7">
        <v>4439.2295999999997</v>
      </c>
      <c r="D40" s="7">
        <v>5743.1012000000001</v>
      </c>
      <c r="H40" s="9">
        <v>37</v>
      </c>
      <c r="I40" s="9">
        <v>15000</v>
      </c>
      <c r="J40" s="9">
        <f t="shared" si="0"/>
        <v>0.33498293694823961</v>
      </c>
      <c r="K40" s="9">
        <f t="shared" si="1"/>
        <v>1.5921920980262048E-2</v>
      </c>
      <c r="L40" s="9">
        <v>97</v>
      </c>
      <c r="M40" s="9">
        <v>94</v>
      </c>
      <c r="N40" s="9">
        <f t="shared" si="2"/>
        <v>80.003577777389623</v>
      </c>
      <c r="O40" s="10">
        <f t="shared" si="3"/>
        <v>0.30202974068296867</v>
      </c>
      <c r="P40" s="10">
        <f t="shared" si="4"/>
        <v>1517.6221436954409</v>
      </c>
      <c r="Q40" s="11">
        <f t="shared" si="5"/>
        <v>0.23975651482319646</v>
      </c>
      <c r="R40" s="11">
        <f t="shared" si="6"/>
        <v>1204.7151223192275</v>
      </c>
      <c r="S40" s="12">
        <f t="shared" si="7"/>
        <v>4.635130487951019E-2</v>
      </c>
      <c r="T40" s="12">
        <f t="shared" si="8"/>
        <v>232.90344359882388</v>
      </c>
    </row>
    <row r="41" spans="2:20" ht="15.75" thickBot="1">
      <c r="B41" s="6">
        <v>87</v>
      </c>
      <c r="C41" s="7">
        <v>3984.1376</v>
      </c>
      <c r="D41" s="7">
        <v>5349.5954000000002</v>
      </c>
      <c r="H41" s="9">
        <v>38</v>
      </c>
      <c r="I41" s="9">
        <v>15000</v>
      </c>
      <c r="J41" s="9">
        <f t="shared" si="0"/>
        <v>0.3252261523769317</v>
      </c>
      <c r="K41" s="9">
        <f t="shared" si="1"/>
        <v>1.0279848582316668E-2</v>
      </c>
      <c r="L41" s="9">
        <v>98</v>
      </c>
      <c r="M41" s="9">
        <v>95</v>
      </c>
      <c r="N41" s="9">
        <f t="shared" si="2"/>
        <v>50.149134021664594</v>
      </c>
      <c r="O41" s="10">
        <f t="shared" si="3"/>
        <v>0.25623781818211877</v>
      </c>
      <c r="P41" s="10">
        <f t="shared" si="4"/>
        <v>1250.0285955124541</v>
      </c>
      <c r="Q41" s="11">
        <f t="shared" si="5"/>
        <v>0.20945480854314732</v>
      </c>
      <c r="R41" s="11">
        <f t="shared" si="6"/>
        <v>1021.8027221900203</v>
      </c>
      <c r="S41" s="12">
        <f t="shared" si="7"/>
        <v>3.6503161056654777E-2</v>
      </c>
      <c r="T41" s="12">
        <f t="shared" si="8"/>
        <v>178.07673930076928</v>
      </c>
    </row>
    <row r="42" spans="2:20" ht="15.75" thickBot="1">
      <c r="B42" s="6">
        <v>88</v>
      </c>
      <c r="C42" s="7">
        <v>3534.0535</v>
      </c>
      <c r="D42" s="7">
        <v>4945.0001000000002</v>
      </c>
      <c r="H42" s="9">
        <v>39</v>
      </c>
      <c r="I42" s="9">
        <v>15000</v>
      </c>
      <c r="J42" s="9">
        <f t="shared" si="0"/>
        <v>0.31575354599702099</v>
      </c>
      <c r="K42" s="9">
        <f t="shared" si="1"/>
        <v>6.4110867248167655E-3</v>
      </c>
      <c r="L42" s="9">
        <v>99</v>
      </c>
      <c r="M42" s="9">
        <v>96</v>
      </c>
      <c r="N42" s="9">
        <f t="shared" si="2"/>
        <v>30.364850505829821</v>
      </c>
      <c r="O42" s="10">
        <f t="shared" si="3"/>
        <v>0.21432064267255049</v>
      </c>
      <c r="P42" s="10">
        <f t="shared" si="4"/>
        <v>1015.0875435632739</v>
      </c>
      <c r="Q42" s="11">
        <f t="shared" si="5"/>
        <v>0.17991224874449863</v>
      </c>
      <c r="R42" s="11">
        <f t="shared" si="6"/>
        <v>852.11895764060296</v>
      </c>
      <c r="S42" s="12">
        <f t="shared" si="7"/>
        <v>2.7997307203235122E-2</v>
      </c>
      <c r="T42" s="12">
        <f t="shared" si="8"/>
        <v>132.60373541684143</v>
      </c>
    </row>
    <row r="43" spans="2:20" ht="15.75" thickBot="1">
      <c r="B43" s="6">
        <v>89</v>
      </c>
      <c r="C43" s="7">
        <v>3095.5906</v>
      </c>
      <c r="D43" s="7">
        <v>4533.2299999999996</v>
      </c>
      <c r="H43" s="9">
        <v>40</v>
      </c>
      <c r="I43" s="9">
        <v>15000</v>
      </c>
      <c r="J43" s="9">
        <f t="shared" si="0"/>
        <v>0.30655684077380685</v>
      </c>
      <c r="K43" s="9">
        <f t="shared" si="1"/>
        <v>3.856425828787766E-3</v>
      </c>
      <c r="L43" s="9">
        <v>100</v>
      </c>
      <c r="M43" s="9">
        <v>97</v>
      </c>
      <c r="N43" s="9">
        <f t="shared" si="2"/>
        <v>17.733205781275309</v>
      </c>
      <c r="O43" s="10">
        <f t="shared" si="3"/>
        <v>0.17665965905584285</v>
      </c>
      <c r="P43" s="10">
        <f t="shared" si="4"/>
        <v>812.3434045850554</v>
      </c>
      <c r="Q43" s="11">
        <f t="shared" si="5"/>
        <v>0.15190038298917027</v>
      </c>
      <c r="R43" s="11">
        <f t="shared" si="6"/>
        <v>698.49152282237026</v>
      </c>
      <c r="S43" s="12">
        <f t="shared" si="7"/>
        <v>2.090285023788482E-2</v>
      </c>
      <c r="T43" s="12">
        <f t="shared" si="8"/>
        <v>96.118675981409808</v>
      </c>
    </row>
    <row r="44" spans="2:20" ht="15.75" thickBot="1">
      <c r="B44" s="6">
        <v>90</v>
      </c>
      <c r="C44" s="7">
        <v>2675.2031999999999</v>
      </c>
      <c r="D44" s="7">
        <v>4118.6932999999999</v>
      </c>
      <c r="H44" s="9">
        <v>41</v>
      </c>
      <c r="I44" s="9">
        <v>15000</v>
      </c>
      <c r="J44" s="9">
        <f t="shared" si="0"/>
        <v>0.29762800075126877</v>
      </c>
      <c r="K44" s="9">
        <f t="shared" si="1"/>
        <v>2.2342411055798397E-3</v>
      </c>
      <c r="L44" s="9">
        <v>101</v>
      </c>
      <c r="M44" s="9">
        <v>98</v>
      </c>
      <c r="N44" s="9">
        <f t="shared" si="2"/>
        <v>9.9745907017504809</v>
      </c>
      <c r="O44" s="10">
        <f t="shared" si="3"/>
        <v>0.14344293908840514</v>
      </c>
      <c r="P44" s="10">
        <f t="shared" si="4"/>
        <v>640.38952774152062</v>
      </c>
      <c r="Q44" s="11">
        <f t="shared" si="5"/>
        <v>0.12602292982616384</v>
      </c>
      <c r="R44" s="11">
        <f t="shared" si="6"/>
        <v>562.61928979467882</v>
      </c>
      <c r="S44" s="12">
        <f t="shared" si="7"/>
        <v>1.5185768156661452E-2</v>
      </c>
      <c r="T44" s="12">
        <f t="shared" si="8"/>
        <v>67.795647245091416</v>
      </c>
    </row>
    <row r="45" spans="2:20" ht="15.75" thickBot="1">
      <c r="B45" s="6">
        <v>91</v>
      </c>
      <c r="C45" s="7">
        <v>2278.8692000000001</v>
      </c>
      <c r="D45" s="7">
        <v>3706.1484999999998</v>
      </c>
      <c r="H45" s="9">
        <v>42</v>
      </c>
      <c r="I45" s="9">
        <v>15000</v>
      </c>
      <c r="J45" s="9">
        <f t="shared" si="0"/>
        <v>0.28895922403035801</v>
      </c>
      <c r="K45" s="9">
        <f t="shared" si="1"/>
        <v>1.2450318262686489E-3</v>
      </c>
      <c r="L45" s="9">
        <v>102</v>
      </c>
      <c r="M45" s="9">
        <v>99</v>
      </c>
      <c r="N45" s="9">
        <f t="shared" si="2"/>
        <v>5.396451456175325</v>
      </c>
      <c r="O45" s="10">
        <f t="shared" si="3"/>
        <v>0.11467923187205581</v>
      </c>
      <c r="P45" s="10">
        <f t="shared" si="4"/>
        <v>497.06432781220116</v>
      </c>
      <c r="Q45" s="11">
        <f t="shared" si="5"/>
        <v>0.10270162896721373</v>
      </c>
      <c r="R45" s="11">
        <f t="shared" si="6"/>
        <v>445.14874519529724</v>
      </c>
      <c r="S45" s="12">
        <f t="shared" si="7"/>
        <v>1.0732571078573432E-2</v>
      </c>
      <c r="T45" s="12">
        <f t="shared" si="8"/>
        <v>46.51913116072862</v>
      </c>
    </row>
    <row r="46" spans="2:20" ht="15.75" thickBot="1">
      <c r="B46" s="6">
        <v>92</v>
      </c>
      <c r="C46" s="7">
        <v>1911.7707</v>
      </c>
      <c r="D46" s="7">
        <v>3300.5587</v>
      </c>
      <c r="H46" s="9">
        <v>43</v>
      </c>
      <c r="I46" s="9">
        <v>15000</v>
      </c>
      <c r="J46" s="9">
        <f t="shared" si="0"/>
        <v>0.28054293595180391</v>
      </c>
      <c r="K46" s="9">
        <f t="shared" si="1"/>
        <v>6.6648496530932039E-4</v>
      </c>
      <c r="L46" s="9">
        <v>103</v>
      </c>
      <c r="M46" s="9">
        <v>100</v>
      </c>
      <c r="N46" s="9">
        <f t="shared" si="2"/>
        <v>2.8046647340341937</v>
      </c>
      <c r="O46" s="10">
        <f t="shared" si="3"/>
        <v>9.022476897599721E-2</v>
      </c>
      <c r="P46" s="10">
        <f t="shared" si="4"/>
        <v>379.67882376149231</v>
      </c>
      <c r="Q46" s="11">
        <f t="shared" si="5"/>
        <v>8.2179944743339367E-2</v>
      </c>
      <c r="R46" s="11">
        <f t="shared" si="6"/>
        <v>345.82504461980159</v>
      </c>
      <c r="S46" s="12">
        <f t="shared" si="7"/>
        <v>7.3783392673485082E-3</v>
      </c>
      <c r="T46" s="12">
        <f t="shared" si="8"/>
        <v>31.049114407656482</v>
      </c>
    </row>
    <row r="47" spans="2:20" ht="15.75" thickBot="1">
      <c r="B47" s="6">
        <v>93</v>
      </c>
      <c r="C47" s="7">
        <v>1578.0118</v>
      </c>
      <c r="D47" s="7">
        <v>2906.9142999999999</v>
      </c>
      <c r="H47" s="9">
        <v>44</v>
      </c>
      <c r="I47" s="9">
        <v>15000</v>
      </c>
      <c r="J47" s="9">
        <f t="shared" si="0"/>
        <v>0.27237178247747956</v>
      </c>
      <c r="K47" s="9">
        <f t="shared" si="1"/>
        <v>3.4233995652212744E-4</v>
      </c>
      <c r="L47" s="9">
        <v>104</v>
      </c>
      <c r="M47" s="9">
        <v>101</v>
      </c>
      <c r="N47" s="9">
        <f t="shared" si="2"/>
        <v>1.3986561625679206</v>
      </c>
      <c r="O47" s="10">
        <f t="shared" si="3"/>
        <v>6.9814260365988812E-2</v>
      </c>
      <c r="P47" s="10">
        <f t="shared" si="4"/>
        <v>285.23151807346841</v>
      </c>
      <c r="Q47" s="11">
        <f t="shared" si="5"/>
        <v>6.4537758567936324E-2</v>
      </c>
      <c r="R47" s="11">
        <f t="shared" si="6"/>
        <v>263.67396507375071</v>
      </c>
      <c r="S47" s="12">
        <f t="shared" si="7"/>
        <v>4.9341618415303587E-3</v>
      </c>
      <c r="T47" s="12">
        <f t="shared" si="8"/>
        <v>20.158896837149804</v>
      </c>
    </row>
    <row r="48" spans="2:20" ht="15.75" thickBot="1">
      <c r="B48" s="6">
        <v>94</v>
      </c>
      <c r="C48" s="7">
        <v>1280.4161999999999</v>
      </c>
      <c r="D48" s="7">
        <v>2530.0328</v>
      </c>
      <c r="H48" s="9">
        <v>45</v>
      </c>
      <c r="I48" s="9">
        <v>15000</v>
      </c>
      <c r="J48" s="9">
        <f t="shared" si="0"/>
        <v>0.26443862376454325</v>
      </c>
      <c r="K48" s="9">
        <f t="shared" si="1"/>
        <v>1.6854972339162849E-4</v>
      </c>
      <c r="L48" s="9">
        <v>105</v>
      </c>
      <c r="M48" s="9">
        <v>102</v>
      </c>
      <c r="N48" s="9">
        <f t="shared" si="2"/>
        <v>0.66856585334365015</v>
      </c>
      <c r="O48" s="10">
        <f t="shared" si="3"/>
        <v>5.3094928800473049E-2</v>
      </c>
      <c r="P48" s="10">
        <f t="shared" si="4"/>
        <v>210.60524851310254</v>
      </c>
      <c r="Q48" s="11">
        <f t="shared" si="5"/>
        <v>4.9716142312842729E-2</v>
      </c>
      <c r="R48" s="11">
        <f t="shared" si="6"/>
        <v>197.2030237813546</v>
      </c>
      <c r="S48" s="12">
        <f t="shared" si="7"/>
        <v>3.2102367642386919E-3</v>
      </c>
      <c r="T48" s="12">
        <f t="shared" si="8"/>
        <v>12.733658878404302</v>
      </c>
    </row>
    <row r="49" spans="2:20" ht="15.75" thickBot="1">
      <c r="B49" s="6">
        <v>95</v>
      </c>
      <c r="C49" s="7">
        <v>1020.4085</v>
      </c>
      <c r="D49" s="7">
        <v>2174.3557999999998</v>
      </c>
      <c r="H49" s="9">
        <v>46</v>
      </c>
      <c r="I49" s="9">
        <v>15000</v>
      </c>
      <c r="J49" s="9">
        <f t="shared" si="0"/>
        <v>0.25673652792674101</v>
      </c>
      <c r="K49" s="9">
        <f t="shared" si="1"/>
        <v>7.9471109391729723E-5</v>
      </c>
      <c r="L49" s="9">
        <v>106</v>
      </c>
      <c r="M49" s="9">
        <v>103</v>
      </c>
      <c r="N49" s="9">
        <f t="shared" si="2"/>
        <v>0.30604705043578362</v>
      </c>
      <c r="O49" s="10">
        <f t="shared" si="3"/>
        <v>3.9658823584476845E-2</v>
      </c>
      <c r="P49" s="10">
        <f t="shared" si="4"/>
        <v>152.728030031066</v>
      </c>
      <c r="Q49" s="11">
        <f t="shared" si="5"/>
        <v>3.7546700394265893E-2</v>
      </c>
      <c r="R49" s="11">
        <f t="shared" si="6"/>
        <v>144.59414241494136</v>
      </c>
      <c r="S49" s="12">
        <f t="shared" si="7"/>
        <v>2.0326520808192214E-3</v>
      </c>
      <c r="T49" s="12">
        <f t="shared" si="8"/>
        <v>7.8278405656888843</v>
      </c>
    </row>
    <row r="50" spans="2:20" ht="15.75" thickBot="1">
      <c r="B50" s="6">
        <v>96</v>
      </c>
      <c r="C50" s="7">
        <v>798.00329999999997</v>
      </c>
      <c r="D50" s="7">
        <v>1843.7384</v>
      </c>
      <c r="H50" s="9">
        <v>47</v>
      </c>
      <c r="I50" s="9">
        <v>15000</v>
      </c>
      <c r="J50" s="9">
        <f t="shared" si="0"/>
        <v>0.24925876497741845</v>
      </c>
      <c r="K50" s="9">
        <f t="shared" si="1"/>
        <v>3.5856725946828167E-5</v>
      </c>
      <c r="L50" s="9">
        <v>107</v>
      </c>
      <c r="M50" s="9">
        <v>104</v>
      </c>
      <c r="N50" s="9">
        <f t="shared" si="2"/>
        <v>0.13406404838460215</v>
      </c>
      <c r="O50" s="10">
        <f t="shared" si="3"/>
        <v>2.9071840722364569E-2</v>
      </c>
      <c r="P50" s="10">
        <f t="shared" si="4"/>
        <v>108.69616671115219</v>
      </c>
      <c r="Q50" s="11">
        <f t="shared" si="5"/>
        <v>2.7782900092077456E-2</v>
      </c>
      <c r="R50" s="11">
        <f t="shared" si="6"/>
        <v>103.87697046663348</v>
      </c>
      <c r="S50" s="12">
        <f t="shared" si="7"/>
        <v>1.2530839043402857E-3</v>
      </c>
      <c r="T50" s="12">
        <f t="shared" si="8"/>
        <v>4.6851321961341181</v>
      </c>
    </row>
    <row r="51" spans="2:20" ht="15.75" thickBot="1">
      <c r="B51" s="6">
        <v>97</v>
      </c>
      <c r="C51" s="7">
        <v>611.9049</v>
      </c>
      <c r="D51" s="7">
        <v>1541.2713000000001</v>
      </c>
      <c r="H51" s="9">
        <v>48</v>
      </c>
      <c r="I51" s="9">
        <v>15000</v>
      </c>
      <c r="J51" s="9">
        <f t="shared" si="0"/>
        <v>0.24199880094894996</v>
      </c>
      <c r="K51" s="9">
        <f t="shared" si="1"/>
        <v>1.5472021878588398E-5</v>
      </c>
      <c r="L51" s="9">
        <v>108</v>
      </c>
      <c r="M51" s="9">
        <v>105</v>
      </c>
      <c r="N51" s="9">
        <f t="shared" si="2"/>
        <v>5.616316114311469E-2</v>
      </c>
      <c r="O51" s="10">
        <f t="shared" si="3"/>
        <v>2.089805320505269E-2</v>
      </c>
      <c r="P51" s="10">
        <f t="shared" si="4"/>
        <v>75.859557266851681</v>
      </c>
      <c r="Q51" s="11">
        <f t="shared" si="5"/>
        <v>2.0130039864624534E-2</v>
      </c>
      <c r="R51" s="11">
        <f t="shared" si="6"/>
        <v>73.071682654405492</v>
      </c>
      <c r="S51" s="12">
        <f t="shared" si="7"/>
        <v>7.5254131854956825E-4</v>
      </c>
      <c r="T51" s="12">
        <f t="shared" si="8"/>
        <v>2.73171145130306</v>
      </c>
    </row>
    <row r="52" spans="2:20" ht="15.75" thickBot="1">
      <c r="B52" s="6">
        <v>98</v>
      </c>
      <c r="C52" s="7">
        <v>459.69600000000003</v>
      </c>
      <c r="D52" s="7">
        <v>1269.1522</v>
      </c>
      <c r="H52" s="9">
        <v>49</v>
      </c>
      <c r="I52" s="9">
        <v>15000</v>
      </c>
      <c r="J52" s="9">
        <f t="shared" si="0"/>
        <v>0.2349502921834466</v>
      </c>
      <c r="K52" s="9">
        <f t="shared" si="1"/>
        <v>6.3820697283809206E-6</v>
      </c>
      <c r="L52" s="9">
        <v>109</v>
      </c>
      <c r="M52" s="9">
        <v>106</v>
      </c>
      <c r="N52" s="9">
        <f t="shared" si="2"/>
        <v>2.2492037211273404E-2</v>
      </c>
      <c r="O52" s="10">
        <f t="shared" si="3"/>
        <v>1.4719377824823663E-2</v>
      </c>
      <c r="P52" s="10">
        <f t="shared" si="4"/>
        <v>51.874831810512958</v>
      </c>
      <c r="Q52" s="11">
        <f t="shared" si="5"/>
        <v>1.4272416572097081E-2</v>
      </c>
      <c r="R52" s="11">
        <f t="shared" si="6"/>
        <v>50.299626656671116</v>
      </c>
      <c r="S52" s="12">
        <f t="shared" si="7"/>
        <v>4.4057918299820071E-4</v>
      </c>
      <c r="T52" s="12">
        <f t="shared" si="8"/>
        <v>1.5527131166305717</v>
      </c>
    </row>
    <row r="53" spans="2:20" ht="15.75" thickBot="1">
      <c r="B53" s="6">
        <v>99</v>
      </c>
      <c r="C53" s="7">
        <v>338.10140000000001</v>
      </c>
      <c r="D53" s="7">
        <v>1028.5907</v>
      </c>
      <c r="H53" s="9">
        <v>50</v>
      </c>
      <c r="I53" s="9">
        <v>15000</v>
      </c>
      <c r="J53" s="9">
        <f t="shared" si="0"/>
        <v>0.22810707978975397</v>
      </c>
      <c r="K53" s="9">
        <f t="shared" si="1"/>
        <v>2.5159266722774923E-6</v>
      </c>
      <c r="L53" s="9">
        <v>110</v>
      </c>
      <c r="M53" s="9">
        <v>107</v>
      </c>
      <c r="N53" s="9">
        <f t="shared" si="2"/>
        <v>8.6085102926755815E-3</v>
      </c>
      <c r="O53" s="10">
        <f t="shared" si="3"/>
        <v>1.0150282336584696E-2</v>
      </c>
      <c r="P53" s="10">
        <f t="shared" si="4"/>
        <v>34.730268942597831</v>
      </c>
      <c r="Q53" s="11">
        <f t="shared" si="5"/>
        <v>9.8961131322119564E-3</v>
      </c>
      <c r="R53" s="11">
        <f t="shared" si="6"/>
        <v>33.860602017868572</v>
      </c>
      <c r="S53" s="12">
        <f t="shared" si="7"/>
        <v>2.5165327770046273E-4</v>
      </c>
      <c r="T53" s="12">
        <f t="shared" si="8"/>
        <v>0.86105841443658848</v>
      </c>
    </row>
    <row r="54" spans="2:20" ht="15.75" thickBot="1">
      <c r="B54" s="6">
        <v>100</v>
      </c>
      <c r="C54" s="7">
        <v>243.28790000000001</v>
      </c>
      <c r="D54" s="7">
        <v>819.79610000000002</v>
      </c>
      <c r="H54" s="9">
        <v>51</v>
      </c>
      <c r="I54" s="9">
        <v>15000</v>
      </c>
      <c r="J54" s="9">
        <f t="shared" si="0"/>
        <v>0.22146318426189707</v>
      </c>
      <c r="K54" s="9">
        <f t="shared" si="1"/>
        <v>9.4778027043327022E-7</v>
      </c>
      <c r="L54" s="9">
        <v>111</v>
      </c>
      <c r="M54" s="9">
        <v>108</v>
      </c>
      <c r="N54" s="9">
        <f t="shared" si="2"/>
        <v>3.1484765500613093E-3</v>
      </c>
      <c r="O54" s="10">
        <f t="shared" si="3"/>
        <v>6.8476068345215725E-3</v>
      </c>
      <c r="P54" s="10">
        <f t="shared" si="4"/>
        <v>22.74739221220015</v>
      </c>
      <c r="Q54" s="11">
        <f t="shared" si="5"/>
        <v>6.7062999515299614E-3</v>
      </c>
      <c r="R54" s="11">
        <f t="shared" si="6"/>
        <v>22.277978128218468</v>
      </c>
      <c r="S54" s="12">
        <f t="shared" si="7"/>
        <v>1.4035910272117825E-4</v>
      </c>
      <c r="T54" s="12">
        <f t="shared" si="8"/>
        <v>0.46626560743162254</v>
      </c>
    </row>
    <row r="55" spans="2:20" ht="15.75" thickBot="1">
      <c r="B55" s="6">
        <v>101</v>
      </c>
      <c r="C55" s="7">
        <v>171.1713</v>
      </c>
      <c r="D55" s="7">
        <v>642.01260000000002</v>
      </c>
      <c r="H55" s="9">
        <v>52</v>
      </c>
      <c r="I55" s="9">
        <v>15000</v>
      </c>
      <c r="J55" s="9">
        <f t="shared" si="0"/>
        <v>0.215012800254269</v>
      </c>
      <c r="K55" s="9">
        <f t="shared" si="1"/>
        <v>3.431478509770545E-7</v>
      </c>
      <c r="L55" s="9">
        <v>112</v>
      </c>
      <c r="M55" s="9">
        <v>109</v>
      </c>
      <c r="N55" s="9">
        <f t="shared" si="2"/>
        <v>1.1067177050971663E-3</v>
      </c>
      <c r="O55" s="10">
        <f t="shared" si="3"/>
        <v>4.5164713208796321E-3</v>
      </c>
      <c r="P55" s="10">
        <f t="shared" si="4"/>
        <v>14.566487189556403</v>
      </c>
      <c r="Q55" s="11">
        <f t="shared" si="5"/>
        <v>4.4391774226930072E-3</v>
      </c>
      <c r="R55" s="11">
        <f t="shared" si="6"/>
        <v>14.317199527181284</v>
      </c>
      <c r="S55" s="12">
        <f t="shared" si="7"/>
        <v>7.6950750335648039E-5</v>
      </c>
      <c r="T55" s="12">
        <f t="shared" si="8"/>
        <v>0.24818094467002222</v>
      </c>
    </row>
    <row r="56" spans="2:20" ht="15.75" thickBot="1">
      <c r="B56" s="6">
        <v>102</v>
      </c>
      <c r="C56" s="7">
        <v>117.6935</v>
      </c>
      <c r="D56" s="7">
        <v>493.6275</v>
      </c>
      <c r="H56" s="9">
        <v>53</v>
      </c>
      <c r="I56" s="9">
        <v>15000</v>
      </c>
      <c r="J56" s="9">
        <f t="shared" si="0"/>
        <v>0.20875029150899907</v>
      </c>
      <c r="K56" s="9">
        <f t="shared" si="1"/>
        <v>1.1944290753136134E-7</v>
      </c>
      <c r="L56" s="9">
        <v>113</v>
      </c>
      <c r="M56" s="9">
        <v>110</v>
      </c>
      <c r="N56" s="9">
        <f t="shared" si="2"/>
        <v>3.7400612648781151E-4</v>
      </c>
      <c r="O56" s="10">
        <f t="shared" si="3"/>
        <v>2.9104015190241374E-3</v>
      </c>
      <c r="P56" s="10">
        <f t="shared" si="4"/>
        <v>9.1132074825678355</v>
      </c>
      <c r="Q56" s="11">
        <f t="shared" si="5"/>
        <v>2.868767636538096E-3</v>
      </c>
      <c r="R56" s="11">
        <f t="shared" si="6"/>
        <v>8.9828412059836467</v>
      </c>
      <c r="S56" s="12">
        <f t="shared" si="7"/>
        <v>4.1514439578509893E-5</v>
      </c>
      <c r="T56" s="12">
        <f t="shared" si="8"/>
        <v>0.12999227045770001</v>
      </c>
    </row>
    <row r="57" spans="2:20" ht="15.75" thickBot="1">
      <c r="B57" s="6">
        <v>103</v>
      </c>
      <c r="C57" s="7">
        <v>79.049499999999995</v>
      </c>
      <c r="D57" s="7">
        <v>372.32490000000001</v>
      </c>
      <c r="H57" s="9">
        <v>54</v>
      </c>
      <c r="I57" s="9">
        <v>15000</v>
      </c>
      <c r="J57" s="9">
        <f t="shared" si="0"/>
        <v>0.20267018593106703</v>
      </c>
      <c r="K57" s="9">
        <f t="shared" si="1"/>
        <v>4.0007536388345099E-8</v>
      </c>
      <c r="L57" s="9">
        <v>114</v>
      </c>
      <c r="M57" s="9">
        <v>111</v>
      </c>
      <c r="N57" s="9">
        <f t="shared" si="2"/>
        <v>1.2162502257704748E-4</v>
      </c>
      <c r="O57" s="10">
        <f t="shared" si="3"/>
        <v>1.8311831437361748E-3</v>
      </c>
      <c r="P57" s="10">
        <f t="shared" si="4"/>
        <v>5.5668934232226954</v>
      </c>
      <c r="Q57" s="11">
        <f t="shared" si="5"/>
        <v>1.8090686419903505E-3</v>
      </c>
      <c r="R57" s="11">
        <f t="shared" si="6"/>
        <v>5.499664170513709</v>
      </c>
      <c r="S57" s="12">
        <f t="shared" si="7"/>
        <v>2.2074494209436059E-5</v>
      </c>
      <c r="T57" s="12">
        <f t="shared" si="8"/>
        <v>6.7107627686410029E-2</v>
      </c>
    </row>
    <row r="58" spans="2:20" ht="15.75" thickBot="1">
      <c r="B58" s="6">
        <v>104</v>
      </c>
      <c r="C58" s="7">
        <v>51.8476</v>
      </c>
      <c r="D58" s="7">
        <v>275.27690000000001</v>
      </c>
      <c r="H58" s="9">
        <v>55</v>
      </c>
      <c r="I58" s="9">
        <v>15000</v>
      </c>
      <c r="J58" s="9">
        <f t="shared" si="0"/>
        <v>0.19676717080686118</v>
      </c>
      <c r="K58" s="9">
        <f t="shared" si="1"/>
        <v>1.2962602132572849E-8</v>
      </c>
      <c r="L58" s="9">
        <v>115</v>
      </c>
      <c r="M58" s="9">
        <v>112</v>
      </c>
      <c r="N58" s="9">
        <f t="shared" si="2"/>
        <v>3.8259218218820171E-5</v>
      </c>
      <c r="O58" s="10">
        <f t="shared" si="3"/>
        <v>1.1288890341380438E-3</v>
      </c>
      <c r="P58" s="10">
        <f t="shared" si="4"/>
        <v>3.3319245210334953</v>
      </c>
      <c r="Q58" s="11">
        <f t="shared" si="5"/>
        <v>1.11728731670121E-3</v>
      </c>
      <c r="R58" s="11">
        <f t="shared" si="6"/>
        <v>3.297681964285299</v>
      </c>
      <c r="S58" s="12">
        <f t="shared" si="7"/>
        <v>1.1588754834701214E-5</v>
      </c>
      <c r="T58" s="12">
        <f t="shared" si="8"/>
        <v>3.4204297529977383E-2</v>
      </c>
    </row>
    <row r="59" spans="2:20" ht="15.75" thickBot="1">
      <c r="B59" s="6">
        <v>105</v>
      </c>
      <c r="C59" s="7">
        <v>33.200400000000002</v>
      </c>
      <c r="D59" s="7">
        <v>199.34729999999999</v>
      </c>
      <c r="H59" s="9">
        <v>56</v>
      </c>
      <c r="I59" s="9">
        <v>15000</v>
      </c>
      <c r="J59" s="9">
        <f t="shared" si="0"/>
        <v>0.19103608816200118</v>
      </c>
      <c r="K59" s="9">
        <f t="shared" si="1"/>
        <v>4.0646548108254172E-9</v>
      </c>
      <c r="L59" s="9">
        <v>116</v>
      </c>
      <c r="M59" s="9">
        <v>113</v>
      </c>
      <c r="N59" s="9">
        <f t="shared" si="2"/>
        <v>1.16474363218342E-5</v>
      </c>
      <c r="O59" s="10">
        <f t="shared" si="3"/>
        <v>6.8181139429035996E-4</v>
      </c>
      <c r="P59" s="10">
        <f t="shared" si="4"/>
        <v>1.9537587244426522</v>
      </c>
      <c r="Q59" s="11">
        <f t="shared" si="5"/>
        <v>6.7579681972442245E-4</v>
      </c>
      <c r="R59" s="11">
        <f t="shared" si="6"/>
        <v>1.936523712487122</v>
      </c>
      <c r="S59" s="12">
        <f t="shared" si="7"/>
        <v>6.0105099111266911E-6</v>
      </c>
      <c r="T59" s="12">
        <f t="shared" si="8"/>
        <v>1.7223364519208709E-2</v>
      </c>
    </row>
    <row r="60" spans="2:20" ht="15.75" thickBot="1">
      <c r="B60" s="6">
        <v>106</v>
      </c>
      <c r="C60" s="7">
        <v>20.754000000000001</v>
      </c>
      <c r="D60" s="7">
        <v>141.29400000000001</v>
      </c>
      <c r="H60" s="9">
        <v>57</v>
      </c>
      <c r="I60" s="9">
        <v>15000</v>
      </c>
      <c r="J60" s="9">
        <f t="shared" si="0"/>
        <v>0.18547193025437006</v>
      </c>
      <c r="K60" s="9">
        <f t="shared" si="1"/>
        <v>1.2385957582004648E-9</v>
      </c>
      <c r="L60" s="9">
        <v>117</v>
      </c>
      <c r="M60" s="9">
        <v>114</v>
      </c>
      <c r="N60" s="9">
        <f t="shared" si="2"/>
        <v>3.4458711911747282E-6</v>
      </c>
      <c r="O60" s="10">
        <f t="shared" si="3"/>
        <v>4.0344139060100699E-4</v>
      </c>
      <c r="P60" s="10">
        <f t="shared" si="4"/>
        <v>1.1224058018891405</v>
      </c>
      <c r="Q60" s="11">
        <f t="shared" si="5"/>
        <v>4.0034759928451796E-4</v>
      </c>
      <c r="R60" s="11">
        <f t="shared" si="6"/>
        <v>1.1137986301800391</v>
      </c>
      <c r="S60" s="12">
        <f t="shared" si="7"/>
        <v>3.0925527207308097E-6</v>
      </c>
      <c r="T60" s="12">
        <f t="shared" si="8"/>
        <v>8.6037258379102061E-3</v>
      </c>
    </row>
    <row r="61" spans="2:20" ht="15.75" thickBot="1">
      <c r="B61" s="6">
        <v>107</v>
      </c>
      <c r="C61" s="7">
        <v>12.6653</v>
      </c>
      <c r="D61" s="7">
        <v>97.950599999999994</v>
      </c>
      <c r="H61" s="9">
        <v>58</v>
      </c>
      <c r="I61" s="9">
        <v>15000</v>
      </c>
      <c r="J61" s="9">
        <f t="shared" si="0"/>
        <v>0.18006983519841754</v>
      </c>
      <c r="K61" s="9">
        <f t="shared" si="1"/>
        <v>3.6646893003565528E-10</v>
      </c>
      <c r="L61" s="9">
        <v>118</v>
      </c>
      <c r="M61" s="9">
        <v>115</v>
      </c>
      <c r="N61" s="9">
        <f t="shared" si="2"/>
        <v>9.8984999755291285E-7</v>
      </c>
      <c r="O61" s="10">
        <f t="shared" si="3"/>
        <v>2.3389782522130394E-4</v>
      </c>
      <c r="P61" s="10">
        <f t="shared" si="4"/>
        <v>0.63176914261302708</v>
      </c>
      <c r="Q61" s="11">
        <f t="shared" si="5"/>
        <v>2.3232039872769935E-4</v>
      </c>
      <c r="R61" s="11">
        <f t="shared" si="6"/>
        <v>0.62750843868191208</v>
      </c>
      <c r="S61" s="12">
        <f t="shared" si="7"/>
        <v>1.5770600246745581E-6</v>
      </c>
      <c r="T61" s="12">
        <f t="shared" si="8"/>
        <v>4.2597140811173996E-3</v>
      </c>
    </row>
    <row r="62" spans="2:20" ht="15.75" thickBot="1">
      <c r="B62" s="6">
        <v>108</v>
      </c>
      <c r="C62" s="7">
        <v>7.5465999999999998</v>
      </c>
      <c r="D62" s="7">
        <v>66.370699999999999</v>
      </c>
      <c r="H62" s="9">
        <v>59</v>
      </c>
      <c r="I62" s="9">
        <v>15000</v>
      </c>
      <c r="J62" s="9">
        <f t="shared" si="0"/>
        <v>0.17482508271691022</v>
      </c>
      <c r="K62" s="9">
        <f t="shared" si="1"/>
        <v>1.048549165844231E-10</v>
      </c>
      <c r="L62" s="9">
        <v>119</v>
      </c>
      <c r="M62" s="9">
        <v>116</v>
      </c>
      <c r="N62" s="9">
        <f t="shared" si="2"/>
        <v>2.7496904197719734E-7</v>
      </c>
      <c r="O62" s="10">
        <f t="shared" si="3"/>
        <v>1.3288577228682784E-4</v>
      </c>
      <c r="P62" s="10">
        <f t="shared" si="4"/>
        <v>0.34847649197917757</v>
      </c>
      <c r="Q62" s="11">
        <f t="shared" si="5"/>
        <v>1.3209197056746554E-4</v>
      </c>
      <c r="R62" s="11">
        <f t="shared" si="6"/>
        <v>0.3463948452104525</v>
      </c>
      <c r="S62" s="12">
        <f t="shared" si="7"/>
        <v>7.9369686444572734E-7</v>
      </c>
      <c r="T62" s="12">
        <f t="shared" si="8"/>
        <v>2.0813717996831481E-3</v>
      </c>
    </row>
    <row r="63" spans="2:20" ht="15.75" thickBot="1">
      <c r="B63" s="6">
        <v>109</v>
      </c>
      <c r="C63" s="7">
        <v>4.3918999999999997</v>
      </c>
      <c r="D63" s="7">
        <v>43.930700000000002</v>
      </c>
      <c r="H63" s="9">
        <v>60</v>
      </c>
      <c r="I63" s="9">
        <v>15000</v>
      </c>
      <c r="J63" s="9">
        <f t="shared" si="0"/>
        <v>0.1697330900164177</v>
      </c>
      <c r="K63" s="9">
        <f t="shared" si="1"/>
        <v>2.9215944166511278E-11</v>
      </c>
      <c r="L63" s="9">
        <v>120</v>
      </c>
      <c r="M63" s="9">
        <v>117</v>
      </c>
      <c r="N63" s="9">
        <f t="shared" si="2"/>
        <v>7.438368721693639E-8</v>
      </c>
      <c r="O63" s="10">
        <f t="shared" si="3"/>
        <v>7.4007052760455779E-5</v>
      </c>
      <c r="P63" s="10">
        <f t="shared" si="4"/>
        <v>0.18842168622060321</v>
      </c>
      <c r="Q63" s="11">
        <f t="shared" si="5"/>
        <v>7.3610151900774628E-5</v>
      </c>
      <c r="R63" s="11">
        <f t="shared" si="6"/>
        <v>0.18741117808044541</v>
      </c>
      <c r="S63" s="12">
        <f t="shared" si="7"/>
        <v>3.968716437369894E-7</v>
      </c>
      <c r="T63" s="12">
        <f t="shared" si="8"/>
        <v>1.0104337564706112E-3</v>
      </c>
    </row>
    <row r="64" spans="2:20" ht="15.75" thickBot="1">
      <c r="B64" s="6">
        <v>110</v>
      </c>
      <c r="C64" s="7">
        <v>2.4975000000000001</v>
      </c>
      <c r="D64" s="7">
        <v>28.3887</v>
      </c>
      <c r="H64" s="9">
        <v>61</v>
      </c>
      <c r="I64" s="9">
        <v>15000</v>
      </c>
      <c r="J64" s="9">
        <f t="shared" si="0"/>
        <v>0.16478940778292983</v>
      </c>
      <c r="K64" s="9"/>
      <c r="L64" s="9"/>
      <c r="M64" s="9">
        <v>118</v>
      </c>
      <c r="N64" s="9"/>
      <c r="O64" s="10">
        <f t="shared" si="3"/>
        <v>4.0220829330661834E-5</v>
      </c>
      <c r="P64" s="10">
        <f t="shared" si="4"/>
        <v>9.9419499689070864E-2</v>
      </c>
      <c r="Q64" s="11"/>
      <c r="R64" s="11">
        <f>SUM(R4:R63)</f>
        <v>59052.440715918987</v>
      </c>
      <c r="S64" s="12"/>
      <c r="T64" s="12">
        <f>SUM(T4:T63)</f>
        <v>20663.168799822102</v>
      </c>
    </row>
    <row r="65" spans="2:18" ht="15.75" thickBot="1">
      <c r="B65" s="6">
        <v>111</v>
      </c>
      <c r="C65" s="7">
        <v>1.3885000000000001</v>
      </c>
      <c r="D65" s="7">
        <v>17.901800000000001</v>
      </c>
      <c r="H65" s="9">
        <v>62</v>
      </c>
      <c r="I65" s="9">
        <v>15000</v>
      </c>
      <c r="J65" s="9">
        <f t="shared" si="0"/>
        <v>0.15998971629410663</v>
      </c>
      <c r="K65" s="9"/>
      <c r="L65" s="9"/>
      <c r="M65" s="9">
        <v>119</v>
      </c>
      <c r="N65" s="9"/>
      <c r="O65" s="10">
        <f t="shared" si="3"/>
        <v>2.1555534915151178E-5</v>
      </c>
      <c r="P65" s="10">
        <f t="shared" si="4"/>
        <v>5.1729958734641208E-2</v>
      </c>
      <c r="Q65" s="11"/>
      <c r="R65" s="11"/>
    </row>
    <row r="66" spans="2:18" ht="15.75" thickBot="1">
      <c r="B66" s="6">
        <v>112</v>
      </c>
      <c r="C66" s="7">
        <v>0.75949999999999995</v>
      </c>
      <c r="D66" s="7">
        <v>11.056100000000001</v>
      </c>
      <c r="H66" s="9">
        <v>63</v>
      </c>
      <c r="I66" s="9">
        <v>15000</v>
      </c>
      <c r="J66" s="9">
        <f t="shared" si="0"/>
        <v>0.15532982164476369</v>
      </c>
      <c r="K66" s="9"/>
      <c r="L66" s="9"/>
      <c r="M66" s="9">
        <v>120</v>
      </c>
      <c r="N66" s="9"/>
      <c r="O66" s="10">
        <f t="shared" si="3"/>
        <v>1.1338635806282054E-5</v>
      </c>
      <c r="P66" s="10">
        <f t="shared" si="4"/>
        <v>2.6418424162270842E-2</v>
      </c>
      <c r="Q66" s="11"/>
      <c r="R66" s="11"/>
    </row>
    <row r="67" spans="2:18" ht="15.75" thickBot="1">
      <c r="B67" s="6">
        <v>113</v>
      </c>
      <c r="C67" s="7">
        <v>0.40910000000000002</v>
      </c>
      <c r="D67" s="7">
        <v>6.6872999999999996</v>
      </c>
      <c r="H67" s="9">
        <v>64</v>
      </c>
      <c r="I67" s="9">
        <v>15000</v>
      </c>
      <c r="J67" s="9">
        <f t="shared" si="0"/>
        <v>0.15080565208229488</v>
      </c>
      <c r="K67" s="9"/>
      <c r="L67" s="9"/>
      <c r="M67" s="9"/>
      <c r="N67" s="9">
        <f>SUM(N4:N63)</f>
        <v>224594.8660076063</v>
      </c>
      <c r="O67" s="10"/>
      <c r="P67" s="10">
        <f>SUM(P4:P66)</f>
        <v>304310.65309122985</v>
      </c>
      <c r="Q67" s="11"/>
      <c r="R67" s="11"/>
    </row>
    <row r="68" spans="2:18" ht="15.75" thickBot="1">
      <c r="B68" s="6">
        <v>114</v>
      </c>
      <c r="C68" s="7">
        <v>0.21729999999999999</v>
      </c>
      <c r="D68" s="7">
        <v>3.9615999999999998</v>
      </c>
      <c r="H68" s="9">
        <v>65</v>
      </c>
      <c r="I68" s="9">
        <v>15000</v>
      </c>
      <c r="J68" s="9">
        <f t="shared" si="0"/>
        <v>0.14641325444882999</v>
      </c>
      <c r="K68" s="9"/>
      <c r="L68" s="9"/>
      <c r="M68" s="9"/>
      <c r="N68" s="9"/>
      <c r="O68" s="10"/>
      <c r="P68" s="10"/>
    </row>
    <row r="69" spans="2:18" ht="15.75" thickBot="1">
      <c r="B69" s="6">
        <v>115</v>
      </c>
      <c r="C69" s="7">
        <v>0.114</v>
      </c>
      <c r="D69" s="7">
        <v>2.2989000000000002</v>
      </c>
      <c r="H69" s="9">
        <v>66</v>
      </c>
      <c r="I69" s="9">
        <v>15000</v>
      </c>
      <c r="J69" s="9">
        <f t="shared" ref="J69:J74" si="10">(1+$H$2)^-H69</f>
        <v>0.14214879072701941</v>
      </c>
      <c r="K69" s="9"/>
      <c r="L69" s="9"/>
      <c r="M69" s="9"/>
      <c r="N69" s="9"/>
      <c r="O69" s="10"/>
      <c r="P69" s="10"/>
    </row>
    <row r="70" spans="2:18" ht="15.75" thickBot="1">
      <c r="B70" s="6">
        <v>116</v>
      </c>
      <c r="C70" s="7">
        <v>5.91E-2</v>
      </c>
      <c r="D70" s="7">
        <v>1.3070999999999999</v>
      </c>
      <c r="H70" s="9">
        <v>67</v>
      </c>
      <c r="I70" s="9">
        <v>15000</v>
      </c>
      <c r="J70" s="9">
        <f t="shared" si="10"/>
        <v>0.1380085346864266</v>
      </c>
      <c r="K70" s="9"/>
      <c r="L70" s="9"/>
      <c r="M70" s="9"/>
      <c r="N70" s="9"/>
      <c r="O70" s="10"/>
      <c r="P70" s="10"/>
    </row>
    <row r="71" spans="2:18" ht="15.75" thickBot="1">
      <c r="B71" s="6">
        <v>117</v>
      </c>
      <c r="C71" s="7">
        <v>3.04E-2</v>
      </c>
      <c r="D71" s="7">
        <v>0.72840000000000005</v>
      </c>
      <c r="H71" s="9">
        <v>68</v>
      </c>
      <c r="I71" s="9">
        <v>15000</v>
      </c>
      <c r="J71" s="9">
        <f t="shared" si="10"/>
        <v>0.13398886862759865</v>
      </c>
      <c r="K71" s="9"/>
      <c r="L71" s="9"/>
      <c r="M71" s="9"/>
      <c r="N71" s="9"/>
      <c r="O71" s="10"/>
      <c r="P71" s="10"/>
    </row>
    <row r="72" spans="2:18" ht="15.75" thickBot="1">
      <c r="B72" s="6">
        <v>118</v>
      </c>
      <c r="C72" s="7">
        <v>1.55E-2</v>
      </c>
      <c r="D72" s="7">
        <v>0.39800000000000002</v>
      </c>
      <c r="H72" s="9">
        <v>69</v>
      </c>
      <c r="I72" s="9">
        <v>15000</v>
      </c>
      <c r="J72" s="9">
        <f t="shared" si="10"/>
        <v>0.13008628022096957</v>
      </c>
      <c r="K72" s="9"/>
      <c r="L72" s="9"/>
      <c r="M72" s="9"/>
      <c r="N72" s="9"/>
      <c r="O72" s="10"/>
      <c r="P72" s="10"/>
    </row>
    <row r="73" spans="2:18" ht="15.75" thickBot="1">
      <c r="B73" s="6">
        <v>119</v>
      </c>
      <c r="C73" s="7">
        <v>7.7999999999999996E-3</v>
      </c>
      <c r="D73" s="7">
        <v>0.21329999999999999</v>
      </c>
      <c r="H73" s="9">
        <v>70</v>
      </c>
      <c r="I73" s="9">
        <v>15000</v>
      </c>
      <c r="J73" s="9">
        <f t="shared" si="10"/>
        <v>0.12629735943783454</v>
      </c>
      <c r="K73" s="9"/>
      <c r="L73" s="9"/>
      <c r="M73" s="9"/>
      <c r="N73" s="9"/>
      <c r="O73" s="10"/>
      <c r="P73" s="10"/>
    </row>
    <row r="74" spans="2:18" ht="15.75" thickBot="1">
      <c r="B74" s="6">
        <v>120</v>
      </c>
      <c r="C74" s="7">
        <v>3.8999999999999998E-3</v>
      </c>
      <c r="D74" s="7">
        <v>0.11219999999999999</v>
      </c>
      <c r="H74" s="9">
        <v>71</v>
      </c>
      <c r="I74" s="9">
        <v>15000</v>
      </c>
      <c r="J74" s="9">
        <f t="shared" si="10"/>
        <v>0.12261879557071313</v>
      </c>
      <c r="K74" s="9"/>
      <c r="L74" s="9"/>
      <c r="M74" s="9"/>
      <c r="N74" s="9"/>
    </row>
    <row r="75" spans="2:18">
      <c r="B75" s="8"/>
      <c r="C75" s="8"/>
      <c r="D75" s="8"/>
    </row>
    <row r="76" spans="2:18">
      <c r="B76" s="8"/>
      <c r="C76" s="8"/>
      <c r="D76" s="8"/>
    </row>
    <row r="77" spans="2:18">
      <c r="B77" s="8"/>
      <c r="C77" s="8"/>
      <c r="D77" s="8"/>
    </row>
    <row r="78" spans="2:18">
      <c r="B78" s="8"/>
      <c r="C78" s="8"/>
      <c r="D78" s="8"/>
    </row>
    <row r="79" spans="2:18">
      <c r="B79" s="8"/>
      <c r="C79" s="8"/>
      <c r="D79" s="8"/>
    </row>
    <row r="80" spans="2:18">
      <c r="B80" s="8"/>
      <c r="C80" s="8"/>
      <c r="D80" s="8"/>
    </row>
    <row r="81" spans="2:4">
      <c r="B81" s="8"/>
      <c r="C81" s="8"/>
      <c r="D81" s="8"/>
    </row>
    <row r="82" spans="2:4">
      <c r="B82" s="8"/>
      <c r="C82" s="8"/>
      <c r="D82" s="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2020-08-18T00:54:05Z</dcterms:created>
  <dcterms:modified xsi:type="dcterms:W3CDTF">2020-08-18T01:50:44Z</dcterms:modified>
</cp:coreProperties>
</file>