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4295" windowHeight="23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J18" i="1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BA18"/>
  <c r="AI18" s="1"/>
  <c r="BA19"/>
  <c r="AI19" s="1"/>
  <c r="BA20"/>
  <c r="AI20" s="1"/>
  <c r="BA21"/>
  <c r="AI21" s="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17"/>
  <c r="AI17" s="1"/>
  <c r="X18"/>
  <c r="Y18"/>
  <c r="Z18"/>
  <c r="AA18"/>
  <c r="AB18"/>
  <c r="AC18"/>
  <c r="AD18"/>
  <c r="AE18"/>
  <c r="AF18"/>
  <c r="AG18"/>
  <c r="X19"/>
  <c r="Y19"/>
  <c r="Z19"/>
  <c r="AA19"/>
  <c r="AB19"/>
  <c r="AC19"/>
  <c r="AD19"/>
  <c r="AE19"/>
  <c r="AF19"/>
  <c r="AG19"/>
  <c r="X20"/>
  <c r="Y20"/>
  <c r="Z20"/>
  <c r="AA20"/>
  <c r="AB20"/>
  <c r="AC20"/>
  <c r="AD20"/>
  <c r="AE20"/>
  <c r="AF20"/>
  <c r="AG20"/>
  <c r="X21"/>
  <c r="Y21"/>
  <c r="Z21"/>
  <c r="AA21"/>
  <c r="AB21"/>
  <c r="AC21"/>
  <c r="AD21"/>
  <c r="AE21"/>
  <c r="AF21"/>
  <c r="AG21"/>
  <c r="X22"/>
  <c r="Y22"/>
  <c r="Z22"/>
  <c r="AA22"/>
  <c r="AB22"/>
  <c r="AC22"/>
  <c r="AD22"/>
  <c r="AE22"/>
  <c r="AF22"/>
  <c r="AG22"/>
  <c r="X23"/>
  <c r="Y23"/>
  <c r="Z23"/>
  <c r="AA23"/>
  <c r="AB23"/>
  <c r="AC23"/>
  <c r="AD23"/>
  <c r="AE23"/>
  <c r="AF23"/>
  <c r="AG23"/>
  <c r="X24"/>
  <c r="Y24"/>
  <c r="Z24"/>
  <c r="AA24"/>
  <c r="AB24"/>
  <c r="AC24"/>
  <c r="AD24"/>
  <c r="AE24"/>
  <c r="AF24"/>
  <c r="AG24"/>
  <c r="X25"/>
  <c r="Y25"/>
  <c r="Z25"/>
  <c r="AA25"/>
  <c r="AB25"/>
  <c r="AC25"/>
  <c r="AD25"/>
  <c r="AE25"/>
  <c r="AF25"/>
  <c r="AG25"/>
  <c r="X26"/>
  <c r="Y26"/>
  <c r="Z26"/>
  <c r="AA26"/>
  <c r="AB26"/>
  <c r="AC26"/>
  <c r="AD26"/>
  <c r="AE26"/>
  <c r="AF26"/>
  <c r="AG26"/>
  <c r="X27"/>
  <c r="Y27"/>
  <c r="Z27"/>
  <c r="AA27"/>
  <c r="AB27"/>
  <c r="AC27"/>
  <c r="AD27"/>
  <c r="AE27"/>
  <c r="AF27"/>
  <c r="AG27"/>
  <c r="X28"/>
  <c r="Y28"/>
  <c r="Z28"/>
  <c r="AA28"/>
  <c r="AB28"/>
  <c r="AC28"/>
  <c r="AD28"/>
  <c r="AE28"/>
  <c r="AF28"/>
  <c r="AG28"/>
  <c r="X29"/>
  <c r="Y29"/>
  <c r="Z29"/>
  <c r="AA29"/>
  <c r="AB29"/>
  <c r="AC29"/>
  <c r="AD29"/>
  <c r="AE29"/>
  <c r="AF29"/>
  <c r="AG29"/>
  <c r="X30"/>
  <c r="Y30"/>
  <c r="Z30"/>
  <c r="AA30"/>
  <c r="AB30"/>
  <c r="AC30"/>
  <c r="AD30"/>
  <c r="AE30"/>
  <c r="AF30"/>
  <c r="AG30"/>
  <c r="X31"/>
  <c r="Y31"/>
  <c r="Z31"/>
  <c r="AA31"/>
  <c r="AB31"/>
  <c r="AC31"/>
  <c r="AD31"/>
  <c r="AE31"/>
  <c r="AF31"/>
  <c r="AG31"/>
  <c r="X32"/>
  <c r="Y32"/>
  <c r="Z32"/>
  <c r="AA32"/>
  <c r="AB32"/>
  <c r="AC32"/>
  <c r="AD32"/>
  <c r="AE32"/>
  <c r="AF32"/>
  <c r="AG32"/>
  <c r="X33"/>
  <c r="Y33"/>
  <c r="Z33"/>
  <c r="AA33"/>
  <c r="AB33"/>
  <c r="AC33"/>
  <c r="AD33"/>
  <c r="AE33"/>
  <c r="AF33"/>
  <c r="AG33"/>
  <c r="X34"/>
  <c r="Y34"/>
  <c r="Z34"/>
  <c r="AA34"/>
  <c r="AB34"/>
  <c r="AC34"/>
  <c r="AD34"/>
  <c r="AE34"/>
  <c r="AF34"/>
  <c r="AG34"/>
  <c r="X35"/>
  <c r="Y35"/>
  <c r="Z35"/>
  <c r="AA35"/>
  <c r="AB35"/>
  <c r="AC35"/>
  <c r="AD35"/>
  <c r="AE35"/>
  <c r="AF35"/>
  <c r="AG35"/>
  <c r="X36"/>
  <c r="Y36"/>
  <c r="Z36"/>
  <c r="AA36"/>
  <c r="AB36"/>
  <c r="AC36"/>
  <c r="AD36"/>
  <c r="AE36"/>
  <c r="AF36"/>
  <c r="AG36"/>
  <c r="X37"/>
  <c r="Y37"/>
  <c r="Z37"/>
  <c r="AA37"/>
  <c r="AB37"/>
  <c r="AC37"/>
  <c r="AD37"/>
  <c r="AE37"/>
  <c r="AF37"/>
  <c r="AG37"/>
  <c r="X38"/>
  <c r="Y38"/>
  <c r="Z38"/>
  <c r="AA38"/>
  <c r="AB38"/>
  <c r="AC38"/>
  <c r="AD38"/>
  <c r="AE38"/>
  <c r="AF38"/>
  <c r="AG38"/>
  <c r="X39"/>
  <c r="Y39"/>
  <c r="Z39"/>
  <c r="AA39"/>
  <c r="AB39"/>
  <c r="AC39"/>
  <c r="AD39"/>
  <c r="AE39"/>
  <c r="AF39"/>
  <c r="AG39"/>
  <c r="X40"/>
  <c r="Y40"/>
  <c r="Z40"/>
  <c r="AA40"/>
  <c r="AB40"/>
  <c r="AC40"/>
  <c r="AD40"/>
  <c r="AE40"/>
  <c r="AF40"/>
  <c r="AG40"/>
  <c r="X41"/>
  <c r="Y41"/>
  <c r="Z41"/>
  <c r="AA41"/>
  <c r="AB41"/>
  <c r="AC41"/>
  <c r="AD41"/>
  <c r="AE41"/>
  <c r="AF41"/>
  <c r="AG41"/>
  <c r="X42"/>
  <c r="Y42"/>
  <c r="Z42"/>
  <c r="AA42"/>
  <c r="AB42"/>
  <c r="AC42"/>
  <c r="AD42"/>
  <c r="AE42"/>
  <c r="AF42"/>
  <c r="AG42"/>
  <c r="X43"/>
  <c r="Y43"/>
  <c r="Z43"/>
  <c r="AA43"/>
  <c r="AB43"/>
  <c r="AC43"/>
  <c r="AD43"/>
  <c r="AE43"/>
  <c r="AF43"/>
  <c r="AG43"/>
  <c r="X44"/>
  <c r="Y44"/>
  <c r="Z44"/>
  <c r="AA44"/>
  <c r="AB44"/>
  <c r="AC44"/>
  <c r="AD44"/>
  <c r="AE44"/>
  <c r="AF44"/>
  <c r="AG44"/>
  <c r="X45"/>
  <c r="Y45"/>
  <c r="Z45"/>
  <c r="AA45"/>
  <c r="AB45"/>
  <c r="AC45"/>
  <c r="AD45"/>
  <c r="AE45"/>
  <c r="AF45"/>
  <c r="AG45"/>
  <c r="X46"/>
  <c r="Y46"/>
  <c r="Z46"/>
  <c r="AA46"/>
  <c r="AB46"/>
  <c r="AC46"/>
  <c r="AD46"/>
  <c r="AE46"/>
  <c r="AF46"/>
  <c r="AG46"/>
  <c r="X47"/>
  <c r="Y47"/>
  <c r="Z47"/>
  <c r="AA47"/>
  <c r="AB47"/>
  <c r="AC47"/>
  <c r="AD47"/>
  <c r="AE47"/>
  <c r="AF47"/>
  <c r="AG47"/>
  <c r="X48"/>
  <c r="Y48"/>
  <c r="Z48"/>
  <c r="AA48"/>
  <c r="AB48"/>
  <c r="AC48"/>
  <c r="AD48"/>
  <c r="AE48"/>
  <c r="AF48"/>
  <c r="AG48"/>
  <c r="X49"/>
  <c r="Y49"/>
  <c r="Z49"/>
  <c r="AA49"/>
  <c r="AB49"/>
  <c r="AC49"/>
  <c r="AD49"/>
  <c r="AE49"/>
  <c r="AF49"/>
  <c r="AG49"/>
  <c r="X50"/>
  <c r="Y50"/>
  <c r="Z50"/>
  <c r="AA50"/>
  <c r="AB50"/>
  <c r="AC50"/>
  <c r="AD50"/>
  <c r="AE50"/>
  <c r="AF50"/>
  <c r="AG50"/>
  <c r="X51"/>
  <c r="Y51"/>
  <c r="Z51"/>
  <c r="AA51"/>
  <c r="AB51"/>
  <c r="AC51"/>
  <c r="AD51"/>
  <c r="AE51"/>
  <c r="AF51"/>
  <c r="AG51"/>
  <c r="X52"/>
  <c r="Y52"/>
  <c r="Z52"/>
  <c r="AA52"/>
  <c r="AB52"/>
  <c r="AC52"/>
  <c r="AD52"/>
  <c r="AE52"/>
  <c r="AF52"/>
  <c r="AG52"/>
  <c r="X53"/>
  <c r="Y53"/>
  <c r="Z53"/>
  <c r="AA53"/>
  <c r="AB53"/>
  <c r="AC53"/>
  <c r="AD53"/>
  <c r="AE53"/>
  <c r="AF53"/>
  <c r="AG53"/>
  <c r="X54"/>
  <c r="Y54"/>
  <c r="Z54"/>
  <c r="AA54"/>
  <c r="AB54"/>
  <c r="AC54"/>
  <c r="AD54"/>
  <c r="AE54"/>
  <c r="AF54"/>
  <c r="AG54"/>
  <c r="X55"/>
  <c r="Y55"/>
  <c r="Z55"/>
  <c r="AA55"/>
  <c r="AB55"/>
  <c r="AC55"/>
  <c r="AD55"/>
  <c r="AE55"/>
  <c r="AF55"/>
  <c r="AG55"/>
  <c r="X56"/>
  <c r="Y56"/>
  <c r="Z56"/>
  <c r="AA56"/>
  <c r="AB56"/>
  <c r="AC56"/>
  <c r="AD56"/>
  <c r="AE56"/>
  <c r="AF56"/>
  <c r="AG56"/>
  <c r="X57"/>
  <c r="Y57"/>
  <c r="Z57"/>
  <c r="AA57"/>
  <c r="AB57"/>
  <c r="AC57"/>
  <c r="AD57"/>
  <c r="AE57"/>
  <c r="AF57"/>
  <c r="AG57"/>
  <c r="Y17"/>
  <c r="Z17"/>
  <c r="AA17"/>
  <c r="AB17"/>
  <c r="AC17"/>
  <c r="AD17"/>
  <c r="AE17"/>
  <c r="AF17"/>
  <c r="AG17"/>
  <c r="X17"/>
  <c r="Q22"/>
  <c r="Q26"/>
  <c r="Q30"/>
  <c r="Q34"/>
  <c r="Q38"/>
  <c r="Q42"/>
  <c r="Q46"/>
  <c r="Q50"/>
  <c r="Q54"/>
  <c r="P22"/>
  <c r="P26"/>
  <c r="P30"/>
  <c r="P34"/>
  <c r="P38"/>
  <c r="P42"/>
  <c r="P46"/>
  <c r="P50"/>
  <c r="P54"/>
  <c r="O17"/>
  <c r="P17" s="1"/>
  <c r="O18"/>
  <c r="P18" s="1"/>
  <c r="O19"/>
  <c r="P19" s="1"/>
  <c r="O20"/>
  <c r="P20" s="1"/>
  <c r="O21"/>
  <c r="P21" s="1"/>
  <c r="O22"/>
  <c r="O23"/>
  <c r="Q23" s="1"/>
  <c r="O24"/>
  <c r="Q24" s="1"/>
  <c r="O25"/>
  <c r="Q25" s="1"/>
  <c r="O26"/>
  <c r="O27"/>
  <c r="Q27" s="1"/>
  <c r="O28"/>
  <c r="Q28" s="1"/>
  <c r="O29"/>
  <c r="Q29" s="1"/>
  <c r="O30"/>
  <c r="O31"/>
  <c r="Q31" s="1"/>
  <c r="O32"/>
  <c r="Q32" s="1"/>
  <c r="O33"/>
  <c r="Q33" s="1"/>
  <c r="O34"/>
  <c r="O35"/>
  <c r="Q35" s="1"/>
  <c r="O36"/>
  <c r="Q36" s="1"/>
  <c r="O37"/>
  <c r="Q37" s="1"/>
  <c r="O38"/>
  <c r="O39"/>
  <c r="Q39" s="1"/>
  <c r="O40"/>
  <c r="Q40" s="1"/>
  <c r="O41"/>
  <c r="Q41" s="1"/>
  <c r="O42"/>
  <c r="O43"/>
  <c r="Q43" s="1"/>
  <c r="O44"/>
  <c r="Q44" s="1"/>
  <c r="O45"/>
  <c r="Q45" s="1"/>
  <c r="O46"/>
  <c r="O47"/>
  <c r="Q47" s="1"/>
  <c r="O48"/>
  <c r="Q48" s="1"/>
  <c r="O49"/>
  <c r="Q49" s="1"/>
  <c r="O50"/>
  <c r="O51"/>
  <c r="Q51" s="1"/>
  <c r="O52"/>
  <c r="Q52" s="1"/>
  <c r="O53"/>
  <c r="Q53" s="1"/>
  <c r="O54"/>
  <c r="O55"/>
  <c r="Q55" s="1"/>
  <c r="O56"/>
  <c r="Q56" s="1"/>
  <c r="O57"/>
  <c r="Q57" s="1"/>
  <c r="AJ17" l="1"/>
  <c r="AR6"/>
  <c r="P55"/>
  <c r="P51"/>
  <c r="P47"/>
  <c r="P43"/>
  <c r="P39"/>
  <c r="P35"/>
  <c r="P31"/>
  <c r="P27"/>
  <c r="P23"/>
  <c r="G5" s="1"/>
  <c r="P56"/>
  <c r="P52"/>
  <c r="P48"/>
  <c r="P44"/>
  <c r="P40"/>
  <c r="P36"/>
  <c r="P32"/>
  <c r="P28"/>
  <c r="P24"/>
  <c r="P57"/>
  <c r="P53"/>
  <c r="P49"/>
  <c r="P45"/>
  <c r="P41"/>
  <c r="P37"/>
  <c r="P33"/>
  <c r="P29"/>
  <c r="P25"/>
  <c r="G4"/>
  <c r="Q21" s="1"/>
  <c r="AC7" l="1"/>
  <c r="BB23"/>
  <c r="BR21"/>
  <c r="BR25"/>
  <c r="BR29"/>
  <c r="BR33"/>
  <c r="BR37"/>
  <c r="BR41"/>
  <c r="BR45"/>
  <c r="BR49"/>
  <c r="BR53"/>
  <c r="BR57"/>
  <c r="BR20"/>
  <c r="BR24"/>
  <c r="BR28"/>
  <c r="BR32"/>
  <c r="BR36"/>
  <c r="BR40"/>
  <c r="BR44"/>
  <c r="BR52"/>
  <c r="BR56"/>
  <c r="BR19"/>
  <c r="BR27"/>
  <c r="BR35"/>
  <c r="BR47"/>
  <c r="BR55"/>
  <c r="BR48"/>
  <c r="BR23"/>
  <c r="BR31"/>
  <c r="BR43"/>
  <c r="BR51"/>
  <c r="BR18"/>
  <c r="BR22"/>
  <c r="BR26"/>
  <c r="BR30"/>
  <c r="BR34"/>
  <c r="BR38"/>
  <c r="BR42"/>
  <c r="BR46"/>
  <c r="BR50"/>
  <c r="BR54"/>
  <c r="BR17"/>
  <c r="BR39"/>
  <c r="BB44"/>
  <c r="BB43"/>
  <c r="BB42"/>
  <c r="BB57"/>
  <c r="BB17"/>
  <c r="BB21"/>
  <c r="BB53"/>
  <c r="BB52"/>
  <c r="BB26"/>
  <c r="BB27"/>
  <c r="BB56"/>
  <c r="BB29"/>
  <c r="BB20"/>
  <c r="BB25"/>
  <c r="BB46"/>
  <c r="BB30"/>
  <c r="BB28"/>
  <c r="BB33"/>
  <c r="BB47"/>
  <c r="BB31"/>
  <c r="BB18"/>
  <c r="BB24"/>
  <c r="BB32"/>
  <c r="BB37"/>
  <c r="BB50"/>
  <c r="BB34"/>
  <c r="BB48"/>
  <c r="BB41"/>
  <c r="BB51"/>
  <c r="BB35"/>
  <c r="BB19"/>
  <c r="BB36"/>
  <c r="BB40"/>
  <c r="BB45"/>
  <c r="BB54"/>
  <c r="BB38"/>
  <c r="BB22"/>
  <c r="BB49"/>
  <c r="BB55"/>
  <c r="BB39"/>
  <c r="Q20"/>
  <c r="Q18"/>
  <c r="Q19"/>
  <c r="Q17"/>
  <c r="AC6" l="1"/>
  <c r="AK27" s="1"/>
  <c r="AR7"/>
  <c r="G6"/>
  <c r="G7" s="1"/>
  <c r="N51" s="1"/>
  <c r="AK52" l="1"/>
  <c r="AK39"/>
  <c r="AK49"/>
  <c r="AK26"/>
  <c r="AK32"/>
  <c r="AK29"/>
  <c r="AK17"/>
  <c r="AK42"/>
  <c r="AK20"/>
  <c r="AK33"/>
  <c r="AK43"/>
  <c r="AK46"/>
  <c r="AK30"/>
  <c r="AK51"/>
  <c r="AK19"/>
  <c r="AK28"/>
  <c r="AK35"/>
  <c r="AK40"/>
  <c r="AK53"/>
  <c r="AK37"/>
  <c r="AK21"/>
  <c r="AK50"/>
  <c r="AK34"/>
  <c r="AK18"/>
  <c r="AK23"/>
  <c r="AK36"/>
  <c r="AK47"/>
  <c r="AK48"/>
  <c r="AK57"/>
  <c r="AK41"/>
  <c r="AK25"/>
  <c r="AK54"/>
  <c r="AK38"/>
  <c r="AK22"/>
  <c r="AK31"/>
  <c r="AK44"/>
  <c r="AK55"/>
  <c r="AK56"/>
  <c r="AK24"/>
  <c r="AK45"/>
  <c r="N25"/>
  <c r="N50"/>
  <c r="N28"/>
  <c r="N20"/>
  <c r="N55"/>
  <c r="N22"/>
  <c r="N19"/>
  <c r="N49"/>
  <c r="N34"/>
  <c r="N41"/>
  <c r="N45"/>
  <c r="N26"/>
  <c r="N30"/>
  <c r="N48"/>
  <c r="N39"/>
  <c r="N53"/>
  <c r="N38"/>
  <c r="N33"/>
  <c r="N56"/>
  <c r="N46"/>
  <c r="N29"/>
  <c r="N52"/>
  <c r="N43"/>
  <c r="N32"/>
  <c r="N23"/>
  <c r="N37"/>
  <c r="N18"/>
  <c r="N54"/>
  <c r="N40"/>
  <c r="N47"/>
  <c r="N17"/>
  <c r="N36"/>
  <c r="N27"/>
  <c r="N57"/>
  <c r="N42"/>
  <c r="N21"/>
  <c r="N44"/>
  <c r="N35"/>
  <c r="N24"/>
  <c r="N31"/>
  <c r="AC8" l="1"/>
  <c r="AL21" s="1"/>
  <c r="AL50" l="1"/>
  <c r="AL56"/>
  <c r="AL48"/>
  <c r="AL45"/>
  <c r="AL51"/>
  <c r="AL42"/>
  <c r="AL43"/>
  <c r="AL55"/>
  <c r="AL20"/>
  <c r="AL49"/>
  <c r="AL29"/>
  <c r="AL17"/>
  <c r="AL34"/>
  <c r="AL18"/>
  <c r="AL36"/>
  <c r="AL26"/>
  <c r="AL31"/>
  <c r="AL54"/>
  <c r="AL33"/>
  <c r="AL44"/>
  <c r="AL39"/>
  <c r="AL24"/>
  <c r="AL57"/>
  <c r="AL19"/>
  <c r="AL37"/>
  <c r="AL53"/>
  <c r="AL41"/>
  <c r="AL28"/>
  <c r="AL52"/>
  <c r="AL46"/>
  <c r="AL47"/>
  <c r="AL40"/>
  <c r="AL30"/>
  <c r="AL35"/>
  <c r="AL38"/>
  <c r="AL32"/>
  <c r="AL22"/>
  <c r="AL27"/>
  <c r="AL23"/>
  <c r="AL25"/>
</calcChain>
</file>

<file path=xl/sharedStrings.xml><?xml version="1.0" encoding="utf-8"?>
<sst xmlns="http://schemas.openxmlformats.org/spreadsheetml/2006/main" count="55" uniqueCount="30">
  <si>
    <t>n=</t>
  </si>
  <si>
    <t>CAP N</t>
  </si>
  <si>
    <t>INDIVIDUAL MEAN</t>
  </si>
  <si>
    <t>YEARS n=</t>
  </si>
  <si>
    <t>ENTRY N=</t>
  </si>
  <si>
    <t>XBAR,E(MQ)</t>
  </si>
  <si>
    <t>DIFF MEANS</t>
  </si>
  <si>
    <t>E[S^2Q]</t>
  </si>
  <si>
    <t>VAR</t>
  </si>
  <si>
    <t>Z=</t>
  </si>
  <si>
    <t>NEXT</t>
  </si>
  <si>
    <t>EBCT MODEL 1</t>
  </si>
  <si>
    <t xml:space="preserve">YELOW </t>
  </si>
  <si>
    <t>INPUT</t>
  </si>
  <si>
    <t>BLUE</t>
  </si>
  <si>
    <t>OUTPU</t>
  </si>
  <si>
    <t>PURPLE</t>
  </si>
  <si>
    <t>ASS OUTPUT</t>
  </si>
  <si>
    <t>EBCT 2</t>
  </si>
  <si>
    <t>RISK=P</t>
  </si>
  <si>
    <t>PI MEAN</t>
  </si>
  <si>
    <t>PBAR=</t>
  </si>
  <si>
    <t>PSTAR</t>
  </si>
  <si>
    <t>N+</t>
  </si>
  <si>
    <t>YIJ</t>
  </si>
  <si>
    <t>XIJ</t>
  </si>
  <si>
    <t>XBAR</t>
  </si>
  <si>
    <t>Y/PBAR</t>
  </si>
  <si>
    <t xml:space="preserve"> </t>
  </si>
  <si>
    <t>REMEMBER TO CHANGE YEARS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</si>
</sst>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2" xfId="0" applyFill="1" applyBorder="1"/>
    <xf numFmtId="0" fontId="0" fillId="0" borderId="3" xfId="0" applyBorder="1"/>
    <xf numFmtId="0" fontId="0" fillId="0" borderId="0" xfId="0" applyBorder="1"/>
    <xf numFmtId="0" fontId="0" fillId="5" borderId="4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63"/>
  <sheetViews>
    <sheetView tabSelected="1" workbookViewId="0">
      <selection activeCell="A17" sqref="A17"/>
    </sheetView>
  </sheetViews>
  <sheetFormatPr defaultRowHeight="15"/>
  <cols>
    <col min="6" max="6" width="11.28515625" customWidth="1"/>
    <col min="15" max="15" width="17.28515625" customWidth="1"/>
  </cols>
  <sheetData>
    <row r="1" spans="1:72">
      <c r="A1" t="s">
        <v>11</v>
      </c>
      <c r="V1" t="s">
        <v>18</v>
      </c>
    </row>
    <row r="2" spans="1:72">
      <c r="B2" s="1" t="s">
        <v>3</v>
      </c>
      <c r="C2" s="1">
        <v>4</v>
      </c>
    </row>
    <row r="3" spans="1:72">
      <c r="B3" s="1" t="s">
        <v>4</v>
      </c>
      <c r="C3" s="1">
        <v>3</v>
      </c>
      <c r="P3" t="s">
        <v>29</v>
      </c>
      <c r="W3" s="1" t="s">
        <v>0</v>
      </c>
      <c r="X3" s="1">
        <v>6</v>
      </c>
    </row>
    <row r="4" spans="1:72">
      <c r="F4" s="2" t="s">
        <v>5</v>
      </c>
      <c r="G4" s="2">
        <f>SUM(O17:O57)/$C$3</f>
        <v>73.966666666666654</v>
      </c>
      <c r="W4" s="1" t="s">
        <v>23</v>
      </c>
      <c r="X4" s="1">
        <v>5</v>
      </c>
      <c r="AI4" t="s">
        <v>12</v>
      </c>
      <c r="AJ4" t="s">
        <v>13</v>
      </c>
    </row>
    <row r="5" spans="1:72">
      <c r="F5" s="2" t="s">
        <v>7</v>
      </c>
      <c r="G5" s="2">
        <f>SUM(P17:P57)/$C$3</f>
        <v>127.15611111111112</v>
      </c>
      <c r="AI5" t="s">
        <v>14</v>
      </c>
      <c r="AJ5" t="s">
        <v>15</v>
      </c>
    </row>
    <row r="6" spans="1:72">
      <c r="F6" s="2" t="s">
        <v>8</v>
      </c>
      <c r="G6" s="2">
        <f>(SUM(Q17:Q57)/($C$3-1))-($G$5/$C$2)</f>
        <v>3567.1561805555557</v>
      </c>
      <c r="L6" t="s">
        <v>12</v>
      </c>
      <c r="M6" t="s">
        <v>13</v>
      </c>
      <c r="AB6" s="3" t="s">
        <v>26</v>
      </c>
      <c r="AC6" s="3">
        <f>SUM(BR17:BR57)</f>
        <v>495.7964601769911</v>
      </c>
      <c r="AD6" s="3"/>
      <c r="AI6" t="s">
        <v>16</v>
      </c>
      <c r="AJ6" t="s">
        <v>17</v>
      </c>
      <c r="AQ6" s="3" t="s">
        <v>21</v>
      </c>
      <c r="AR6" s="3">
        <f>SUM(BA17:BA57)</f>
        <v>226</v>
      </c>
    </row>
    <row r="7" spans="1:72">
      <c r="F7" s="2" t="s">
        <v>9</v>
      </c>
      <c r="G7" s="2">
        <f>C2/(C2+(G5/G6))</f>
        <v>0.99116712649468219</v>
      </c>
      <c r="L7" t="s">
        <v>14</v>
      </c>
      <c r="M7" t="s">
        <v>15</v>
      </c>
      <c r="AB7" s="3" t="s">
        <v>7</v>
      </c>
      <c r="AC7" s="3">
        <f>SUM(AJ17:AJ57)*(1/(X4*(X3-1)))</f>
        <v>279175.79141939979</v>
      </c>
      <c r="AD7" s="3"/>
      <c r="AQ7" s="3" t="s">
        <v>22</v>
      </c>
      <c r="AR7" s="3">
        <f>SUM(BB17:BB57)*(1/((X4*X3)-1))</f>
        <v>5.9475129691791278</v>
      </c>
      <c r="BJ7" t="s">
        <v>27</v>
      </c>
    </row>
    <row r="8" spans="1:72">
      <c r="F8" s="2"/>
      <c r="G8" s="2"/>
      <c r="L8" t="s">
        <v>16</v>
      </c>
      <c r="M8" t="s">
        <v>17</v>
      </c>
      <c r="AB8" s="3" t="s">
        <v>8</v>
      </c>
      <c r="AC8" s="3">
        <f>(1/$AR$7)*(SUM(AK17:AK57)*(1/((X3*X4)-1))-AC7)</f>
        <v>66773.400585839147</v>
      </c>
      <c r="AD8" s="3"/>
    </row>
    <row r="11" spans="1:72">
      <c r="AJ11" t="s">
        <v>29</v>
      </c>
    </row>
    <row r="12" spans="1:72">
      <c r="W12" t="s">
        <v>25</v>
      </c>
    </row>
    <row r="13" spans="1:72">
      <c r="AO13" t="s">
        <v>19</v>
      </c>
      <c r="BF13" t="s">
        <v>24</v>
      </c>
    </row>
    <row r="15" spans="1:72">
      <c r="C15" t="s">
        <v>0</v>
      </c>
      <c r="D15">
        <v>1</v>
      </c>
      <c r="E15">
        <v>2</v>
      </c>
      <c r="F15">
        <v>3</v>
      </c>
      <c r="G15">
        <v>4</v>
      </c>
      <c r="H15">
        <v>5</v>
      </c>
      <c r="I15">
        <v>6</v>
      </c>
      <c r="J15">
        <v>7</v>
      </c>
      <c r="K15">
        <v>8</v>
      </c>
      <c r="L15">
        <v>9</v>
      </c>
      <c r="M15">
        <v>10</v>
      </c>
      <c r="N15" s="2" t="s">
        <v>10</v>
      </c>
      <c r="O15" s="3" t="s">
        <v>2</v>
      </c>
      <c r="P15" s="3" t="s">
        <v>6</v>
      </c>
      <c r="Q15" s="3" t="s">
        <v>8</v>
      </c>
      <c r="W15" s="4" t="s">
        <v>0</v>
      </c>
      <c r="X15" s="4">
        <v>1</v>
      </c>
      <c r="Y15" s="4">
        <v>2</v>
      </c>
      <c r="Z15" s="4">
        <v>3</v>
      </c>
      <c r="AA15" s="4">
        <v>4</v>
      </c>
      <c r="AB15" s="4">
        <v>5</v>
      </c>
      <c r="AC15" s="4">
        <v>6</v>
      </c>
      <c r="AD15" s="4">
        <v>7</v>
      </c>
      <c r="AE15" s="4">
        <v>8</v>
      </c>
      <c r="AF15" s="4">
        <v>9</v>
      </c>
      <c r="AG15" s="4">
        <v>10</v>
      </c>
      <c r="AH15" s="5"/>
      <c r="AI15" s="6" t="s">
        <v>2</v>
      </c>
      <c r="AJ15" s="6" t="s">
        <v>6</v>
      </c>
      <c r="AK15" s="8" t="s">
        <v>8</v>
      </c>
      <c r="AL15" s="11" t="s">
        <v>9</v>
      </c>
      <c r="AM15" s="10"/>
      <c r="AN15" s="10"/>
      <c r="AO15" s="9" t="s">
        <v>0</v>
      </c>
      <c r="AP15" s="4">
        <v>1</v>
      </c>
      <c r="AQ15" s="4">
        <v>2</v>
      </c>
      <c r="AR15" s="4">
        <v>3</v>
      </c>
      <c r="AS15" s="4">
        <v>4</v>
      </c>
      <c r="AT15" s="4">
        <v>5</v>
      </c>
      <c r="AU15" s="4">
        <v>6</v>
      </c>
      <c r="AV15" s="4">
        <v>7</v>
      </c>
      <c r="AW15" s="4">
        <v>8</v>
      </c>
      <c r="AX15" s="4">
        <v>9</v>
      </c>
      <c r="AY15" s="4">
        <v>10</v>
      </c>
      <c r="AZ15" s="5" t="s">
        <v>10</v>
      </c>
      <c r="BA15" s="6" t="s">
        <v>20</v>
      </c>
      <c r="BB15" s="6" t="s">
        <v>22</v>
      </c>
      <c r="BC15" s="6"/>
      <c r="BF15" s="9" t="s">
        <v>0</v>
      </c>
      <c r="BG15" s="4">
        <v>1</v>
      </c>
      <c r="BH15" s="4">
        <v>2</v>
      </c>
      <c r="BI15" s="4">
        <v>3</v>
      </c>
      <c r="BJ15" s="4">
        <v>4</v>
      </c>
      <c r="BK15" s="4">
        <v>5</v>
      </c>
      <c r="BL15" s="4">
        <v>6</v>
      </c>
      <c r="BM15" s="4">
        <v>7</v>
      </c>
      <c r="BN15" s="4">
        <v>8</v>
      </c>
      <c r="BO15" s="4">
        <v>9</v>
      </c>
      <c r="BP15" s="4">
        <v>10</v>
      </c>
      <c r="BQ15" s="5"/>
      <c r="BR15" s="6" t="s">
        <v>27</v>
      </c>
      <c r="BS15" s="6"/>
      <c r="BT15" s="6"/>
    </row>
    <row r="16" spans="1:72">
      <c r="C16" t="s">
        <v>1</v>
      </c>
      <c r="N16" s="2"/>
      <c r="O16" s="3"/>
      <c r="P16" s="3"/>
      <c r="Q16" s="3"/>
      <c r="W16" s="4" t="s">
        <v>1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5"/>
      <c r="AI16" s="6" t="s">
        <v>28</v>
      </c>
      <c r="AJ16" s="6"/>
      <c r="AK16" s="8"/>
      <c r="AL16" s="12"/>
      <c r="AM16" s="10"/>
      <c r="AN16" s="10"/>
      <c r="AO16" s="9" t="s">
        <v>1</v>
      </c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6"/>
      <c r="BB16" s="6"/>
      <c r="BC16" s="6"/>
      <c r="BF16" s="9" t="s">
        <v>1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5"/>
      <c r="BR16" s="6"/>
      <c r="BS16" s="6"/>
      <c r="BT16" s="6"/>
    </row>
    <row r="17" spans="3:72">
      <c r="C17">
        <v>1</v>
      </c>
      <c r="D17" s="1">
        <v>14.2</v>
      </c>
      <c r="E17" s="1">
        <v>15.8</v>
      </c>
      <c r="F17" s="1">
        <v>22.7</v>
      </c>
      <c r="G17" s="1">
        <v>19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2">
        <f>($G$7*O17)+(1-$G$7)*$G$4</f>
        <v>18.420008952693852</v>
      </c>
      <c r="O17" s="3">
        <f>(D17+E17+F17+G17+H17+I17+J17+K17+L17+M17)/$C$2</f>
        <v>17.925000000000001</v>
      </c>
      <c r="P17" s="3">
        <f>(IF(D17=0,(O17-O17),((D17-O17)^2))+IF(E17=0,(O17-O17),((E17-O17)^2))+IF(F17=0,(O17-O17),((F17-O17)^2))+IF(G17=0,(O17-O17),((G17-O17)^2))+IF(H17=0,(O17-O17),((H17-O17)^2))+IF(I17=0,(O17-O17),((I17-O17)^2))+IF(J17=0,(O17-O17),((J17-O17)^2))+IF(K17=0,(O17-O17),((K17-O17)^2))+IF(L17=0,(O17-O17),((L17-O17)^2))+IF(M17=0,(O17-O17),((M17-O17)^2)))/($C$2-1)</f>
        <v>14.115833333333333</v>
      </c>
      <c r="Q17" s="3">
        <f>IF(O17=0,(O17-O17),(O17-$G$4)^2)</f>
        <v>3140.6684027777769</v>
      </c>
      <c r="W17" s="4">
        <v>1</v>
      </c>
      <c r="X17" s="6">
        <f>BG17/IF(AP17&lt;&gt;0,AP17,1)</f>
        <v>250</v>
      </c>
      <c r="Y17" s="6">
        <f t="shared" ref="Y17:AG17" si="0">BH17/IF(AQ17&lt;&gt;0,AQ17,1)</f>
        <v>196</v>
      </c>
      <c r="Z17" s="6">
        <f t="shared" si="0"/>
        <v>450</v>
      </c>
      <c r="AA17" s="6">
        <f t="shared" si="0"/>
        <v>340</v>
      </c>
      <c r="AB17" s="6">
        <f t="shared" si="0"/>
        <v>200</v>
      </c>
      <c r="AC17" s="6">
        <f t="shared" si="0"/>
        <v>236</v>
      </c>
      <c r="AD17" s="6">
        <f t="shared" si="0"/>
        <v>0</v>
      </c>
      <c r="AE17" s="6">
        <f t="shared" si="0"/>
        <v>0</v>
      </c>
      <c r="AF17" s="6">
        <f t="shared" si="0"/>
        <v>0</v>
      </c>
      <c r="AG17" s="6">
        <f t="shared" si="0"/>
        <v>0</v>
      </c>
      <c r="AH17" s="5"/>
      <c r="AI17" s="6">
        <f>((BG17/IF(BA17&lt;&gt;0,BA17,1))+(BH17/IF(BA17&lt;&gt;0,BA17,1))+(BI17/IF(BA17&lt;&gt;0,BA17,1))+(BJ17/IF(BA17&lt;&gt;0,BA17,1))+(BK17/IF(BA17&lt;&gt;0,BA17,1))+(BL17/IF(BA17&lt;&gt;0,BA17,1))+(BM17/IF(BA17&lt;&gt;0,BA17,1))+(BN17/IF(BA17&lt;&gt;0,BA17,1))+(BO17/IF(BA17&lt;&gt;0,BA17,1))+(BP17/IF(BA17&lt;&gt;0,BA17,1)))</f>
        <v>275</v>
      </c>
      <c r="AJ17" s="6">
        <f>(((X17-AI17)^2)*AP17)+(((Y17-AI17)^2)*AQ17)+(((Z17-AI17)^2)*AR17)+(((AA17-AI17)^2)*AS17)+(((AB17-AI17)^2)*AT17)+(((AC17-AI17)^2)*AU17)+(((AD17-AI17)^2)*AV17)+(((AE17-AI17)^2)*AW17)+(((AF17-AI17)^2)*AX17)+(((AG17-AI17)^2)*AY17)</f>
        <v>217910</v>
      </c>
      <c r="AK17" s="8">
        <f t="shared" ref="AK17:AK57" si="1">(((X17-$AC$6)^2)*AP17)+(((Y17-$AC$6)^2)*AQ17)+(((Z17-$AC$6)^2)*AR17)+(((AA17-$AC$6)^2)*AS17)+(((AB17-$AC$6)^2)*AT17)+(((AC17-$AC$6)^2)*AU17)+(((AD17-$AC$6)^2)*AV17)+(((AE17-$AC$6)^2)*AW17)+(((AF17-$AC$6)^2)*AX17)+(((AG17-$AC$6)^2)*AY17)</f>
        <v>1680442.3048006888</v>
      </c>
      <c r="AL17" s="12">
        <f>BA17/(BA17+($AC$7/$AC$8))</f>
        <v>0.87768204268408068</v>
      </c>
      <c r="AM17" s="10"/>
      <c r="AN17" s="10"/>
      <c r="AO17" s="9">
        <v>1</v>
      </c>
      <c r="AP17" s="7">
        <v>5</v>
      </c>
      <c r="AQ17" s="7">
        <v>5</v>
      </c>
      <c r="AR17" s="7">
        <v>4</v>
      </c>
      <c r="AS17" s="7">
        <v>6</v>
      </c>
      <c r="AT17" s="7">
        <v>5</v>
      </c>
      <c r="AU17" s="7">
        <v>5</v>
      </c>
      <c r="AV17" s="7">
        <v>0</v>
      </c>
      <c r="AW17" s="7">
        <v>0</v>
      </c>
      <c r="AX17" s="7">
        <v>0</v>
      </c>
      <c r="AY17" s="7">
        <v>0</v>
      </c>
      <c r="AZ17" s="5"/>
      <c r="BA17" s="6">
        <f>(AP17+AQ17+AR17+AS17+AT17+AU17+AV17+AW17+AX17+AY17)</f>
        <v>30</v>
      </c>
      <c r="BB17" s="6">
        <f>BA17*(1-(BA17/$AR$6))</f>
        <v>26.017699115044248</v>
      </c>
      <c r="BC17" s="6"/>
      <c r="BF17" s="9">
        <v>1</v>
      </c>
      <c r="BG17" s="7">
        <v>1250</v>
      </c>
      <c r="BH17" s="7">
        <v>980</v>
      </c>
      <c r="BI17" s="7">
        <v>1800</v>
      </c>
      <c r="BJ17" s="7">
        <v>2040</v>
      </c>
      <c r="BK17" s="7">
        <v>1000</v>
      </c>
      <c r="BL17" s="7">
        <v>1180</v>
      </c>
      <c r="BM17" s="7"/>
      <c r="BN17" s="7"/>
      <c r="BO17" s="7"/>
      <c r="BP17" s="7"/>
      <c r="BQ17" s="5"/>
      <c r="BR17" s="6">
        <f>(BG17/$AR$6)+(BH17/$AR$6)+(BI17/$AR$6)+(BJ17/$AR$6)+(BK17/$AR$6)+(BL17/$AR$6)+(BM17/$AR$6)+(BN17/$AR$6)+(BO17/$AR$6)+(BP17/$AR$6)</f>
        <v>36.504424778761063</v>
      </c>
      <c r="BS17" s="6"/>
      <c r="BT17" s="6"/>
    </row>
    <row r="18" spans="3:72">
      <c r="C18">
        <v>2</v>
      </c>
      <c r="D18" s="1">
        <v>58.6</v>
      </c>
      <c r="E18" s="1">
        <v>63.1</v>
      </c>
      <c r="F18" s="1">
        <v>81</v>
      </c>
      <c r="G18" s="1">
        <v>64.2</v>
      </c>
      <c r="H18" s="1"/>
      <c r="I18" s="1"/>
      <c r="J18" s="1"/>
      <c r="K18" s="1"/>
      <c r="L18" s="1"/>
      <c r="M18" s="1"/>
      <c r="N18" s="2">
        <f t="shared" ref="N18:N57" si="2">($G$7*O18)+(1-$G$7)*$G$4</f>
        <v>66.78896472563433</v>
      </c>
      <c r="O18" s="3">
        <f t="shared" ref="O18:O57" si="3">(D18+E18+F18+G18+H18+I18+J18+K18+L18+M18)/$C$2</f>
        <v>66.724999999999994</v>
      </c>
      <c r="P18" s="3">
        <f t="shared" ref="P18:P57" si="4">(IF(D18=0,(O18-O18),((D18-O18)^2))+IF(E18=0,(O18-O18),((E18-O18)^2))+IF(F18=0,(O18-O18),((F18-O18)^2))+IF(G18=0,(O18-O18),((G18-O18)^2))+IF(H18=0,(O18-O18),((H18-O18)^2))+IF(I18=0,(O18-O18),((I18-O18)^2))+IF(J18=0,(O18-O18),((J18-O18)^2))+IF(K18=0,(O18-O18),((K18-O18)^2))+IF(L18=0,(O18-O18),((L18-O18)^2))+IF(M18=0,(O18-O18),((M18-O18)^2)))/($C$2-1)</f>
        <v>96.435833333333321</v>
      </c>
      <c r="Q18" s="3">
        <f t="shared" ref="Q18:Q57" si="5">IF(O18=0,(O18-O18),(O18-$G$4)^2)</f>
        <v>52.441736111111013</v>
      </c>
      <c r="W18" s="4">
        <v>2</v>
      </c>
      <c r="X18" s="6">
        <f t="shared" ref="X18:X57" si="6">BG18/IF(AP18&lt;&gt;0,AP18,1)</f>
        <v>154.54545454545453</v>
      </c>
      <c r="Y18" s="6">
        <f t="shared" ref="Y18:Y57" si="7">BH18/IF(AQ18&lt;&gt;0,AQ18,1)</f>
        <v>236.92307692307693</v>
      </c>
      <c r="Z18" s="6">
        <f t="shared" ref="Z18:Z57" si="8">BI18/IF(AR18&lt;&gt;0,AR18,1)</f>
        <v>170</v>
      </c>
      <c r="AA18" s="6">
        <f t="shared" ref="AA18:AA57" si="9">BJ18/IF(AS18&lt;&gt;0,AS18,1)</f>
        <v>235</v>
      </c>
      <c r="AB18" s="6">
        <f t="shared" ref="AB18:AB57" si="10">BK18/IF(AT18&lt;&gt;0,AT18,1)</f>
        <v>384</v>
      </c>
      <c r="AC18" s="6">
        <f t="shared" ref="AC18:AC57" si="11">BL18/IF(AU18&lt;&gt;0,AU18,1)</f>
        <v>248.57142857142858</v>
      </c>
      <c r="AD18" s="6">
        <f t="shared" ref="AD18:AD57" si="12">BM18/IF(AV18&lt;&gt;0,AV18,1)</f>
        <v>0</v>
      </c>
      <c r="AE18" s="6">
        <f t="shared" ref="AE18:AE57" si="13">BN18/IF(AW18&lt;&gt;0,AW18,1)</f>
        <v>0</v>
      </c>
      <c r="AF18" s="6">
        <f t="shared" ref="AF18:AF57" si="14">BO18/IF(AX18&lt;&gt;0,AX18,1)</f>
        <v>0</v>
      </c>
      <c r="AG18" s="6">
        <f t="shared" ref="AG18:AG57" si="15">BP18/IF(AY18&lt;&gt;0,AY18,1)</f>
        <v>0</v>
      </c>
      <c r="AH18" s="5"/>
      <c r="AI18" s="6">
        <f t="shared" ref="AI18:AI57" si="16">((BG18/IF(BA18&lt;&gt;0,BA18,1))+(BH18/IF(BA18&lt;&gt;0,BA18,1))+(BI18/IF(BA18&lt;&gt;0,BA18,1))+(BJ18/IF(BA18&lt;&gt;0,BA18,1))+(BK18/IF(BA18&lt;&gt;0,BA18,1))+(BL18/IF(BA18&lt;&gt;0,BA18,1))+(BM18/IF(BA18&lt;&gt;0,BA18,1))+(BN18/IF(BA18&lt;&gt;0,BA18,1))+(BO18/IF(BA18&lt;&gt;0,BA18,1))+(BP18/IF(BA18&lt;&gt;0,BA18,1)))</f>
        <v>247.20000000000002</v>
      </c>
      <c r="AJ18" s="6">
        <f t="shared" ref="AJ18:AJ57" si="17">(((X18-AI18)^2)*AP18)+(((Y18-AI18)^2)*AQ18)+(((Z18-AI18)^2)*AR18)+(((AA18-AI18)^2)*AS18)+(((AB18-AI18)^2)*AT18)+(((AC18-AI18)^2)*AU18)+(((AD18-AI18)^2)*AV18)+(((AE18-AI18)^2)*AW18)+(((AF18-AI18)^2)*AX18)+(((AG18-AI18)^2)*AY18)</f>
        <v>437930.92107892112</v>
      </c>
      <c r="AK18" s="8">
        <f t="shared" si="1"/>
        <v>5072945.9220186956</v>
      </c>
      <c r="AL18" s="12">
        <f t="shared" ref="AL18:AL57" si="18">BA18/(BA18+($AC$7/$AC$8))</f>
        <v>0.94719760868543623</v>
      </c>
      <c r="AM18" s="10"/>
      <c r="AN18" s="10"/>
      <c r="AO18" s="9">
        <v>2</v>
      </c>
      <c r="AP18" s="7">
        <v>11</v>
      </c>
      <c r="AQ18" s="7">
        <v>13</v>
      </c>
      <c r="AR18" s="7">
        <v>10</v>
      </c>
      <c r="AS18" s="7">
        <v>12</v>
      </c>
      <c r="AT18" s="7">
        <v>15</v>
      </c>
      <c r="AU18" s="7">
        <v>14</v>
      </c>
      <c r="AV18" s="7"/>
      <c r="AW18" s="7"/>
      <c r="AX18" s="7"/>
      <c r="AY18" s="7"/>
      <c r="AZ18" s="5"/>
      <c r="BA18" s="6">
        <f t="shared" ref="BA18:BA57" si="19">(AP18+AQ18+AR18+AS18+AT18+AU18+AV18+AW18+AX18+AY18)</f>
        <v>75</v>
      </c>
      <c r="BB18" s="6">
        <f t="shared" ref="BB18:BB57" si="20">BA18*(1-(BA18/$AR$6))</f>
        <v>50.110619469026553</v>
      </c>
      <c r="BC18" s="6"/>
      <c r="BF18" s="9">
        <v>2</v>
      </c>
      <c r="BG18" s="7">
        <v>1700</v>
      </c>
      <c r="BH18" s="7">
        <v>3080</v>
      </c>
      <c r="BI18" s="7">
        <v>1700</v>
      </c>
      <c r="BJ18" s="7">
        <v>2820</v>
      </c>
      <c r="BK18" s="7">
        <v>5760</v>
      </c>
      <c r="BL18" s="7">
        <v>3480</v>
      </c>
      <c r="BM18" s="7"/>
      <c r="BN18" s="7"/>
      <c r="BO18" s="7"/>
      <c r="BP18" s="7"/>
      <c r="BQ18" s="5"/>
      <c r="BR18" s="6">
        <f t="shared" ref="BR18:BR57" si="21">(BG18/$AR$6)+(BH18/$AR$6)+(BI18/$AR$6)+(BJ18/$AR$6)+(BK18/$AR$6)+(BL18/$AR$6)+(BM18/$AR$6)+(BN18/$AR$6)+(BO18/$AR$6)+(BP18/$AR$6)</f>
        <v>82.035398230088504</v>
      </c>
      <c r="BS18" s="6"/>
      <c r="BT18" s="6"/>
    </row>
    <row r="19" spans="3:72">
      <c r="C19">
        <v>3</v>
      </c>
      <c r="D19" s="1">
        <v>123</v>
      </c>
      <c r="E19" s="1">
        <v>132</v>
      </c>
      <c r="F19" s="1">
        <v>161</v>
      </c>
      <c r="G19" s="1">
        <v>133</v>
      </c>
      <c r="H19" s="1"/>
      <c r="I19" s="1"/>
      <c r="J19" s="1"/>
      <c r="K19" s="1"/>
      <c r="L19" s="1"/>
      <c r="M19" s="1"/>
      <c r="N19" s="2">
        <f t="shared" si="2"/>
        <v>136.69102632167181</v>
      </c>
      <c r="O19" s="3">
        <f t="shared" si="3"/>
        <v>137.25</v>
      </c>
      <c r="P19" s="3">
        <f t="shared" si="4"/>
        <v>270.91666666666669</v>
      </c>
      <c r="Q19" s="3">
        <f t="shared" si="5"/>
        <v>4004.7802777777792</v>
      </c>
      <c r="W19" s="4">
        <v>3</v>
      </c>
      <c r="X19" s="6">
        <f t="shared" si="6"/>
        <v>683.33333333333337</v>
      </c>
      <c r="Y19" s="6">
        <f t="shared" si="7"/>
        <v>890</v>
      </c>
      <c r="Z19" s="6">
        <f t="shared" si="8"/>
        <v>700</v>
      </c>
      <c r="AA19" s="6">
        <f t="shared" si="9"/>
        <v>533.33333333333337</v>
      </c>
      <c r="AB19" s="6">
        <f t="shared" si="10"/>
        <v>1400</v>
      </c>
      <c r="AC19" s="6">
        <f t="shared" si="11"/>
        <v>1325</v>
      </c>
      <c r="AD19" s="6">
        <f t="shared" si="12"/>
        <v>0</v>
      </c>
      <c r="AE19" s="6">
        <f t="shared" si="13"/>
        <v>0</v>
      </c>
      <c r="AF19" s="6">
        <f t="shared" si="14"/>
        <v>0</v>
      </c>
      <c r="AG19" s="6">
        <f t="shared" si="15"/>
        <v>0</v>
      </c>
      <c r="AH19" s="5"/>
      <c r="AI19" s="6">
        <f t="shared" si="16"/>
        <v>887.36842105263167</v>
      </c>
      <c r="AJ19" s="6">
        <f t="shared" si="17"/>
        <v>1812785.087719298</v>
      </c>
      <c r="AK19" s="8">
        <f t="shared" si="1"/>
        <v>4726028.4980551861</v>
      </c>
      <c r="AL19" s="12">
        <f t="shared" si="18"/>
        <v>0.81963878180019678</v>
      </c>
      <c r="AM19" s="10"/>
      <c r="AN19" s="10"/>
      <c r="AO19" s="9">
        <v>3</v>
      </c>
      <c r="AP19" s="7">
        <v>3</v>
      </c>
      <c r="AQ19" s="7">
        <v>4</v>
      </c>
      <c r="AR19" s="7">
        <v>4</v>
      </c>
      <c r="AS19" s="7">
        <v>3</v>
      </c>
      <c r="AT19" s="7">
        <v>3</v>
      </c>
      <c r="AU19" s="7">
        <v>2</v>
      </c>
      <c r="AV19" s="7"/>
      <c r="AW19" s="7"/>
      <c r="AX19" s="7"/>
      <c r="AY19" s="7"/>
      <c r="AZ19" s="5"/>
      <c r="BA19" s="6">
        <f t="shared" si="19"/>
        <v>19</v>
      </c>
      <c r="BB19" s="6">
        <f t="shared" si="20"/>
        <v>17.402654867256636</v>
      </c>
      <c r="BC19" s="6"/>
      <c r="BF19" s="9">
        <v>3</v>
      </c>
      <c r="BG19" s="7">
        <v>2050</v>
      </c>
      <c r="BH19" s="7">
        <v>3560</v>
      </c>
      <c r="BI19" s="7">
        <v>2800</v>
      </c>
      <c r="BJ19" s="7">
        <v>1600</v>
      </c>
      <c r="BK19" s="7">
        <v>4200</v>
      </c>
      <c r="BL19" s="7">
        <v>2650</v>
      </c>
      <c r="BM19" s="7"/>
      <c r="BN19" s="7"/>
      <c r="BO19" s="7"/>
      <c r="BP19" s="7"/>
      <c r="BQ19" s="5"/>
      <c r="BR19" s="6">
        <f t="shared" si="21"/>
        <v>74.601769911504434</v>
      </c>
      <c r="BS19" s="6"/>
      <c r="BT19" s="6"/>
    </row>
    <row r="20" spans="3:72">
      <c r="C20">
        <v>4</v>
      </c>
      <c r="D20" s="1">
        <v>0</v>
      </c>
      <c r="E20" s="1">
        <v>0</v>
      </c>
      <c r="F20" s="1">
        <v>0</v>
      </c>
      <c r="G20" s="1"/>
      <c r="H20" s="1"/>
      <c r="I20" s="1"/>
      <c r="J20" s="1"/>
      <c r="K20" s="1"/>
      <c r="L20" s="1"/>
      <c r="M20" s="1"/>
      <c r="N20" s="2">
        <f t="shared" si="2"/>
        <v>0.6533382102766736</v>
      </c>
      <c r="O20" s="3">
        <f t="shared" si="3"/>
        <v>0</v>
      </c>
      <c r="P20" s="3">
        <f t="shared" si="4"/>
        <v>0</v>
      </c>
      <c r="Q20" s="3">
        <f t="shared" si="5"/>
        <v>0</v>
      </c>
      <c r="W20" s="4">
        <v>4</v>
      </c>
      <c r="X20" s="6">
        <f t="shared" si="6"/>
        <v>521.11111111111109</v>
      </c>
      <c r="Y20" s="6">
        <f t="shared" si="7"/>
        <v>485.55555555555554</v>
      </c>
      <c r="Z20" s="6">
        <f t="shared" si="8"/>
        <v>600</v>
      </c>
      <c r="AA20" s="6">
        <f t="shared" si="9"/>
        <v>1133.75</v>
      </c>
      <c r="AB20" s="6">
        <f t="shared" si="10"/>
        <v>418.88888888888891</v>
      </c>
      <c r="AC20" s="6">
        <f t="shared" si="11"/>
        <v>525</v>
      </c>
      <c r="AD20" s="6">
        <f t="shared" si="12"/>
        <v>0</v>
      </c>
      <c r="AE20" s="6">
        <f t="shared" si="13"/>
        <v>0</v>
      </c>
      <c r="AF20" s="6">
        <f t="shared" si="14"/>
        <v>0</v>
      </c>
      <c r="AG20" s="6">
        <f t="shared" si="15"/>
        <v>0</v>
      </c>
      <c r="AH20" s="5"/>
      <c r="AI20" s="6">
        <f t="shared" si="16"/>
        <v>602.83018867924523</v>
      </c>
      <c r="AJ20" s="6">
        <f t="shared" si="17"/>
        <v>2804037.9716981137</v>
      </c>
      <c r="AK20" s="8">
        <f t="shared" si="1"/>
        <v>3411217.580664109</v>
      </c>
      <c r="AL20" s="12">
        <f t="shared" si="18"/>
        <v>0.92688222833252254</v>
      </c>
      <c r="AM20" s="10"/>
      <c r="AN20" s="10"/>
      <c r="AO20" s="9">
        <v>4</v>
      </c>
      <c r="AP20" s="7">
        <v>9</v>
      </c>
      <c r="AQ20" s="7">
        <v>9</v>
      </c>
      <c r="AR20" s="7">
        <v>8</v>
      </c>
      <c r="AS20" s="7">
        <v>8</v>
      </c>
      <c r="AT20" s="7">
        <v>9</v>
      </c>
      <c r="AU20" s="7">
        <v>10</v>
      </c>
      <c r="AV20" s="7"/>
      <c r="AW20" s="7"/>
      <c r="AX20" s="7"/>
      <c r="AY20" s="7"/>
      <c r="AZ20" s="5"/>
      <c r="BA20" s="6">
        <f t="shared" si="19"/>
        <v>53</v>
      </c>
      <c r="BB20" s="6">
        <f t="shared" si="20"/>
        <v>40.570796460176993</v>
      </c>
      <c r="BC20" s="6"/>
      <c r="BF20" s="9">
        <v>4</v>
      </c>
      <c r="BG20" s="7">
        <v>4690</v>
      </c>
      <c r="BH20" s="7">
        <v>4370</v>
      </c>
      <c r="BI20" s="7">
        <v>4800</v>
      </c>
      <c r="BJ20" s="7">
        <v>9070</v>
      </c>
      <c r="BK20" s="7">
        <v>3770</v>
      </c>
      <c r="BL20" s="7">
        <v>5250</v>
      </c>
      <c r="BM20" s="7"/>
      <c r="BN20" s="7"/>
      <c r="BO20" s="7"/>
      <c r="BP20" s="7"/>
      <c r="BQ20" s="5"/>
      <c r="BR20" s="6">
        <f t="shared" si="21"/>
        <v>141.3716814159292</v>
      </c>
      <c r="BS20" s="6"/>
      <c r="BT20" s="6"/>
    </row>
    <row r="21" spans="3:72">
      <c r="C21">
        <v>5</v>
      </c>
      <c r="D21" s="1">
        <v>0</v>
      </c>
      <c r="E21" s="1">
        <v>0</v>
      </c>
      <c r="F21" s="1">
        <v>0</v>
      </c>
      <c r="G21" s="1"/>
      <c r="H21" s="1"/>
      <c r="I21" s="1"/>
      <c r="J21" s="1"/>
      <c r="K21" s="1"/>
      <c r="L21" s="1"/>
      <c r="M21" s="1"/>
      <c r="N21" s="2">
        <f t="shared" si="2"/>
        <v>0.6533382102766736</v>
      </c>
      <c r="O21" s="3">
        <f t="shared" si="3"/>
        <v>0</v>
      </c>
      <c r="P21" s="3">
        <f t="shared" si="4"/>
        <v>0</v>
      </c>
      <c r="Q21" s="3">
        <f t="shared" si="5"/>
        <v>0</v>
      </c>
      <c r="W21" s="4">
        <v>5</v>
      </c>
      <c r="X21" s="6">
        <f t="shared" si="6"/>
        <v>1021.4285714285714</v>
      </c>
      <c r="Y21" s="6">
        <f t="shared" si="7"/>
        <v>497.14285714285717</v>
      </c>
      <c r="Z21" s="6">
        <f t="shared" si="8"/>
        <v>626.25</v>
      </c>
      <c r="AA21" s="6">
        <f t="shared" si="9"/>
        <v>601.25</v>
      </c>
      <c r="AB21" s="6">
        <f t="shared" si="10"/>
        <v>971.11111111111109</v>
      </c>
      <c r="AC21" s="6">
        <f t="shared" si="11"/>
        <v>726</v>
      </c>
      <c r="AD21" s="6">
        <f t="shared" si="12"/>
        <v>0</v>
      </c>
      <c r="AE21" s="6">
        <f t="shared" si="13"/>
        <v>0</v>
      </c>
      <c r="AF21" s="6">
        <f t="shared" si="14"/>
        <v>0</v>
      </c>
      <c r="AG21" s="6">
        <f t="shared" si="15"/>
        <v>0</v>
      </c>
      <c r="AH21" s="5"/>
      <c r="AI21" s="6">
        <f t="shared" si="16"/>
        <v>743.87755102040808</v>
      </c>
      <c r="AJ21" s="6">
        <f t="shared" si="17"/>
        <v>1706730.804988662</v>
      </c>
      <c r="AK21" s="8">
        <f t="shared" si="1"/>
        <v>4722397.95905759</v>
      </c>
      <c r="AL21" s="12">
        <f t="shared" si="18"/>
        <v>0.92138268151412928</v>
      </c>
      <c r="AM21" s="10"/>
      <c r="AN21" s="10"/>
      <c r="AO21" s="9">
        <v>5</v>
      </c>
      <c r="AP21" s="7">
        <v>7</v>
      </c>
      <c r="AQ21" s="7">
        <v>7</v>
      </c>
      <c r="AR21" s="7">
        <v>8</v>
      </c>
      <c r="AS21" s="7">
        <v>8</v>
      </c>
      <c r="AT21" s="7">
        <v>9</v>
      </c>
      <c r="AU21" s="7">
        <v>10</v>
      </c>
      <c r="AV21" s="7"/>
      <c r="AW21" s="7"/>
      <c r="AX21" s="7"/>
      <c r="AY21" s="7"/>
      <c r="AZ21" s="5"/>
      <c r="BA21" s="6">
        <f t="shared" si="19"/>
        <v>49</v>
      </c>
      <c r="BB21" s="6">
        <f t="shared" si="20"/>
        <v>38.376106194690266</v>
      </c>
      <c r="BC21" s="6"/>
      <c r="BF21" s="9">
        <v>5</v>
      </c>
      <c r="BG21" s="7">
        <v>7150</v>
      </c>
      <c r="BH21" s="7">
        <v>3480</v>
      </c>
      <c r="BI21" s="7">
        <v>5010</v>
      </c>
      <c r="BJ21" s="7">
        <v>4810</v>
      </c>
      <c r="BK21" s="7">
        <v>8740</v>
      </c>
      <c r="BL21" s="7">
        <v>7260</v>
      </c>
      <c r="BM21" s="7"/>
      <c r="BN21" s="7"/>
      <c r="BO21" s="7"/>
      <c r="BP21" s="7"/>
      <c r="BQ21" s="5"/>
      <c r="BR21" s="6">
        <f t="shared" si="21"/>
        <v>161.28318584070794</v>
      </c>
      <c r="BS21" s="6"/>
      <c r="BT21" s="6"/>
    </row>
    <row r="22" spans="3:72">
      <c r="C22">
        <v>6</v>
      </c>
      <c r="D22" s="1">
        <v>0</v>
      </c>
      <c r="E22" s="1">
        <v>0</v>
      </c>
      <c r="F22" s="1">
        <v>0</v>
      </c>
      <c r="G22" s="1"/>
      <c r="H22" s="1"/>
      <c r="I22" s="1"/>
      <c r="J22" s="1"/>
      <c r="K22" s="1"/>
      <c r="L22" s="1"/>
      <c r="M22" s="1"/>
      <c r="N22" s="2">
        <f t="shared" si="2"/>
        <v>0.6533382102766736</v>
      </c>
      <c r="O22" s="3">
        <f t="shared" si="3"/>
        <v>0</v>
      </c>
      <c r="P22" s="3">
        <f t="shared" si="4"/>
        <v>0</v>
      </c>
      <c r="Q22" s="3">
        <f t="shared" si="5"/>
        <v>0</v>
      </c>
      <c r="W22" s="4">
        <v>6</v>
      </c>
      <c r="X22" s="6">
        <f t="shared" si="6"/>
        <v>0</v>
      </c>
      <c r="Y22" s="6">
        <f t="shared" si="7"/>
        <v>0</v>
      </c>
      <c r="Z22" s="6">
        <f t="shared" si="8"/>
        <v>0</v>
      </c>
      <c r="AA22" s="6">
        <f t="shared" si="9"/>
        <v>0</v>
      </c>
      <c r="AB22" s="6">
        <f t="shared" si="10"/>
        <v>0</v>
      </c>
      <c r="AC22" s="6">
        <f t="shared" si="11"/>
        <v>0</v>
      </c>
      <c r="AD22" s="6">
        <f t="shared" si="12"/>
        <v>0</v>
      </c>
      <c r="AE22" s="6">
        <f t="shared" si="13"/>
        <v>0</v>
      </c>
      <c r="AF22" s="6">
        <f t="shared" si="14"/>
        <v>0</v>
      </c>
      <c r="AG22" s="6">
        <f t="shared" si="15"/>
        <v>0</v>
      </c>
      <c r="AH22" s="5"/>
      <c r="AI22" s="6">
        <f t="shared" si="16"/>
        <v>0</v>
      </c>
      <c r="AJ22" s="6">
        <f t="shared" si="17"/>
        <v>0</v>
      </c>
      <c r="AK22" s="8">
        <f t="shared" si="1"/>
        <v>0</v>
      </c>
      <c r="AL22" s="12">
        <f t="shared" si="18"/>
        <v>0</v>
      </c>
      <c r="AM22" s="10"/>
      <c r="AN22" s="10"/>
      <c r="AO22" s="9">
        <v>6</v>
      </c>
      <c r="AP22" s="7">
        <v>0</v>
      </c>
      <c r="AQ22" s="7">
        <v>0</v>
      </c>
      <c r="AR22" s="7">
        <v>0</v>
      </c>
      <c r="AS22" s="7"/>
      <c r="AT22" s="7"/>
      <c r="AU22" s="7"/>
      <c r="AV22" s="7"/>
      <c r="AW22" s="7"/>
      <c r="AX22" s="7"/>
      <c r="AY22" s="7"/>
      <c r="AZ22" s="5"/>
      <c r="BA22" s="6">
        <f t="shared" si="19"/>
        <v>0</v>
      </c>
      <c r="BB22" s="6">
        <f t="shared" si="20"/>
        <v>0</v>
      </c>
      <c r="BC22" s="6"/>
      <c r="BF22" s="9">
        <v>6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5"/>
      <c r="BR22" s="6">
        <f t="shared" si="21"/>
        <v>0</v>
      </c>
      <c r="BS22" s="6"/>
      <c r="BT22" s="6"/>
    </row>
    <row r="23" spans="3:72">
      <c r="C23">
        <v>7</v>
      </c>
      <c r="D23" s="1">
        <v>0</v>
      </c>
      <c r="E23" s="1">
        <v>0</v>
      </c>
      <c r="F23" s="1">
        <v>0</v>
      </c>
      <c r="G23" s="1"/>
      <c r="H23" s="1"/>
      <c r="I23" s="1"/>
      <c r="J23" s="1"/>
      <c r="K23" s="1"/>
      <c r="L23" s="1"/>
      <c r="M23" s="1"/>
      <c r="N23" s="2">
        <f t="shared" si="2"/>
        <v>0.6533382102766736</v>
      </c>
      <c r="O23" s="3">
        <f t="shared" si="3"/>
        <v>0</v>
      </c>
      <c r="P23" s="3">
        <f t="shared" si="4"/>
        <v>0</v>
      </c>
      <c r="Q23" s="3">
        <f t="shared" si="5"/>
        <v>0</v>
      </c>
      <c r="W23" s="4">
        <v>7</v>
      </c>
      <c r="X23" s="6">
        <f t="shared" si="6"/>
        <v>0</v>
      </c>
      <c r="Y23" s="6">
        <f t="shared" si="7"/>
        <v>0</v>
      </c>
      <c r="Z23" s="6">
        <f t="shared" si="8"/>
        <v>0</v>
      </c>
      <c r="AA23" s="6">
        <f t="shared" si="9"/>
        <v>0</v>
      </c>
      <c r="AB23" s="6">
        <f t="shared" si="10"/>
        <v>0</v>
      </c>
      <c r="AC23" s="6">
        <f t="shared" si="11"/>
        <v>0</v>
      </c>
      <c r="AD23" s="6">
        <f t="shared" si="12"/>
        <v>0</v>
      </c>
      <c r="AE23" s="6">
        <f t="shared" si="13"/>
        <v>0</v>
      </c>
      <c r="AF23" s="6">
        <f t="shared" si="14"/>
        <v>0</v>
      </c>
      <c r="AG23" s="6">
        <f t="shared" si="15"/>
        <v>0</v>
      </c>
      <c r="AH23" s="5"/>
      <c r="AI23" s="6">
        <f t="shared" si="16"/>
        <v>0</v>
      </c>
      <c r="AJ23" s="6">
        <f t="shared" si="17"/>
        <v>0</v>
      </c>
      <c r="AK23" s="8">
        <f t="shared" si="1"/>
        <v>0</v>
      </c>
      <c r="AL23" s="12">
        <f t="shared" si="18"/>
        <v>0</v>
      </c>
      <c r="AM23" s="10"/>
      <c r="AN23" s="10"/>
      <c r="AO23" s="9">
        <v>7</v>
      </c>
      <c r="AP23" s="7">
        <v>0</v>
      </c>
      <c r="AQ23" s="7">
        <v>0</v>
      </c>
      <c r="AR23" s="7">
        <v>0</v>
      </c>
      <c r="AS23" s="7"/>
      <c r="AT23" s="7"/>
      <c r="AU23" s="7"/>
      <c r="AV23" s="7"/>
      <c r="AW23" s="7"/>
      <c r="AX23" s="7"/>
      <c r="AY23" s="7"/>
      <c r="AZ23" s="5"/>
      <c r="BA23" s="6">
        <f t="shared" si="19"/>
        <v>0</v>
      </c>
      <c r="BB23" s="6">
        <f t="shared" si="20"/>
        <v>0</v>
      </c>
      <c r="BC23" s="6"/>
      <c r="BF23" s="9">
        <v>7</v>
      </c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5"/>
      <c r="BR23" s="6">
        <f t="shared" si="21"/>
        <v>0</v>
      </c>
      <c r="BS23" s="6"/>
      <c r="BT23" s="6"/>
    </row>
    <row r="24" spans="3:72">
      <c r="C24">
        <v>8</v>
      </c>
      <c r="D24" s="1">
        <v>0</v>
      </c>
      <c r="E24" s="1">
        <v>0</v>
      </c>
      <c r="F24" s="1">
        <v>0</v>
      </c>
      <c r="G24" s="1"/>
      <c r="H24" s="1"/>
      <c r="I24" s="1"/>
      <c r="J24" s="1"/>
      <c r="K24" s="1"/>
      <c r="L24" s="1"/>
      <c r="M24" s="1"/>
      <c r="N24" s="2">
        <f t="shared" si="2"/>
        <v>0.6533382102766736</v>
      </c>
      <c r="O24" s="3">
        <f t="shared" si="3"/>
        <v>0</v>
      </c>
      <c r="P24" s="3">
        <f t="shared" si="4"/>
        <v>0</v>
      </c>
      <c r="Q24" s="3">
        <f t="shared" si="5"/>
        <v>0</v>
      </c>
      <c r="W24" s="4">
        <v>8</v>
      </c>
      <c r="X24" s="6">
        <f t="shared" si="6"/>
        <v>0</v>
      </c>
      <c r="Y24" s="6">
        <f t="shared" si="7"/>
        <v>0</v>
      </c>
      <c r="Z24" s="6">
        <f t="shared" si="8"/>
        <v>0</v>
      </c>
      <c r="AA24" s="6">
        <f t="shared" si="9"/>
        <v>0</v>
      </c>
      <c r="AB24" s="6">
        <f t="shared" si="10"/>
        <v>0</v>
      </c>
      <c r="AC24" s="6">
        <f t="shared" si="11"/>
        <v>0</v>
      </c>
      <c r="AD24" s="6">
        <f t="shared" si="12"/>
        <v>0</v>
      </c>
      <c r="AE24" s="6">
        <f t="shared" si="13"/>
        <v>0</v>
      </c>
      <c r="AF24" s="6">
        <f t="shared" si="14"/>
        <v>0</v>
      </c>
      <c r="AG24" s="6">
        <f t="shared" si="15"/>
        <v>0</v>
      </c>
      <c r="AH24" s="5"/>
      <c r="AI24" s="6">
        <f t="shared" si="16"/>
        <v>0</v>
      </c>
      <c r="AJ24" s="6">
        <f t="shared" si="17"/>
        <v>0</v>
      </c>
      <c r="AK24" s="8">
        <f t="shared" si="1"/>
        <v>0</v>
      </c>
      <c r="AL24" s="12">
        <f t="shared" si="18"/>
        <v>0</v>
      </c>
      <c r="AM24" s="10"/>
      <c r="AN24" s="10"/>
      <c r="AO24" s="9">
        <v>8</v>
      </c>
      <c r="AP24" s="7">
        <v>0</v>
      </c>
      <c r="AQ24" s="7">
        <v>0</v>
      </c>
      <c r="AR24" s="7">
        <v>0</v>
      </c>
      <c r="AS24" s="7"/>
      <c r="AT24" s="7"/>
      <c r="AU24" s="7"/>
      <c r="AV24" s="7"/>
      <c r="AW24" s="7"/>
      <c r="AX24" s="7"/>
      <c r="AY24" s="7"/>
      <c r="AZ24" s="5"/>
      <c r="BA24" s="6">
        <f t="shared" si="19"/>
        <v>0</v>
      </c>
      <c r="BB24" s="6">
        <f t="shared" si="20"/>
        <v>0</v>
      </c>
      <c r="BC24" s="6"/>
      <c r="BF24" s="9">
        <v>8</v>
      </c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5"/>
      <c r="BR24" s="6">
        <f t="shared" si="21"/>
        <v>0</v>
      </c>
      <c r="BS24" s="6"/>
      <c r="BT24" s="6"/>
    </row>
    <row r="25" spans="3:72">
      <c r="C25">
        <v>9</v>
      </c>
      <c r="D25" s="1">
        <v>0</v>
      </c>
      <c r="E25" s="1">
        <v>0</v>
      </c>
      <c r="F25" s="1">
        <v>0</v>
      </c>
      <c r="G25" s="1"/>
      <c r="H25" s="1"/>
      <c r="I25" s="1"/>
      <c r="J25" s="1"/>
      <c r="K25" s="1"/>
      <c r="L25" s="1"/>
      <c r="M25" s="1"/>
      <c r="N25" s="2">
        <f t="shared" si="2"/>
        <v>0.6533382102766736</v>
      </c>
      <c r="O25" s="3">
        <f t="shared" si="3"/>
        <v>0</v>
      </c>
      <c r="P25" s="3">
        <f t="shared" si="4"/>
        <v>0</v>
      </c>
      <c r="Q25" s="3">
        <f t="shared" si="5"/>
        <v>0</v>
      </c>
      <c r="W25" s="4">
        <v>9</v>
      </c>
      <c r="X25" s="6">
        <f t="shared" si="6"/>
        <v>0</v>
      </c>
      <c r="Y25" s="6">
        <f t="shared" si="7"/>
        <v>0</v>
      </c>
      <c r="Z25" s="6">
        <f t="shared" si="8"/>
        <v>0</v>
      </c>
      <c r="AA25" s="6">
        <f t="shared" si="9"/>
        <v>0</v>
      </c>
      <c r="AB25" s="6">
        <f t="shared" si="10"/>
        <v>0</v>
      </c>
      <c r="AC25" s="6">
        <f t="shared" si="11"/>
        <v>0</v>
      </c>
      <c r="AD25" s="6">
        <f t="shared" si="12"/>
        <v>0</v>
      </c>
      <c r="AE25" s="6">
        <f t="shared" si="13"/>
        <v>0</v>
      </c>
      <c r="AF25" s="6">
        <f t="shared" si="14"/>
        <v>0</v>
      </c>
      <c r="AG25" s="6">
        <f t="shared" si="15"/>
        <v>0</v>
      </c>
      <c r="AH25" s="5"/>
      <c r="AI25" s="6">
        <f t="shared" si="16"/>
        <v>0</v>
      </c>
      <c r="AJ25" s="6">
        <f t="shared" si="17"/>
        <v>0</v>
      </c>
      <c r="AK25" s="8">
        <f t="shared" si="1"/>
        <v>0</v>
      </c>
      <c r="AL25" s="12">
        <f t="shared" si="18"/>
        <v>0</v>
      </c>
      <c r="AM25" s="10"/>
      <c r="AN25" s="10"/>
      <c r="AO25" s="9">
        <v>9</v>
      </c>
      <c r="AP25" s="7">
        <v>0</v>
      </c>
      <c r="AQ25" s="7">
        <v>0</v>
      </c>
      <c r="AR25" s="7">
        <v>0</v>
      </c>
      <c r="AS25" s="7"/>
      <c r="AT25" s="7"/>
      <c r="AU25" s="7"/>
      <c r="AV25" s="7"/>
      <c r="AW25" s="7"/>
      <c r="AX25" s="7"/>
      <c r="AY25" s="7"/>
      <c r="AZ25" s="5"/>
      <c r="BA25" s="6">
        <f t="shared" si="19"/>
        <v>0</v>
      </c>
      <c r="BB25" s="6">
        <f t="shared" si="20"/>
        <v>0</v>
      </c>
      <c r="BC25" s="6"/>
      <c r="BF25" s="9">
        <v>9</v>
      </c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5"/>
      <c r="BR25" s="6">
        <f t="shared" si="21"/>
        <v>0</v>
      </c>
      <c r="BS25" s="6"/>
      <c r="BT25" s="6"/>
    </row>
    <row r="26" spans="3:72">
      <c r="C26">
        <v>10</v>
      </c>
      <c r="D26" s="1">
        <v>0</v>
      </c>
      <c r="E26" s="1">
        <v>0</v>
      </c>
      <c r="F26" s="1">
        <v>0</v>
      </c>
      <c r="G26" s="1"/>
      <c r="H26" s="1"/>
      <c r="I26" s="1"/>
      <c r="J26" s="1"/>
      <c r="K26" s="1"/>
      <c r="L26" s="1"/>
      <c r="M26" s="1"/>
      <c r="N26" s="2">
        <f t="shared" si="2"/>
        <v>0.6533382102766736</v>
      </c>
      <c r="O26" s="3">
        <f t="shared" si="3"/>
        <v>0</v>
      </c>
      <c r="P26" s="3">
        <f t="shared" si="4"/>
        <v>0</v>
      </c>
      <c r="Q26" s="3">
        <f t="shared" si="5"/>
        <v>0</v>
      </c>
      <c r="W26" s="4">
        <v>10</v>
      </c>
      <c r="X26" s="6">
        <f t="shared" si="6"/>
        <v>0</v>
      </c>
      <c r="Y26" s="6">
        <f t="shared" si="7"/>
        <v>0</v>
      </c>
      <c r="Z26" s="6">
        <f t="shared" si="8"/>
        <v>0</v>
      </c>
      <c r="AA26" s="6">
        <f t="shared" si="9"/>
        <v>0</v>
      </c>
      <c r="AB26" s="6">
        <f t="shared" si="10"/>
        <v>0</v>
      </c>
      <c r="AC26" s="6">
        <f t="shared" si="11"/>
        <v>0</v>
      </c>
      <c r="AD26" s="6">
        <f t="shared" si="12"/>
        <v>0</v>
      </c>
      <c r="AE26" s="6">
        <f t="shared" si="13"/>
        <v>0</v>
      </c>
      <c r="AF26" s="6">
        <f t="shared" si="14"/>
        <v>0</v>
      </c>
      <c r="AG26" s="6">
        <f t="shared" si="15"/>
        <v>0</v>
      </c>
      <c r="AH26" s="5"/>
      <c r="AI26" s="6">
        <f t="shared" si="16"/>
        <v>0</v>
      </c>
      <c r="AJ26" s="6">
        <f t="shared" si="17"/>
        <v>0</v>
      </c>
      <c r="AK26" s="8">
        <f t="shared" si="1"/>
        <v>0</v>
      </c>
      <c r="AL26" s="12">
        <f t="shared" si="18"/>
        <v>0</v>
      </c>
      <c r="AM26" s="10"/>
      <c r="AN26" s="10"/>
      <c r="AO26" s="9">
        <v>10</v>
      </c>
      <c r="AP26" s="7">
        <v>0</v>
      </c>
      <c r="AQ26" s="7">
        <v>0</v>
      </c>
      <c r="AR26" s="7">
        <v>0</v>
      </c>
      <c r="AS26" s="7"/>
      <c r="AT26" s="7"/>
      <c r="AU26" s="7"/>
      <c r="AV26" s="7"/>
      <c r="AW26" s="7"/>
      <c r="AX26" s="7"/>
      <c r="AY26" s="7"/>
      <c r="AZ26" s="5"/>
      <c r="BA26" s="6">
        <f t="shared" si="19"/>
        <v>0</v>
      </c>
      <c r="BB26" s="6">
        <f t="shared" si="20"/>
        <v>0</v>
      </c>
      <c r="BC26" s="6"/>
      <c r="BF26" s="9">
        <v>10</v>
      </c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5"/>
      <c r="BR26" s="6">
        <f t="shared" si="21"/>
        <v>0</v>
      </c>
      <c r="BS26" s="6"/>
      <c r="BT26" s="6"/>
    </row>
    <row r="27" spans="3:72">
      <c r="C27">
        <v>11</v>
      </c>
      <c r="D27" s="1">
        <v>0</v>
      </c>
      <c r="E27" s="1">
        <v>0</v>
      </c>
      <c r="F27" s="1">
        <v>0</v>
      </c>
      <c r="G27" s="1"/>
      <c r="H27" s="1"/>
      <c r="I27" s="1"/>
      <c r="J27" s="1"/>
      <c r="K27" s="1"/>
      <c r="L27" s="1"/>
      <c r="M27" s="1"/>
      <c r="N27" s="2">
        <f t="shared" si="2"/>
        <v>0.6533382102766736</v>
      </c>
      <c r="O27" s="3">
        <f t="shared" si="3"/>
        <v>0</v>
      </c>
      <c r="P27" s="3">
        <f t="shared" si="4"/>
        <v>0</v>
      </c>
      <c r="Q27" s="3">
        <f t="shared" si="5"/>
        <v>0</v>
      </c>
      <c r="W27" s="4">
        <v>11</v>
      </c>
      <c r="X27" s="6">
        <f t="shared" si="6"/>
        <v>0</v>
      </c>
      <c r="Y27" s="6">
        <f t="shared" si="7"/>
        <v>0</v>
      </c>
      <c r="Z27" s="6">
        <f t="shared" si="8"/>
        <v>0</v>
      </c>
      <c r="AA27" s="6">
        <f t="shared" si="9"/>
        <v>0</v>
      </c>
      <c r="AB27" s="6">
        <f t="shared" si="10"/>
        <v>0</v>
      </c>
      <c r="AC27" s="6">
        <f t="shared" si="11"/>
        <v>0</v>
      </c>
      <c r="AD27" s="6">
        <f t="shared" si="12"/>
        <v>0</v>
      </c>
      <c r="AE27" s="6">
        <f t="shared" si="13"/>
        <v>0</v>
      </c>
      <c r="AF27" s="6">
        <f t="shared" si="14"/>
        <v>0</v>
      </c>
      <c r="AG27" s="6">
        <f t="shared" si="15"/>
        <v>0</v>
      </c>
      <c r="AH27" s="5"/>
      <c r="AI27" s="6">
        <f t="shared" si="16"/>
        <v>0</v>
      </c>
      <c r="AJ27" s="6">
        <f t="shared" si="17"/>
        <v>0</v>
      </c>
      <c r="AK27" s="8">
        <f t="shared" si="1"/>
        <v>0</v>
      </c>
      <c r="AL27" s="12">
        <f t="shared" si="18"/>
        <v>0</v>
      </c>
      <c r="AM27" s="10"/>
      <c r="AN27" s="10"/>
      <c r="AO27" s="9">
        <v>11</v>
      </c>
      <c r="AP27" s="7">
        <v>0</v>
      </c>
      <c r="AQ27" s="7">
        <v>0</v>
      </c>
      <c r="AR27" s="7">
        <v>0</v>
      </c>
      <c r="AS27" s="7"/>
      <c r="AT27" s="7"/>
      <c r="AU27" s="7"/>
      <c r="AV27" s="7"/>
      <c r="AW27" s="7"/>
      <c r="AX27" s="7"/>
      <c r="AY27" s="7"/>
      <c r="AZ27" s="5"/>
      <c r="BA27" s="6">
        <f t="shared" si="19"/>
        <v>0</v>
      </c>
      <c r="BB27" s="6">
        <f t="shared" si="20"/>
        <v>0</v>
      </c>
      <c r="BC27" s="6"/>
      <c r="BF27" s="9">
        <v>11</v>
      </c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5"/>
      <c r="BR27" s="6">
        <f t="shared" si="21"/>
        <v>0</v>
      </c>
      <c r="BS27" s="6"/>
      <c r="BT27" s="6"/>
    </row>
    <row r="28" spans="3:72">
      <c r="C28">
        <v>12</v>
      </c>
      <c r="D28" s="1">
        <v>0</v>
      </c>
      <c r="E28" s="1">
        <v>0</v>
      </c>
      <c r="F28" s="1">
        <v>0</v>
      </c>
      <c r="G28" s="1"/>
      <c r="H28" s="1"/>
      <c r="I28" s="1"/>
      <c r="J28" s="1"/>
      <c r="K28" s="1"/>
      <c r="L28" s="1"/>
      <c r="M28" s="1"/>
      <c r="N28" s="2">
        <f t="shared" si="2"/>
        <v>0.6533382102766736</v>
      </c>
      <c r="O28" s="3">
        <f t="shared" si="3"/>
        <v>0</v>
      </c>
      <c r="P28" s="3">
        <f t="shared" si="4"/>
        <v>0</v>
      </c>
      <c r="Q28" s="3">
        <f t="shared" si="5"/>
        <v>0</v>
      </c>
      <c r="W28" s="4">
        <v>12</v>
      </c>
      <c r="X28" s="6">
        <f t="shared" si="6"/>
        <v>0</v>
      </c>
      <c r="Y28" s="6">
        <f t="shared" si="7"/>
        <v>0</v>
      </c>
      <c r="Z28" s="6">
        <f t="shared" si="8"/>
        <v>0</v>
      </c>
      <c r="AA28" s="6">
        <f t="shared" si="9"/>
        <v>0</v>
      </c>
      <c r="AB28" s="6">
        <f t="shared" si="10"/>
        <v>0</v>
      </c>
      <c r="AC28" s="6">
        <f t="shared" si="11"/>
        <v>0</v>
      </c>
      <c r="AD28" s="6">
        <f t="shared" si="12"/>
        <v>0</v>
      </c>
      <c r="AE28" s="6">
        <f t="shared" si="13"/>
        <v>0</v>
      </c>
      <c r="AF28" s="6">
        <f t="shared" si="14"/>
        <v>0</v>
      </c>
      <c r="AG28" s="6">
        <f t="shared" si="15"/>
        <v>0</v>
      </c>
      <c r="AH28" s="5"/>
      <c r="AI28" s="6">
        <f t="shared" si="16"/>
        <v>0</v>
      </c>
      <c r="AJ28" s="6">
        <f t="shared" si="17"/>
        <v>0</v>
      </c>
      <c r="AK28" s="8">
        <f t="shared" si="1"/>
        <v>0</v>
      </c>
      <c r="AL28" s="12">
        <f t="shared" si="18"/>
        <v>0</v>
      </c>
      <c r="AM28" s="10"/>
      <c r="AN28" s="10"/>
      <c r="AO28" s="9">
        <v>12</v>
      </c>
      <c r="AP28" s="7">
        <v>0</v>
      </c>
      <c r="AQ28" s="7">
        <v>0</v>
      </c>
      <c r="AR28" s="7">
        <v>0</v>
      </c>
      <c r="AS28" s="7"/>
      <c r="AT28" s="7"/>
      <c r="AU28" s="7"/>
      <c r="AV28" s="7"/>
      <c r="AW28" s="7"/>
      <c r="AX28" s="7"/>
      <c r="AY28" s="7"/>
      <c r="AZ28" s="5"/>
      <c r="BA28" s="6">
        <f t="shared" si="19"/>
        <v>0</v>
      </c>
      <c r="BB28" s="6">
        <f t="shared" si="20"/>
        <v>0</v>
      </c>
      <c r="BC28" s="6"/>
      <c r="BF28" s="9">
        <v>12</v>
      </c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5"/>
      <c r="BR28" s="6">
        <f t="shared" si="21"/>
        <v>0</v>
      </c>
      <c r="BS28" s="6"/>
      <c r="BT28" s="6"/>
    </row>
    <row r="29" spans="3:72">
      <c r="C29">
        <v>13</v>
      </c>
      <c r="D29" s="1">
        <v>0</v>
      </c>
      <c r="E29" s="1">
        <v>0</v>
      </c>
      <c r="F29" s="1">
        <v>0</v>
      </c>
      <c r="G29" s="1"/>
      <c r="H29" s="1"/>
      <c r="I29" s="1"/>
      <c r="J29" s="1"/>
      <c r="K29" s="1"/>
      <c r="L29" s="1"/>
      <c r="M29" s="1"/>
      <c r="N29" s="2">
        <f t="shared" si="2"/>
        <v>0.6533382102766736</v>
      </c>
      <c r="O29" s="3">
        <f t="shared" si="3"/>
        <v>0</v>
      </c>
      <c r="P29" s="3">
        <f t="shared" si="4"/>
        <v>0</v>
      </c>
      <c r="Q29" s="3">
        <f t="shared" si="5"/>
        <v>0</v>
      </c>
      <c r="W29" s="4">
        <v>13</v>
      </c>
      <c r="X29" s="6">
        <f t="shared" si="6"/>
        <v>0</v>
      </c>
      <c r="Y29" s="6">
        <f t="shared" si="7"/>
        <v>0</v>
      </c>
      <c r="Z29" s="6">
        <f t="shared" si="8"/>
        <v>0</v>
      </c>
      <c r="AA29" s="6">
        <f t="shared" si="9"/>
        <v>0</v>
      </c>
      <c r="AB29" s="6">
        <f t="shared" si="10"/>
        <v>0</v>
      </c>
      <c r="AC29" s="6">
        <f t="shared" si="11"/>
        <v>0</v>
      </c>
      <c r="AD29" s="6">
        <f t="shared" si="12"/>
        <v>0</v>
      </c>
      <c r="AE29" s="6">
        <f t="shared" si="13"/>
        <v>0</v>
      </c>
      <c r="AF29" s="6">
        <f t="shared" si="14"/>
        <v>0</v>
      </c>
      <c r="AG29" s="6">
        <f t="shared" si="15"/>
        <v>0</v>
      </c>
      <c r="AH29" s="5"/>
      <c r="AI29" s="6">
        <f t="shared" si="16"/>
        <v>0</v>
      </c>
      <c r="AJ29" s="6">
        <f t="shared" si="17"/>
        <v>0</v>
      </c>
      <c r="AK29" s="8">
        <f t="shared" si="1"/>
        <v>0</v>
      </c>
      <c r="AL29" s="12">
        <f t="shared" si="18"/>
        <v>0</v>
      </c>
      <c r="AM29" s="10"/>
      <c r="AN29" s="10"/>
      <c r="AO29" s="9">
        <v>13</v>
      </c>
      <c r="AP29" s="7">
        <v>0</v>
      </c>
      <c r="AQ29" s="7">
        <v>0</v>
      </c>
      <c r="AR29" s="7">
        <v>0</v>
      </c>
      <c r="AS29" s="7"/>
      <c r="AT29" s="7"/>
      <c r="AU29" s="7"/>
      <c r="AV29" s="7"/>
      <c r="AW29" s="7"/>
      <c r="AX29" s="7"/>
      <c r="AY29" s="7"/>
      <c r="AZ29" s="5"/>
      <c r="BA29" s="6">
        <f t="shared" si="19"/>
        <v>0</v>
      </c>
      <c r="BB29" s="6">
        <f t="shared" si="20"/>
        <v>0</v>
      </c>
      <c r="BC29" s="6"/>
      <c r="BF29" s="9">
        <v>13</v>
      </c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5"/>
      <c r="BR29" s="6">
        <f t="shared" si="21"/>
        <v>0</v>
      </c>
      <c r="BS29" s="6"/>
      <c r="BT29" s="6"/>
    </row>
    <row r="30" spans="3:72">
      <c r="C30">
        <v>14</v>
      </c>
      <c r="D30" s="1">
        <v>0</v>
      </c>
      <c r="E30" s="1">
        <v>0</v>
      </c>
      <c r="F30" s="1">
        <v>0</v>
      </c>
      <c r="G30" s="1"/>
      <c r="H30" s="1"/>
      <c r="I30" s="1"/>
      <c r="J30" s="1"/>
      <c r="K30" s="1"/>
      <c r="L30" s="1"/>
      <c r="M30" s="1"/>
      <c r="N30" s="2">
        <f t="shared" si="2"/>
        <v>0.6533382102766736</v>
      </c>
      <c r="O30" s="3">
        <f t="shared" si="3"/>
        <v>0</v>
      </c>
      <c r="P30" s="3">
        <f t="shared" si="4"/>
        <v>0</v>
      </c>
      <c r="Q30" s="3">
        <f t="shared" si="5"/>
        <v>0</v>
      </c>
      <c r="W30" s="4">
        <v>14</v>
      </c>
      <c r="X30" s="6">
        <f t="shared" si="6"/>
        <v>0</v>
      </c>
      <c r="Y30" s="6">
        <f t="shared" si="7"/>
        <v>0</v>
      </c>
      <c r="Z30" s="6">
        <f t="shared" si="8"/>
        <v>0</v>
      </c>
      <c r="AA30" s="6">
        <f t="shared" si="9"/>
        <v>0</v>
      </c>
      <c r="AB30" s="6">
        <f t="shared" si="10"/>
        <v>0</v>
      </c>
      <c r="AC30" s="6">
        <f t="shared" si="11"/>
        <v>0</v>
      </c>
      <c r="AD30" s="6">
        <f t="shared" si="12"/>
        <v>0</v>
      </c>
      <c r="AE30" s="6">
        <f t="shared" si="13"/>
        <v>0</v>
      </c>
      <c r="AF30" s="6">
        <f t="shared" si="14"/>
        <v>0</v>
      </c>
      <c r="AG30" s="6">
        <f t="shared" si="15"/>
        <v>0</v>
      </c>
      <c r="AH30" s="5"/>
      <c r="AI30" s="6">
        <f t="shared" si="16"/>
        <v>0</v>
      </c>
      <c r="AJ30" s="6">
        <f t="shared" si="17"/>
        <v>0</v>
      </c>
      <c r="AK30" s="8">
        <f t="shared" si="1"/>
        <v>0</v>
      </c>
      <c r="AL30" s="12">
        <f t="shared" si="18"/>
        <v>0</v>
      </c>
      <c r="AM30" s="10"/>
      <c r="AN30" s="10"/>
      <c r="AO30" s="9">
        <v>14</v>
      </c>
      <c r="AP30" s="7">
        <v>0</v>
      </c>
      <c r="AQ30" s="7">
        <v>0</v>
      </c>
      <c r="AR30" s="7">
        <v>0</v>
      </c>
      <c r="AS30" s="7"/>
      <c r="AT30" s="7"/>
      <c r="AU30" s="7"/>
      <c r="AV30" s="7"/>
      <c r="AW30" s="7"/>
      <c r="AX30" s="7"/>
      <c r="AY30" s="7"/>
      <c r="AZ30" s="5"/>
      <c r="BA30" s="6">
        <f t="shared" si="19"/>
        <v>0</v>
      </c>
      <c r="BB30" s="6">
        <f t="shared" si="20"/>
        <v>0</v>
      </c>
      <c r="BC30" s="6"/>
      <c r="BF30" s="9">
        <v>14</v>
      </c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5"/>
      <c r="BR30" s="6">
        <f t="shared" si="21"/>
        <v>0</v>
      </c>
      <c r="BS30" s="6"/>
      <c r="BT30" s="6"/>
    </row>
    <row r="31" spans="3:72">
      <c r="C31">
        <v>15</v>
      </c>
      <c r="D31" s="1">
        <v>0</v>
      </c>
      <c r="E31" s="1">
        <v>0</v>
      </c>
      <c r="F31" s="1">
        <v>0</v>
      </c>
      <c r="G31" s="1"/>
      <c r="H31" s="1"/>
      <c r="I31" s="1"/>
      <c r="J31" s="1"/>
      <c r="K31" s="1"/>
      <c r="L31" s="1"/>
      <c r="M31" s="1"/>
      <c r="N31" s="2">
        <f t="shared" si="2"/>
        <v>0.6533382102766736</v>
      </c>
      <c r="O31" s="3">
        <f t="shared" si="3"/>
        <v>0</v>
      </c>
      <c r="P31" s="3">
        <f t="shared" si="4"/>
        <v>0</v>
      </c>
      <c r="Q31" s="3">
        <f t="shared" si="5"/>
        <v>0</v>
      </c>
      <c r="W31" s="4">
        <v>15</v>
      </c>
      <c r="X31" s="6">
        <f t="shared" si="6"/>
        <v>0</v>
      </c>
      <c r="Y31" s="6">
        <f t="shared" si="7"/>
        <v>0</v>
      </c>
      <c r="Z31" s="6">
        <f t="shared" si="8"/>
        <v>0</v>
      </c>
      <c r="AA31" s="6">
        <f t="shared" si="9"/>
        <v>0</v>
      </c>
      <c r="AB31" s="6">
        <f t="shared" si="10"/>
        <v>0</v>
      </c>
      <c r="AC31" s="6">
        <f t="shared" si="11"/>
        <v>0</v>
      </c>
      <c r="AD31" s="6">
        <f t="shared" si="12"/>
        <v>0</v>
      </c>
      <c r="AE31" s="6">
        <f t="shared" si="13"/>
        <v>0</v>
      </c>
      <c r="AF31" s="6">
        <f t="shared" si="14"/>
        <v>0</v>
      </c>
      <c r="AG31" s="6">
        <f t="shared" si="15"/>
        <v>0</v>
      </c>
      <c r="AH31" s="5"/>
      <c r="AI31" s="6">
        <f t="shared" si="16"/>
        <v>0</v>
      </c>
      <c r="AJ31" s="6">
        <f t="shared" si="17"/>
        <v>0</v>
      </c>
      <c r="AK31" s="8">
        <f t="shared" si="1"/>
        <v>0</v>
      </c>
      <c r="AL31" s="12">
        <f t="shared" si="18"/>
        <v>0</v>
      </c>
      <c r="AM31" s="10"/>
      <c r="AN31" s="10"/>
      <c r="AO31" s="9">
        <v>15</v>
      </c>
      <c r="AP31" s="7">
        <v>0</v>
      </c>
      <c r="AQ31" s="7">
        <v>0</v>
      </c>
      <c r="AR31" s="7">
        <v>0</v>
      </c>
      <c r="AS31" s="7"/>
      <c r="AT31" s="7"/>
      <c r="AU31" s="7"/>
      <c r="AV31" s="7"/>
      <c r="AW31" s="7"/>
      <c r="AX31" s="7"/>
      <c r="AY31" s="7"/>
      <c r="AZ31" s="5"/>
      <c r="BA31" s="6">
        <f t="shared" si="19"/>
        <v>0</v>
      </c>
      <c r="BB31" s="6">
        <f t="shared" si="20"/>
        <v>0</v>
      </c>
      <c r="BC31" s="6"/>
      <c r="BF31" s="9">
        <v>15</v>
      </c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5"/>
      <c r="BR31" s="6">
        <f t="shared" si="21"/>
        <v>0</v>
      </c>
      <c r="BS31" s="6"/>
      <c r="BT31" s="6"/>
    </row>
    <row r="32" spans="3:72">
      <c r="C32">
        <v>16</v>
      </c>
      <c r="D32" s="1">
        <v>0</v>
      </c>
      <c r="E32" s="1">
        <v>0</v>
      </c>
      <c r="F32" s="1">
        <v>0</v>
      </c>
      <c r="G32" s="1"/>
      <c r="H32" s="1"/>
      <c r="I32" s="1"/>
      <c r="J32" s="1"/>
      <c r="K32" s="1"/>
      <c r="L32" s="1"/>
      <c r="M32" s="1"/>
      <c r="N32" s="2">
        <f t="shared" si="2"/>
        <v>0.6533382102766736</v>
      </c>
      <c r="O32" s="3">
        <f t="shared" si="3"/>
        <v>0</v>
      </c>
      <c r="P32" s="3">
        <f t="shared" si="4"/>
        <v>0</v>
      </c>
      <c r="Q32" s="3">
        <f t="shared" si="5"/>
        <v>0</v>
      </c>
      <c r="W32" s="4">
        <v>16</v>
      </c>
      <c r="X32" s="6">
        <f t="shared" si="6"/>
        <v>0</v>
      </c>
      <c r="Y32" s="6">
        <f t="shared" si="7"/>
        <v>0</v>
      </c>
      <c r="Z32" s="6">
        <f t="shared" si="8"/>
        <v>0</v>
      </c>
      <c r="AA32" s="6">
        <f t="shared" si="9"/>
        <v>0</v>
      </c>
      <c r="AB32" s="6">
        <f t="shared" si="10"/>
        <v>0</v>
      </c>
      <c r="AC32" s="6">
        <f t="shared" si="11"/>
        <v>0</v>
      </c>
      <c r="AD32" s="6">
        <f t="shared" si="12"/>
        <v>0</v>
      </c>
      <c r="AE32" s="6">
        <f t="shared" si="13"/>
        <v>0</v>
      </c>
      <c r="AF32" s="6">
        <f t="shared" si="14"/>
        <v>0</v>
      </c>
      <c r="AG32" s="6">
        <f t="shared" si="15"/>
        <v>0</v>
      </c>
      <c r="AH32" s="5"/>
      <c r="AI32" s="6">
        <f t="shared" si="16"/>
        <v>0</v>
      </c>
      <c r="AJ32" s="6">
        <f t="shared" si="17"/>
        <v>0</v>
      </c>
      <c r="AK32" s="8">
        <f t="shared" si="1"/>
        <v>0</v>
      </c>
      <c r="AL32" s="12">
        <f t="shared" si="18"/>
        <v>0</v>
      </c>
      <c r="AM32" s="10"/>
      <c r="AN32" s="10"/>
      <c r="AO32" s="9">
        <v>16</v>
      </c>
      <c r="AP32" s="7">
        <v>0</v>
      </c>
      <c r="AQ32" s="7">
        <v>0</v>
      </c>
      <c r="AR32" s="7">
        <v>0</v>
      </c>
      <c r="AS32" s="7"/>
      <c r="AT32" s="7"/>
      <c r="AU32" s="7"/>
      <c r="AV32" s="7"/>
      <c r="AW32" s="7"/>
      <c r="AX32" s="7"/>
      <c r="AY32" s="7"/>
      <c r="AZ32" s="5"/>
      <c r="BA32" s="6">
        <f t="shared" si="19"/>
        <v>0</v>
      </c>
      <c r="BB32" s="6">
        <f t="shared" si="20"/>
        <v>0</v>
      </c>
      <c r="BC32" s="6"/>
      <c r="BF32" s="9">
        <v>16</v>
      </c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5"/>
      <c r="BR32" s="6">
        <f t="shared" si="21"/>
        <v>0</v>
      </c>
      <c r="BS32" s="6"/>
      <c r="BT32" s="6"/>
    </row>
    <row r="33" spans="3:72">
      <c r="C33">
        <v>17</v>
      </c>
      <c r="D33" s="1">
        <v>0</v>
      </c>
      <c r="E33" s="1">
        <v>0</v>
      </c>
      <c r="F33" s="1">
        <v>0</v>
      </c>
      <c r="G33" s="1"/>
      <c r="H33" s="1"/>
      <c r="I33" s="1"/>
      <c r="J33" s="1"/>
      <c r="K33" s="1"/>
      <c r="L33" s="1"/>
      <c r="M33" s="1"/>
      <c r="N33" s="2">
        <f t="shared" si="2"/>
        <v>0.6533382102766736</v>
      </c>
      <c r="O33" s="3">
        <f t="shared" si="3"/>
        <v>0</v>
      </c>
      <c r="P33" s="3">
        <f t="shared" si="4"/>
        <v>0</v>
      </c>
      <c r="Q33" s="3">
        <f t="shared" si="5"/>
        <v>0</v>
      </c>
      <c r="W33" s="4">
        <v>17</v>
      </c>
      <c r="X33" s="6">
        <f t="shared" si="6"/>
        <v>0</v>
      </c>
      <c r="Y33" s="6">
        <f t="shared" si="7"/>
        <v>0</v>
      </c>
      <c r="Z33" s="6">
        <f t="shared" si="8"/>
        <v>0</v>
      </c>
      <c r="AA33" s="6">
        <f t="shared" si="9"/>
        <v>0</v>
      </c>
      <c r="AB33" s="6">
        <f t="shared" si="10"/>
        <v>0</v>
      </c>
      <c r="AC33" s="6">
        <f t="shared" si="11"/>
        <v>0</v>
      </c>
      <c r="AD33" s="6">
        <f t="shared" si="12"/>
        <v>0</v>
      </c>
      <c r="AE33" s="6">
        <f t="shared" si="13"/>
        <v>0</v>
      </c>
      <c r="AF33" s="6">
        <f t="shared" si="14"/>
        <v>0</v>
      </c>
      <c r="AG33" s="6">
        <f t="shared" si="15"/>
        <v>0</v>
      </c>
      <c r="AH33" s="5"/>
      <c r="AI33" s="6">
        <f t="shared" si="16"/>
        <v>0</v>
      </c>
      <c r="AJ33" s="6">
        <f t="shared" si="17"/>
        <v>0</v>
      </c>
      <c r="AK33" s="8">
        <f t="shared" si="1"/>
        <v>0</v>
      </c>
      <c r="AL33" s="12">
        <f t="shared" si="18"/>
        <v>0</v>
      </c>
      <c r="AM33" s="10"/>
      <c r="AN33" s="10"/>
      <c r="AO33" s="9">
        <v>17</v>
      </c>
      <c r="AP33" s="7">
        <v>0</v>
      </c>
      <c r="AQ33" s="7">
        <v>0</v>
      </c>
      <c r="AR33" s="7">
        <v>0</v>
      </c>
      <c r="AS33" s="7"/>
      <c r="AT33" s="7"/>
      <c r="AU33" s="7"/>
      <c r="AV33" s="7"/>
      <c r="AW33" s="7"/>
      <c r="AX33" s="7"/>
      <c r="AY33" s="7"/>
      <c r="AZ33" s="5"/>
      <c r="BA33" s="6">
        <f t="shared" si="19"/>
        <v>0</v>
      </c>
      <c r="BB33" s="6">
        <f t="shared" si="20"/>
        <v>0</v>
      </c>
      <c r="BC33" s="6"/>
      <c r="BF33" s="9">
        <v>17</v>
      </c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5"/>
      <c r="BR33" s="6">
        <f t="shared" si="21"/>
        <v>0</v>
      </c>
      <c r="BS33" s="6"/>
      <c r="BT33" s="6"/>
    </row>
    <row r="34" spans="3:72">
      <c r="C34">
        <v>18</v>
      </c>
      <c r="D34" s="1">
        <v>0</v>
      </c>
      <c r="E34" s="1">
        <v>0</v>
      </c>
      <c r="F34" s="1">
        <v>0</v>
      </c>
      <c r="G34" s="1"/>
      <c r="H34" s="1"/>
      <c r="I34" s="1"/>
      <c r="J34" s="1"/>
      <c r="K34" s="1"/>
      <c r="L34" s="1"/>
      <c r="M34" s="1"/>
      <c r="N34" s="2">
        <f t="shared" si="2"/>
        <v>0.6533382102766736</v>
      </c>
      <c r="O34" s="3">
        <f t="shared" si="3"/>
        <v>0</v>
      </c>
      <c r="P34" s="3">
        <f t="shared" si="4"/>
        <v>0</v>
      </c>
      <c r="Q34" s="3">
        <f t="shared" si="5"/>
        <v>0</v>
      </c>
      <c r="W34" s="4">
        <v>18</v>
      </c>
      <c r="X34" s="6">
        <f t="shared" si="6"/>
        <v>0</v>
      </c>
      <c r="Y34" s="6">
        <f t="shared" si="7"/>
        <v>0</v>
      </c>
      <c r="Z34" s="6">
        <f t="shared" si="8"/>
        <v>0</v>
      </c>
      <c r="AA34" s="6">
        <f t="shared" si="9"/>
        <v>0</v>
      </c>
      <c r="AB34" s="6">
        <f t="shared" si="10"/>
        <v>0</v>
      </c>
      <c r="AC34" s="6">
        <f t="shared" si="11"/>
        <v>0</v>
      </c>
      <c r="AD34" s="6">
        <f t="shared" si="12"/>
        <v>0</v>
      </c>
      <c r="AE34" s="6">
        <f t="shared" si="13"/>
        <v>0</v>
      </c>
      <c r="AF34" s="6">
        <f t="shared" si="14"/>
        <v>0</v>
      </c>
      <c r="AG34" s="6">
        <f t="shared" si="15"/>
        <v>0</v>
      </c>
      <c r="AH34" s="5"/>
      <c r="AI34" s="6">
        <f t="shared" si="16"/>
        <v>0</v>
      </c>
      <c r="AJ34" s="6">
        <f t="shared" si="17"/>
        <v>0</v>
      </c>
      <c r="AK34" s="8">
        <f t="shared" si="1"/>
        <v>0</v>
      </c>
      <c r="AL34" s="12">
        <f t="shared" si="18"/>
        <v>0</v>
      </c>
      <c r="AM34" s="10"/>
      <c r="AN34" s="10"/>
      <c r="AO34" s="9">
        <v>18</v>
      </c>
      <c r="AP34" s="7">
        <v>0</v>
      </c>
      <c r="AQ34" s="7">
        <v>0</v>
      </c>
      <c r="AR34" s="7">
        <v>0</v>
      </c>
      <c r="AS34" s="7"/>
      <c r="AT34" s="7"/>
      <c r="AU34" s="7"/>
      <c r="AV34" s="7"/>
      <c r="AW34" s="7"/>
      <c r="AX34" s="7"/>
      <c r="AY34" s="7"/>
      <c r="AZ34" s="5"/>
      <c r="BA34" s="6">
        <f t="shared" si="19"/>
        <v>0</v>
      </c>
      <c r="BB34" s="6">
        <f t="shared" si="20"/>
        <v>0</v>
      </c>
      <c r="BC34" s="6"/>
      <c r="BF34" s="9">
        <v>18</v>
      </c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5"/>
      <c r="BR34" s="6">
        <f t="shared" si="21"/>
        <v>0</v>
      </c>
      <c r="BS34" s="6"/>
      <c r="BT34" s="6"/>
    </row>
    <row r="35" spans="3:72">
      <c r="C35">
        <v>19</v>
      </c>
      <c r="D35" s="1">
        <v>0</v>
      </c>
      <c r="E35" s="1">
        <v>0</v>
      </c>
      <c r="F35" s="1">
        <v>0</v>
      </c>
      <c r="G35" s="1"/>
      <c r="H35" s="1"/>
      <c r="I35" s="1"/>
      <c r="J35" s="1"/>
      <c r="K35" s="1"/>
      <c r="L35" s="1"/>
      <c r="M35" s="1"/>
      <c r="N35" s="2">
        <f t="shared" si="2"/>
        <v>0.6533382102766736</v>
      </c>
      <c r="O35" s="3">
        <f t="shared" si="3"/>
        <v>0</v>
      </c>
      <c r="P35" s="3">
        <f t="shared" si="4"/>
        <v>0</v>
      </c>
      <c r="Q35" s="3">
        <f t="shared" si="5"/>
        <v>0</v>
      </c>
      <c r="W35" s="4">
        <v>19</v>
      </c>
      <c r="X35" s="6">
        <f t="shared" si="6"/>
        <v>0</v>
      </c>
      <c r="Y35" s="6">
        <f t="shared" si="7"/>
        <v>0</v>
      </c>
      <c r="Z35" s="6">
        <f t="shared" si="8"/>
        <v>0</v>
      </c>
      <c r="AA35" s="6">
        <f t="shared" si="9"/>
        <v>0</v>
      </c>
      <c r="AB35" s="6">
        <f t="shared" si="10"/>
        <v>0</v>
      </c>
      <c r="AC35" s="6">
        <f t="shared" si="11"/>
        <v>0</v>
      </c>
      <c r="AD35" s="6">
        <f t="shared" si="12"/>
        <v>0</v>
      </c>
      <c r="AE35" s="6">
        <f t="shared" si="13"/>
        <v>0</v>
      </c>
      <c r="AF35" s="6">
        <f t="shared" si="14"/>
        <v>0</v>
      </c>
      <c r="AG35" s="6">
        <f t="shared" si="15"/>
        <v>0</v>
      </c>
      <c r="AH35" s="5"/>
      <c r="AI35" s="6">
        <f t="shared" si="16"/>
        <v>0</v>
      </c>
      <c r="AJ35" s="6">
        <f t="shared" si="17"/>
        <v>0</v>
      </c>
      <c r="AK35" s="8">
        <f t="shared" si="1"/>
        <v>0</v>
      </c>
      <c r="AL35" s="12">
        <f t="shared" si="18"/>
        <v>0</v>
      </c>
      <c r="AM35" s="10"/>
      <c r="AN35" s="10"/>
      <c r="AO35" s="9">
        <v>19</v>
      </c>
      <c r="AP35" s="7">
        <v>0</v>
      </c>
      <c r="AQ35" s="7">
        <v>0</v>
      </c>
      <c r="AR35" s="7">
        <v>0</v>
      </c>
      <c r="AS35" s="7"/>
      <c r="AT35" s="7"/>
      <c r="AU35" s="7"/>
      <c r="AV35" s="7"/>
      <c r="AW35" s="7"/>
      <c r="AX35" s="7"/>
      <c r="AY35" s="7"/>
      <c r="AZ35" s="5"/>
      <c r="BA35" s="6">
        <f t="shared" si="19"/>
        <v>0</v>
      </c>
      <c r="BB35" s="6">
        <f t="shared" si="20"/>
        <v>0</v>
      </c>
      <c r="BC35" s="6"/>
      <c r="BF35" s="9">
        <v>19</v>
      </c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5"/>
      <c r="BR35" s="6">
        <f t="shared" si="21"/>
        <v>0</v>
      </c>
      <c r="BS35" s="6"/>
      <c r="BT35" s="6"/>
    </row>
    <row r="36" spans="3:72">
      <c r="C36">
        <v>20</v>
      </c>
      <c r="D36" s="1">
        <v>0</v>
      </c>
      <c r="E36" s="1">
        <v>0</v>
      </c>
      <c r="F36" s="1">
        <v>0</v>
      </c>
      <c r="G36" s="1"/>
      <c r="H36" s="1"/>
      <c r="I36" s="1"/>
      <c r="J36" s="1"/>
      <c r="K36" s="1"/>
      <c r="L36" s="1"/>
      <c r="M36" s="1"/>
      <c r="N36" s="2">
        <f t="shared" si="2"/>
        <v>0.6533382102766736</v>
      </c>
      <c r="O36" s="3">
        <f t="shared" si="3"/>
        <v>0</v>
      </c>
      <c r="P36" s="3">
        <f t="shared" si="4"/>
        <v>0</v>
      </c>
      <c r="Q36" s="3">
        <f t="shared" si="5"/>
        <v>0</v>
      </c>
      <c r="W36" s="4">
        <v>20</v>
      </c>
      <c r="X36" s="6">
        <f t="shared" si="6"/>
        <v>0</v>
      </c>
      <c r="Y36" s="6">
        <f t="shared" si="7"/>
        <v>0</v>
      </c>
      <c r="Z36" s="6">
        <f t="shared" si="8"/>
        <v>0</v>
      </c>
      <c r="AA36" s="6">
        <f t="shared" si="9"/>
        <v>0</v>
      </c>
      <c r="AB36" s="6">
        <f t="shared" si="10"/>
        <v>0</v>
      </c>
      <c r="AC36" s="6">
        <f t="shared" si="11"/>
        <v>0</v>
      </c>
      <c r="AD36" s="6">
        <f t="shared" si="12"/>
        <v>0</v>
      </c>
      <c r="AE36" s="6">
        <f t="shared" si="13"/>
        <v>0</v>
      </c>
      <c r="AF36" s="6">
        <f t="shared" si="14"/>
        <v>0</v>
      </c>
      <c r="AG36" s="6">
        <f t="shared" si="15"/>
        <v>0</v>
      </c>
      <c r="AH36" s="5"/>
      <c r="AI36" s="6">
        <f t="shared" si="16"/>
        <v>0</v>
      </c>
      <c r="AJ36" s="6">
        <f t="shared" si="17"/>
        <v>0</v>
      </c>
      <c r="AK36" s="8">
        <f t="shared" si="1"/>
        <v>0</v>
      </c>
      <c r="AL36" s="12">
        <f t="shared" si="18"/>
        <v>0</v>
      </c>
      <c r="AM36" s="10"/>
      <c r="AN36" s="10"/>
      <c r="AO36" s="9">
        <v>20</v>
      </c>
      <c r="AP36" s="7">
        <v>0</v>
      </c>
      <c r="AQ36" s="7">
        <v>0</v>
      </c>
      <c r="AR36" s="7">
        <v>0</v>
      </c>
      <c r="AS36" s="7"/>
      <c r="AT36" s="7"/>
      <c r="AU36" s="7"/>
      <c r="AV36" s="7"/>
      <c r="AW36" s="7"/>
      <c r="AX36" s="7"/>
      <c r="AY36" s="7"/>
      <c r="AZ36" s="5"/>
      <c r="BA36" s="6">
        <f t="shared" si="19"/>
        <v>0</v>
      </c>
      <c r="BB36" s="6">
        <f t="shared" si="20"/>
        <v>0</v>
      </c>
      <c r="BC36" s="6"/>
      <c r="BF36" s="9">
        <v>20</v>
      </c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5"/>
      <c r="BR36" s="6">
        <f t="shared" si="21"/>
        <v>0</v>
      </c>
      <c r="BS36" s="6"/>
      <c r="BT36" s="6"/>
    </row>
    <row r="37" spans="3:72">
      <c r="C37">
        <v>21</v>
      </c>
      <c r="D37" s="1">
        <v>0</v>
      </c>
      <c r="E37" s="1">
        <v>0</v>
      </c>
      <c r="F37" s="1">
        <v>0</v>
      </c>
      <c r="G37" s="1"/>
      <c r="H37" s="1"/>
      <c r="I37" s="1"/>
      <c r="J37" s="1"/>
      <c r="K37" s="1"/>
      <c r="L37" s="1"/>
      <c r="M37" s="1"/>
      <c r="N37" s="2">
        <f t="shared" si="2"/>
        <v>0.6533382102766736</v>
      </c>
      <c r="O37" s="3">
        <f t="shared" si="3"/>
        <v>0</v>
      </c>
      <c r="P37" s="3">
        <f t="shared" si="4"/>
        <v>0</v>
      </c>
      <c r="Q37" s="3">
        <f t="shared" si="5"/>
        <v>0</v>
      </c>
      <c r="W37" s="4">
        <v>21</v>
      </c>
      <c r="X37" s="6">
        <f t="shared" si="6"/>
        <v>0</v>
      </c>
      <c r="Y37" s="6">
        <f t="shared" si="7"/>
        <v>0</v>
      </c>
      <c r="Z37" s="6">
        <f t="shared" si="8"/>
        <v>0</v>
      </c>
      <c r="AA37" s="6">
        <f t="shared" si="9"/>
        <v>0</v>
      </c>
      <c r="AB37" s="6">
        <f t="shared" si="10"/>
        <v>0</v>
      </c>
      <c r="AC37" s="6">
        <f t="shared" si="11"/>
        <v>0</v>
      </c>
      <c r="AD37" s="6">
        <f t="shared" si="12"/>
        <v>0</v>
      </c>
      <c r="AE37" s="6">
        <f t="shared" si="13"/>
        <v>0</v>
      </c>
      <c r="AF37" s="6">
        <f t="shared" si="14"/>
        <v>0</v>
      </c>
      <c r="AG37" s="6">
        <f t="shared" si="15"/>
        <v>0</v>
      </c>
      <c r="AH37" s="5"/>
      <c r="AI37" s="6">
        <f t="shared" si="16"/>
        <v>0</v>
      </c>
      <c r="AJ37" s="6">
        <f t="shared" si="17"/>
        <v>0</v>
      </c>
      <c r="AK37" s="8">
        <f t="shared" si="1"/>
        <v>0</v>
      </c>
      <c r="AL37" s="12">
        <f t="shared" si="18"/>
        <v>0</v>
      </c>
      <c r="AM37" s="10"/>
      <c r="AN37" s="10"/>
      <c r="AO37" s="9">
        <v>21</v>
      </c>
      <c r="AP37" s="7">
        <v>0</v>
      </c>
      <c r="AQ37" s="7">
        <v>0</v>
      </c>
      <c r="AR37" s="7">
        <v>0</v>
      </c>
      <c r="AS37" s="7"/>
      <c r="AT37" s="7"/>
      <c r="AU37" s="7"/>
      <c r="AV37" s="7"/>
      <c r="AW37" s="7"/>
      <c r="AX37" s="7"/>
      <c r="AY37" s="7"/>
      <c r="AZ37" s="5"/>
      <c r="BA37" s="6">
        <f t="shared" si="19"/>
        <v>0</v>
      </c>
      <c r="BB37" s="6">
        <f t="shared" si="20"/>
        <v>0</v>
      </c>
      <c r="BC37" s="6"/>
      <c r="BF37" s="9">
        <v>21</v>
      </c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5"/>
      <c r="BR37" s="6">
        <f t="shared" si="21"/>
        <v>0</v>
      </c>
      <c r="BS37" s="6"/>
      <c r="BT37" s="6"/>
    </row>
    <row r="38" spans="3:72">
      <c r="C38">
        <v>22</v>
      </c>
      <c r="D38" s="1">
        <v>0</v>
      </c>
      <c r="E38" s="1">
        <v>0</v>
      </c>
      <c r="F38" s="1">
        <v>0</v>
      </c>
      <c r="G38" s="1"/>
      <c r="H38" s="1"/>
      <c r="I38" s="1"/>
      <c r="J38" s="1"/>
      <c r="K38" s="1"/>
      <c r="L38" s="1"/>
      <c r="M38" s="1"/>
      <c r="N38" s="2">
        <f t="shared" si="2"/>
        <v>0.6533382102766736</v>
      </c>
      <c r="O38" s="3">
        <f t="shared" si="3"/>
        <v>0</v>
      </c>
      <c r="P38" s="3">
        <f t="shared" si="4"/>
        <v>0</v>
      </c>
      <c r="Q38" s="3">
        <f t="shared" si="5"/>
        <v>0</v>
      </c>
      <c r="W38" s="4">
        <v>22</v>
      </c>
      <c r="X38" s="6">
        <f t="shared" si="6"/>
        <v>0</v>
      </c>
      <c r="Y38" s="6">
        <f t="shared" si="7"/>
        <v>0</v>
      </c>
      <c r="Z38" s="6">
        <f t="shared" si="8"/>
        <v>0</v>
      </c>
      <c r="AA38" s="6">
        <f t="shared" si="9"/>
        <v>0</v>
      </c>
      <c r="AB38" s="6">
        <f t="shared" si="10"/>
        <v>0</v>
      </c>
      <c r="AC38" s="6">
        <f t="shared" si="11"/>
        <v>0</v>
      </c>
      <c r="AD38" s="6">
        <f t="shared" si="12"/>
        <v>0</v>
      </c>
      <c r="AE38" s="6">
        <f t="shared" si="13"/>
        <v>0</v>
      </c>
      <c r="AF38" s="6">
        <f t="shared" si="14"/>
        <v>0</v>
      </c>
      <c r="AG38" s="6">
        <f t="shared" si="15"/>
        <v>0</v>
      </c>
      <c r="AH38" s="5"/>
      <c r="AI38" s="6">
        <f t="shared" si="16"/>
        <v>0</v>
      </c>
      <c r="AJ38" s="6">
        <f t="shared" si="17"/>
        <v>0</v>
      </c>
      <c r="AK38" s="8">
        <f t="shared" si="1"/>
        <v>0</v>
      </c>
      <c r="AL38" s="12">
        <f t="shared" si="18"/>
        <v>0</v>
      </c>
      <c r="AM38" s="10"/>
      <c r="AN38" s="10"/>
      <c r="AO38" s="9">
        <v>22</v>
      </c>
      <c r="AP38" s="7">
        <v>0</v>
      </c>
      <c r="AQ38" s="7">
        <v>0</v>
      </c>
      <c r="AR38" s="7">
        <v>0</v>
      </c>
      <c r="AS38" s="7"/>
      <c r="AT38" s="7"/>
      <c r="AU38" s="7"/>
      <c r="AV38" s="7"/>
      <c r="AW38" s="7"/>
      <c r="AX38" s="7"/>
      <c r="AY38" s="7"/>
      <c r="AZ38" s="5"/>
      <c r="BA38" s="6">
        <f t="shared" si="19"/>
        <v>0</v>
      </c>
      <c r="BB38" s="6">
        <f t="shared" si="20"/>
        <v>0</v>
      </c>
      <c r="BC38" s="6"/>
      <c r="BF38" s="9">
        <v>22</v>
      </c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5"/>
      <c r="BR38" s="6">
        <f t="shared" si="21"/>
        <v>0</v>
      </c>
      <c r="BS38" s="6"/>
      <c r="BT38" s="6"/>
    </row>
    <row r="39" spans="3:72">
      <c r="C39">
        <v>23</v>
      </c>
      <c r="D39" s="1">
        <v>0</v>
      </c>
      <c r="E39" s="1">
        <v>0</v>
      </c>
      <c r="F39" s="1">
        <v>0</v>
      </c>
      <c r="G39" s="1"/>
      <c r="H39" s="1"/>
      <c r="I39" s="1"/>
      <c r="J39" s="1"/>
      <c r="K39" s="1"/>
      <c r="L39" s="1"/>
      <c r="M39" s="1"/>
      <c r="N39" s="2">
        <f t="shared" si="2"/>
        <v>0.6533382102766736</v>
      </c>
      <c r="O39" s="3">
        <f t="shared" si="3"/>
        <v>0</v>
      </c>
      <c r="P39" s="3">
        <f t="shared" si="4"/>
        <v>0</v>
      </c>
      <c r="Q39" s="3">
        <f t="shared" si="5"/>
        <v>0</v>
      </c>
      <c r="W39" s="4">
        <v>23</v>
      </c>
      <c r="X39" s="6">
        <f t="shared" si="6"/>
        <v>0</v>
      </c>
      <c r="Y39" s="6">
        <f t="shared" si="7"/>
        <v>0</v>
      </c>
      <c r="Z39" s="6">
        <f t="shared" si="8"/>
        <v>0</v>
      </c>
      <c r="AA39" s="6">
        <f t="shared" si="9"/>
        <v>0</v>
      </c>
      <c r="AB39" s="6">
        <f t="shared" si="10"/>
        <v>0</v>
      </c>
      <c r="AC39" s="6">
        <f t="shared" si="11"/>
        <v>0</v>
      </c>
      <c r="AD39" s="6">
        <f t="shared" si="12"/>
        <v>0</v>
      </c>
      <c r="AE39" s="6">
        <f t="shared" si="13"/>
        <v>0</v>
      </c>
      <c r="AF39" s="6">
        <f t="shared" si="14"/>
        <v>0</v>
      </c>
      <c r="AG39" s="6">
        <f t="shared" si="15"/>
        <v>0</v>
      </c>
      <c r="AH39" s="5"/>
      <c r="AI39" s="6">
        <f t="shared" si="16"/>
        <v>0</v>
      </c>
      <c r="AJ39" s="6">
        <f t="shared" si="17"/>
        <v>0</v>
      </c>
      <c r="AK39" s="8">
        <f t="shared" si="1"/>
        <v>0</v>
      </c>
      <c r="AL39" s="12">
        <f t="shared" si="18"/>
        <v>0</v>
      </c>
      <c r="AM39" s="10"/>
      <c r="AN39" s="10"/>
      <c r="AO39" s="9">
        <v>23</v>
      </c>
      <c r="AP39" s="7">
        <v>0</v>
      </c>
      <c r="AQ39" s="7">
        <v>0</v>
      </c>
      <c r="AR39" s="7">
        <v>0</v>
      </c>
      <c r="AS39" s="7"/>
      <c r="AT39" s="7"/>
      <c r="AU39" s="7"/>
      <c r="AV39" s="7"/>
      <c r="AW39" s="7"/>
      <c r="AX39" s="7"/>
      <c r="AY39" s="7"/>
      <c r="AZ39" s="5"/>
      <c r="BA39" s="6">
        <f t="shared" si="19"/>
        <v>0</v>
      </c>
      <c r="BB39" s="6">
        <f t="shared" si="20"/>
        <v>0</v>
      </c>
      <c r="BC39" s="6"/>
      <c r="BF39" s="9">
        <v>23</v>
      </c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5"/>
      <c r="BR39" s="6">
        <f t="shared" si="21"/>
        <v>0</v>
      </c>
      <c r="BS39" s="6"/>
      <c r="BT39" s="6"/>
    </row>
    <row r="40" spans="3:72">
      <c r="C40">
        <v>24</v>
      </c>
      <c r="D40" s="1">
        <v>0</v>
      </c>
      <c r="E40" s="1">
        <v>0</v>
      </c>
      <c r="F40" s="1">
        <v>0</v>
      </c>
      <c r="G40" s="1"/>
      <c r="H40" s="1"/>
      <c r="I40" s="1"/>
      <c r="J40" s="1"/>
      <c r="K40" s="1"/>
      <c r="L40" s="1"/>
      <c r="M40" s="1"/>
      <c r="N40" s="2">
        <f t="shared" si="2"/>
        <v>0.6533382102766736</v>
      </c>
      <c r="O40" s="3">
        <f t="shared" si="3"/>
        <v>0</v>
      </c>
      <c r="P40" s="3">
        <f t="shared" si="4"/>
        <v>0</v>
      </c>
      <c r="Q40" s="3">
        <f t="shared" si="5"/>
        <v>0</v>
      </c>
      <c r="W40" s="4">
        <v>24</v>
      </c>
      <c r="X40" s="6">
        <f t="shared" si="6"/>
        <v>0</v>
      </c>
      <c r="Y40" s="6">
        <f t="shared" si="7"/>
        <v>0</v>
      </c>
      <c r="Z40" s="6">
        <f t="shared" si="8"/>
        <v>0</v>
      </c>
      <c r="AA40" s="6">
        <f t="shared" si="9"/>
        <v>0</v>
      </c>
      <c r="AB40" s="6">
        <f t="shared" si="10"/>
        <v>0</v>
      </c>
      <c r="AC40" s="6">
        <f t="shared" si="11"/>
        <v>0</v>
      </c>
      <c r="AD40" s="6">
        <f t="shared" si="12"/>
        <v>0</v>
      </c>
      <c r="AE40" s="6">
        <f t="shared" si="13"/>
        <v>0</v>
      </c>
      <c r="AF40" s="6">
        <f t="shared" si="14"/>
        <v>0</v>
      </c>
      <c r="AG40" s="6">
        <f t="shared" si="15"/>
        <v>0</v>
      </c>
      <c r="AH40" s="5"/>
      <c r="AI40" s="6">
        <f t="shared" si="16"/>
        <v>0</v>
      </c>
      <c r="AJ40" s="6">
        <f t="shared" si="17"/>
        <v>0</v>
      </c>
      <c r="AK40" s="8">
        <f t="shared" si="1"/>
        <v>0</v>
      </c>
      <c r="AL40" s="12">
        <f t="shared" si="18"/>
        <v>0</v>
      </c>
      <c r="AM40" s="10"/>
      <c r="AN40" s="10"/>
      <c r="AO40" s="9">
        <v>24</v>
      </c>
      <c r="AP40" s="7">
        <v>0</v>
      </c>
      <c r="AQ40" s="7">
        <v>0</v>
      </c>
      <c r="AR40" s="7">
        <v>0</v>
      </c>
      <c r="AS40" s="7"/>
      <c r="AT40" s="7"/>
      <c r="AU40" s="7"/>
      <c r="AV40" s="7"/>
      <c r="AW40" s="7"/>
      <c r="AX40" s="7"/>
      <c r="AY40" s="7"/>
      <c r="AZ40" s="5"/>
      <c r="BA40" s="6">
        <f t="shared" si="19"/>
        <v>0</v>
      </c>
      <c r="BB40" s="6">
        <f t="shared" si="20"/>
        <v>0</v>
      </c>
      <c r="BC40" s="6"/>
      <c r="BF40" s="9">
        <v>24</v>
      </c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5"/>
      <c r="BR40" s="6">
        <f t="shared" si="21"/>
        <v>0</v>
      </c>
      <c r="BS40" s="6"/>
      <c r="BT40" s="6"/>
    </row>
    <row r="41" spans="3:72">
      <c r="C41">
        <v>25</v>
      </c>
      <c r="D41" s="1">
        <v>0</v>
      </c>
      <c r="E41" s="1">
        <v>0</v>
      </c>
      <c r="F41" s="1">
        <v>0</v>
      </c>
      <c r="G41" s="1"/>
      <c r="H41" s="1"/>
      <c r="I41" s="1"/>
      <c r="J41" s="1"/>
      <c r="K41" s="1"/>
      <c r="L41" s="1"/>
      <c r="M41" s="1"/>
      <c r="N41" s="2">
        <f t="shared" si="2"/>
        <v>0.6533382102766736</v>
      </c>
      <c r="O41" s="3">
        <f t="shared" si="3"/>
        <v>0</v>
      </c>
      <c r="P41" s="3">
        <f t="shared" si="4"/>
        <v>0</v>
      </c>
      <c r="Q41" s="3">
        <f t="shared" si="5"/>
        <v>0</v>
      </c>
      <c r="W41" s="4">
        <v>25</v>
      </c>
      <c r="X41" s="6">
        <f t="shared" si="6"/>
        <v>0</v>
      </c>
      <c r="Y41" s="6">
        <f t="shared" si="7"/>
        <v>0</v>
      </c>
      <c r="Z41" s="6">
        <f t="shared" si="8"/>
        <v>0</v>
      </c>
      <c r="AA41" s="6">
        <f t="shared" si="9"/>
        <v>0</v>
      </c>
      <c r="AB41" s="6">
        <f t="shared" si="10"/>
        <v>0</v>
      </c>
      <c r="AC41" s="6">
        <f t="shared" si="11"/>
        <v>0</v>
      </c>
      <c r="AD41" s="6">
        <f t="shared" si="12"/>
        <v>0</v>
      </c>
      <c r="AE41" s="6">
        <f t="shared" si="13"/>
        <v>0</v>
      </c>
      <c r="AF41" s="6">
        <f t="shared" si="14"/>
        <v>0</v>
      </c>
      <c r="AG41" s="6">
        <f t="shared" si="15"/>
        <v>0</v>
      </c>
      <c r="AH41" s="5"/>
      <c r="AI41" s="6">
        <f t="shared" si="16"/>
        <v>0</v>
      </c>
      <c r="AJ41" s="6">
        <f t="shared" si="17"/>
        <v>0</v>
      </c>
      <c r="AK41" s="8">
        <f t="shared" si="1"/>
        <v>0</v>
      </c>
      <c r="AL41" s="12">
        <f t="shared" si="18"/>
        <v>0</v>
      </c>
      <c r="AM41" s="10"/>
      <c r="AN41" s="10"/>
      <c r="AO41" s="9">
        <v>25</v>
      </c>
      <c r="AP41" s="7">
        <v>0</v>
      </c>
      <c r="AQ41" s="7">
        <v>0</v>
      </c>
      <c r="AR41" s="7">
        <v>0</v>
      </c>
      <c r="AS41" s="7"/>
      <c r="AT41" s="7"/>
      <c r="AU41" s="7"/>
      <c r="AV41" s="7"/>
      <c r="AW41" s="7"/>
      <c r="AX41" s="7"/>
      <c r="AY41" s="7"/>
      <c r="AZ41" s="5"/>
      <c r="BA41" s="6">
        <f t="shared" si="19"/>
        <v>0</v>
      </c>
      <c r="BB41" s="6">
        <f t="shared" si="20"/>
        <v>0</v>
      </c>
      <c r="BC41" s="6"/>
      <c r="BF41" s="9">
        <v>25</v>
      </c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5"/>
      <c r="BR41" s="6">
        <f t="shared" si="21"/>
        <v>0</v>
      </c>
      <c r="BS41" s="6"/>
      <c r="BT41" s="6"/>
    </row>
    <row r="42" spans="3:72">
      <c r="C42">
        <v>26</v>
      </c>
      <c r="D42" s="1">
        <v>0</v>
      </c>
      <c r="E42" s="1">
        <v>0</v>
      </c>
      <c r="F42" s="1">
        <v>0</v>
      </c>
      <c r="G42" s="1"/>
      <c r="H42" s="1"/>
      <c r="I42" s="1"/>
      <c r="J42" s="1"/>
      <c r="K42" s="1"/>
      <c r="L42" s="1"/>
      <c r="M42" s="1"/>
      <c r="N42" s="2">
        <f t="shared" si="2"/>
        <v>0.6533382102766736</v>
      </c>
      <c r="O42" s="3">
        <f t="shared" si="3"/>
        <v>0</v>
      </c>
      <c r="P42" s="3">
        <f t="shared" si="4"/>
        <v>0</v>
      </c>
      <c r="Q42" s="3">
        <f t="shared" si="5"/>
        <v>0</v>
      </c>
      <c r="W42" s="4">
        <v>26</v>
      </c>
      <c r="X42" s="6">
        <f t="shared" si="6"/>
        <v>0</v>
      </c>
      <c r="Y42" s="6">
        <f t="shared" si="7"/>
        <v>0</v>
      </c>
      <c r="Z42" s="6">
        <f t="shared" si="8"/>
        <v>0</v>
      </c>
      <c r="AA42" s="6">
        <f t="shared" si="9"/>
        <v>0</v>
      </c>
      <c r="AB42" s="6">
        <f t="shared" si="10"/>
        <v>0</v>
      </c>
      <c r="AC42" s="6">
        <f t="shared" si="11"/>
        <v>0</v>
      </c>
      <c r="AD42" s="6">
        <f t="shared" si="12"/>
        <v>0</v>
      </c>
      <c r="AE42" s="6">
        <f t="shared" si="13"/>
        <v>0</v>
      </c>
      <c r="AF42" s="6">
        <f t="shared" si="14"/>
        <v>0</v>
      </c>
      <c r="AG42" s="6">
        <f t="shared" si="15"/>
        <v>0</v>
      </c>
      <c r="AH42" s="5"/>
      <c r="AI42" s="6">
        <f t="shared" si="16"/>
        <v>0</v>
      </c>
      <c r="AJ42" s="6">
        <f t="shared" si="17"/>
        <v>0</v>
      </c>
      <c r="AK42" s="8">
        <f t="shared" si="1"/>
        <v>0</v>
      </c>
      <c r="AL42" s="12">
        <f t="shared" si="18"/>
        <v>0</v>
      </c>
      <c r="AM42" s="10"/>
      <c r="AN42" s="10"/>
      <c r="AO42" s="9">
        <v>26</v>
      </c>
      <c r="AP42" s="7">
        <v>0</v>
      </c>
      <c r="AQ42" s="7">
        <v>0</v>
      </c>
      <c r="AR42" s="7">
        <v>0</v>
      </c>
      <c r="AS42" s="7"/>
      <c r="AT42" s="7"/>
      <c r="AU42" s="7"/>
      <c r="AV42" s="7"/>
      <c r="AW42" s="7"/>
      <c r="AX42" s="7"/>
      <c r="AY42" s="7"/>
      <c r="AZ42" s="5"/>
      <c r="BA42" s="6">
        <f t="shared" si="19"/>
        <v>0</v>
      </c>
      <c r="BB42" s="6">
        <f t="shared" si="20"/>
        <v>0</v>
      </c>
      <c r="BC42" s="6"/>
      <c r="BF42" s="9">
        <v>26</v>
      </c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5"/>
      <c r="BR42" s="6">
        <f t="shared" si="21"/>
        <v>0</v>
      </c>
      <c r="BS42" s="6"/>
      <c r="BT42" s="6"/>
    </row>
    <row r="43" spans="3:72">
      <c r="C43">
        <v>27</v>
      </c>
      <c r="D43" s="1">
        <v>0</v>
      </c>
      <c r="E43" s="1">
        <v>0</v>
      </c>
      <c r="F43" s="1">
        <v>0</v>
      </c>
      <c r="G43" s="1"/>
      <c r="H43" s="1"/>
      <c r="I43" s="1"/>
      <c r="J43" s="1"/>
      <c r="K43" s="1"/>
      <c r="L43" s="1"/>
      <c r="M43" s="1"/>
      <c r="N43" s="2">
        <f t="shared" si="2"/>
        <v>0.6533382102766736</v>
      </c>
      <c r="O43" s="3">
        <f t="shared" si="3"/>
        <v>0</v>
      </c>
      <c r="P43" s="3">
        <f t="shared" si="4"/>
        <v>0</v>
      </c>
      <c r="Q43" s="3">
        <f t="shared" si="5"/>
        <v>0</v>
      </c>
      <c r="W43" s="4">
        <v>27</v>
      </c>
      <c r="X43" s="6">
        <f t="shared" si="6"/>
        <v>0</v>
      </c>
      <c r="Y43" s="6">
        <f t="shared" si="7"/>
        <v>0</v>
      </c>
      <c r="Z43" s="6">
        <f t="shared" si="8"/>
        <v>0</v>
      </c>
      <c r="AA43" s="6">
        <f t="shared" si="9"/>
        <v>0</v>
      </c>
      <c r="AB43" s="6">
        <f t="shared" si="10"/>
        <v>0</v>
      </c>
      <c r="AC43" s="6">
        <f t="shared" si="11"/>
        <v>0</v>
      </c>
      <c r="AD43" s="6">
        <f t="shared" si="12"/>
        <v>0</v>
      </c>
      <c r="AE43" s="6">
        <f t="shared" si="13"/>
        <v>0</v>
      </c>
      <c r="AF43" s="6">
        <f t="shared" si="14"/>
        <v>0</v>
      </c>
      <c r="AG43" s="6">
        <f t="shared" si="15"/>
        <v>0</v>
      </c>
      <c r="AH43" s="5"/>
      <c r="AI43" s="6">
        <f t="shared" si="16"/>
        <v>0</v>
      </c>
      <c r="AJ43" s="6">
        <f t="shared" si="17"/>
        <v>0</v>
      </c>
      <c r="AK43" s="8">
        <f t="shared" si="1"/>
        <v>0</v>
      </c>
      <c r="AL43" s="12">
        <f t="shared" si="18"/>
        <v>0</v>
      </c>
      <c r="AM43" s="10"/>
      <c r="AN43" s="10"/>
      <c r="AO43" s="9">
        <v>27</v>
      </c>
      <c r="AP43" s="7">
        <v>0</v>
      </c>
      <c r="AQ43" s="7">
        <v>0</v>
      </c>
      <c r="AR43" s="7">
        <v>0</v>
      </c>
      <c r="AS43" s="7"/>
      <c r="AT43" s="7"/>
      <c r="AU43" s="7"/>
      <c r="AV43" s="7"/>
      <c r="AW43" s="7"/>
      <c r="AX43" s="7"/>
      <c r="AY43" s="7"/>
      <c r="AZ43" s="5"/>
      <c r="BA43" s="6">
        <f t="shared" si="19"/>
        <v>0</v>
      </c>
      <c r="BB43" s="6">
        <f t="shared" si="20"/>
        <v>0</v>
      </c>
      <c r="BC43" s="6"/>
      <c r="BF43" s="9">
        <v>27</v>
      </c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5"/>
      <c r="BR43" s="6">
        <f t="shared" si="21"/>
        <v>0</v>
      </c>
      <c r="BS43" s="6"/>
      <c r="BT43" s="6"/>
    </row>
    <row r="44" spans="3:72">
      <c r="C44">
        <v>28</v>
      </c>
      <c r="D44" s="1">
        <v>0</v>
      </c>
      <c r="E44" s="1">
        <v>0</v>
      </c>
      <c r="F44" s="1">
        <v>0</v>
      </c>
      <c r="G44" s="1"/>
      <c r="H44" s="1"/>
      <c r="I44" s="1"/>
      <c r="J44" s="1"/>
      <c r="K44" s="1"/>
      <c r="L44" s="1"/>
      <c r="M44" s="1"/>
      <c r="N44" s="2">
        <f t="shared" si="2"/>
        <v>0.6533382102766736</v>
      </c>
      <c r="O44" s="3">
        <f t="shared" si="3"/>
        <v>0</v>
      </c>
      <c r="P44" s="3">
        <f t="shared" si="4"/>
        <v>0</v>
      </c>
      <c r="Q44" s="3">
        <f t="shared" si="5"/>
        <v>0</v>
      </c>
      <c r="W44" s="4">
        <v>28</v>
      </c>
      <c r="X44" s="6">
        <f t="shared" si="6"/>
        <v>0</v>
      </c>
      <c r="Y44" s="6">
        <f t="shared" si="7"/>
        <v>0</v>
      </c>
      <c r="Z44" s="6">
        <f t="shared" si="8"/>
        <v>0</v>
      </c>
      <c r="AA44" s="6">
        <f t="shared" si="9"/>
        <v>0</v>
      </c>
      <c r="AB44" s="6">
        <f t="shared" si="10"/>
        <v>0</v>
      </c>
      <c r="AC44" s="6">
        <f t="shared" si="11"/>
        <v>0</v>
      </c>
      <c r="AD44" s="6">
        <f t="shared" si="12"/>
        <v>0</v>
      </c>
      <c r="AE44" s="6">
        <f t="shared" si="13"/>
        <v>0</v>
      </c>
      <c r="AF44" s="6">
        <f t="shared" si="14"/>
        <v>0</v>
      </c>
      <c r="AG44" s="6">
        <f t="shared" si="15"/>
        <v>0</v>
      </c>
      <c r="AH44" s="5"/>
      <c r="AI44" s="6">
        <f t="shared" si="16"/>
        <v>0</v>
      </c>
      <c r="AJ44" s="6">
        <f t="shared" si="17"/>
        <v>0</v>
      </c>
      <c r="AK44" s="8">
        <f t="shared" si="1"/>
        <v>0</v>
      </c>
      <c r="AL44" s="12">
        <f t="shared" si="18"/>
        <v>0</v>
      </c>
      <c r="AM44" s="10"/>
      <c r="AN44" s="10"/>
      <c r="AO44" s="9">
        <v>28</v>
      </c>
      <c r="AP44" s="7">
        <v>0</v>
      </c>
      <c r="AQ44" s="7">
        <v>0</v>
      </c>
      <c r="AR44" s="7">
        <v>0</v>
      </c>
      <c r="AS44" s="7"/>
      <c r="AT44" s="7"/>
      <c r="AU44" s="7"/>
      <c r="AV44" s="7"/>
      <c r="AW44" s="7"/>
      <c r="AX44" s="7"/>
      <c r="AY44" s="7"/>
      <c r="AZ44" s="5"/>
      <c r="BA44" s="6">
        <f t="shared" si="19"/>
        <v>0</v>
      </c>
      <c r="BB44" s="6">
        <f t="shared" si="20"/>
        <v>0</v>
      </c>
      <c r="BC44" s="6"/>
      <c r="BF44" s="9">
        <v>28</v>
      </c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5"/>
      <c r="BR44" s="6">
        <f t="shared" si="21"/>
        <v>0</v>
      </c>
      <c r="BS44" s="6"/>
      <c r="BT44" s="6"/>
    </row>
    <row r="45" spans="3:72">
      <c r="C45">
        <v>29</v>
      </c>
      <c r="D45" s="1">
        <v>0</v>
      </c>
      <c r="E45" s="1">
        <v>0</v>
      </c>
      <c r="F45" s="1">
        <v>0</v>
      </c>
      <c r="G45" s="1"/>
      <c r="H45" s="1"/>
      <c r="I45" s="1"/>
      <c r="J45" s="1"/>
      <c r="K45" s="1"/>
      <c r="L45" s="1"/>
      <c r="M45" s="1"/>
      <c r="N45" s="2">
        <f t="shared" si="2"/>
        <v>0.6533382102766736</v>
      </c>
      <c r="O45" s="3">
        <f t="shared" si="3"/>
        <v>0</v>
      </c>
      <c r="P45" s="3">
        <f t="shared" si="4"/>
        <v>0</v>
      </c>
      <c r="Q45" s="3">
        <f t="shared" si="5"/>
        <v>0</v>
      </c>
      <c r="W45" s="4">
        <v>29</v>
      </c>
      <c r="X45" s="6">
        <f t="shared" si="6"/>
        <v>0</v>
      </c>
      <c r="Y45" s="6">
        <f t="shared" si="7"/>
        <v>0</v>
      </c>
      <c r="Z45" s="6">
        <f t="shared" si="8"/>
        <v>0</v>
      </c>
      <c r="AA45" s="6">
        <f t="shared" si="9"/>
        <v>0</v>
      </c>
      <c r="AB45" s="6">
        <f t="shared" si="10"/>
        <v>0</v>
      </c>
      <c r="AC45" s="6">
        <f t="shared" si="11"/>
        <v>0</v>
      </c>
      <c r="AD45" s="6">
        <f t="shared" si="12"/>
        <v>0</v>
      </c>
      <c r="AE45" s="6">
        <f t="shared" si="13"/>
        <v>0</v>
      </c>
      <c r="AF45" s="6">
        <f t="shared" si="14"/>
        <v>0</v>
      </c>
      <c r="AG45" s="6">
        <f t="shared" si="15"/>
        <v>0</v>
      </c>
      <c r="AH45" s="5"/>
      <c r="AI45" s="6">
        <f t="shared" si="16"/>
        <v>0</v>
      </c>
      <c r="AJ45" s="6">
        <f t="shared" si="17"/>
        <v>0</v>
      </c>
      <c r="AK45" s="8">
        <f t="shared" si="1"/>
        <v>0</v>
      </c>
      <c r="AL45" s="12">
        <f t="shared" si="18"/>
        <v>0</v>
      </c>
      <c r="AM45" s="10"/>
      <c r="AN45" s="10"/>
      <c r="AO45" s="9">
        <v>29</v>
      </c>
      <c r="AP45" s="7">
        <v>0</v>
      </c>
      <c r="AQ45" s="7">
        <v>0</v>
      </c>
      <c r="AR45" s="7">
        <v>0</v>
      </c>
      <c r="AS45" s="7"/>
      <c r="AT45" s="7"/>
      <c r="AU45" s="7"/>
      <c r="AV45" s="7"/>
      <c r="AW45" s="7"/>
      <c r="AX45" s="7"/>
      <c r="AY45" s="7"/>
      <c r="AZ45" s="5"/>
      <c r="BA45" s="6">
        <f t="shared" si="19"/>
        <v>0</v>
      </c>
      <c r="BB45" s="6">
        <f t="shared" si="20"/>
        <v>0</v>
      </c>
      <c r="BC45" s="6"/>
      <c r="BF45" s="9">
        <v>29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5"/>
      <c r="BR45" s="6">
        <f t="shared" si="21"/>
        <v>0</v>
      </c>
      <c r="BS45" s="6"/>
      <c r="BT45" s="6"/>
    </row>
    <row r="46" spans="3:72">
      <c r="C46">
        <v>30</v>
      </c>
      <c r="D46" s="1">
        <v>0</v>
      </c>
      <c r="E46" s="1">
        <v>0</v>
      </c>
      <c r="F46" s="1">
        <v>0</v>
      </c>
      <c r="G46" s="1"/>
      <c r="H46" s="1"/>
      <c r="I46" s="1"/>
      <c r="J46" s="1"/>
      <c r="K46" s="1"/>
      <c r="L46" s="1"/>
      <c r="M46" s="1"/>
      <c r="N46" s="2">
        <f t="shared" si="2"/>
        <v>0.6533382102766736</v>
      </c>
      <c r="O46" s="3">
        <f t="shared" si="3"/>
        <v>0</v>
      </c>
      <c r="P46" s="3">
        <f t="shared" si="4"/>
        <v>0</v>
      </c>
      <c r="Q46" s="3">
        <f t="shared" si="5"/>
        <v>0</v>
      </c>
      <c r="W46" s="4">
        <v>30</v>
      </c>
      <c r="X46" s="6">
        <f t="shared" si="6"/>
        <v>0</v>
      </c>
      <c r="Y46" s="6">
        <f t="shared" si="7"/>
        <v>0</v>
      </c>
      <c r="Z46" s="6">
        <f t="shared" si="8"/>
        <v>0</v>
      </c>
      <c r="AA46" s="6">
        <f t="shared" si="9"/>
        <v>0</v>
      </c>
      <c r="AB46" s="6">
        <f t="shared" si="10"/>
        <v>0</v>
      </c>
      <c r="AC46" s="6">
        <f t="shared" si="11"/>
        <v>0</v>
      </c>
      <c r="AD46" s="6">
        <f t="shared" si="12"/>
        <v>0</v>
      </c>
      <c r="AE46" s="6">
        <f t="shared" si="13"/>
        <v>0</v>
      </c>
      <c r="AF46" s="6">
        <f t="shared" si="14"/>
        <v>0</v>
      </c>
      <c r="AG46" s="6">
        <f t="shared" si="15"/>
        <v>0</v>
      </c>
      <c r="AH46" s="5"/>
      <c r="AI46" s="6">
        <f t="shared" si="16"/>
        <v>0</v>
      </c>
      <c r="AJ46" s="6">
        <f t="shared" si="17"/>
        <v>0</v>
      </c>
      <c r="AK46" s="8">
        <f t="shared" si="1"/>
        <v>0</v>
      </c>
      <c r="AL46" s="12">
        <f t="shared" si="18"/>
        <v>0</v>
      </c>
      <c r="AM46" s="10"/>
      <c r="AN46" s="10"/>
      <c r="AO46" s="9">
        <v>30</v>
      </c>
      <c r="AP46" s="7">
        <v>0</v>
      </c>
      <c r="AQ46" s="7">
        <v>0</v>
      </c>
      <c r="AR46" s="7">
        <v>0</v>
      </c>
      <c r="AS46" s="7"/>
      <c r="AT46" s="7"/>
      <c r="AU46" s="7"/>
      <c r="AV46" s="7"/>
      <c r="AW46" s="7"/>
      <c r="AX46" s="7"/>
      <c r="AY46" s="7"/>
      <c r="AZ46" s="5"/>
      <c r="BA46" s="6">
        <f t="shared" si="19"/>
        <v>0</v>
      </c>
      <c r="BB46" s="6">
        <f t="shared" si="20"/>
        <v>0</v>
      </c>
      <c r="BC46" s="6"/>
      <c r="BF46" s="9">
        <v>30</v>
      </c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5"/>
      <c r="BR46" s="6">
        <f t="shared" si="21"/>
        <v>0</v>
      </c>
      <c r="BS46" s="6"/>
      <c r="BT46" s="6"/>
    </row>
    <row r="47" spans="3:72">
      <c r="C47">
        <v>31</v>
      </c>
      <c r="D47" s="1">
        <v>0</v>
      </c>
      <c r="E47" s="1">
        <v>0</v>
      </c>
      <c r="F47" s="1">
        <v>0</v>
      </c>
      <c r="G47" s="1"/>
      <c r="H47" s="1"/>
      <c r="I47" s="1"/>
      <c r="J47" s="1"/>
      <c r="K47" s="1"/>
      <c r="L47" s="1"/>
      <c r="M47" s="1"/>
      <c r="N47" s="2">
        <f t="shared" si="2"/>
        <v>0.6533382102766736</v>
      </c>
      <c r="O47" s="3">
        <f t="shared" si="3"/>
        <v>0</v>
      </c>
      <c r="P47" s="3">
        <f t="shared" si="4"/>
        <v>0</v>
      </c>
      <c r="Q47" s="3">
        <f t="shared" si="5"/>
        <v>0</v>
      </c>
      <c r="W47" s="4">
        <v>31</v>
      </c>
      <c r="X47" s="6">
        <f t="shared" si="6"/>
        <v>0</v>
      </c>
      <c r="Y47" s="6">
        <f t="shared" si="7"/>
        <v>0</v>
      </c>
      <c r="Z47" s="6">
        <f t="shared" si="8"/>
        <v>0</v>
      </c>
      <c r="AA47" s="6">
        <f t="shared" si="9"/>
        <v>0</v>
      </c>
      <c r="AB47" s="6">
        <f t="shared" si="10"/>
        <v>0</v>
      </c>
      <c r="AC47" s="6">
        <f t="shared" si="11"/>
        <v>0</v>
      </c>
      <c r="AD47" s="6">
        <f t="shared" si="12"/>
        <v>0</v>
      </c>
      <c r="AE47" s="6">
        <f t="shared" si="13"/>
        <v>0</v>
      </c>
      <c r="AF47" s="6">
        <f t="shared" si="14"/>
        <v>0</v>
      </c>
      <c r="AG47" s="6">
        <f t="shared" si="15"/>
        <v>0</v>
      </c>
      <c r="AH47" s="5"/>
      <c r="AI47" s="6">
        <f t="shared" si="16"/>
        <v>0</v>
      </c>
      <c r="AJ47" s="6">
        <f t="shared" si="17"/>
        <v>0</v>
      </c>
      <c r="AK47" s="8">
        <f t="shared" si="1"/>
        <v>0</v>
      </c>
      <c r="AL47" s="12">
        <f t="shared" si="18"/>
        <v>0</v>
      </c>
      <c r="AM47" s="10"/>
      <c r="AN47" s="10"/>
      <c r="AO47" s="9">
        <v>31</v>
      </c>
      <c r="AP47" s="7">
        <v>0</v>
      </c>
      <c r="AQ47" s="7">
        <v>0</v>
      </c>
      <c r="AR47" s="7">
        <v>0</v>
      </c>
      <c r="AS47" s="7"/>
      <c r="AT47" s="7"/>
      <c r="AU47" s="7"/>
      <c r="AV47" s="7"/>
      <c r="AW47" s="7"/>
      <c r="AX47" s="7"/>
      <c r="AY47" s="7"/>
      <c r="AZ47" s="5"/>
      <c r="BA47" s="6">
        <f t="shared" si="19"/>
        <v>0</v>
      </c>
      <c r="BB47" s="6">
        <f t="shared" si="20"/>
        <v>0</v>
      </c>
      <c r="BC47" s="6"/>
      <c r="BF47" s="9">
        <v>31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5"/>
      <c r="BR47" s="6">
        <f t="shared" si="21"/>
        <v>0</v>
      </c>
      <c r="BS47" s="6"/>
      <c r="BT47" s="6"/>
    </row>
    <row r="48" spans="3:72">
      <c r="C48">
        <v>32</v>
      </c>
      <c r="D48" s="1">
        <v>0</v>
      </c>
      <c r="E48" s="1">
        <v>0</v>
      </c>
      <c r="F48" s="1">
        <v>0</v>
      </c>
      <c r="G48" s="1"/>
      <c r="H48" s="1"/>
      <c r="I48" s="1"/>
      <c r="J48" s="1"/>
      <c r="K48" s="1"/>
      <c r="L48" s="1"/>
      <c r="M48" s="1"/>
      <c r="N48" s="2">
        <f t="shared" si="2"/>
        <v>0.6533382102766736</v>
      </c>
      <c r="O48" s="3">
        <f t="shared" si="3"/>
        <v>0</v>
      </c>
      <c r="P48" s="3">
        <f t="shared" si="4"/>
        <v>0</v>
      </c>
      <c r="Q48" s="3">
        <f t="shared" si="5"/>
        <v>0</v>
      </c>
      <c r="W48" s="4">
        <v>32</v>
      </c>
      <c r="X48" s="6">
        <f t="shared" si="6"/>
        <v>0</v>
      </c>
      <c r="Y48" s="6">
        <f t="shared" si="7"/>
        <v>0</v>
      </c>
      <c r="Z48" s="6">
        <f t="shared" si="8"/>
        <v>0</v>
      </c>
      <c r="AA48" s="6">
        <f t="shared" si="9"/>
        <v>0</v>
      </c>
      <c r="AB48" s="6">
        <f t="shared" si="10"/>
        <v>0</v>
      </c>
      <c r="AC48" s="6">
        <f t="shared" si="11"/>
        <v>0</v>
      </c>
      <c r="AD48" s="6">
        <f t="shared" si="12"/>
        <v>0</v>
      </c>
      <c r="AE48" s="6">
        <f t="shared" si="13"/>
        <v>0</v>
      </c>
      <c r="AF48" s="6">
        <f t="shared" si="14"/>
        <v>0</v>
      </c>
      <c r="AG48" s="6">
        <f t="shared" si="15"/>
        <v>0</v>
      </c>
      <c r="AH48" s="5"/>
      <c r="AI48" s="6">
        <f t="shared" si="16"/>
        <v>0</v>
      </c>
      <c r="AJ48" s="6">
        <f t="shared" si="17"/>
        <v>0</v>
      </c>
      <c r="AK48" s="8">
        <f t="shared" si="1"/>
        <v>0</v>
      </c>
      <c r="AL48" s="12">
        <f t="shared" si="18"/>
        <v>0</v>
      </c>
      <c r="AM48" s="10"/>
      <c r="AN48" s="10"/>
      <c r="AO48" s="9">
        <v>32</v>
      </c>
      <c r="AP48" s="7">
        <v>0</v>
      </c>
      <c r="AQ48" s="7">
        <v>0</v>
      </c>
      <c r="AR48" s="7">
        <v>0</v>
      </c>
      <c r="AS48" s="7"/>
      <c r="AT48" s="7"/>
      <c r="AU48" s="7"/>
      <c r="AV48" s="7"/>
      <c r="AW48" s="7"/>
      <c r="AX48" s="7"/>
      <c r="AY48" s="7"/>
      <c r="AZ48" s="5"/>
      <c r="BA48" s="6">
        <f t="shared" si="19"/>
        <v>0</v>
      </c>
      <c r="BB48" s="6">
        <f t="shared" si="20"/>
        <v>0</v>
      </c>
      <c r="BC48" s="6"/>
      <c r="BF48" s="9">
        <v>32</v>
      </c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5"/>
      <c r="BR48" s="6">
        <f t="shared" si="21"/>
        <v>0</v>
      </c>
      <c r="BS48" s="6"/>
      <c r="BT48" s="6"/>
    </row>
    <row r="49" spans="3:72">
      <c r="C49">
        <v>33</v>
      </c>
      <c r="D49" s="1">
        <v>0</v>
      </c>
      <c r="E49" s="1">
        <v>0</v>
      </c>
      <c r="F49" s="1">
        <v>0</v>
      </c>
      <c r="G49" s="1"/>
      <c r="H49" s="1"/>
      <c r="I49" s="1"/>
      <c r="J49" s="1"/>
      <c r="K49" s="1"/>
      <c r="L49" s="1"/>
      <c r="M49" s="1"/>
      <c r="N49" s="2">
        <f t="shared" si="2"/>
        <v>0.6533382102766736</v>
      </c>
      <c r="O49" s="3">
        <f t="shared" si="3"/>
        <v>0</v>
      </c>
      <c r="P49" s="3">
        <f t="shared" si="4"/>
        <v>0</v>
      </c>
      <c r="Q49" s="3">
        <f t="shared" si="5"/>
        <v>0</v>
      </c>
      <c r="W49" s="4">
        <v>33</v>
      </c>
      <c r="X49" s="6">
        <f t="shared" si="6"/>
        <v>0</v>
      </c>
      <c r="Y49" s="6">
        <f t="shared" si="7"/>
        <v>0</v>
      </c>
      <c r="Z49" s="6">
        <f t="shared" si="8"/>
        <v>0</v>
      </c>
      <c r="AA49" s="6">
        <f t="shared" si="9"/>
        <v>0</v>
      </c>
      <c r="AB49" s="6">
        <f t="shared" si="10"/>
        <v>0</v>
      </c>
      <c r="AC49" s="6">
        <f t="shared" si="11"/>
        <v>0</v>
      </c>
      <c r="AD49" s="6">
        <f t="shared" si="12"/>
        <v>0</v>
      </c>
      <c r="AE49" s="6">
        <f t="shared" si="13"/>
        <v>0</v>
      </c>
      <c r="AF49" s="6">
        <f t="shared" si="14"/>
        <v>0</v>
      </c>
      <c r="AG49" s="6">
        <f t="shared" si="15"/>
        <v>0</v>
      </c>
      <c r="AH49" s="5"/>
      <c r="AI49" s="6">
        <f t="shared" si="16"/>
        <v>0</v>
      </c>
      <c r="AJ49" s="6">
        <f t="shared" si="17"/>
        <v>0</v>
      </c>
      <c r="AK49" s="8">
        <f t="shared" si="1"/>
        <v>0</v>
      </c>
      <c r="AL49" s="12">
        <f t="shared" si="18"/>
        <v>0</v>
      </c>
      <c r="AM49" s="10"/>
      <c r="AN49" s="10"/>
      <c r="AO49" s="9">
        <v>33</v>
      </c>
      <c r="AP49" s="7">
        <v>0</v>
      </c>
      <c r="AQ49" s="7">
        <v>0</v>
      </c>
      <c r="AR49" s="7">
        <v>0</v>
      </c>
      <c r="AS49" s="7"/>
      <c r="AT49" s="7"/>
      <c r="AU49" s="7"/>
      <c r="AV49" s="7"/>
      <c r="AW49" s="7"/>
      <c r="AX49" s="7"/>
      <c r="AY49" s="7"/>
      <c r="AZ49" s="5"/>
      <c r="BA49" s="6">
        <f t="shared" si="19"/>
        <v>0</v>
      </c>
      <c r="BB49" s="6">
        <f t="shared" si="20"/>
        <v>0</v>
      </c>
      <c r="BC49" s="6"/>
      <c r="BF49" s="9">
        <v>33</v>
      </c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5"/>
      <c r="BR49" s="6">
        <f t="shared" si="21"/>
        <v>0</v>
      </c>
      <c r="BS49" s="6"/>
      <c r="BT49" s="6"/>
    </row>
    <row r="50" spans="3:72">
      <c r="C50">
        <v>34</v>
      </c>
      <c r="D50" s="1">
        <v>0</v>
      </c>
      <c r="E50" s="1">
        <v>0</v>
      </c>
      <c r="F50" s="1">
        <v>0</v>
      </c>
      <c r="G50" s="1"/>
      <c r="H50" s="1"/>
      <c r="I50" s="1"/>
      <c r="J50" s="1"/>
      <c r="K50" s="1"/>
      <c r="L50" s="1"/>
      <c r="M50" s="1"/>
      <c r="N50" s="2">
        <f t="shared" si="2"/>
        <v>0.6533382102766736</v>
      </c>
      <c r="O50" s="3">
        <f t="shared" si="3"/>
        <v>0</v>
      </c>
      <c r="P50" s="3">
        <f t="shared" si="4"/>
        <v>0</v>
      </c>
      <c r="Q50" s="3">
        <f t="shared" si="5"/>
        <v>0</v>
      </c>
      <c r="W50" s="4">
        <v>34</v>
      </c>
      <c r="X50" s="6">
        <f t="shared" si="6"/>
        <v>0</v>
      </c>
      <c r="Y50" s="6">
        <f t="shared" si="7"/>
        <v>0</v>
      </c>
      <c r="Z50" s="6">
        <f t="shared" si="8"/>
        <v>0</v>
      </c>
      <c r="AA50" s="6">
        <f t="shared" si="9"/>
        <v>0</v>
      </c>
      <c r="AB50" s="6">
        <f t="shared" si="10"/>
        <v>0</v>
      </c>
      <c r="AC50" s="6">
        <f t="shared" si="11"/>
        <v>0</v>
      </c>
      <c r="AD50" s="6">
        <f t="shared" si="12"/>
        <v>0</v>
      </c>
      <c r="AE50" s="6">
        <f t="shared" si="13"/>
        <v>0</v>
      </c>
      <c r="AF50" s="6">
        <f t="shared" si="14"/>
        <v>0</v>
      </c>
      <c r="AG50" s="6">
        <f t="shared" si="15"/>
        <v>0</v>
      </c>
      <c r="AH50" s="5"/>
      <c r="AI50" s="6">
        <f t="shared" si="16"/>
        <v>0</v>
      </c>
      <c r="AJ50" s="6">
        <f t="shared" si="17"/>
        <v>0</v>
      </c>
      <c r="AK50" s="8">
        <f t="shared" si="1"/>
        <v>0</v>
      </c>
      <c r="AL50" s="12">
        <f t="shared" si="18"/>
        <v>0</v>
      </c>
      <c r="AM50" s="10"/>
      <c r="AN50" s="10"/>
      <c r="AO50" s="9">
        <v>34</v>
      </c>
      <c r="AP50" s="7">
        <v>0</v>
      </c>
      <c r="AQ50" s="7">
        <v>0</v>
      </c>
      <c r="AR50" s="7">
        <v>0</v>
      </c>
      <c r="AS50" s="7"/>
      <c r="AT50" s="7"/>
      <c r="AU50" s="7"/>
      <c r="AV50" s="7"/>
      <c r="AW50" s="7"/>
      <c r="AX50" s="7"/>
      <c r="AY50" s="7"/>
      <c r="AZ50" s="5"/>
      <c r="BA50" s="6">
        <f t="shared" si="19"/>
        <v>0</v>
      </c>
      <c r="BB50" s="6">
        <f t="shared" si="20"/>
        <v>0</v>
      </c>
      <c r="BC50" s="6"/>
      <c r="BF50" s="9">
        <v>34</v>
      </c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5"/>
      <c r="BR50" s="6">
        <f t="shared" si="21"/>
        <v>0</v>
      </c>
      <c r="BS50" s="6"/>
      <c r="BT50" s="6"/>
    </row>
    <row r="51" spans="3:72">
      <c r="C51">
        <v>35</v>
      </c>
      <c r="D51" s="1">
        <v>0</v>
      </c>
      <c r="E51" s="1">
        <v>0</v>
      </c>
      <c r="F51" s="1">
        <v>0</v>
      </c>
      <c r="G51" s="1"/>
      <c r="H51" s="1"/>
      <c r="I51" s="1"/>
      <c r="J51" s="1"/>
      <c r="K51" s="1"/>
      <c r="L51" s="1"/>
      <c r="M51" s="1"/>
      <c r="N51" s="2">
        <f t="shared" si="2"/>
        <v>0.6533382102766736</v>
      </c>
      <c r="O51" s="3">
        <f t="shared" si="3"/>
        <v>0</v>
      </c>
      <c r="P51" s="3">
        <f t="shared" si="4"/>
        <v>0</v>
      </c>
      <c r="Q51" s="3">
        <f t="shared" si="5"/>
        <v>0</v>
      </c>
      <c r="W51" s="4">
        <v>35</v>
      </c>
      <c r="X51" s="6">
        <f t="shared" si="6"/>
        <v>0</v>
      </c>
      <c r="Y51" s="6">
        <f t="shared" si="7"/>
        <v>0</v>
      </c>
      <c r="Z51" s="6">
        <f t="shared" si="8"/>
        <v>0</v>
      </c>
      <c r="AA51" s="6">
        <f t="shared" si="9"/>
        <v>0</v>
      </c>
      <c r="AB51" s="6">
        <f t="shared" si="10"/>
        <v>0</v>
      </c>
      <c r="AC51" s="6">
        <f t="shared" si="11"/>
        <v>0</v>
      </c>
      <c r="AD51" s="6">
        <f t="shared" si="12"/>
        <v>0</v>
      </c>
      <c r="AE51" s="6">
        <f t="shared" si="13"/>
        <v>0</v>
      </c>
      <c r="AF51" s="6">
        <f t="shared" si="14"/>
        <v>0</v>
      </c>
      <c r="AG51" s="6">
        <f t="shared" si="15"/>
        <v>0</v>
      </c>
      <c r="AH51" s="5"/>
      <c r="AI51" s="6">
        <f t="shared" si="16"/>
        <v>0</v>
      </c>
      <c r="AJ51" s="6">
        <f t="shared" si="17"/>
        <v>0</v>
      </c>
      <c r="AK51" s="8">
        <f t="shared" si="1"/>
        <v>0</v>
      </c>
      <c r="AL51" s="12">
        <f t="shared" si="18"/>
        <v>0</v>
      </c>
      <c r="AM51" s="10"/>
      <c r="AN51" s="10"/>
      <c r="AO51" s="9">
        <v>35</v>
      </c>
      <c r="AP51" s="7">
        <v>0</v>
      </c>
      <c r="AQ51" s="7">
        <v>0</v>
      </c>
      <c r="AR51" s="7">
        <v>0</v>
      </c>
      <c r="AS51" s="7"/>
      <c r="AT51" s="7"/>
      <c r="AU51" s="7"/>
      <c r="AV51" s="7"/>
      <c r="AW51" s="7"/>
      <c r="AX51" s="7"/>
      <c r="AY51" s="7"/>
      <c r="AZ51" s="5"/>
      <c r="BA51" s="6">
        <f t="shared" si="19"/>
        <v>0</v>
      </c>
      <c r="BB51" s="6">
        <f t="shared" si="20"/>
        <v>0</v>
      </c>
      <c r="BC51" s="6"/>
      <c r="BF51" s="9">
        <v>35</v>
      </c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5"/>
      <c r="BR51" s="6">
        <f t="shared" si="21"/>
        <v>0</v>
      </c>
      <c r="BS51" s="6"/>
      <c r="BT51" s="6"/>
    </row>
    <row r="52" spans="3:72">
      <c r="C52">
        <v>36</v>
      </c>
      <c r="D52" s="1">
        <v>0</v>
      </c>
      <c r="E52" s="1">
        <v>0</v>
      </c>
      <c r="F52" s="1">
        <v>0</v>
      </c>
      <c r="G52" s="1"/>
      <c r="H52" s="1"/>
      <c r="I52" s="1"/>
      <c r="J52" s="1"/>
      <c r="K52" s="1"/>
      <c r="L52" s="1"/>
      <c r="M52" s="1"/>
      <c r="N52" s="2">
        <f t="shared" si="2"/>
        <v>0.6533382102766736</v>
      </c>
      <c r="O52" s="3">
        <f t="shared" si="3"/>
        <v>0</v>
      </c>
      <c r="P52" s="3">
        <f t="shared" si="4"/>
        <v>0</v>
      </c>
      <c r="Q52" s="3">
        <f t="shared" si="5"/>
        <v>0</v>
      </c>
      <c r="W52" s="4">
        <v>36</v>
      </c>
      <c r="X52" s="6">
        <f t="shared" si="6"/>
        <v>0</v>
      </c>
      <c r="Y52" s="6">
        <f t="shared" si="7"/>
        <v>0</v>
      </c>
      <c r="Z52" s="6">
        <f t="shared" si="8"/>
        <v>0</v>
      </c>
      <c r="AA52" s="6">
        <f t="shared" si="9"/>
        <v>0</v>
      </c>
      <c r="AB52" s="6">
        <f t="shared" si="10"/>
        <v>0</v>
      </c>
      <c r="AC52" s="6">
        <f t="shared" si="11"/>
        <v>0</v>
      </c>
      <c r="AD52" s="6">
        <f t="shared" si="12"/>
        <v>0</v>
      </c>
      <c r="AE52" s="6">
        <f t="shared" si="13"/>
        <v>0</v>
      </c>
      <c r="AF52" s="6">
        <f t="shared" si="14"/>
        <v>0</v>
      </c>
      <c r="AG52" s="6">
        <f t="shared" si="15"/>
        <v>0</v>
      </c>
      <c r="AH52" s="5"/>
      <c r="AI52" s="6">
        <f t="shared" si="16"/>
        <v>0</v>
      </c>
      <c r="AJ52" s="6">
        <f t="shared" si="17"/>
        <v>0</v>
      </c>
      <c r="AK52" s="8">
        <f t="shared" si="1"/>
        <v>0</v>
      </c>
      <c r="AL52" s="12">
        <f t="shared" si="18"/>
        <v>0</v>
      </c>
      <c r="AM52" s="10"/>
      <c r="AN52" s="10"/>
      <c r="AO52" s="9">
        <v>36</v>
      </c>
      <c r="AP52" s="7">
        <v>0</v>
      </c>
      <c r="AQ52" s="7">
        <v>0</v>
      </c>
      <c r="AR52" s="7">
        <v>0</v>
      </c>
      <c r="AS52" s="7"/>
      <c r="AT52" s="7"/>
      <c r="AU52" s="7"/>
      <c r="AV52" s="7"/>
      <c r="AW52" s="7"/>
      <c r="AX52" s="7"/>
      <c r="AY52" s="7"/>
      <c r="AZ52" s="5"/>
      <c r="BA52" s="6">
        <f t="shared" si="19"/>
        <v>0</v>
      </c>
      <c r="BB52" s="6">
        <f t="shared" si="20"/>
        <v>0</v>
      </c>
      <c r="BC52" s="6"/>
      <c r="BF52" s="9">
        <v>36</v>
      </c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5"/>
      <c r="BR52" s="6">
        <f t="shared" si="21"/>
        <v>0</v>
      </c>
      <c r="BS52" s="6"/>
      <c r="BT52" s="6"/>
    </row>
    <row r="53" spans="3:72">
      <c r="C53">
        <v>37</v>
      </c>
      <c r="D53" s="1">
        <v>0</v>
      </c>
      <c r="E53" s="1">
        <v>0</v>
      </c>
      <c r="F53" s="1">
        <v>0</v>
      </c>
      <c r="G53" s="1"/>
      <c r="H53" s="1"/>
      <c r="I53" s="1"/>
      <c r="J53" s="1"/>
      <c r="K53" s="1"/>
      <c r="L53" s="1"/>
      <c r="M53" s="1"/>
      <c r="N53" s="2">
        <f t="shared" si="2"/>
        <v>0.6533382102766736</v>
      </c>
      <c r="O53" s="3">
        <f t="shared" si="3"/>
        <v>0</v>
      </c>
      <c r="P53" s="3">
        <f t="shared" si="4"/>
        <v>0</v>
      </c>
      <c r="Q53" s="3">
        <f t="shared" si="5"/>
        <v>0</v>
      </c>
      <c r="W53" s="4">
        <v>37</v>
      </c>
      <c r="X53" s="6">
        <f t="shared" si="6"/>
        <v>0</v>
      </c>
      <c r="Y53" s="6">
        <f t="shared" si="7"/>
        <v>0</v>
      </c>
      <c r="Z53" s="6">
        <f t="shared" si="8"/>
        <v>0</v>
      </c>
      <c r="AA53" s="6">
        <f t="shared" si="9"/>
        <v>0</v>
      </c>
      <c r="AB53" s="6">
        <f t="shared" si="10"/>
        <v>0</v>
      </c>
      <c r="AC53" s="6">
        <f t="shared" si="11"/>
        <v>0</v>
      </c>
      <c r="AD53" s="6">
        <f t="shared" si="12"/>
        <v>0</v>
      </c>
      <c r="AE53" s="6">
        <f t="shared" si="13"/>
        <v>0</v>
      </c>
      <c r="AF53" s="6">
        <f t="shared" si="14"/>
        <v>0</v>
      </c>
      <c r="AG53" s="6">
        <f t="shared" si="15"/>
        <v>0</v>
      </c>
      <c r="AH53" s="5"/>
      <c r="AI53" s="6">
        <f t="shared" si="16"/>
        <v>0</v>
      </c>
      <c r="AJ53" s="6">
        <f t="shared" si="17"/>
        <v>0</v>
      </c>
      <c r="AK53" s="8">
        <f t="shared" si="1"/>
        <v>0</v>
      </c>
      <c r="AL53" s="12">
        <f t="shared" si="18"/>
        <v>0</v>
      </c>
      <c r="AM53" s="10"/>
      <c r="AN53" s="10"/>
      <c r="AO53" s="9">
        <v>37</v>
      </c>
      <c r="AP53" s="7">
        <v>0</v>
      </c>
      <c r="AQ53" s="7">
        <v>0</v>
      </c>
      <c r="AR53" s="7">
        <v>0</v>
      </c>
      <c r="AS53" s="7"/>
      <c r="AT53" s="7"/>
      <c r="AU53" s="7"/>
      <c r="AV53" s="7"/>
      <c r="AW53" s="7"/>
      <c r="AX53" s="7"/>
      <c r="AY53" s="7"/>
      <c r="AZ53" s="5"/>
      <c r="BA53" s="6">
        <f t="shared" si="19"/>
        <v>0</v>
      </c>
      <c r="BB53" s="6">
        <f t="shared" si="20"/>
        <v>0</v>
      </c>
      <c r="BC53" s="6"/>
      <c r="BF53" s="9">
        <v>37</v>
      </c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5"/>
      <c r="BR53" s="6">
        <f t="shared" si="21"/>
        <v>0</v>
      </c>
      <c r="BS53" s="6"/>
      <c r="BT53" s="6"/>
    </row>
    <row r="54" spans="3:72">
      <c r="C54">
        <v>38</v>
      </c>
      <c r="D54" s="1">
        <v>0</v>
      </c>
      <c r="E54" s="1">
        <v>0</v>
      </c>
      <c r="F54" s="1">
        <v>0</v>
      </c>
      <c r="G54" s="1"/>
      <c r="H54" s="1"/>
      <c r="I54" s="1"/>
      <c r="J54" s="1"/>
      <c r="K54" s="1"/>
      <c r="L54" s="1"/>
      <c r="M54" s="1"/>
      <c r="N54" s="2">
        <f t="shared" si="2"/>
        <v>0.6533382102766736</v>
      </c>
      <c r="O54" s="3">
        <f t="shared" si="3"/>
        <v>0</v>
      </c>
      <c r="P54" s="3">
        <f t="shared" si="4"/>
        <v>0</v>
      </c>
      <c r="Q54" s="3">
        <f t="shared" si="5"/>
        <v>0</v>
      </c>
      <c r="W54" s="4">
        <v>38</v>
      </c>
      <c r="X54" s="6">
        <f t="shared" si="6"/>
        <v>0</v>
      </c>
      <c r="Y54" s="6">
        <f t="shared" si="7"/>
        <v>0</v>
      </c>
      <c r="Z54" s="6">
        <f t="shared" si="8"/>
        <v>0</v>
      </c>
      <c r="AA54" s="6">
        <f t="shared" si="9"/>
        <v>0</v>
      </c>
      <c r="AB54" s="6">
        <f t="shared" si="10"/>
        <v>0</v>
      </c>
      <c r="AC54" s="6">
        <f t="shared" si="11"/>
        <v>0</v>
      </c>
      <c r="AD54" s="6">
        <f t="shared" si="12"/>
        <v>0</v>
      </c>
      <c r="AE54" s="6">
        <f t="shared" si="13"/>
        <v>0</v>
      </c>
      <c r="AF54" s="6">
        <f t="shared" si="14"/>
        <v>0</v>
      </c>
      <c r="AG54" s="6">
        <f t="shared" si="15"/>
        <v>0</v>
      </c>
      <c r="AH54" s="5"/>
      <c r="AI54" s="6">
        <f t="shared" si="16"/>
        <v>0</v>
      </c>
      <c r="AJ54" s="6">
        <f t="shared" si="17"/>
        <v>0</v>
      </c>
      <c r="AK54" s="8">
        <f t="shared" si="1"/>
        <v>0</v>
      </c>
      <c r="AL54" s="12">
        <f t="shared" si="18"/>
        <v>0</v>
      </c>
      <c r="AM54" s="10"/>
      <c r="AN54" s="10"/>
      <c r="AO54" s="9">
        <v>38</v>
      </c>
      <c r="AP54" s="7">
        <v>0</v>
      </c>
      <c r="AQ54" s="7">
        <v>0</v>
      </c>
      <c r="AR54" s="7">
        <v>0</v>
      </c>
      <c r="AS54" s="7"/>
      <c r="AT54" s="7"/>
      <c r="AU54" s="7"/>
      <c r="AV54" s="7"/>
      <c r="AW54" s="7"/>
      <c r="AX54" s="7"/>
      <c r="AY54" s="7"/>
      <c r="AZ54" s="5"/>
      <c r="BA54" s="6">
        <f t="shared" si="19"/>
        <v>0</v>
      </c>
      <c r="BB54" s="6">
        <f t="shared" si="20"/>
        <v>0</v>
      </c>
      <c r="BC54" s="6"/>
      <c r="BF54" s="9">
        <v>38</v>
      </c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5"/>
      <c r="BR54" s="6">
        <f t="shared" si="21"/>
        <v>0</v>
      </c>
      <c r="BS54" s="6"/>
      <c r="BT54" s="6"/>
    </row>
    <row r="55" spans="3:72">
      <c r="C55">
        <v>39</v>
      </c>
      <c r="D55" s="1">
        <v>0</v>
      </c>
      <c r="E55" s="1">
        <v>0</v>
      </c>
      <c r="F55" s="1">
        <v>0</v>
      </c>
      <c r="G55" s="1"/>
      <c r="H55" s="1"/>
      <c r="I55" s="1"/>
      <c r="J55" s="1"/>
      <c r="K55" s="1"/>
      <c r="L55" s="1"/>
      <c r="M55" s="1"/>
      <c r="N55" s="2">
        <f t="shared" si="2"/>
        <v>0.6533382102766736</v>
      </c>
      <c r="O55" s="3">
        <f t="shared" si="3"/>
        <v>0</v>
      </c>
      <c r="P55" s="3">
        <f t="shared" si="4"/>
        <v>0</v>
      </c>
      <c r="Q55" s="3">
        <f t="shared" si="5"/>
        <v>0</v>
      </c>
      <c r="W55" s="4">
        <v>39</v>
      </c>
      <c r="X55" s="6">
        <f t="shared" si="6"/>
        <v>0</v>
      </c>
      <c r="Y55" s="6">
        <f t="shared" si="7"/>
        <v>0</v>
      </c>
      <c r="Z55" s="6">
        <f t="shared" si="8"/>
        <v>0</v>
      </c>
      <c r="AA55" s="6">
        <f t="shared" si="9"/>
        <v>0</v>
      </c>
      <c r="AB55" s="6">
        <f t="shared" si="10"/>
        <v>0</v>
      </c>
      <c r="AC55" s="6">
        <f t="shared" si="11"/>
        <v>0</v>
      </c>
      <c r="AD55" s="6">
        <f t="shared" si="12"/>
        <v>0</v>
      </c>
      <c r="AE55" s="6">
        <f t="shared" si="13"/>
        <v>0</v>
      </c>
      <c r="AF55" s="6">
        <f t="shared" si="14"/>
        <v>0</v>
      </c>
      <c r="AG55" s="6">
        <f t="shared" si="15"/>
        <v>0</v>
      </c>
      <c r="AH55" s="5"/>
      <c r="AI55" s="6">
        <f t="shared" si="16"/>
        <v>0</v>
      </c>
      <c r="AJ55" s="6">
        <f t="shared" si="17"/>
        <v>0</v>
      </c>
      <c r="AK55" s="8">
        <f t="shared" si="1"/>
        <v>0</v>
      </c>
      <c r="AL55" s="12">
        <f t="shared" si="18"/>
        <v>0</v>
      </c>
      <c r="AM55" s="10"/>
      <c r="AN55" s="10"/>
      <c r="AO55" s="9">
        <v>39</v>
      </c>
      <c r="AP55" s="7">
        <v>0</v>
      </c>
      <c r="AQ55" s="7">
        <v>0</v>
      </c>
      <c r="AR55" s="7">
        <v>0</v>
      </c>
      <c r="AS55" s="7"/>
      <c r="AT55" s="7"/>
      <c r="AU55" s="7"/>
      <c r="AV55" s="7"/>
      <c r="AW55" s="7"/>
      <c r="AX55" s="7"/>
      <c r="AY55" s="7"/>
      <c r="AZ55" s="5"/>
      <c r="BA55" s="6">
        <f t="shared" si="19"/>
        <v>0</v>
      </c>
      <c r="BB55" s="6">
        <f t="shared" si="20"/>
        <v>0</v>
      </c>
      <c r="BC55" s="6"/>
      <c r="BF55" s="9">
        <v>39</v>
      </c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5"/>
      <c r="BR55" s="6">
        <f t="shared" si="21"/>
        <v>0</v>
      </c>
      <c r="BS55" s="6"/>
      <c r="BT55" s="6"/>
    </row>
    <row r="56" spans="3:72">
      <c r="C56">
        <v>40</v>
      </c>
      <c r="D56" s="1">
        <v>0</v>
      </c>
      <c r="E56" s="1">
        <v>0</v>
      </c>
      <c r="F56" s="1">
        <v>0</v>
      </c>
      <c r="G56" s="1"/>
      <c r="H56" s="1"/>
      <c r="I56" s="1"/>
      <c r="J56" s="1"/>
      <c r="K56" s="1"/>
      <c r="L56" s="1"/>
      <c r="M56" s="1"/>
      <c r="N56" s="2">
        <f t="shared" si="2"/>
        <v>0.6533382102766736</v>
      </c>
      <c r="O56" s="3">
        <f t="shared" si="3"/>
        <v>0</v>
      </c>
      <c r="P56" s="3">
        <f t="shared" si="4"/>
        <v>0</v>
      </c>
      <c r="Q56" s="3">
        <f t="shared" si="5"/>
        <v>0</v>
      </c>
      <c r="W56" s="4">
        <v>40</v>
      </c>
      <c r="X56" s="6">
        <f t="shared" si="6"/>
        <v>0</v>
      </c>
      <c r="Y56" s="6">
        <f t="shared" si="7"/>
        <v>0</v>
      </c>
      <c r="Z56" s="6">
        <f t="shared" si="8"/>
        <v>0</v>
      </c>
      <c r="AA56" s="6">
        <f t="shared" si="9"/>
        <v>0</v>
      </c>
      <c r="AB56" s="6">
        <f t="shared" si="10"/>
        <v>0</v>
      </c>
      <c r="AC56" s="6">
        <f t="shared" si="11"/>
        <v>0</v>
      </c>
      <c r="AD56" s="6">
        <f t="shared" si="12"/>
        <v>0</v>
      </c>
      <c r="AE56" s="6">
        <f t="shared" si="13"/>
        <v>0</v>
      </c>
      <c r="AF56" s="6">
        <f t="shared" si="14"/>
        <v>0</v>
      </c>
      <c r="AG56" s="6">
        <f t="shared" si="15"/>
        <v>0</v>
      </c>
      <c r="AH56" s="5"/>
      <c r="AI56" s="6">
        <f t="shared" si="16"/>
        <v>0</v>
      </c>
      <c r="AJ56" s="6">
        <f t="shared" si="17"/>
        <v>0</v>
      </c>
      <c r="AK56" s="8">
        <f t="shared" si="1"/>
        <v>0</v>
      </c>
      <c r="AL56" s="12">
        <f t="shared" si="18"/>
        <v>0</v>
      </c>
      <c r="AM56" s="10"/>
      <c r="AN56" s="10"/>
      <c r="AO56" s="9">
        <v>40</v>
      </c>
      <c r="AP56" s="7">
        <v>0</v>
      </c>
      <c r="AQ56" s="7">
        <v>0</v>
      </c>
      <c r="AR56" s="7">
        <v>0</v>
      </c>
      <c r="AS56" s="7"/>
      <c r="AT56" s="7"/>
      <c r="AU56" s="7"/>
      <c r="AV56" s="7"/>
      <c r="AW56" s="7"/>
      <c r="AX56" s="7"/>
      <c r="AY56" s="7"/>
      <c r="AZ56" s="5"/>
      <c r="BA56" s="6">
        <f t="shared" si="19"/>
        <v>0</v>
      </c>
      <c r="BB56" s="6">
        <f t="shared" si="20"/>
        <v>0</v>
      </c>
      <c r="BC56" s="6"/>
      <c r="BF56" s="9">
        <v>40</v>
      </c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5"/>
      <c r="BR56" s="6">
        <f t="shared" si="21"/>
        <v>0</v>
      </c>
      <c r="BS56" s="6"/>
      <c r="BT56" s="6"/>
    </row>
    <row r="57" spans="3:72">
      <c r="C57">
        <v>41</v>
      </c>
      <c r="D57" s="1">
        <v>0</v>
      </c>
      <c r="E57" s="1">
        <v>0</v>
      </c>
      <c r="F57" s="1">
        <v>0</v>
      </c>
      <c r="G57" s="1"/>
      <c r="H57" s="1"/>
      <c r="I57" s="1"/>
      <c r="J57" s="1"/>
      <c r="K57" s="1"/>
      <c r="L57" s="1"/>
      <c r="M57" s="1"/>
      <c r="N57" s="2">
        <f t="shared" si="2"/>
        <v>0.6533382102766736</v>
      </c>
      <c r="O57" s="3">
        <f t="shared" si="3"/>
        <v>0</v>
      </c>
      <c r="P57" s="3">
        <f t="shared" si="4"/>
        <v>0</v>
      </c>
      <c r="Q57" s="3">
        <f t="shared" si="5"/>
        <v>0</v>
      </c>
      <c r="W57" s="4">
        <v>41</v>
      </c>
      <c r="X57" s="6">
        <f t="shared" si="6"/>
        <v>0</v>
      </c>
      <c r="Y57" s="6">
        <f t="shared" si="7"/>
        <v>0</v>
      </c>
      <c r="Z57" s="6">
        <f t="shared" si="8"/>
        <v>0</v>
      </c>
      <c r="AA57" s="6">
        <f t="shared" si="9"/>
        <v>0</v>
      </c>
      <c r="AB57" s="6">
        <f t="shared" si="10"/>
        <v>0</v>
      </c>
      <c r="AC57" s="6">
        <f t="shared" si="11"/>
        <v>0</v>
      </c>
      <c r="AD57" s="6">
        <f t="shared" si="12"/>
        <v>0</v>
      </c>
      <c r="AE57" s="6">
        <f t="shared" si="13"/>
        <v>0</v>
      </c>
      <c r="AF57" s="6">
        <f t="shared" si="14"/>
        <v>0</v>
      </c>
      <c r="AG57" s="6">
        <f t="shared" si="15"/>
        <v>0</v>
      </c>
      <c r="AH57" s="5"/>
      <c r="AI57" s="6">
        <f t="shared" si="16"/>
        <v>0</v>
      </c>
      <c r="AJ57" s="6">
        <f t="shared" si="17"/>
        <v>0</v>
      </c>
      <c r="AK57" s="8">
        <f t="shared" si="1"/>
        <v>0</v>
      </c>
      <c r="AL57" s="12">
        <f t="shared" si="18"/>
        <v>0</v>
      </c>
      <c r="AM57" s="10"/>
      <c r="AN57" s="10"/>
      <c r="AO57" s="9">
        <v>41</v>
      </c>
      <c r="AP57" s="7">
        <v>0</v>
      </c>
      <c r="AQ57" s="7">
        <v>0</v>
      </c>
      <c r="AR57" s="7">
        <v>0</v>
      </c>
      <c r="AS57" s="7"/>
      <c r="AT57" s="7"/>
      <c r="AU57" s="7"/>
      <c r="AV57" s="7"/>
      <c r="AW57" s="7"/>
      <c r="AX57" s="7"/>
      <c r="AY57" s="7"/>
      <c r="AZ57" s="5"/>
      <c r="BA57" s="6">
        <f t="shared" si="19"/>
        <v>0</v>
      </c>
      <c r="BB57" s="6">
        <f t="shared" si="20"/>
        <v>0</v>
      </c>
      <c r="BC57" s="6"/>
      <c r="BF57" s="9">
        <v>41</v>
      </c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5"/>
      <c r="BR57" s="6">
        <f t="shared" si="21"/>
        <v>0</v>
      </c>
      <c r="BS57" s="6"/>
      <c r="BT57" s="6"/>
    </row>
    <row r="58" spans="3:72">
      <c r="AL58" s="10"/>
      <c r="AM58" s="10"/>
      <c r="AN58" s="10"/>
    </row>
    <row r="59" spans="3:72">
      <c r="AL59" s="10"/>
      <c r="AM59" s="10"/>
      <c r="AN59" s="10"/>
    </row>
    <row r="60" spans="3:72">
      <c r="AL60" s="10"/>
      <c r="AM60" s="10"/>
      <c r="AN60" s="10"/>
    </row>
    <row r="61" spans="3:72">
      <c r="AL61" s="10"/>
      <c r="AM61" s="10"/>
      <c r="AN61" s="10"/>
    </row>
    <row r="62" spans="3:72">
      <c r="AL62" s="10"/>
      <c r="AM62" s="10"/>
      <c r="AN62" s="10"/>
    </row>
    <row r="63" spans="3:72">
      <c r="AL63" s="10"/>
      <c r="AM63" s="10"/>
      <c r="AN6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4" sqref="C4"/>
    </sheetView>
  </sheetViews>
  <sheetFormatPr defaultRowHeight="15"/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2020-09-07T04:20:25Z</dcterms:created>
  <dcterms:modified xsi:type="dcterms:W3CDTF">2020-09-09T03:52:06Z</dcterms:modified>
</cp:coreProperties>
</file>