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15.1" sheetId="1" r:id="rId1"/>
    <sheet name="15.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U7" i="2"/>
  <c r="U8"/>
  <c r="U6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4"/>
  <c r="K5"/>
  <c r="L4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4"/>
  <c r="G5"/>
  <c r="G6" s="1"/>
  <c r="M4"/>
  <c r="G4" i="1"/>
  <c r="H4" s="1"/>
  <c r="G5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3"/>
  <c r="H3"/>
  <c r="M6" i="2" l="1"/>
  <c r="G7"/>
  <c r="M5"/>
  <c r="G8" l="1"/>
  <c r="M7"/>
  <c r="H5" i="1"/>
  <c r="M8" i="2" l="1"/>
  <c r="G9"/>
  <c r="H6" i="1"/>
  <c r="G10" i="2" l="1"/>
  <c r="M9"/>
  <c r="H7" i="1"/>
  <c r="M10" i="2" l="1"/>
  <c r="G11"/>
  <c r="H8" i="1"/>
  <c r="G12" i="2" l="1"/>
  <c r="M11"/>
  <c r="H9" i="1"/>
  <c r="M12" i="2" l="1"/>
  <c r="G13"/>
  <c r="H10" i="1"/>
  <c r="G14" i="2" l="1"/>
  <c r="M13"/>
  <c r="H11" i="1"/>
  <c r="M14" i="2" l="1"/>
  <c r="G15"/>
  <c r="H12" i="1"/>
  <c r="G16" i="2" l="1"/>
  <c r="M15"/>
  <c r="H13" i="1"/>
  <c r="G17" i="2" l="1"/>
  <c r="M16"/>
  <c r="H14" i="1"/>
  <c r="G18" i="2" l="1"/>
  <c r="M17"/>
  <c r="H15" i="1"/>
  <c r="M18" i="2" l="1"/>
  <c r="G19"/>
  <c r="H16" i="1"/>
  <c r="G20" i="2" l="1"/>
  <c r="M19"/>
  <c r="H17" i="1"/>
  <c r="G21" i="2" l="1"/>
  <c r="M20"/>
  <c r="H18" i="1"/>
  <c r="G22" i="2" l="1"/>
  <c r="M21"/>
  <c r="H19" i="1"/>
  <c r="M22" i="2" l="1"/>
  <c r="G23"/>
  <c r="H20" i="1"/>
  <c r="G24" i="2" l="1"/>
  <c r="M23"/>
  <c r="H21" i="1"/>
  <c r="G25" i="2" l="1"/>
  <c r="M24"/>
  <c r="H22" i="1"/>
  <c r="G26" i="2" l="1"/>
  <c r="M25"/>
  <c r="H23" i="1"/>
  <c r="M26" i="2" l="1"/>
  <c r="G27"/>
  <c r="H24" i="1"/>
  <c r="G28" i="2" l="1"/>
  <c r="M27"/>
  <c r="H25" i="1"/>
  <c r="G29" i="2" l="1"/>
  <c r="M28"/>
  <c r="H26" i="1"/>
  <c r="G30" i="2" l="1"/>
  <c r="M29"/>
  <c r="H27" i="1"/>
  <c r="M30" i="2" l="1"/>
  <c r="G31"/>
  <c r="H28" i="1"/>
  <c r="G32" i="2" l="1"/>
  <c r="M31"/>
  <c r="H29" i="1"/>
  <c r="G33" i="2" l="1"/>
  <c r="M32"/>
  <c r="H30" i="1"/>
  <c r="G34" i="2" l="1"/>
  <c r="M33"/>
  <c r="H31" i="1"/>
  <c r="M34" i="2" l="1"/>
  <c r="G35"/>
  <c r="H32" i="1"/>
  <c r="G36" i="2" l="1"/>
  <c r="M35"/>
  <c r="H33" i="1"/>
  <c r="G37" i="2" l="1"/>
  <c r="M36"/>
  <c r="H34" i="1"/>
  <c r="G38" i="2" l="1"/>
  <c r="M37"/>
  <c r="H35" i="1"/>
  <c r="M38" i="2" l="1"/>
  <c r="G39"/>
  <c r="H36" i="1"/>
  <c r="G40" i="2" l="1"/>
  <c r="M39"/>
  <c r="H37" i="1"/>
  <c r="G41" i="2" l="1"/>
  <c r="M40"/>
  <c r="H38" i="1"/>
  <c r="G42" i="2" l="1"/>
  <c r="M41"/>
  <c r="H39" i="1"/>
  <c r="M42" i="2" l="1"/>
  <c r="G43"/>
  <c r="H40" i="1"/>
  <c r="G44" i="2" l="1"/>
  <c r="M43"/>
  <c r="M4" i="1"/>
  <c r="H41"/>
  <c r="G45" i="2" l="1"/>
  <c r="M44"/>
  <c r="H42" i="1"/>
  <c r="G46" i="2" l="1"/>
  <c r="M45"/>
  <c r="H43" i="1"/>
  <c r="M46" i="2" l="1"/>
  <c r="G47"/>
  <c r="H44" i="1"/>
  <c r="G48" i="2" l="1"/>
  <c r="M47"/>
  <c r="H45" i="1"/>
  <c r="G49" i="2" l="1"/>
  <c r="M48"/>
  <c r="H46" i="1"/>
  <c r="G50" i="2" l="1"/>
  <c r="M49"/>
  <c r="H47" i="1"/>
  <c r="M6"/>
  <c r="M50" i="2" l="1"/>
  <c r="G51"/>
  <c r="H48" i="1"/>
  <c r="G52" i="2" l="1"/>
  <c r="M51"/>
  <c r="H49" i="1"/>
  <c r="G53" i="2" l="1"/>
  <c r="M52"/>
  <c r="H50" i="1"/>
  <c r="G54" i="2" l="1"/>
  <c r="M53"/>
  <c r="H51" i="1"/>
  <c r="M54" i="2" l="1"/>
  <c r="G55"/>
  <c r="H52" i="1"/>
  <c r="G56" i="2" l="1"/>
  <c r="M55"/>
  <c r="H53" i="1"/>
  <c r="G57" i="2" l="1"/>
  <c r="M56"/>
  <c r="H54" i="1"/>
  <c r="G58" i="2" l="1"/>
  <c r="M57"/>
  <c r="H55" i="1"/>
  <c r="M58" i="2" l="1"/>
  <c r="G59"/>
  <c r="H56" i="1"/>
  <c r="G60" i="2" l="1"/>
  <c r="M59"/>
  <c r="M5" i="1"/>
  <c r="H57"/>
  <c r="G61" i="2" l="1"/>
  <c r="M60"/>
  <c r="H58" i="1"/>
  <c r="G62" i="2" l="1"/>
  <c r="M61"/>
  <c r="H59" i="1"/>
  <c r="M62" i="2" l="1"/>
  <c r="G63"/>
  <c r="H60" i="1"/>
  <c r="G64" i="2" l="1"/>
  <c r="M63"/>
  <c r="H61" i="1"/>
  <c r="G65" i="2" l="1"/>
  <c r="M64"/>
  <c r="H62" i="1"/>
  <c r="G66" i="2" l="1"/>
  <c r="M65"/>
  <c r="H63" i="1"/>
  <c r="M66" i="2" l="1"/>
  <c r="G67"/>
  <c r="H64" i="1"/>
  <c r="G68" i="2" l="1"/>
  <c r="M67"/>
  <c r="H65" i="1"/>
  <c r="G69" i="2" l="1"/>
  <c r="M68"/>
  <c r="H66" i="1"/>
  <c r="G70" i="2" l="1"/>
  <c r="M69"/>
  <c r="H67" i="1"/>
  <c r="M70" i="2" l="1"/>
  <c r="G71"/>
  <c r="H68" i="1"/>
  <c r="G72" i="2" l="1"/>
  <c r="M71"/>
  <c r="H69" i="1"/>
  <c r="G73" i="2" l="1"/>
  <c r="M72"/>
  <c r="H70" i="1"/>
  <c r="G74" i="2" l="1"/>
  <c r="M73"/>
  <c r="H71" i="1"/>
  <c r="M74" i="2" l="1"/>
  <c r="G75"/>
  <c r="H72" i="1"/>
  <c r="G76" i="2" l="1"/>
  <c r="M75"/>
  <c r="H73" i="1"/>
  <c r="G77" i="2" l="1"/>
  <c r="M76"/>
  <c r="H74" i="1"/>
  <c r="G78" i="2" l="1"/>
  <c r="M77"/>
  <c r="H75" i="1"/>
  <c r="M78" i="2" l="1"/>
  <c r="G79"/>
  <c r="H76" i="1"/>
  <c r="G80" i="2" l="1"/>
  <c r="M79"/>
  <c r="H77" i="1"/>
  <c r="M80" i="2" l="1"/>
  <c r="G81"/>
  <c r="H78" i="1"/>
  <c r="G82" i="2" l="1"/>
  <c r="M81"/>
  <c r="H79" i="1"/>
  <c r="M82" i="2" l="1"/>
  <c r="G83"/>
  <c r="H80" i="1"/>
  <c r="G84" i="2" l="1"/>
  <c r="M83"/>
  <c r="H81" i="1"/>
  <c r="M84" i="2" l="1"/>
  <c r="G85"/>
  <c r="H82" i="1"/>
  <c r="G86" i="2" l="1"/>
  <c r="M85"/>
  <c r="H83" i="1"/>
  <c r="M86" i="2" l="1"/>
  <c r="G87"/>
  <c r="H84" i="1"/>
  <c r="G88" i="2" l="1"/>
  <c r="M87"/>
  <c r="H85" i="1"/>
  <c r="M88" i="2" l="1"/>
  <c r="G89"/>
  <c r="H86" i="1"/>
  <c r="G90" i="2" l="1"/>
  <c r="M89"/>
  <c r="H87" i="1"/>
  <c r="M90" i="2" l="1"/>
  <c r="G91"/>
  <c r="H88" i="1"/>
  <c r="G92" i="2" l="1"/>
  <c r="M91"/>
  <c r="H89" i="1"/>
  <c r="M92" i="2" l="1"/>
  <c r="G93"/>
  <c r="H90" i="1"/>
  <c r="G94" i="2" l="1"/>
  <c r="M93"/>
  <c r="H91" i="1"/>
  <c r="M94" i="2" l="1"/>
  <c r="G95"/>
  <c r="H92" i="1"/>
  <c r="G96" i="2" l="1"/>
  <c r="M95"/>
  <c r="H93" i="1"/>
  <c r="M96" i="2" l="1"/>
  <c r="G97"/>
  <c r="H94" i="1"/>
  <c r="G98" i="2" l="1"/>
  <c r="M97"/>
  <c r="H95" i="1"/>
  <c r="M98" i="2" l="1"/>
  <c r="G99"/>
  <c r="H96" i="1"/>
  <c r="G100" i="2" l="1"/>
  <c r="M99"/>
  <c r="H97" i="1"/>
  <c r="M100" i="2" l="1"/>
  <c r="G101"/>
  <c r="H98" i="1"/>
  <c r="G102" i="2" l="1"/>
  <c r="M101"/>
  <c r="H99" i="1"/>
  <c r="M102" i="2" l="1"/>
  <c r="G103"/>
  <c r="H100" i="1"/>
  <c r="G104" i="2" l="1"/>
  <c r="M103"/>
  <c r="H101" i="1"/>
  <c r="G105" i="2" l="1"/>
  <c r="M104"/>
  <c r="H102" i="1"/>
  <c r="G106" i="2" l="1"/>
  <c r="M105"/>
  <c r="H103" i="1"/>
  <c r="M106" i="2" l="1"/>
  <c r="G107"/>
  <c r="M107" s="1"/>
  <c r="H104" i="1"/>
  <c r="H106" l="1"/>
  <c r="H105"/>
</calcChain>
</file>

<file path=xl/sharedStrings.xml><?xml version="1.0" encoding="utf-8"?>
<sst xmlns="http://schemas.openxmlformats.org/spreadsheetml/2006/main" count="44" uniqueCount="36">
  <si>
    <t>q[x]</t>
  </si>
  <si>
    <t>q[x-1]+1</t>
  </si>
  <si>
    <t>qx</t>
  </si>
  <si>
    <t>age</t>
  </si>
  <si>
    <t>lx</t>
  </si>
  <si>
    <t>dx</t>
  </si>
  <si>
    <t>ux</t>
  </si>
  <si>
    <t>5p50</t>
  </si>
  <si>
    <t>18q53</t>
  </si>
  <si>
    <t>12|4Q45</t>
  </si>
  <si>
    <t>NEWQX</t>
  </si>
  <si>
    <t>l[x-1]+1</t>
  </si>
  <si>
    <t>p[x-1]+1=lx+1/l[x-1]+1</t>
  </si>
  <si>
    <t>this implies</t>
  </si>
  <si>
    <t>l[x-1]+1=lx+1/1-q[x-1]+1</t>
  </si>
  <si>
    <t>q[x-1]+1 is given in tables</t>
  </si>
  <si>
    <t>d[x-1]+1</t>
  </si>
  <si>
    <t>l[x]</t>
  </si>
  <si>
    <t>p[x]=l[x]+1/l[x]</t>
  </si>
  <si>
    <t>p[x]=l[x+1-1]+1/l[x]</t>
  </si>
  <si>
    <t>l[x]=l[x+1-1]+1/1-q[x]</t>
  </si>
  <si>
    <t>d[x]</t>
  </si>
  <si>
    <t>d[x-1]+1=l[x-1]+1-lx+1</t>
  </si>
  <si>
    <t>d[x]=l[x]-l[x+1-1]+1</t>
  </si>
  <si>
    <t>to calculate</t>
  </si>
  <si>
    <t>5p[64]</t>
  </si>
  <si>
    <t>18q[45]+1</t>
  </si>
  <si>
    <t>9|6q[40]+1</t>
  </si>
  <si>
    <t>formulae used</t>
  </si>
  <si>
    <t>points to rememebr</t>
  </si>
  <si>
    <t>a life aged x was selected 1 year ago is diff by a life was swelected 1 year agro is aged x</t>
  </si>
  <si>
    <t>life aged x was selected 1 year ago=l[x-1]+1</t>
  </si>
  <si>
    <t>life was selected 1 yr ago is aged x=l[x]+1</t>
  </si>
  <si>
    <t>1q[63]</t>
  </si>
  <si>
    <t>1|q[63]</t>
  </si>
  <si>
    <t>2|q[63]</t>
  </si>
</sst>
</file>

<file path=xl/styles.xml><?xml version="1.0" encoding="utf-8"?>
<styleSheet xmlns="http://schemas.openxmlformats.org/spreadsheetml/2006/main">
  <numFmts count="1">
    <numFmt numFmtId="164" formatCode="###\ ##0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2" fillId="0" borderId="0" xfId="0" applyNumberFormat="1" applyFont="1"/>
    <xf numFmtId="0" fontId="0" fillId="0" borderId="1" xfId="0" applyBorder="1"/>
    <xf numFmtId="0" fontId="3" fillId="0" borderId="0" xfId="0" applyFont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06"/>
  <sheetViews>
    <sheetView topLeftCell="A89" workbookViewId="0">
      <selection activeCell="B2" sqref="B2:H106"/>
    </sheetView>
  </sheetViews>
  <sheetFormatPr defaultRowHeight="15"/>
  <sheetData>
    <row r="2" spans="2:13">
      <c r="B2" s="1" t="s">
        <v>3</v>
      </c>
      <c r="D2" s="1" t="s">
        <v>0</v>
      </c>
      <c r="E2" s="1" t="s">
        <v>1</v>
      </c>
      <c r="F2" s="1" t="s">
        <v>2</v>
      </c>
      <c r="G2" s="6" t="s">
        <v>4</v>
      </c>
      <c r="H2" s="6" t="s">
        <v>5</v>
      </c>
      <c r="I2" s="6" t="s">
        <v>6</v>
      </c>
      <c r="J2" s="6" t="s">
        <v>10</v>
      </c>
    </row>
    <row r="3" spans="2:13">
      <c r="B3" s="2">
        <v>17</v>
      </c>
      <c r="C3" s="3"/>
      <c r="D3" s="4">
        <v>4.2700355220820583E-4</v>
      </c>
      <c r="E3" s="4"/>
      <c r="F3" s="4">
        <v>5.9999999999999995E-4</v>
      </c>
      <c r="G3" s="7">
        <v>10000</v>
      </c>
      <c r="H3">
        <f>F3*G3</f>
        <v>5.9999999999999991</v>
      </c>
      <c r="I3">
        <f>-LN(1-F3)</f>
        <v>6.0018007203246058E-4</v>
      </c>
      <c r="J3">
        <f>0.8*F3</f>
        <v>4.7999999999999996E-4</v>
      </c>
    </row>
    <row r="4" spans="2:13">
      <c r="B4" s="2">
        <v>18</v>
      </c>
      <c r="C4" s="3"/>
      <c r="D4" s="4">
        <v>4.2600547339876916E-4</v>
      </c>
      <c r="E4" s="4">
        <v>5.4799760645385224E-4</v>
      </c>
      <c r="F4" s="4">
        <v>5.9399999999999579E-4</v>
      </c>
      <c r="G4">
        <f>G3-F3*G3</f>
        <v>9994</v>
      </c>
      <c r="H4">
        <f t="shared" ref="H4:H67" si="0">F4*G4</f>
        <v>5.9364359999999579</v>
      </c>
      <c r="I4">
        <f t="shared" ref="I4:I67" si="1">-LN(1-F4)</f>
        <v>5.9417648789264954E-4</v>
      </c>
      <c r="J4">
        <f t="shared" ref="J4:J67" si="2">0.8*F4</f>
        <v>4.7519999999999664E-4</v>
      </c>
      <c r="L4" t="s">
        <v>7</v>
      </c>
      <c r="M4">
        <f>G41/G36</f>
        <v>0.98411719999468872</v>
      </c>
    </row>
    <row r="5" spans="2:13">
      <c r="B5" s="2">
        <v>19</v>
      </c>
      <c r="C5" s="3"/>
      <c r="D5" s="4">
        <v>4.2499349917153584E-4</v>
      </c>
      <c r="E5" s="4">
        <v>5.4399564710390683E-4</v>
      </c>
      <c r="F5" s="4">
        <v>5.8700000000002836E-4</v>
      </c>
      <c r="G5">
        <f t="shared" ref="G5:G68" si="3">G4-F4*G4</f>
        <v>9988.063564</v>
      </c>
      <c r="H5">
        <f t="shared" si="0"/>
        <v>5.8629933120682836</v>
      </c>
      <c r="I5">
        <f t="shared" si="1"/>
        <v>5.8717235195036778E-4</v>
      </c>
      <c r="J5">
        <f t="shared" si="2"/>
        <v>4.6960000000002269E-4</v>
      </c>
      <c r="L5" t="s">
        <v>8</v>
      </c>
      <c r="M5">
        <f>1-(G57/G39)</f>
        <v>0.18438129013350391</v>
      </c>
    </row>
    <row r="6" spans="2:13">
      <c r="B6" s="2">
        <v>20</v>
      </c>
      <c r="C6" s="3"/>
      <c r="D6" s="4">
        <v>4.2499966333497751E-4</v>
      </c>
      <c r="E6" s="4">
        <v>5.4100210975257905E-4</v>
      </c>
      <c r="F6" s="4">
        <v>5.8200000000005307E-4</v>
      </c>
      <c r="G6">
        <f t="shared" si="3"/>
        <v>9982.2005706879318</v>
      </c>
      <c r="H6">
        <f t="shared" si="0"/>
        <v>5.809640732140906</v>
      </c>
      <c r="I6">
        <f t="shared" si="1"/>
        <v>5.8216942774123534E-4</v>
      </c>
      <c r="J6">
        <f t="shared" si="2"/>
        <v>4.6560000000004249E-4</v>
      </c>
      <c r="L6" t="s">
        <v>9</v>
      </c>
      <c r="M6">
        <f>(G43/G31)*(1-G47/G43)</f>
        <v>2.5973694480935155E-2</v>
      </c>
    </row>
    <row r="7" spans="2:13">
      <c r="B7" s="2">
        <v>21</v>
      </c>
      <c r="C7" s="3"/>
      <c r="D7" s="4">
        <v>4.2500356358550202E-4</v>
      </c>
      <c r="E7" s="4">
        <v>5.379958650762991E-4</v>
      </c>
      <c r="F7" s="4">
        <v>5.770000000001309E-4</v>
      </c>
      <c r="G7">
        <f t="shared" si="3"/>
        <v>9976.3909299557909</v>
      </c>
      <c r="H7">
        <f t="shared" si="0"/>
        <v>5.7563775665857975</v>
      </c>
      <c r="I7">
        <f t="shared" si="1"/>
        <v>5.7716652856122836E-4</v>
      </c>
      <c r="J7">
        <f t="shared" si="2"/>
        <v>4.6160000000010473E-4</v>
      </c>
    </row>
    <row r="8" spans="2:13">
      <c r="B8" s="2">
        <v>22</v>
      </c>
      <c r="C8" s="3"/>
      <c r="D8" s="4">
        <v>4.2700057221305837E-4</v>
      </c>
      <c r="E8" s="4">
        <v>5.3499584622510965E-4</v>
      </c>
      <c r="F8" s="4">
        <v>5.7200000000001347E-4</v>
      </c>
      <c r="G8">
        <f t="shared" si="3"/>
        <v>9970.6345523892051</v>
      </c>
      <c r="H8">
        <f t="shared" si="0"/>
        <v>5.7032029639667599</v>
      </c>
      <c r="I8">
        <f t="shared" si="1"/>
        <v>5.7216365440987426E-4</v>
      </c>
      <c r="J8">
        <f t="shared" si="2"/>
        <v>4.576000000000108E-4</v>
      </c>
    </row>
    <row r="9" spans="2:13">
      <c r="B9" s="2">
        <v>23</v>
      </c>
      <c r="C9" s="3"/>
      <c r="D9" s="4">
        <v>4.2899885736470873E-4</v>
      </c>
      <c r="E9" s="4">
        <v>5.3400095447889606E-4</v>
      </c>
      <c r="F9" s="4">
        <v>5.6899999999996168E-4</v>
      </c>
      <c r="G9">
        <f t="shared" si="3"/>
        <v>9964.9313494252383</v>
      </c>
      <c r="H9">
        <f t="shared" si="0"/>
        <v>5.6700459378225787</v>
      </c>
      <c r="I9">
        <f t="shared" si="1"/>
        <v>5.6916194193281755E-4</v>
      </c>
      <c r="J9">
        <f t="shared" si="2"/>
        <v>4.5519999999996938E-4</v>
      </c>
    </row>
    <row r="10" spans="2:13">
      <c r="B10" s="2">
        <v>24</v>
      </c>
      <c r="C10" s="3"/>
      <c r="D10" s="4">
        <v>4.3099840297499716E-4</v>
      </c>
      <c r="E10" s="4">
        <v>5.329991946079343E-4</v>
      </c>
      <c r="F10" s="4">
        <v>5.6700000000006084E-4</v>
      </c>
      <c r="G10">
        <f t="shared" si="3"/>
        <v>9959.2613034874157</v>
      </c>
      <c r="H10">
        <f t="shared" si="0"/>
        <v>5.646901159077971</v>
      </c>
      <c r="I10">
        <f t="shared" si="1"/>
        <v>5.6716080528736678E-4</v>
      </c>
      <c r="J10">
        <f t="shared" si="2"/>
        <v>4.536000000000487E-4</v>
      </c>
    </row>
    <row r="11" spans="2:13">
      <c r="B11" s="2">
        <v>25</v>
      </c>
      <c r="C11" s="3"/>
      <c r="D11" s="4">
        <v>4.3499837062749606E-4</v>
      </c>
      <c r="E11" s="4">
        <v>5.3300422895306268E-4</v>
      </c>
      <c r="F11" s="4">
        <v>5.6599999999987151E-4</v>
      </c>
      <c r="G11">
        <f t="shared" si="3"/>
        <v>9953.6144023283377</v>
      </c>
      <c r="H11">
        <f t="shared" si="0"/>
        <v>5.6337457517165603</v>
      </c>
      <c r="I11">
        <f t="shared" si="1"/>
        <v>5.661602384660116E-4</v>
      </c>
      <c r="J11">
        <f t="shared" si="2"/>
        <v>4.5279999999989722E-4</v>
      </c>
    </row>
    <row r="12" spans="2:13">
      <c r="B12" s="2">
        <v>26</v>
      </c>
      <c r="C12" s="3"/>
      <c r="D12" s="4">
        <v>4.3999847100422682E-4</v>
      </c>
      <c r="E12" s="4">
        <v>5.3500494374031512E-4</v>
      </c>
      <c r="F12" s="4">
        <v>5.6700000000002365E-4</v>
      </c>
      <c r="G12">
        <f t="shared" si="3"/>
        <v>9947.9806565766212</v>
      </c>
      <c r="H12">
        <f t="shared" si="0"/>
        <v>5.6405050322791794</v>
      </c>
      <c r="I12">
        <f t="shared" si="1"/>
        <v>5.6716080528725565E-4</v>
      </c>
      <c r="J12">
        <f t="shared" si="2"/>
        <v>4.5360000000001894E-4</v>
      </c>
    </row>
    <row r="13" spans="2:13">
      <c r="B13" s="2">
        <v>27</v>
      </c>
      <c r="C13" s="3"/>
      <c r="D13" s="4">
        <v>4.4699628955350342E-4</v>
      </c>
      <c r="E13" s="4">
        <v>5.3799744655943604E-4</v>
      </c>
      <c r="F13" s="4">
        <v>5.6999999999995379E-4</v>
      </c>
      <c r="G13">
        <f t="shared" si="3"/>
        <v>9942.340151544342</v>
      </c>
      <c r="H13">
        <f t="shared" si="0"/>
        <v>5.6671338863798155</v>
      </c>
      <c r="I13">
        <f t="shared" si="1"/>
        <v>5.7016251175736146E-4</v>
      </c>
      <c r="J13">
        <f t="shared" si="2"/>
        <v>4.5599999999996305E-4</v>
      </c>
    </row>
    <row r="14" spans="2:13">
      <c r="B14" s="2">
        <v>28</v>
      </c>
      <c r="C14" s="3"/>
      <c r="D14" s="4">
        <v>4.5499922306409512E-4</v>
      </c>
      <c r="E14" s="4">
        <v>5.4200284796313925E-4</v>
      </c>
      <c r="F14" s="4">
        <v>5.7399999999987355E-4</v>
      </c>
      <c r="G14">
        <f t="shared" si="3"/>
        <v>9936.6730176579622</v>
      </c>
      <c r="H14">
        <f t="shared" si="0"/>
        <v>5.703650312134414</v>
      </c>
      <c r="I14">
        <f t="shared" si="1"/>
        <v>5.7416480106674478E-4</v>
      </c>
      <c r="J14">
        <f t="shared" si="2"/>
        <v>4.5919999999989884E-4</v>
      </c>
    </row>
    <row r="15" spans="2:13">
      <c r="B15" s="2">
        <v>29</v>
      </c>
      <c r="C15" s="3"/>
      <c r="D15" s="4">
        <v>4.649978254713642E-4</v>
      </c>
      <c r="E15" s="4">
        <v>5.4899615670427721E-4</v>
      </c>
      <c r="F15" s="4">
        <v>5.7999999999993387E-4</v>
      </c>
      <c r="G15">
        <f t="shared" si="3"/>
        <v>9930.9693673458278</v>
      </c>
      <c r="H15">
        <f t="shared" si="0"/>
        <v>5.7599622330599232</v>
      </c>
      <c r="I15">
        <f t="shared" si="1"/>
        <v>5.8016826506555159E-4</v>
      </c>
      <c r="J15">
        <f t="shared" si="2"/>
        <v>4.6399999999994709E-4</v>
      </c>
    </row>
    <row r="16" spans="2:13">
      <c r="B16" s="2">
        <v>30</v>
      </c>
      <c r="C16" s="3"/>
      <c r="D16" s="4">
        <v>4.7599951054795977E-4</v>
      </c>
      <c r="E16" s="4">
        <v>5.5799787639493077E-4</v>
      </c>
      <c r="F16" s="4">
        <v>5.9000000000003754E-4</v>
      </c>
      <c r="G16">
        <f t="shared" si="3"/>
        <v>9925.2094051127679</v>
      </c>
      <c r="H16">
        <f t="shared" si="0"/>
        <v>5.8558735490169056</v>
      </c>
      <c r="I16">
        <f t="shared" si="1"/>
        <v>5.9017411849006493E-4</v>
      </c>
      <c r="J16">
        <f t="shared" si="2"/>
        <v>4.7200000000003007E-4</v>
      </c>
    </row>
    <row r="17" spans="2:10">
      <c r="B17" s="2">
        <v>31</v>
      </c>
      <c r="C17" s="3"/>
      <c r="D17" s="4">
        <v>4.900022076213883E-4</v>
      </c>
      <c r="E17" s="4">
        <v>5.6899934149291212E-4</v>
      </c>
      <c r="F17" s="4">
        <v>6.020000000000812E-4</v>
      </c>
      <c r="G17">
        <f t="shared" si="3"/>
        <v>9919.3535315637509</v>
      </c>
      <c r="H17">
        <f t="shared" si="0"/>
        <v>5.9714508260021839</v>
      </c>
      <c r="I17">
        <f t="shared" si="1"/>
        <v>6.0218127475535521E-4</v>
      </c>
      <c r="J17">
        <f t="shared" si="2"/>
        <v>4.8160000000006499E-4</v>
      </c>
    </row>
    <row r="18" spans="2:10">
      <c r="B18" s="2">
        <v>32</v>
      </c>
      <c r="C18" s="3"/>
      <c r="D18" s="4">
        <v>5.0699388853076921E-4</v>
      </c>
      <c r="E18" s="4">
        <v>5.8399516408060926E-4</v>
      </c>
      <c r="F18" s="4">
        <v>6.1699999999995309E-4</v>
      </c>
      <c r="G18">
        <f t="shared" si="3"/>
        <v>9913.3820807377488</v>
      </c>
      <c r="H18">
        <f t="shared" si="0"/>
        <v>6.1165567438147264</v>
      </c>
      <c r="I18">
        <f t="shared" si="1"/>
        <v>6.1719042283126522E-4</v>
      </c>
      <c r="J18">
        <f t="shared" si="2"/>
        <v>4.9359999999996245E-4</v>
      </c>
    </row>
    <row r="19" spans="2:10">
      <c r="B19" s="2">
        <v>33</v>
      </c>
      <c r="C19" s="3"/>
      <c r="D19" s="4">
        <v>5.2700288099082461E-4</v>
      </c>
      <c r="E19" s="4">
        <v>6.0200261658548864E-4</v>
      </c>
      <c r="F19" s="4">
        <v>6.3599999999992547E-4</v>
      </c>
      <c r="G19">
        <f t="shared" si="3"/>
        <v>9907.265523993934</v>
      </c>
      <c r="H19">
        <f t="shared" si="0"/>
        <v>6.3010208732594037</v>
      </c>
      <c r="I19">
        <f t="shared" si="1"/>
        <v>6.3620233379404697E-4</v>
      </c>
      <c r="J19">
        <f t="shared" si="2"/>
        <v>5.0879999999994038E-4</v>
      </c>
    </row>
    <row r="20" spans="2:10">
      <c r="B20" s="2">
        <v>34</v>
      </c>
      <c r="C20" s="3"/>
      <c r="D20" s="4">
        <v>5.5000766503493991E-4</v>
      </c>
      <c r="E20" s="4">
        <v>6.2399537242399281E-4</v>
      </c>
      <c r="F20" s="4">
        <v>6.6000000000001095E-4</v>
      </c>
      <c r="G20">
        <f t="shared" si="3"/>
        <v>9900.9645031206746</v>
      </c>
      <c r="H20">
        <f t="shared" si="0"/>
        <v>6.5346365720597532</v>
      </c>
      <c r="I20">
        <f t="shared" si="1"/>
        <v>6.6021789587945585E-4</v>
      </c>
      <c r="J20">
        <f t="shared" si="2"/>
        <v>5.2800000000000882E-4</v>
      </c>
    </row>
    <row r="21" spans="2:10">
      <c r="B21" s="2">
        <v>35</v>
      </c>
      <c r="C21" s="3"/>
      <c r="D21" s="4">
        <v>5.7699878572706469E-4</v>
      </c>
      <c r="E21" s="4">
        <v>6.5099663796410574E-4</v>
      </c>
      <c r="F21" s="4">
        <v>6.8900000000002672E-4</v>
      </c>
      <c r="G21">
        <f t="shared" si="3"/>
        <v>9894.4298665486149</v>
      </c>
      <c r="H21">
        <f t="shared" si="0"/>
        <v>6.8172621780522604</v>
      </c>
      <c r="I21">
        <f t="shared" si="1"/>
        <v>6.8923746958401142E-4</v>
      </c>
      <c r="J21">
        <f t="shared" si="2"/>
        <v>5.5120000000002142E-4</v>
      </c>
    </row>
    <row r="22" spans="2:10">
      <c r="B22" s="2">
        <v>36</v>
      </c>
      <c r="C22" s="3"/>
      <c r="D22" s="4">
        <v>6.0799878454872894E-4</v>
      </c>
      <c r="E22" s="4">
        <v>6.829964441222616E-4</v>
      </c>
      <c r="F22" s="4">
        <v>7.2400000000002031E-4</v>
      </c>
      <c r="G22">
        <f t="shared" si="3"/>
        <v>9887.6126043705626</v>
      </c>
      <c r="H22">
        <f t="shared" si="0"/>
        <v>7.1586315255644886</v>
      </c>
      <c r="I22">
        <f t="shared" si="1"/>
        <v>7.2426221456992925E-4</v>
      </c>
      <c r="J22">
        <f t="shared" si="2"/>
        <v>5.7920000000001625E-4</v>
      </c>
    </row>
    <row r="23" spans="2:10">
      <c r="B23" s="2">
        <v>37</v>
      </c>
      <c r="C23" s="3"/>
      <c r="D23" s="4">
        <v>6.4400451033945808E-4</v>
      </c>
      <c r="E23" s="4">
        <v>7.2199935735299157E-4</v>
      </c>
      <c r="F23" s="4">
        <v>7.6500000000007205E-4</v>
      </c>
      <c r="G23">
        <f t="shared" si="3"/>
        <v>9880.4539728449981</v>
      </c>
      <c r="H23">
        <f t="shared" si="0"/>
        <v>7.5585472892271355</v>
      </c>
      <c r="I23">
        <f t="shared" si="1"/>
        <v>7.6529276181817635E-4</v>
      </c>
      <c r="J23">
        <f t="shared" si="2"/>
        <v>6.120000000000577E-4</v>
      </c>
    </row>
    <row r="24" spans="2:10">
      <c r="B24" s="2">
        <v>38</v>
      </c>
      <c r="C24" s="3"/>
      <c r="D24" s="4">
        <v>6.8500516124413678E-4</v>
      </c>
      <c r="E24" s="4">
        <v>7.6799961618503171E-4</v>
      </c>
      <c r="F24" s="4">
        <v>8.1299999999992305E-4</v>
      </c>
      <c r="G24">
        <f t="shared" si="3"/>
        <v>9872.895425555771</v>
      </c>
      <c r="H24">
        <f t="shared" si="0"/>
        <v>8.0266639809760818</v>
      </c>
      <c r="I24">
        <f t="shared" si="1"/>
        <v>8.1333066373184273E-4</v>
      </c>
      <c r="J24">
        <f t="shared" si="2"/>
        <v>6.5039999999993851E-4</v>
      </c>
    </row>
    <row r="25" spans="2:10">
      <c r="B25" s="2">
        <v>39</v>
      </c>
      <c r="C25" s="3"/>
      <c r="D25" s="4">
        <v>7.3300044214627579E-4</v>
      </c>
      <c r="E25" s="4">
        <v>8.2299687560214731E-4</v>
      </c>
      <c r="F25" s="4">
        <v>8.7000000000008544E-4</v>
      </c>
      <c r="G25">
        <f t="shared" si="3"/>
        <v>9864.8687615747949</v>
      </c>
      <c r="H25">
        <f t="shared" si="0"/>
        <v>8.5824358225709148</v>
      </c>
      <c r="I25">
        <f t="shared" si="1"/>
        <v>8.7037866964436155E-4</v>
      </c>
      <c r="J25">
        <f t="shared" si="2"/>
        <v>6.9600000000006842E-4</v>
      </c>
    </row>
    <row r="26" spans="2:10">
      <c r="B26" s="2">
        <v>40</v>
      </c>
      <c r="C26" s="3"/>
      <c r="D26" s="4">
        <v>7.8800088927641961E-4</v>
      </c>
      <c r="E26" s="4">
        <v>8.8700264365385105E-4</v>
      </c>
      <c r="F26" s="4">
        <v>9.3699999999987576E-4</v>
      </c>
      <c r="G26">
        <f t="shared" si="3"/>
        <v>9856.286325752224</v>
      </c>
      <c r="H26">
        <f t="shared" si="0"/>
        <v>9.2353402872286097</v>
      </c>
      <c r="I26">
        <f t="shared" si="1"/>
        <v>9.3743925891169079E-4</v>
      </c>
      <c r="J26">
        <f t="shared" si="2"/>
        <v>7.4959999999990069E-4</v>
      </c>
    </row>
    <row r="27" spans="2:10">
      <c r="B27" s="2">
        <v>41</v>
      </c>
      <c r="C27" s="3"/>
      <c r="D27" s="4">
        <v>8.5099877830182788E-4</v>
      </c>
      <c r="E27" s="4">
        <v>9.619953581112634E-4</v>
      </c>
      <c r="F27" s="4">
        <v>1.0139999999998718E-3</v>
      </c>
      <c r="G27">
        <f t="shared" si="3"/>
        <v>9847.0509854649954</v>
      </c>
      <c r="H27">
        <f t="shared" si="0"/>
        <v>9.9849096992602426</v>
      </c>
      <c r="I27">
        <f t="shared" si="1"/>
        <v>1.0145144457946076E-3</v>
      </c>
      <c r="J27">
        <f t="shared" si="2"/>
        <v>8.1119999999989742E-4</v>
      </c>
    </row>
    <row r="28" spans="2:10">
      <c r="B28" s="2">
        <v>42</v>
      </c>
      <c r="C28" s="3"/>
      <c r="D28" s="4">
        <v>9.2200038984403614E-4</v>
      </c>
      <c r="E28" s="4">
        <v>1.0490031496297235E-3</v>
      </c>
      <c r="F28" s="4">
        <v>1.1040000000000186E-3</v>
      </c>
      <c r="G28">
        <f t="shared" si="3"/>
        <v>9837.0660757657351</v>
      </c>
      <c r="H28">
        <f t="shared" si="0"/>
        <v>10.860120947645555</v>
      </c>
      <c r="I28">
        <f t="shared" si="1"/>
        <v>1.1046098568959883E-3</v>
      </c>
      <c r="J28">
        <f t="shared" si="2"/>
        <v>8.8320000000001496E-4</v>
      </c>
    </row>
    <row r="29" spans="2:10">
      <c r="B29" s="2">
        <v>43</v>
      </c>
      <c r="C29" s="3"/>
      <c r="D29" s="4">
        <v>1.0030030336943962E-3</v>
      </c>
      <c r="E29" s="4">
        <v>1.1500021642700986E-3</v>
      </c>
      <c r="F29" s="4">
        <v>1.2079999999999012E-3</v>
      </c>
      <c r="G29">
        <f t="shared" si="3"/>
        <v>9826.2059548180896</v>
      </c>
      <c r="H29">
        <f t="shared" si="0"/>
        <v>11.870056793419282</v>
      </c>
      <c r="I29">
        <f t="shared" si="1"/>
        <v>1.2087302201297242E-3</v>
      </c>
      <c r="J29">
        <f t="shared" si="2"/>
        <v>9.6639999999992103E-4</v>
      </c>
    </row>
    <row r="30" spans="2:10">
      <c r="B30" s="2">
        <v>44</v>
      </c>
      <c r="C30" s="3"/>
      <c r="D30" s="4">
        <v>1.0960054792323658E-3</v>
      </c>
      <c r="E30" s="4">
        <v>1.2670009323564146E-3</v>
      </c>
      <c r="F30" s="4">
        <v>1.3270000000000194E-3</v>
      </c>
      <c r="G30">
        <f t="shared" si="3"/>
        <v>9814.3358980246703</v>
      </c>
      <c r="H30">
        <f t="shared" si="0"/>
        <v>13.023623736678928</v>
      </c>
      <c r="I30">
        <f t="shared" si="1"/>
        <v>1.327881244193603E-3</v>
      </c>
      <c r="J30">
        <f t="shared" si="2"/>
        <v>1.0616000000000156E-3</v>
      </c>
    </row>
    <row r="31" spans="2:10">
      <c r="B31" s="2">
        <v>45</v>
      </c>
      <c r="C31" s="3"/>
      <c r="D31" s="4">
        <v>1.2010001506723123E-3</v>
      </c>
      <c r="E31" s="4">
        <v>1.4019974844679485E-3</v>
      </c>
      <c r="F31" s="4">
        <v>1.4649999999999626E-3</v>
      </c>
      <c r="G31">
        <f t="shared" si="3"/>
        <v>9801.3122742879914</v>
      </c>
      <c r="H31">
        <f t="shared" si="0"/>
        <v>14.358922481831542</v>
      </c>
      <c r="I31">
        <f t="shared" si="1"/>
        <v>1.4660741617260685E-3</v>
      </c>
      <c r="J31">
        <f t="shared" si="2"/>
        <v>1.1719999999999702E-3</v>
      </c>
    </row>
    <row r="32" spans="2:10">
      <c r="B32" s="2">
        <v>46</v>
      </c>
      <c r="C32" s="3"/>
      <c r="D32" s="4">
        <v>1.3199994917890204E-3</v>
      </c>
      <c r="E32" s="4">
        <v>1.5569992036911344E-3</v>
      </c>
      <c r="F32" s="4">
        <v>1.6220000000000613E-3</v>
      </c>
      <c r="G32">
        <f t="shared" si="3"/>
        <v>9786.9533518061598</v>
      </c>
      <c r="H32">
        <f t="shared" si="0"/>
        <v>15.874438336630192</v>
      </c>
      <c r="I32">
        <f t="shared" si="1"/>
        <v>1.623316866163931E-3</v>
      </c>
      <c r="J32">
        <f t="shared" si="2"/>
        <v>1.2976000000000491E-3</v>
      </c>
    </row>
    <row r="33" spans="2:10">
      <c r="B33" s="2">
        <v>47</v>
      </c>
      <c r="C33" s="3"/>
      <c r="D33" s="4">
        <v>1.4549915504746263E-3</v>
      </c>
      <c r="E33" s="4">
        <v>1.7349986340450261E-3</v>
      </c>
      <c r="F33" s="4">
        <v>1.8019999999999542E-3</v>
      </c>
      <c r="G33">
        <f t="shared" si="3"/>
        <v>9771.0789134695297</v>
      </c>
      <c r="H33">
        <f t="shared" si="0"/>
        <v>17.607484202071646</v>
      </c>
      <c r="I33">
        <f t="shared" si="1"/>
        <v>1.8036255551270623E-3</v>
      </c>
      <c r="J33">
        <f t="shared" si="2"/>
        <v>1.4415999999999635E-3</v>
      </c>
    </row>
    <row r="34" spans="2:10">
      <c r="B34" s="2">
        <v>48</v>
      </c>
      <c r="C34" s="3"/>
      <c r="D34" s="4">
        <v>1.607008359736284E-3</v>
      </c>
      <c r="E34" s="4">
        <v>1.9380040379543097E-3</v>
      </c>
      <c r="F34" s="4">
        <v>2.0079999999999599E-3</v>
      </c>
      <c r="G34">
        <f t="shared" si="3"/>
        <v>9753.471429267458</v>
      </c>
      <c r="H34">
        <f t="shared" si="0"/>
        <v>19.584970629968666</v>
      </c>
      <c r="I34">
        <f t="shared" si="1"/>
        <v>2.0100187348657721E-3</v>
      </c>
      <c r="J34">
        <f t="shared" si="2"/>
        <v>1.6063999999999679E-3</v>
      </c>
    </row>
    <row r="35" spans="2:10">
      <c r="B35" s="2">
        <v>49</v>
      </c>
      <c r="C35" s="3"/>
      <c r="D35" s="4">
        <v>1.7779959375453095E-3</v>
      </c>
      <c r="E35" s="4">
        <v>2.1699949009869116E-3</v>
      </c>
      <c r="F35" s="4">
        <v>2.2410000000001075E-3</v>
      </c>
      <c r="G35">
        <f t="shared" si="3"/>
        <v>9733.8864586374893</v>
      </c>
      <c r="H35">
        <f t="shared" si="0"/>
        <v>21.813639553807661</v>
      </c>
      <c r="I35">
        <f t="shared" si="1"/>
        <v>2.2435147983113166E-3</v>
      </c>
      <c r="J35">
        <f t="shared" si="2"/>
        <v>1.7928000000000861E-3</v>
      </c>
    </row>
    <row r="36" spans="2:10">
      <c r="B36" s="2">
        <v>50</v>
      </c>
      <c r="C36" s="3"/>
      <c r="D36" s="4">
        <v>1.9710083899115109E-3</v>
      </c>
      <c r="E36" s="4">
        <v>2.434002863141761E-3</v>
      </c>
      <c r="F36" s="4">
        <v>2.5079999999998615E-3</v>
      </c>
      <c r="G36">
        <f t="shared" si="3"/>
        <v>9712.0728190836817</v>
      </c>
      <c r="H36">
        <f t="shared" si="0"/>
        <v>24.357878630260529</v>
      </c>
      <c r="I36">
        <f t="shared" si="1"/>
        <v>2.511150300404461E-3</v>
      </c>
      <c r="J36">
        <f t="shared" si="2"/>
        <v>2.0063999999998892E-3</v>
      </c>
    </row>
    <row r="37" spans="2:10">
      <c r="B37" s="2">
        <v>51</v>
      </c>
      <c r="C37" s="3"/>
      <c r="D37" s="4">
        <v>2.1890012487475593E-3</v>
      </c>
      <c r="E37" s="4">
        <v>2.7319955861841161E-3</v>
      </c>
      <c r="F37" s="4">
        <v>2.8089999999999665E-3</v>
      </c>
      <c r="G37">
        <f t="shared" si="3"/>
        <v>9687.7149404534211</v>
      </c>
      <c r="H37">
        <f t="shared" si="0"/>
        <v>27.212791267733333</v>
      </c>
      <c r="I37">
        <f t="shared" si="1"/>
        <v>2.8129526442203087E-3</v>
      </c>
      <c r="J37">
        <f t="shared" si="2"/>
        <v>2.2471999999999731E-3</v>
      </c>
    </row>
    <row r="38" spans="2:10">
      <c r="B38" s="2">
        <v>52</v>
      </c>
      <c r="C38" s="3"/>
      <c r="D38" s="4">
        <v>2.4329989034670863E-3</v>
      </c>
      <c r="E38" s="4">
        <v>3.069994985722471E-3</v>
      </c>
      <c r="F38" s="4">
        <v>3.1519999999999829E-3</v>
      </c>
      <c r="G38">
        <f t="shared" si="3"/>
        <v>9660.5021491856878</v>
      </c>
      <c r="H38">
        <f t="shared" si="0"/>
        <v>30.449902774233124</v>
      </c>
      <c r="I38">
        <f t="shared" si="1"/>
        <v>3.1569780152214963E-3</v>
      </c>
      <c r="J38">
        <f t="shared" si="2"/>
        <v>2.5215999999999867E-3</v>
      </c>
    </row>
    <row r="39" spans="2:10">
      <c r="B39" s="2">
        <v>53</v>
      </c>
      <c r="C39" s="3"/>
      <c r="D39" s="4">
        <v>2.7069979914771461E-3</v>
      </c>
      <c r="E39" s="4">
        <v>3.4519969250435467E-3</v>
      </c>
      <c r="F39" s="4">
        <v>3.5389999999999042E-3</v>
      </c>
      <c r="G39">
        <f t="shared" si="3"/>
        <v>9630.0522464114547</v>
      </c>
      <c r="H39">
        <f t="shared" si="0"/>
        <v>34.080754900049214</v>
      </c>
      <c r="I39">
        <f t="shared" si="1"/>
        <v>3.5452770745871614E-3</v>
      </c>
      <c r="J39">
        <f t="shared" si="2"/>
        <v>2.8311999999999235E-3</v>
      </c>
    </row>
    <row r="40" spans="2:10">
      <c r="B40" s="2">
        <v>54</v>
      </c>
      <c r="C40" s="3"/>
      <c r="D40" s="4">
        <v>3.0140026620509384E-3</v>
      </c>
      <c r="E40" s="4">
        <v>3.8809976694815468E-3</v>
      </c>
      <c r="F40" s="4">
        <v>3.9760000000000177E-3</v>
      </c>
      <c r="G40">
        <f t="shared" si="3"/>
        <v>9595.9714915114055</v>
      </c>
      <c r="H40">
        <f t="shared" si="0"/>
        <v>38.153582650249518</v>
      </c>
      <c r="I40">
        <f t="shared" si="1"/>
        <v>3.9839253023098639E-3</v>
      </c>
      <c r="J40">
        <f t="shared" si="2"/>
        <v>3.1808000000000144E-3</v>
      </c>
    </row>
    <row r="41" spans="2:10">
      <c r="B41" s="2">
        <v>55</v>
      </c>
      <c r="C41" s="3"/>
      <c r="D41" s="4">
        <v>3.3579953741636748E-3</v>
      </c>
      <c r="E41" s="4">
        <v>4.3629957794080534E-3</v>
      </c>
      <c r="F41" s="4">
        <v>4.4690000000000294E-3</v>
      </c>
      <c r="G41">
        <f t="shared" si="3"/>
        <v>9557.817908861156</v>
      </c>
      <c r="H41">
        <f t="shared" si="0"/>
        <v>42.713888234700789</v>
      </c>
      <c r="I41">
        <f t="shared" si="1"/>
        <v>4.4790158321422842E-3</v>
      </c>
      <c r="J41">
        <f t="shared" si="2"/>
        <v>3.5752000000000236E-3</v>
      </c>
    </row>
    <row r="42" spans="2:10">
      <c r="B42" s="2">
        <v>56</v>
      </c>
      <c r="C42" s="3"/>
      <c r="D42" s="4">
        <v>3.7420049725074506E-3</v>
      </c>
      <c r="E42" s="4">
        <v>4.9030043635657347E-3</v>
      </c>
      <c r="F42" s="4">
        <v>5.0249999999998846E-3</v>
      </c>
      <c r="G42">
        <f t="shared" si="3"/>
        <v>9515.1040206264552</v>
      </c>
      <c r="H42">
        <f t="shared" si="0"/>
        <v>47.813397703646842</v>
      </c>
      <c r="I42">
        <f t="shared" si="1"/>
        <v>5.0376677673387021E-3</v>
      </c>
      <c r="J42">
        <f t="shared" si="2"/>
        <v>4.0199999999999082E-3</v>
      </c>
    </row>
    <row r="43" spans="2:10">
      <c r="B43" s="2">
        <v>57</v>
      </c>
      <c r="C43" s="3"/>
      <c r="D43" s="4">
        <v>4.1710002391342586E-3</v>
      </c>
      <c r="E43" s="4">
        <v>5.5069996240839107E-3</v>
      </c>
      <c r="F43" s="4">
        <v>5.6499999999999519E-3</v>
      </c>
      <c r="G43">
        <f t="shared" si="3"/>
        <v>9467.2906229228083</v>
      </c>
      <c r="H43">
        <f t="shared" si="0"/>
        <v>53.490192019513415</v>
      </c>
      <c r="I43">
        <f t="shared" si="1"/>
        <v>5.6660216266267377E-3</v>
      </c>
      <c r="J43">
        <f t="shared" si="2"/>
        <v>4.5199999999999615E-3</v>
      </c>
    </row>
    <row r="44" spans="2:10">
      <c r="B44" s="2">
        <v>58</v>
      </c>
      <c r="C44" s="3"/>
      <c r="D44" s="4">
        <v>4.6490004451079725E-3</v>
      </c>
      <c r="E44" s="4">
        <v>6.1800012130892911E-3</v>
      </c>
      <c r="F44" s="4">
        <v>6.3520000000000633E-3</v>
      </c>
      <c r="G44">
        <f t="shared" si="3"/>
        <v>9413.8004309032949</v>
      </c>
      <c r="H44">
        <f t="shared" si="0"/>
        <v>59.796460337098324</v>
      </c>
      <c r="I44">
        <f t="shared" si="1"/>
        <v>6.3722597910295924E-3</v>
      </c>
      <c r="J44">
        <f t="shared" si="2"/>
        <v>5.0816000000000507E-3</v>
      </c>
    </row>
    <row r="45" spans="2:10">
      <c r="B45" s="2">
        <v>59</v>
      </c>
      <c r="C45" s="3"/>
      <c r="D45" s="4">
        <v>5.1820030676958517E-3</v>
      </c>
      <c r="E45" s="4">
        <v>6.9289995140242519E-3</v>
      </c>
      <c r="F45" s="4">
        <v>7.1400000000001072E-3</v>
      </c>
      <c r="G45">
        <f t="shared" si="3"/>
        <v>9354.0039705661966</v>
      </c>
      <c r="H45">
        <f t="shared" si="0"/>
        <v>66.787588349843645</v>
      </c>
      <c r="I45">
        <f t="shared" si="1"/>
        <v>7.1656117849115261E-3</v>
      </c>
      <c r="J45">
        <f t="shared" si="2"/>
        <v>5.7120000000000859E-3</v>
      </c>
    </row>
    <row r="46" spans="2:10">
      <c r="B46" s="2">
        <v>60</v>
      </c>
      <c r="C46" s="3"/>
      <c r="D46" s="4">
        <v>5.7740018284507793E-3</v>
      </c>
      <c r="E46" s="4">
        <v>7.759999804603286E-3</v>
      </c>
      <c r="F46" s="4">
        <v>8.022000000000069E-3</v>
      </c>
      <c r="G46">
        <f t="shared" si="3"/>
        <v>9287.2163822163529</v>
      </c>
      <c r="H46">
        <f t="shared" si="0"/>
        <v>74.502049818140222</v>
      </c>
      <c r="I46">
        <f t="shared" si="1"/>
        <v>8.0543493625417836E-3</v>
      </c>
      <c r="J46">
        <f t="shared" si="2"/>
        <v>6.4176000000000554E-3</v>
      </c>
    </row>
    <row r="47" spans="2:10">
      <c r="B47" s="2">
        <v>61</v>
      </c>
      <c r="C47" s="3"/>
      <c r="D47" s="4">
        <v>6.4329996029273617E-3</v>
      </c>
      <c r="E47" s="4">
        <v>8.6799989140056398E-3</v>
      </c>
      <c r="F47" s="4">
        <v>9.0090000000001332E-3</v>
      </c>
      <c r="G47">
        <f t="shared" si="3"/>
        <v>9212.7143323982127</v>
      </c>
      <c r="H47">
        <f t="shared" si="0"/>
        <v>82.997343420576726</v>
      </c>
      <c r="I47">
        <f t="shared" si="1"/>
        <v>9.0498264290090145E-3</v>
      </c>
      <c r="J47">
        <f t="shared" si="2"/>
        <v>7.2072000000001071E-3</v>
      </c>
    </row>
    <row r="48" spans="2:10">
      <c r="B48" s="2">
        <v>62</v>
      </c>
      <c r="C48" s="3"/>
      <c r="D48" s="4">
        <v>7.1640095691890941E-3</v>
      </c>
      <c r="E48" s="4">
        <v>9.6959955381960353E-3</v>
      </c>
      <c r="F48" s="4">
        <v>1.0111999999999927E-2</v>
      </c>
      <c r="G48">
        <f t="shared" si="3"/>
        <v>9129.716988977636</v>
      </c>
      <c r="H48">
        <f t="shared" si="0"/>
        <v>92.319698192541182</v>
      </c>
      <c r="I48">
        <f t="shared" si="1"/>
        <v>1.0163473566462343E-2</v>
      </c>
      <c r="J48">
        <f t="shared" si="2"/>
        <v>8.0895999999999416E-3</v>
      </c>
    </row>
    <row r="49" spans="2:10">
      <c r="B49" s="2">
        <v>63</v>
      </c>
      <c r="C49" s="3"/>
      <c r="D49" s="4">
        <v>7.9740008997635017E-3</v>
      </c>
      <c r="E49" s="4">
        <v>1.0814995821626389E-2</v>
      </c>
      <c r="F49" s="4">
        <v>1.134400000000001E-2</v>
      </c>
      <c r="G49">
        <f t="shared" si="3"/>
        <v>9037.3972907850948</v>
      </c>
      <c r="H49">
        <f t="shared" si="0"/>
        <v>102.52023486666621</v>
      </c>
      <c r="I49">
        <f t="shared" si="1"/>
        <v>1.1408833951905537E-2</v>
      </c>
      <c r="J49">
        <f t="shared" si="2"/>
        <v>9.075200000000009E-3</v>
      </c>
    </row>
    <row r="50" spans="2:10">
      <c r="B50" s="2">
        <v>64</v>
      </c>
      <c r="C50" s="3"/>
      <c r="D50" s="4">
        <v>8.8709972065344304E-3</v>
      </c>
      <c r="E50" s="4">
        <v>1.2046000303559628E-2</v>
      </c>
      <c r="F50" s="4">
        <v>1.271599999999987E-2</v>
      </c>
      <c r="G50">
        <f t="shared" si="3"/>
        <v>8934.8770559184286</v>
      </c>
      <c r="H50">
        <f t="shared" si="0"/>
        <v>113.61589664305757</v>
      </c>
      <c r="I50">
        <f t="shared" si="1"/>
        <v>1.2797540309884278E-2</v>
      </c>
      <c r="J50">
        <f t="shared" si="2"/>
        <v>1.0172799999999897E-2</v>
      </c>
    </row>
    <row r="51" spans="2:10">
      <c r="B51" s="2">
        <v>65</v>
      </c>
      <c r="C51" s="3"/>
      <c r="D51" s="4">
        <v>9.864003771046995E-3</v>
      </c>
      <c r="E51" s="4">
        <v>1.3395999730939915E-2</v>
      </c>
      <c r="F51" s="4">
        <v>1.4243000000000096E-2</v>
      </c>
      <c r="G51">
        <f t="shared" si="3"/>
        <v>8821.261159275371</v>
      </c>
      <c r="H51">
        <f t="shared" si="0"/>
        <v>125.64122269155996</v>
      </c>
      <c r="I51">
        <f t="shared" si="1"/>
        <v>1.4345405057628158E-2</v>
      </c>
      <c r="J51">
        <f t="shared" si="2"/>
        <v>1.1394400000000077E-2</v>
      </c>
    </row>
    <row r="52" spans="2:10">
      <c r="B52" s="2">
        <v>66</v>
      </c>
      <c r="C52" s="3"/>
      <c r="D52" s="4">
        <v>1.0959996854647188E-2</v>
      </c>
      <c r="E52" s="4">
        <v>1.4872996409078921E-2</v>
      </c>
      <c r="F52" s="4">
        <v>1.5940000000000044E-2</v>
      </c>
      <c r="G52">
        <f t="shared" si="3"/>
        <v>8695.6199365838111</v>
      </c>
      <c r="H52">
        <f t="shared" si="0"/>
        <v>138.60818178914633</v>
      </c>
      <c r="I52">
        <f t="shared" si="1"/>
        <v>1.6068408179064523E-2</v>
      </c>
      <c r="J52">
        <f t="shared" si="2"/>
        <v>1.2752000000000036E-2</v>
      </c>
    </row>
    <row r="53" spans="2:10">
      <c r="B53" s="2">
        <v>67</v>
      </c>
      <c r="C53" s="3"/>
      <c r="D53" s="4">
        <v>1.2168996578532426E-2</v>
      </c>
      <c r="E53" s="4">
        <v>1.6484002407623596E-2</v>
      </c>
      <c r="F53" s="4">
        <v>1.7823999999999889E-2</v>
      </c>
      <c r="G53">
        <f t="shared" si="3"/>
        <v>8557.0117547946647</v>
      </c>
      <c r="H53">
        <f t="shared" si="0"/>
        <v>152.52017751745916</v>
      </c>
      <c r="I53">
        <f t="shared" si="1"/>
        <v>1.7984760617497739E-2</v>
      </c>
      <c r="J53">
        <f t="shared" si="2"/>
        <v>1.4259199999999911E-2</v>
      </c>
    </row>
    <row r="54" spans="2:10">
      <c r="B54" s="2">
        <v>68</v>
      </c>
      <c r="C54" s="3"/>
      <c r="D54" s="4">
        <v>1.3502006135375026E-2</v>
      </c>
      <c r="E54" s="4">
        <v>1.823900181143295E-2</v>
      </c>
      <c r="F54" s="4">
        <v>1.9912999999999938E-2</v>
      </c>
      <c r="G54">
        <f t="shared" si="3"/>
        <v>8404.4915772772056</v>
      </c>
      <c r="H54">
        <f t="shared" si="0"/>
        <v>167.35864077832048</v>
      </c>
      <c r="I54">
        <f t="shared" si="1"/>
        <v>2.011393574762773E-2</v>
      </c>
      <c r="J54">
        <f t="shared" si="2"/>
        <v>1.5930399999999952E-2</v>
      </c>
    </row>
    <row r="55" spans="2:10">
      <c r="B55" s="2">
        <v>69</v>
      </c>
      <c r="C55" s="3"/>
      <c r="D55" s="4">
        <v>1.4969003174250987E-2</v>
      </c>
      <c r="E55" s="4">
        <v>2.0144994220273917E-2</v>
      </c>
      <c r="F55" s="4">
        <v>2.2225999999999965E-2</v>
      </c>
      <c r="G55">
        <f t="shared" si="3"/>
        <v>8237.1329364988851</v>
      </c>
      <c r="H55">
        <f t="shared" si="0"/>
        <v>183.07851664662394</v>
      </c>
      <c r="I55">
        <f t="shared" si="1"/>
        <v>2.2476719495886061E-2</v>
      </c>
      <c r="J55">
        <f t="shared" si="2"/>
        <v>1.7780799999999972E-2</v>
      </c>
    </row>
    <row r="56" spans="2:10">
      <c r="B56" s="2">
        <v>70</v>
      </c>
      <c r="C56" s="3"/>
      <c r="D56" s="4">
        <v>1.6582008722144881E-2</v>
      </c>
      <c r="E56" s="4">
        <v>2.220999712542468E-2</v>
      </c>
      <c r="F56" s="4">
        <v>2.4782999999999972E-2</v>
      </c>
      <c r="G56">
        <f t="shared" si="3"/>
        <v>8054.0544198522612</v>
      </c>
      <c r="H56">
        <f t="shared" si="0"/>
        <v>199.60363068719835</v>
      </c>
      <c r="I56">
        <f t="shared" si="1"/>
        <v>2.5095268645441374E-2</v>
      </c>
      <c r="J56">
        <f t="shared" si="2"/>
        <v>1.982639999999998E-2</v>
      </c>
    </row>
    <row r="57" spans="2:10">
      <c r="B57" s="2">
        <v>71</v>
      </c>
      <c r="C57" s="3"/>
      <c r="D57" s="4">
        <v>1.8352993849550376E-2</v>
      </c>
      <c r="E57" s="4">
        <v>2.4440994605678765E-2</v>
      </c>
      <c r="F57" s="4">
        <v>2.7606000000000047E-2</v>
      </c>
      <c r="G57">
        <f t="shared" si="3"/>
        <v>7854.4507891650628</v>
      </c>
      <c r="H57">
        <f t="shared" si="0"/>
        <v>216.8299684856911</v>
      </c>
      <c r="I57">
        <f t="shared" si="1"/>
        <v>2.7994206859493106E-2</v>
      </c>
      <c r="J57">
        <f t="shared" si="2"/>
        <v>2.208480000000004E-2</v>
      </c>
    </row>
    <row r="58" spans="2:10">
      <c r="B58" s="2">
        <v>72</v>
      </c>
      <c r="C58" s="3"/>
      <c r="D58" s="4">
        <v>2.0296001861882077E-2</v>
      </c>
      <c r="E58" s="4">
        <v>2.6847005706439796E-2</v>
      </c>
      <c r="F58" s="4">
        <v>3.0718000000000006E-2</v>
      </c>
      <c r="G58">
        <f t="shared" si="3"/>
        <v>7637.6208206793717</v>
      </c>
      <c r="H58">
        <f t="shared" si="0"/>
        <v>234.61243636962899</v>
      </c>
      <c r="I58">
        <f t="shared" si="1"/>
        <v>3.1199687758136856E-2</v>
      </c>
      <c r="J58">
        <f t="shared" si="2"/>
        <v>2.4574400000000007E-2</v>
      </c>
    </row>
    <row r="59" spans="2:10">
      <c r="B59" s="2">
        <v>73</v>
      </c>
      <c r="C59" s="3"/>
      <c r="D59" s="4">
        <v>2.242299876218963E-2</v>
      </c>
      <c r="E59" s="4">
        <v>2.9434002555818888E-2</v>
      </c>
      <c r="F59" s="4">
        <v>3.4144000000000015E-2</v>
      </c>
      <c r="G59">
        <f t="shared" si="3"/>
        <v>7403.0083843097427</v>
      </c>
      <c r="H59">
        <f t="shared" si="0"/>
        <v>252.76831827387196</v>
      </c>
      <c r="I59">
        <f t="shared" si="1"/>
        <v>3.4740524204387238E-2</v>
      </c>
      <c r="J59">
        <f t="shared" si="2"/>
        <v>2.7315200000000012E-2</v>
      </c>
    </row>
    <row r="60" spans="2:10">
      <c r="B60" s="2">
        <v>74</v>
      </c>
      <c r="C60" s="3"/>
      <c r="D60" s="4">
        <v>2.4750005768526498E-2</v>
      </c>
      <c r="E60" s="4">
        <v>3.2208004618110513E-2</v>
      </c>
      <c r="F60" s="4">
        <v>3.7911000000000035E-2</v>
      </c>
      <c r="G60">
        <f t="shared" si="3"/>
        <v>7150.2400660358708</v>
      </c>
      <c r="H60">
        <f t="shared" si="0"/>
        <v>271.07275114348613</v>
      </c>
      <c r="I60">
        <f t="shared" si="1"/>
        <v>3.8648317003218496E-2</v>
      </c>
      <c r="J60">
        <f t="shared" si="2"/>
        <v>3.0328800000000031E-2</v>
      </c>
    </row>
    <row r="61" spans="2:10">
      <c r="B61" s="2">
        <v>75</v>
      </c>
      <c r="C61" s="3"/>
      <c r="D61" s="4">
        <v>2.7293007016963099E-2</v>
      </c>
      <c r="E61" s="4">
        <v>3.5175998180895438E-2</v>
      </c>
      <c r="F61" s="4">
        <v>4.2045999999999965E-2</v>
      </c>
      <c r="G61">
        <f t="shared" si="3"/>
        <v>6879.1673148923846</v>
      </c>
      <c r="H61">
        <f t="shared" si="0"/>
        <v>289.24146892196495</v>
      </c>
      <c r="I61">
        <f t="shared" si="1"/>
        <v>4.2955518865576511E-2</v>
      </c>
      <c r="J61">
        <f t="shared" si="2"/>
        <v>3.3636799999999974E-2</v>
      </c>
    </row>
    <row r="62" spans="2:10">
      <c r="B62" s="2">
        <v>76</v>
      </c>
      <c r="C62" s="3"/>
      <c r="D62" s="4">
        <v>3.0067009798987826E-2</v>
      </c>
      <c r="E62" s="4">
        <v>3.83439947054404E-2</v>
      </c>
      <c r="F62" s="4">
        <v>4.6578000000000043E-2</v>
      </c>
      <c r="G62">
        <f t="shared" si="3"/>
        <v>6589.9258459704197</v>
      </c>
      <c r="H62">
        <f t="shared" si="0"/>
        <v>306.94556605361049</v>
      </c>
      <c r="I62">
        <f t="shared" si="1"/>
        <v>4.7697661168223701E-2</v>
      </c>
      <c r="J62">
        <f t="shared" si="2"/>
        <v>3.7262400000000036E-2</v>
      </c>
    </row>
    <row r="63" spans="2:10">
      <c r="B63" s="2">
        <v>77</v>
      </c>
      <c r="C63" s="3"/>
      <c r="D63" s="4">
        <v>3.3090003292482073E-2</v>
      </c>
      <c r="E63" s="4">
        <v>4.1714994223925599E-2</v>
      </c>
      <c r="F63" s="4">
        <v>5.1537999999999966E-2</v>
      </c>
      <c r="G63">
        <f t="shared" si="3"/>
        <v>6282.9802799168092</v>
      </c>
      <c r="H63">
        <f t="shared" si="0"/>
        <v>323.8122376663523</v>
      </c>
      <c r="I63">
        <f t="shared" si="1"/>
        <v>5.2913553667397306E-2</v>
      </c>
      <c r="J63">
        <f t="shared" si="2"/>
        <v>4.1230399999999973E-2</v>
      </c>
    </row>
    <row r="64" spans="2:10">
      <c r="B64" s="2">
        <v>78</v>
      </c>
      <c r="C64" s="3"/>
      <c r="D64" s="4">
        <v>3.6379000565546424E-2</v>
      </c>
      <c r="E64" s="4">
        <v>4.5291998101775137E-2</v>
      </c>
      <c r="F64" s="4">
        <v>5.6955999999999958E-2</v>
      </c>
      <c r="G64">
        <f t="shared" si="3"/>
        <v>5959.1680422504569</v>
      </c>
      <c r="H64">
        <f t="shared" si="0"/>
        <v>339.41037501441679</v>
      </c>
      <c r="I64">
        <f t="shared" si="1"/>
        <v>5.8642337840173947E-2</v>
      </c>
      <c r="J64">
        <f t="shared" si="2"/>
        <v>4.5564799999999968E-2</v>
      </c>
    </row>
    <row r="65" spans="2:10">
      <c r="B65" s="2">
        <v>79</v>
      </c>
      <c r="C65" s="3"/>
      <c r="D65" s="4">
        <v>3.99540028636928E-2</v>
      </c>
      <c r="E65" s="4">
        <v>4.9079999964264688E-2</v>
      </c>
      <c r="F65" s="4">
        <v>6.2867000000000006E-2</v>
      </c>
      <c r="G65">
        <f t="shared" si="3"/>
        <v>5619.7576672360401</v>
      </c>
      <c r="H65">
        <f t="shared" si="0"/>
        <v>353.29730526612815</v>
      </c>
      <c r="I65">
        <f t="shared" si="1"/>
        <v>6.4930064447316194E-2</v>
      </c>
      <c r="J65">
        <f t="shared" si="2"/>
        <v>5.0293600000000008E-2</v>
      </c>
    </row>
    <row r="66" spans="2:10">
      <c r="B66" s="2">
        <v>80</v>
      </c>
      <c r="C66" s="3"/>
      <c r="D66" s="4">
        <v>4.3833002000420833E-2</v>
      </c>
      <c r="E66" s="4">
        <v>5.3078001535577117E-2</v>
      </c>
      <c r="F66" s="4">
        <v>6.9303000000000017E-2</v>
      </c>
      <c r="G66">
        <f t="shared" si="3"/>
        <v>5266.4603619699119</v>
      </c>
      <c r="H66">
        <f t="shared" si="0"/>
        <v>364.9815024656009</v>
      </c>
      <c r="I66">
        <f t="shared" si="1"/>
        <v>7.1821511175918784E-2</v>
      </c>
      <c r="J66">
        <f t="shared" si="2"/>
        <v>5.5442400000000017E-2</v>
      </c>
    </row>
    <row r="67" spans="2:10">
      <c r="B67" s="2">
        <v>81</v>
      </c>
      <c r="C67" s="3"/>
      <c r="D67" s="4">
        <v>4.8036993716545809E-2</v>
      </c>
      <c r="E67" s="4">
        <v>5.7287993196198969E-2</v>
      </c>
      <c r="F67" s="4">
        <v>7.6300000000000007E-2</v>
      </c>
      <c r="G67">
        <f t="shared" si="3"/>
        <v>4901.478859504311</v>
      </c>
      <c r="H67">
        <f t="shared" si="0"/>
        <v>373.98283698017894</v>
      </c>
      <c r="I67">
        <f t="shared" si="1"/>
        <v>7.9367935383572702E-2</v>
      </c>
      <c r="J67">
        <f t="shared" si="2"/>
        <v>6.1040000000000011E-2</v>
      </c>
    </row>
    <row r="68" spans="2:10">
      <c r="B68" s="2">
        <v>82</v>
      </c>
      <c r="C68" s="3"/>
      <c r="D68" s="4">
        <v>5.2586000826496587E-2</v>
      </c>
      <c r="E68" s="4">
        <v>6.1708999540993965E-2</v>
      </c>
      <c r="F68" s="4">
        <v>8.3893000000000079E-2</v>
      </c>
      <c r="G68">
        <f t="shared" si="3"/>
        <v>4527.4960225241321</v>
      </c>
      <c r="H68">
        <f t="shared" ref="H68:H106" si="4">F68*G68</f>
        <v>379.82522381761737</v>
      </c>
      <c r="I68">
        <f t="shared" ref="I68:I105" si="5">-LN(1-F68)</f>
        <v>8.7622108902949608E-2</v>
      </c>
      <c r="J68">
        <f t="shared" ref="J68:J106" si="6">0.8*F68</f>
        <v>6.711440000000006E-2</v>
      </c>
    </row>
    <row r="69" spans="2:10">
      <c r="B69" s="2">
        <v>83</v>
      </c>
      <c r="C69" s="3"/>
      <c r="D69" s="4">
        <v>5.7501000002999764E-2</v>
      </c>
      <c r="E69" s="4">
        <v>6.6337009823603243E-2</v>
      </c>
      <c r="F69" s="4">
        <v>9.2116999999999977E-2</v>
      </c>
      <c r="G69">
        <f t="shared" ref="G69:G106" si="7">G68-F68*G68</f>
        <v>4147.6707987065147</v>
      </c>
      <c r="H69">
        <f t="shared" si="4"/>
        <v>382.0709909644479</v>
      </c>
      <c r="I69">
        <f t="shared" si="5"/>
        <v>9.6639763308864896E-2</v>
      </c>
      <c r="J69">
        <f t="shared" si="6"/>
        <v>7.3693599999999984E-2</v>
      </c>
    </row>
    <row r="70" spans="2:10">
      <c r="B70" s="2">
        <v>84</v>
      </c>
      <c r="C70" s="3"/>
      <c r="D70" s="4">
        <v>6.2803987206208056E-2</v>
      </c>
      <c r="E70" s="4">
        <v>7.116899105869734E-2</v>
      </c>
      <c r="F70" s="4">
        <v>0.10100699999999992</v>
      </c>
      <c r="G70">
        <f t="shared" si="7"/>
        <v>3765.5998077420668</v>
      </c>
      <c r="H70">
        <f t="shared" si="4"/>
        <v>380.35193978060261</v>
      </c>
      <c r="I70">
        <f t="shared" si="5"/>
        <v>0.10648003097019709</v>
      </c>
      <c r="J70">
        <f t="shared" si="6"/>
        <v>8.0805599999999936E-2</v>
      </c>
    </row>
    <row r="71" spans="2:10">
      <c r="B71" s="2">
        <v>85</v>
      </c>
      <c r="C71" s="3"/>
      <c r="D71" s="4">
        <v>6.8515998664591807E-2</v>
      </c>
      <c r="E71" s="4">
        <v>7.6199005210280432E-2</v>
      </c>
      <c r="F71" s="4">
        <v>0.11060000000000006</v>
      </c>
      <c r="G71">
        <f t="shared" si="7"/>
        <v>3385.2478679614642</v>
      </c>
      <c r="H71">
        <f t="shared" si="4"/>
        <v>374.40841419653816</v>
      </c>
      <c r="I71">
        <f t="shared" si="5"/>
        <v>0.11720820090554102</v>
      </c>
      <c r="J71">
        <f t="shared" si="6"/>
        <v>8.8480000000000059E-2</v>
      </c>
    </row>
    <row r="72" spans="2:10">
      <c r="B72" s="2">
        <v>86</v>
      </c>
      <c r="C72" s="3"/>
      <c r="D72" s="4">
        <v>7.4660993982151994E-2</v>
      </c>
      <c r="E72" s="4">
        <v>8.1422013719977815E-2</v>
      </c>
      <c r="F72" s="4">
        <v>0.12092900000000001</v>
      </c>
      <c r="G72">
        <f t="shared" si="7"/>
        <v>3010.839453764926</v>
      </c>
      <c r="H72">
        <f t="shared" si="4"/>
        <v>364.09780430433875</v>
      </c>
      <c r="I72">
        <f t="shared" si="5"/>
        <v>0.12888961095260135</v>
      </c>
      <c r="J72">
        <f t="shared" si="6"/>
        <v>9.6743200000000015E-2</v>
      </c>
    </row>
    <row r="73" spans="2:10">
      <c r="B73" s="2">
        <v>87</v>
      </c>
      <c r="C73" s="3"/>
      <c r="D73" s="4">
        <v>8.125799041173902E-2</v>
      </c>
      <c r="E73" s="4">
        <v>8.6826992645237341E-2</v>
      </c>
      <c r="F73" s="4">
        <v>0.13202800000000009</v>
      </c>
      <c r="G73">
        <f t="shared" si="7"/>
        <v>2646.7416494605873</v>
      </c>
      <c r="H73">
        <f t="shared" si="4"/>
        <v>349.44400649498266</v>
      </c>
      <c r="I73">
        <f t="shared" si="5"/>
        <v>0.14159582290660561</v>
      </c>
      <c r="J73">
        <f t="shared" si="6"/>
        <v>0.10562240000000007</v>
      </c>
    </row>
    <row r="74" spans="2:10">
      <c r="B74" s="2">
        <v>88</v>
      </c>
      <c r="C74" s="3"/>
      <c r="D74" s="4">
        <v>8.8331036949781311E-2</v>
      </c>
      <c r="E74" s="4">
        <v>9.2405007792904115E-2</v>
      </c>
      <c r="F74" s="4">
        <v>0.14392899999999995</v>
      </c>
      <c r="G74">
        <f t="shared" si="7"/>
        <v>2297.2976429656046</v>
      </c>
      <c r="H74">
        <f t="shared" si="4"/>
        <v>330.64775245439637</v>
      </c>
      <c r="I74">
        <f t="shared" si="5"/>
        <v>0.15540196235481846</v>
      </c>
      <c r="J74">
        <f t="shared" si="6"/>
        <v>0.11514319999999996</v>
      </c>
    </row>
    <row r="75" spans="2:10">
      <c r="B75" s="2">
        <v>89</v>
      </c>
      <c r="C75" s="3"/>
      <c r="D75" s="4">
        <v>9.5902022762962696E-2</v>
      </c>
      <c r="E75" s="4">
        <v>9.8143983872657103E-2</v>
      </c>
      <c r="F75" s="4">
        <v>0.15666000000000002</v>
      </c>
      <c r="G75">
        <f t="shared" si="7"/>
        <v>1966.6498905112082</v>
      </c>
      <c r="H75">
        <f t="shared" si="4"/>
        <v>308.09537184748592</v>
      </c>
      <c r="I75">
        <f t="shared" si="5"/>
        <v>0.17038508082158638</v>
      </c>
      <c r="J75">
        <f t="shared" si="6"/>
        <v>0.12532800000000002</v>
      </c>
    </row>
    <row r="76" spans="2:10">
      <c r="B76" s="2">
        <v>90</v>
      </c>
      <c r="C76" s="3"/>
      <c r="D76" s="4">
        <v>0.10398996485567374</v>
      </c>
      <c r="E76" s="4">
        <v>0.10403097831490159</v>
      </c>
      <c r="F76" s="4">
        <v>0.17024699999999998</v>
      </c>
      <c r="G76">
        <f t="shared" si="7"/>
        <v>1658.5545186637223</v>
      </c>
      <c r="H76">
        <f t="shared" si="4"/>
        <v>282.36393113894269</v>
      </c>
      <c r="I76">
        <f t="shared" si="5"/>
        <v>0.18662721284173772</v>
      </c>
      <c r="J76">
        <f t="shared" si="6"/>
        <v>0.1361976</v>
      </c>
    </row>
    <row r="77" spans="2:10">
      <c r="B77" s="2">
        <v>91</v>
      </c>
      <c r="C77" s="3"/>
      <c r="D77" s="4"/>
      <c r="E77" s="4">
        <v>0.11005202254118707</v>
      </c>
      <c r="F77" s="4">
        <v>0.18471399999999996</v>
      </c>
      <c r="G77">
        <f t="shared" si="7"/>
        <v>1376.1905875247796</v>
      </c>
      <c r="H77">
        <f t="shared" si="4"/>
        <v>254.2016681840521</v>
      </c>
      <c r="I77">
        <f t="shared" si="5"/>
        <v>0.20421630705398391</v>
      </c>
      <c r="J77">
        <f t="shared" si="6"/>
        <v>0.14777119999999996</v>
      </c>
    </row>
    <row r="78" spans="2:10">
      <c r="B78" s="2">
        <v>92</v>
      </c>
      <c r="C78" s="3"/>
      <c r="D78" s="4"/>
      <c r="E78" s="4"/>
      <c r="F78" s="4">
        <v>0.20007900000000001</v>
      </c>
      <c r="G78">
        <f t="shared" si="7"/>
        <v>1121.9889193407275</v>
      </c>
      <c r="H78">
        <f t="shared" si="4"/>
        <v>224.48642099277342</v>
      </c>
      <c r="I78">
        <f t="shared" si="5"/>
        <v>0.22324230619031202</v>
      </c>
      <c r="J78">
        <f t="shared" si="6"/>
        <v>0.16006320000000002</v>
      </c>
    </row>
    <row r="79" spans="2:10">
      <c r="B79" s="2">
        <v>93</v>
      </c>
      <c r="C79" s="3"/>
      <c r="D79" s="4"/>
      <c r="E79" s="4"/>
      <c r="F79" s="4">
        <v>0.21635399999999999</v>
      </c>
      <c r="G79">
        <f t="shared" si="7"/>
        <v>897.50249834795409</v>
      </c>
      <c r="H79">
        <f t="shared" si="4"/>
        <v>194.17825552757324</v>
      </c>
      <c r="I79">
        <f t="shared" si="5"/>
        <v>0.24379789121461731</v>
      </c>
      <c r="J79">
        <f t="shared" si="6"/>
        <v>0.17308319999999999</v>
      </c>
    </row>
    <row r="80" spans="2:10">
      <c r="B80" s="2">
        <v>94</v>
      </c>
      <c r="C80" s="3"/>
      <c r="D80" s="4"/>
      <c r="E80" s="4"/>
      <c r="F80" s="4">
        <v>0.23354800000000003</v>
      </c>
      <c r="G80">
        <f t="shared" si="7"/>
        <v>703.32424282038085</v>
      </c>
      <c r="H80">
        <f t="shared" si="4"/>
        <v>164.25997026221432</v>
      </c>
      <c r="I80">
        <f t="shared" si="5"/>
        <v>0.26598320494032468</v>
      </c>
      <c r="J80">
        <f t="shared" si="6"/>
        <v>0.18683840000000004</v>
      </c>
    </row>
    <row r="81" spans="2:10">
      <c r="B81" s="2">
        <v>95</v>
      </c>
      <c r="C81" s="3"/>
      <c r="D81" s="4"/>
      <c r="E81" s="4"/>
      <c r="F81" s="4">
        <v>0.25166200000000005</v>
      </c>
      <c r="G81">
        <f t="shared" si="7"/>
        <v>539.06427255816652</v>
      </c>
      <c r="H81">
        <f t="shared" si="4"/>
        <v>135.66199296053333</v>
      </c>
      <c r="I81">
        <f t="shared" si="5"/>
        <v>0.28990053141315825</v>
      </c>
      <c r="J81">
        <f t="shared" si="6"/>
        <v>0.20132960000000005</v>
      </c>
    </row>
    <row r="82" spans="2:10">
      <c r="B82" s="2">
        <v>96</v>
      </c>
      <c r="C82" s="3"/>
      <c r="D82" s="4"/>
      <c r="E82" s="4"/>
      <c r="F82" s="4">
        <v>0.27068800000000004</v>
      </c>
      <c r="G82">
        <f t="shared" si="7"/>
        <v>403.4022795976332</v>
      </c>
      <c r="H82">
        <f t="shared" si="4"/>
        <v>109.19615625972415</v>
      </c>
      <c r="I82">
        <f t="shared" si="5"/>
        <v>0.31565365499321635</v>
      </c>
      <c r="J82">
        <f t="shared" si="6"/>
        <v>0.21655040000000003</v>
      </c>
    </row>
    <row r="83" spans="2:10">
      <c r="B83" s="2">
        <v>97</v>
      </c>
      <c r="C83" s="3"/>
      <c r="D83" s="4"/>
      <c r="E83" s="4"/>
      <c r="F83" s="4">
        <v>0.29061299999999995</v>
      </c>
      <c r="G83">
        <f t="shared" si="7"/>
        <v>294.20612333790905</v>
      </c>
      <c r="H83">
        <f t="shared" si="4"/>
        <v>85.500124121599754</v>
      </c>
      <c r="I83">
        <f t="shared" si="5"/>
        <v>0.34335406215588909</v>
      </c>
      <c r="J83">
        <f t="shared" si="6"/>
        <v>0.23249039999999999</v>
      </c>
    </row>
    <row r="84" spans="2:10">
      <c r="B84" s="2">
        <v>98</v>
      </c>
      <c r="C84" s="3"/>
      <c r="D84" s="4"/>
      <c r="E84" s="4"/>
      <c r="F84" s="4">
        <v>0.31141400000000008</v>
      </c>
      <c r="G84">
        <f t="shared" si="7"/>
        <v>208.70599921630929</v>
      </c>
      <c r="H84">
        <f t="shared" si="4"/>
        <v>64.993970039947754</v>
      </c>
      <c r="I84">
        <f t="shared" si="5"/>
        <v>0.3731150593909866</v>
      </c>
      <c r="J84">
        <f t="shared" si="6"/>
        <v>0.24913120000000008</v>
      </c>
    </row>
    <row r="85" spans="2:10">
      <c r="B85" s="2">
        <v>99</v>
      </c>
      <c r="C85" s="3"/>
      <c r="D85" s="4"/>
      <c r="E85" s="4"/>
      <c r="F85" s="4">
        <v>0.33305800000000008</v>
      </c>
      <c r="G85">
        <f t="shared" si="7"/>
        <v>143.71202917636154</v>
      </c>
      <c r="H85">
        <f t="shared" si="4"/>
        <v>47.864441013420631</v>
      </c>
      <c r="I85">
        <f t="shared" si="5"/>
        <v>0.40505219336919013</v>
      </c>
      <c r="J85">
        <f t="shared" si="6"/>
        <v>0.26644640000000008</v>
      </c>
    </row>
    <row r="86" spans="2:10">
      <c r="B86" s="2">
        <v>100</v>
      </c>
      <c r="C86" s="3"/>
      <c r="D86" s="4"/>
      <c r="E86" s="4"/>
      <c r="F86" s="4">
        <v>0.35550499999999996</v>
      </c>
      <c r="G86">
        <f t="shared" si="7"/>
        <v>95.847588162940909</v>
      </c>
      <c r="H86">
        <f t="shared" si="4"/>
        <v>34.074296829866306</v>
      </c>
      <c r="I86">
        <f t="shared" si="5"/>
        <v>0.43928821458488865</v>
      </c>
      <c r="J86">
        <f t="shared" si="6"/>
        <v>0.28440399999999999</v>
      </c>
    </row>
    <row r="87" spans="2:10">
      <c r="B87" s="2">
        <v>101</v>
      </c>
      <c r="C87" s="3"/>
      <c r="D87" s="4"/>
      <c r="E87" s="4"/>
      <c r="F87" s="4">
        <v>0.37870200000000004</v>
      </c>
      <c r="G87">
        <f t="shared" si="7"/>
        <v>61.773291333074603</v>
      </c>
      <c r="H87">
        <f t="shared" si="4"/>
        <v>23.39366897441802</v>
      </c>
      <c r="I87">
        <f t="shared" si="5"/>
        <v>0.47594444097448657</v>
      </c>
      <c r="J87">
        <f t="shared" si="6"/>
        <v>0.30296160000000005</v>
      </c>
    </row>
    <row r="88" spans="2:10">
      <c r="B88" s="2">
        <v>102</v>
      </c>
      <c r="C88" s="3"/>
      <c r="D88" s="4"/>
      <c r="E88" s="4"/>
      <c r="F88" s="4">
        <v>0.40258799999999989</v>
      </c>
      <c r="G88">
        <f t="shared" si="7"/>
        <v>38.379622358656583</v>
      </c>
      <c r="H88">
        <f t="shared" si="4"/>
        <v>15.451175406126833</v>
      </c>
      <c r="I88">
        <f t="shared" si="5"/>
        <v>0.5151482863580128</v>
      </c>
      <c r="J88">
        <f t="shared" si="6"/>
        <v>0.32207039999999992</v>
      </c>
    </row>
    <row r="89" spans="2:10">
      <c r="B89" s="2">
        <v>103</v>
      </c>
      <c r="C89" s="3"/>
      <c r="D89" s="4"/>
      <c r="E89" s="4"/>
      <c r="F89" s="4">
        <v>0.42708999999999997</v>
      </c>
      <c r="G89">
        <f t="shared" si="7"/>
        <v>22.92844695252975</v>
      </c>
      <c r="H89">
        <f t="shared" si="4"/>
        <v>9.7925104089559305</v>
      </c>
      <c r="I89">
        <f t="shared" si="5"/>
        <v>0.55702664266670465</v>
      </c>
      <c r="J89">
        <f t="shared" si="6"/>
        <v>0.34167199999999998</v>
      </c>
    </row>
    <row r="90" spans="2:10">
      <c r="B90" s="2">
        <v>104</v>
      </c>
      <c r="C90" s="3"/>
      <c r="D90" s="4"/>
      <c r="E90" s="4"/>
      <c r="F90" s="4">
        <v>0.45212699999999995</v>
      </c>
      <c r="G90">
        <f t="shared" si="7"/>
        <v>13.13593654357382</v>
      </c>
      <c r="H90">
        <f t="shared" si="4"/>
        <v>5.9391115816364</v>
      </c>
      <c r="I90">
        <f t="shared" si="5"/>
        <v>0.60171177071754289</v>
      </c>
      <c r="J90">
        <f t="shared" si="6"/>
        <v>0.36170159999999996</v>
      </c>
    </row>
    <row r="91" spans="2:10">
      <c r="B91" s="2">
        <v>105</v>
      </c>
      <c r="C91" s="3"/>
      <c r="D91" s="4"/>
      <c r="E91" s="4"/>
      <c r="F91" s="4">
        <v>0.47760800000000003</v>
      </c>
      <c r="G91">
        <f t="shared" si="7"/>
        <v>7.1968249619374198</v>
      </c>
      <c r="H91">
        <f t="shared" si="4"/>
        <v>3.4372611764210075</v>
      </c>
      <c r="I91">
        <f t="shared" si="5"/>
        <v>0.64933701507285679</v>
      </c>
      <c r="J91">
        <f t="shared" si="6"/>
        <v>0.38208640000000005</v>
      </c>
    </row>
    <row r="92" spans="2:10">
      <c r="B92" s="2">
        <v>106</v>
      </c>
      <c r="C92" s="3"/>
      <c r="D92" s="4"/>
      <c r="E92" s="4"/>
      <c r="F92" s="4">
        <v>0.50343199999999999</v>
      </c>
      <c r="G92">
        <f t="shared" si="7"/>
        <v>3.7595637855164123</v>
      </c>
      <c r="H92">
        <f t="shared" si="4"/>
        <v>1.8926847156700985</v>
      </c>
      <c r="I92">
        <f t="shared" si="5"/>
        <v>0.70003484616392087</v>
      </c>
      <c r="J92">
        <f t="shared" si="6"/>
        <v>0.40274560000000004</v>
      </c>
    </row>
    <row r="93" spans="2:10">
      <c r="B93" s="2">
        <v>107</v>
      </c>
      <c r="C93" s="3"/>
      <c r="D93" s="4"/>
      <c r="E93" s="4"/>
      <c r="F93" s="4">
        <v>0.52949299999999999</v>
      </c>
      <c r="G93">
        <f t="shared" si="7"/>
        <v>1.8668790698463138</v>
      </c>
      <c r="H93">
        <f t="shared" si="4"/>
        <v>0.9884993993301342</v>
      </c>
      <c r="I93">
        <f t="shared" si="5"/>
        <v>0.75394444227779034</v>
      </c>
      <c r="J93">
        <f t="shared" si="6"/>
        <v>0.42359440000000004</v>
      </c>
    </row>
    <row r="94" spans="2:10">
      <c r="B94" s="2">
        <v>108</v>
      </c>
      <c r="C94" s="3"/>
      <c r="D94" s="4"/>
      <c r="E94" s="4"/>
      <c r="F94" s="4">
        <v>0.555674</v>
      </c>
      <c r="G94">
        <f t="shared" si="7"/>
        <v>0.8783796705161796</v>
      </c>
      <c r="H94">
        <f t="shared" si="4"/>
        <v>0.48809274503440758</v>
      </c>
      <c r="I94">
        <f t="shared" si="5"/>
        <v>0.81119675173376415</v>
      </c>
      <c r="J94">
        <f t="shared" si="6"/>
        <v>0.44453920000000002</v>
      </c>
    </row>
    <row r="95" spans="2:10">
      <c r="B95" s="2">
        <v>109</v>
      </c>
      <c r="C95" s="3"/>
      <c r="D95" s="4"/>
      <c r="E95" s="4"/>
      <c r="F95" s="4">
        <v>0.58185699999999996</v>
      </c>
      <c r="G95">
        <f t="shared" si="7"/>
        <v>0.39028692548177202</v>
      </c>
      <c r="H95">
        <f t="shared" si="4"/>
        <v>0.2270911796000474</v>
      </c>
      <c r="I95">
        <f t="shared" si="5"/>
        <v>0.87193179969888546</v>
      </c>
      <c r="J95">
        <f t="shared" si="6"/>
        <v>0.4654856</v>
      </c>
    </row>
    <row r="96" spans="2:10">
      <c r="B96" s="2">
        <v>110</v>
      </c>
      <c r="C96" s="3"/>
      <c r="D96" s="4"/>
      <c r="E96" s="4"/>
      <c r="F96" s="4">
        <v>0.60791799999999996</v>
      </c>
      <c r="G96">
        <f t="shared" si="7"/>
        <v>0.16319574588172461</v>
      </c>
      <c r="H96">
        <f t="shared" si="4"/>
        <v>9.9209631444926255E-2</v>
      </c>
      <c r="I96">
        <f t="shared" si="5"/>
        <v>0.93628427739405895</v>
      </c>
      <c r="J96">
        <f t="shared" si="6"/>
        <v>0.4863344</v>
      </c>
    </row>
    <row r="97" spans="2:10">
      <c r="B97" s="2">
        <v>111</v>
      </c>
      <c r="C97" s="3"/>
      <c r="D97" s="4"/>
      <c r="E97" s="4"/>
      <c r="F97" s="4">
        <v>0.63373100000000004</v>
      </c>
      <c r="G97">
        <f t="shared" si="7"/>
        <v>6.3986114436798358E-2</v>
      </c>
      <c r="H97">
        <f t="shared" si="4"/>
        <v>4.0549984288146664E-2</v>
      </c>
      <c r="I97">
        <f t="shared" si="5"/>
        <v>1.0043872428633263</v>
      </c>
      <c r="J97">
        <f t="shared" si="6"/>
        <v>0.50698480000000001</v>
      </c>
    </row>
    <row r="98" spans="2:10">
      <c r="B98" s="2">
        <v>112</v>
      </c>
      <c r="C98" s="3"/>
      <c r="D98" s="4"/>
      <c r="E98" s="4"/>
      <c r="F98" s="4">
        <v>0.65917099999999995</v>
      </c>
      <c r="G98">
        <f t="shared" si="7"/>
        <v>2.3436130148651695E-2</v>
      </c>
      <c r="H98">
        <f t="shared" si="4"/>
        <v>1.5448417346216886E-2</v>
      </c>
      <c r="I98">
        <f t="shared" si="5"/>
        <v>1.0763743937505428</v>
      </c>
      <c r="J98">
        <f t="shared" si="6"/>
        <v>0.52733679999999994</v>
      </c>
    </row>
    <row r="99" spans="2:10">
      <c r="B99" s="2">
        <v>113</v>
      </c>
      <c r="C99" s="5"/>
      <c r="D99" s="4"/>
      <c r="E99" s="4"/>
      <c r="F99" s="4">
        <v>0.684114</v>
      </c>
      <c r="G99">
        <f t="shared" si="7"/>
        <v>7.9877128024348088E-3</v>
      </c>
      <c r="H99">
        <f t="shared" si="4"/>
        <v>5.4645061561248865E-3</v>
      </c>
      <c r="I99">
        <f t="shared" si="5"/>
        <v>1.1523738899782567</v>
      </c>
      <c r="J99">
        <f t="shared" si="6"/>
        <v>0.54729119999999998</v>
      </c>
    </row>
    <row r="100" spans="2:10">
      <c r="B100" s="2">
        <v>114</v>
      </c>
      <c r="C100" s="5"/>
      <c r="D100" s="4"/>
      <c r="E100" s="4"/>
      <c r="F100" s="4">
        <v>0.70844200000000002</v>
      </c>
      <c r="G100">
        <f t="shared" si="7"/>
        <v>2.5232066463099223E-3</v>
      </c>
      <c r="H100">
        <f t="shared" si="4"/>
        <v>1.7875455629250941E-3</v>
      </c>
      <c r="I100">
        <f t="shared" si="5"/>
        <v>1.2325163221431821</v>
      </c>
      <c r="J100">
        <f t="shared" si="6"/>
        <v>0.56675360000000008</v>
      </c>
    </row>
    <row r="101" spans="2:10">
      <c r="B101" s="2">
        <v>115</v>
      </c>
      <c r="C101" s="5"/>
      <c r="D101" s="4"/>
      <c r="E101" s="4"/>
      <c r="F101" s="4">
        <v>0.73204199999999997</v>
      </c>
      <c r="G101">
        <f t="shared" si="7"/>
        <v>7.3566108338482821E-4</v>
      </c>
      <c r="H101">
        <f t="shared" si="4"/>
        <v>5.3853481080319641E-4</v>
      </c>
      <c r="I101">
        <f t="shared" si="5"/>
        <v>1.3169250271704918</v>
      </c>
      <c r="J101">
        <f t="shared" si="6"/>
        <v>0.58563359999999998</v>
      </c>
    </row>
    <row r="102" spans="2:10">
      <c r="B102" s="2">
        <v>116</v>
      </c>
      <c r="C102" s="5"/>
      <c r="D102" s="4"/>
      <c r="E102" s="4"/>
      <c r="F102" s="4">
        <v>0.75480899999999995</v>
      </c>
      <c r="G102">
        <f t="shared" si="7"/>
        <v>1.971262725816318E-4</v>
      </c>
      <c r="H102">
        <f t="shared" si="4"/>
        <v>1.4879268468106892E-4</v>
      </c>
      <c r="I102">
        <f t="shared" si="5"/>
        <v>1.4057177803245475</v>
      </c>
      <c r="J102">
        <f t="shared" si="6"/>
        <v>0.60384720000000003</v>
      </c>
    </row>
    <row r="103" spans="2:10">
      <c r="B103" s="2">
        <v>117</v>
      </c>
      <c r="C103" s="5"/>
      <c r="D103" s="4"/>
      <c r="E103" s="4"/>
      <c r="F103" s="4">
        <v>0.77664800000000001</v>
      </c>
      <c r="G103">
        <f t="shared" si="7"/>
        <v>4.833358790056288E-5</v>
      </c>
      <c r="H103">
        <f t="shared" si="4"/>
        <v>3.7538184375796361E-5</v>
      </c>
      <c r="I103">
        <f t="shared" si="5"/>
        <v>1.4990062766684711</v>
      </c>
      <c r="J103">
        <f t="shared" si="6"/>
        <v>0.62131840000000005</v>
      </c>
    </row>
    <row r="104" spans="2:10">
      <c r="B104" s="2">
        <v>118</v>
      </c>
      <c r="C104" s="5"/>
      <c r="D104" s="4"/>
      <c r="E104" s="4"/>
      <c r="F104" s="4">
        <v>0.79747699999999999</v>
      </c>
      <c r="G104">
        <f t="shared" si="7"/>
        <v>1.079540352476652E-5</v>
      </c>
      <c r="H104">
        <f t="shared" si="4"/>
        <v>8.6090860167202291E-6</v>
      </c>
      <c r="I104">
        <f t="shared" si="5"/>
        <v>1.5969018186383774</v>
      </c>
      <c r="J104">
        <f t="shared" si="6"/>
        <v>0.63798160000000004</v>
      </c>
    </row>
    <row r="105" spans="2:10">
      <c r="B105" s="2">
        <v>119</v>
      </c>
      <c r="C105" s="5"/>
      <c r="D105" s="4"/>
      <c r="E105" s="4"/>
      <c r="F105" s="4">
        <v>0.81722500000000009</v>
      </c>
      <c r="G105">
        <f t="shared" si="7"/>
        <v>2.1863175080462905E-6</v>
      </c>
      <c r="H105">
        <f t="shared" si="4"/>
        <v>1.7867133255131299E-6</v>
      </c>
      <c r="I105">
        <f t="shared" si="5"/>
        <v>1.699499390802758</v>
      </c>
      <c r="J105">
        <f t="shared" si="6"/>
        <v>0.65378000000000014</v>
      </c>
    </row>
    <row r="106" spans="2:10">
      <c r="B106" s="2">
        <v>120</v>
      </c>
      <c r="C106" s="5"/>
      <c r="D106" s="4"/>
      <c r="E106" s="4"/>
      <c r="F106" s="4">
        <v>1</v>
      </c>
      <c r="G106">
        <f t="shared" si="7"/>
        <v>3.9960418253316053E-7</v>
      </c>
      <c r="H106">
        <f t="shared" si="4"/>
        <v>3.9960418253316053E-7</v>
      </c>
      <c r="J106">
        <f t="shared" si="6"/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:AF107"/>
  <sheetViews>
    <sheetView tabSelected="1" workbookViewId="0">
      <selection activeCell="C3" sqref="C3:M107"/>
    </sheetView>
  </sheetViews>
  <sheetFormatPr defaultRowHeight="15"/>
  <sheetData>
    <row r="3" spans="3:32">
      <c r="C3" s="1" t="s">
        <v>3</v>
      </c>
      <c r="D3" s="1" t="s">
        <v>0</v>
      </c>
      <c r="E3" s="1" t="s">
        <v>1</v>
      </c>
      <c r="F3" s="1" t="s">
        <v>2</v>
      </c>
      <c r="G3" s="6" t="s">
        <v>4</v>
      </c>
      <c r="H3" s="6" t="s">
        <v>11</v>
      </c>
      <c r="I3" s="6" t="s">
        <v>17</v>
      </c>
      <c r="J3" s="1" t="s">
        <v>3</v>
      </c>
      <c r="K3" s="8" t="s">
        <v>21</v>
      </c>
      <c r="L3" t="s">
        <v>16</v>
      </c>
      <c r="M3" s="6" t="s">
        <v>5</v>
      </c>
      <c r="P3" t="s">
        <v>28</v>
      </c>
      <c r="X3" s="9" t="s">
        <v>29</v>
      </c>
      <c r="Y3" s="9"/>
      <c r="Z3" s="9"/>
      <c r="AA3" s="9"/>
      <c r="AB3" s="9"/>
      <c r="AC3" s="9"/>
      <c r="AD3" s="9"/>
      <c r="AE3" s="9"/>
      <c r="AF3" s="9"/>
    </row>
    <row r="4" spans="3:32">
      <c r="C4" s="2">
        <v>17</v>
      </c>
      <c r="D4" s="4">
        <v>4.2700355220820583E-4</v>
      </c>
      <c r="E4" s="4"/>
      <c r="F4" s="4">
        <v>5.9999999999999995E-4</v>
      </c>
      <c r="G4" s="7">
        <v>10000</v>
      </c>
      <c r="H4">
        <f>G5/(1-E4)</f>
        <v>9994</v>
      </c>
      <c r="I4">
        <f>H5/(1-D4)</f>
        <v>9997.8091000000004</v>
      </c>
      <c r="J4" s="2">
        <v>17</v>
      </c>
      <c r="K4">
        <f>I4-H5</f>
        <v>4.2690999999995256</v>
      </c>
      <c r="L4">
        <f t="shared" ref="L4:L68" si="0">H4-G5</f>
        <v>0</v>
      </c>
      <c r="M4">
        <f t="shared" ref="M4:M35" si="1">F4*G4</f>
        <v>5.9999999999999991</v>
      </c>
      <c r="P4" t="s">
        <v>12</v>
      </c>
      <c r="X4" s="9"/>
      <c r="Y4" s="9"/>
      <c r="Z4" s="9"/>
      <c r="AA4" s="9"/>
      <c r="AB4" s="9"/>
      <c r="AC4" s="9"/>
      <c r="AD4" s="9"/>
      <c r="AE4" s="9"/>
      <c r="AF4" s="9"/>
    </row>
    <row r="5" spans="3:32">
      <c r="C5" s="2">
        <v>18</v>
      </c>
      <c r="D5" s="4">
        <v>4.2600547339876916E-4</v>
      </c>
      <c r="E5" s="4">
        <v>5.4799760645385224E-4</v>
      </c>
      <c r="F5" s="4">
        <v>5.9399999999999579E-4</v>
      </c>
      <c r="G5">
        <f>G4-F4*G4</f>
        <v>9994</v>
      </c>
      <c r="H5">
        <f t="shared" ref="H5:H68" si="2">G6/(1-E5)</f>
        <v>9993.5400000000009</v>
      </c>
      <c r="I5">
        <f>H6/(1-D5)</f>
        <v>9991.8904000000002</v>
      </c>
      <c r="J5" s="2">
        <v>18</v>
      </c>
      <c r="K5">
        <f>I5-H6</f>
        <v>4.256600000000617</v>
      </c>
      <c r="L5">
        <f t="shared" si="0"/>
        <v>5.476436000000831</v>
      </c>
      <c r="M5">
        <f t="shared" si="1"/>
        <v>5.9364359999999579</v>
      </c>
      <c r="P5" t="s">
        <v>13</v>
      </c>
      <c r="T5" t="s">
        <v>24</v>
      </c>
      <c r="X5" s="9" t="s">
        <v>30</v>
      </c>
      <c r="Y5" s="9"/>
      <c r="Z5" s="9"/>
      <c r="AA5" s="9"/>
      <c r="AB5" s="9"/>
      <c r="AC5" s="9"/>
      <c r="AD5" s="9"/>
      <c r="AE5" s="9"/>
      <c r="AF5" s="9"/>
    </row>
    <row r="6" spans="3:32">
      <c r="C6" s="2">
        <v>19</v>
      </c>
      <c r="D6" s="4">
        <v>4.2499349917153584E-4</v>
      </c>
      <c r="E6" s="4">
        <v>5.4399564710390683E-4</v>
      </c>
      <c r="F6" s="4">
        <v>5.8700000000002836E-4</v>
      </c>
      <c r="G6">
        <f t="shared" ref="G6:G69" si="3">G5-F5*G5</f>
        <v>9988.063564</v>
      </c>
      <c r="H6">
        <f t="shared" si="2"/>
        <v>9987.6337999999996</v>
      </c>
      <c r="I6">
        <f t="shared" ref="I6:I69" si="4">H7/(1-D6)</f>
        <v>9986.0350999999991</v>
      </c>
      <c r="J6" s="2">
        <v>19</v>
      </c>
      <c r="K6">
        <f t="shared" ref="K6:K69" si="5">I6-H7</f>
        <v>4.2439999999987776</v>
      </c>
      <c r="L6">
        <f t="shared" si="0"/>
        <v>5.4332293120678514</v>
      </c>
      <c r="M6">
        <f t="shared" si="1"/>
        <v>5.8629933120682836</v>
      </c>
      <c r="P6" t="s">
        <v>14</v>
      </c>
      <c r="T6" t="s">
        <v>25</v>
      </c>
      <c r="U6">
        <f>G56/I51</f>
        <v>0.92629342683789218</v>
      </c>
      <c r="X6" s="9"/>
      <c r="Y6" s="9"/>
      <c r="Z6" s="9"/>
      <c r="AA6" s="9"/>
      <c r="AB6" s="9"/>
      <c r="AC6" s="9"/>
      <c r="AD6" s="9"/>
      <c r="AE6" s="9"/>
      <c r="AF6" s="9"/>
    </row>
    <row r="7" spans="3:32">
      <c r="C7" s="2">
        <v>20</v>
      </c>
      <c r="D7" s="4">
        <v>4.2499966333497751E-4</v>
      </c>
      <c r="E7" s="4">
        <v>5.4100210975257905E-4</v>
      </c>
      <c r="F7" s="4">
        <v>5.8200000000005307E-4</v>
      </c>
      <c r="G7">
        <f t="shared" si="3"/>
        <v>9982.2005706879318</v>
      </c>
      <c r="H7">
        <f t="shared" si="2"/>
        <v>9981.7911000000004</v>
      </c>
      <c r="I7">
        <f t="shared" si="4"/>
        <v>9980.2432000000008</v>
      </c>
      <c r="J7" s="2">
        <v>20</v>
      </c>
      <c r="K7">
        <f t="shared" si="5"/>
        <v>4.2416000000011991</v>
      </c>
      <c r="L7">
        <f t="shared" si="0"/>
        <v>5.4001700442095171</v>
      </c>
      <c r="M7">
        <f t="shared" si="1"/>
        <v>5.809640732140906</v>
      </c>
      <c r="T7" t="s">
        <v>26</v>
      </c>
      <c r="U7">
        <f>1-(G51/H33)</f>
        <v>8.7003028175358876E-2</v>
      </c>
      <c r="X7" s="9" t="s">
        <v>31</v>
      </c>
      <c r="Y7" s="9"/>
      <c r="Z7" s="9"/>
      <c r="AA7" s="9"/>
      <c r="AB7" s="9"/>
      <c r="AC7" s="9"/>
      <c r="AD7" s="9"/>
      <c r="AE7" s="9"/>
      <c r="AF7" s="9"/>
    </row>
    <row r="8" spans="3:32">
      <c r="C8" s="2">
        <v>21</v>
      </c>
      <c r="D8" s="4">
        <v>4.2500356358550202E-4</v>
      </c>
      <c r="E8" s="4">
        <v>5.379958650762991E-4</v>
      </c>
      <c r="F8" s="4">
        <v>5.770000000001309E-4</v>
      </c>
      <c r="G8">
        <f t="shared" si="3"/>
        <v>9976.3909299557909</v>
      </c>
      <c r="H8">
        <f t="shared" si="2"/>
        <v>9976.0015999999996</v>
      </c>
      <c r="I8">
        <f t="shared" si="4"/>
        <v>9974.5046000000002</v>
      </c>
      <c r="J8" s="2">
        <v>21</v>
      </c>
      <c r="K8">
        <f t="shared" si="5"/>
        <v>4.2391999999999825</v>
      </c>
      <c r="L8">
        <f t="shared" si="0"/>
        <v>5.3670476107945433</v>
      </c>
      <c r="M8">
        <f t="shared" si="1"/>
        <v>5.7563775665857975</v>
      </c>
      <c r="P8" t="s">
        <v>15</v>
      </c>
      <c r="T8" t="s">
        <v>27</v>
      </c>
      <c r="U8">
        <f>(G37/H28)*(1-G43/G37)</f>
        <v>2.0003862317464382E-2</v>
      </c>
      <c r="X8" s="9" t="s">
        <v>32</v>
      </c>
      <c r="Y8" s="9"/>
      <c r="Z8" s="9"/>
      <c r="AA8" s="9"/>
      <c r="AB8" s="9"/>
      <c r="AC8" s="9"/>
      <c r="AD8" s="9"/>
      <c r="AE8" s="9"/>
      <c r="AF8" s="9"/>
    </row>
    <row r="9" spans="3:32">
      <c r="C9" s="2">
        <v>22</v>
      </c>
      <c r="D9" s="4">
        <v>4.2700057221305837E-4</v>
      </c>
      <c r="E9" s="4">
        <v>5.3499584622510965E-4</v>
      </c>
      <c r="F9" s="4">
        <v>5.7200000000001347E-4</v>
      </c>
      <c r="G9">
        <f t="shared" si="3"/>
        <v>9970.6345523892051</v>
      </c>
      <c r="H9">
        <f t="shared" si="2"/>
        <v>9970.2654000000002</v>
      </c>
      <c r="I9">
        <f t="shared" si="4"/>
        <v>9968.8390999999992</v>
      </c>
      <c r="J9" s="2">
        <v>22</v>
      </c>
      <c r="K9">
        <f t="shared" si="5"/>
        <v>4.2566999999999098</v>
      </c>
      <c r="L9">
        <f t="shared" si="0"/>
        <v>5.3340505747619318</v>
      </c>
      <c r="M9">
        <f t="shared" si="1"/>
        <v>5.7032029639667599</v>
      </c>
      <c r="T9" t="s">
        <v>33</v>
      </c>
      <c r="X9" s="9"/>
      <c r="Y9" s="9"/>
      <c r="Z9" s="9"/>
      <c r="AA9" s="9"/>
      <c r="AB9" s="9"/>
      <c r="AC9" s="9"/>
      <c r="AD9" s="9"/>
      <c r="AE9" s="9"/>
      <c r="AF9" s="9"/>
    </row>
    <row r="10" spans="3:32">
      <c r="C10" s="2">
        <v>23</v>
      </c>
      <c r="D10" s="4">
        <v>4.2899885736470873E-4</v>
      </c>
      <c r="E10" s="4">
        <v>5.3400095447889606E-4</v>
      </c>
      <c r="F10" s="4">
        <v>5.6899999999996168E-4</v>
      </c>
      <c r="G10">
        <f t="shared" si="3"/>
        <v>9964.9313494252383</v>
      </c>
      <c r="H10">
        <f t="shared" si="2"/>
        <v>9964.5823999999993</v>
      </c>
      <c r="I10">
        <f t="shared" si="4"/>
        <v>9963.1967000000004</v>
      </c>
      <c r="J10" s="2">
        <v>23</v>
      </c>
      <c r="K10">
        <f t="shared" si="5"/>
        <v>4.274199999999837</v>
      </c>
      <c r="L10">
        <f t="shared" si="0"/>
        <v>5.3210965125836083</v>
      </c>
      <c r="M10">
        <f t="shared" si="1"/>
        <v>5.6700459378225787</v>
      </c>
      <c r="T10" t="s">
        <v>34</v>
      </c>
      <c r="X10" s="9"/>
      <c r="Y10" s="9"/>
      <c r="Z10" s="9"/>
      <c r="AA10" s="9"/>
      <c r="AB10" s="9"/>
      <c r="AC10" s="9"/>
      <c r="AD10" s="9"/>
      <c r="AE10" s="9"/>
      <c r="AF10" s="9"/>
    </row>
    <row r="11" spans="3:32">
      <c r="C11" s="2">
        <v>24</v>
      </c>
      <c r="D11" s="4">
        <v>4.3099840297499716E-4</v>
      </c>
      <c r="E11" s="4">
        <v>5.329991946079343E-4</v>
      </c>
      <c r="F11" s="4">
        <v>5.6700000000006084E-4</v>
      </c>
      <c r="G11">
        <f t="shared" si="3"/>
        <v>9959.2613034874157</v>
      </c>
      <c r="H11">
        <f t="shared" si="2"/>
        <v>9958.9225000000006</v>
      </c>
      <c r="I11">
        <f t="shared" si="4"/>
        <v>9957.5774999999994</v>
      </c>
      <c r="J11" s="2">
        <v>24</v>
      </c>
      <c r="K11">
        <f t="shared" si="5"/>
        <v>4.2916999999997643</v>
      </c>
      <c r="L11">
        <f t="shared" si="0"/>
        <v>5.3080976716628356</v>
      </c>
      <c r="M11">
        <f t="shared" si="1"/>
        <v>5.646901159077971</v>
      </c>
      <c r="T11" t="s">
        <v>35</v>
      </c>
      <c r="X11" s="9"/>
      <c r="Y11" s="9"/>
      <c r="Z11" s="9"/>
      <c r="AA11" s="9"/>
      <c r="AB11" s="9"/>
      <c r="AC11" s="9"/>
      <c r="AD11" s="9"/>
      <c r="AE11" s="9"/>
      <c r="AF11" s="9"/>
    </row>
    <row r="12" spans="3:32">
      <c r="C12" s="2">
        <v>25</v>
      </c>
      <c r="D12" s="4">
        <v>4.3499837062749606E-4</v>
      </c>
      <c r="E12" s="4">
        <v>5.3300422895306268E-4</v>
      </c>
      <c r="F12" s="4">
        <v>5.6599999999987151E-4</v>
      </c>
      <c r="G12">
        <f t="shared" si="3"/>
        <v>9953.6144023283377</v>
      </c>
      <c r="H12">
        <f t="shared" si="2"/>
        <v>9953.2857999999997</v>
      </c>
      <c r="I12">
        <f t="shared" si="4"/>
        <v>9951.9912999999997</v>
      </c>
      <c r="J12" s="2">
        <v>25</v>
      </c>
      <c r="K12">
        <f t="shared" si="5"/>
        <v>4.3290999999990163</v>
      </c>
      <c r="L12">
        <f t="shared" si="0"/>
        <v>5.3051434233784676</v>
      </c>
      <c r="M12">
        <f t="shared" si="1"/>
        <v>5.6337457517165603</v>
      </c>
      <c r="P12" t="s">
        <v>22</v>
      </c>
      <c r="X12" s="9"/>
      <c r="Y12" s="9"/>
      <c r="Z12" s="9"/>
      <c r="AA12" s="9"/>
      <c r="AB12" s="9"/>
      <c r="AC12" s="9"/>
      <c r="AD12" s="9"/>
      <c r="AE12" s="9"/>
      <c r="AF12" s="9"/>
    </row>
    <row r="13" spans="3:32">
      <c r="C13" s="2">
        <v>26</v>
      </c>
      <c r="D13" s="4">
        <v>4.3999847100422682E-4</v>
      </c>
      <c r="E13" s="4">
        <v>5.3500494374031512E-4</v>
      </c>
      <c r="F13" s="4">
        <v>5.6700000000002365E-4</v>
      </c>
      <c r="G13">
        <f t="shared" si="3"/>
        <v>9947.9806565766212</v>
      </c>
      <c r="H13">
        <f t="shared" si="2"/>
        <v>9947.6622000000007</v>
      </c>
      <c r="I13">
        <f t="shared" si="4"/>
        <v>9946.3981999999996</v>
      </c>
      <c r="J13" s="2">
        <v>26</v>
      </c>
      <c r="K13">
        <f t="shared" si="5"/>
        <v>4.3763999999991938</v>
      </c>
      <c r="L13">
        <f t="shared" si="0"/>
        <v>5.3220484556586598</v>
      </c>
      <c r="M13">
        <f t="shared" si="1"/>
        <v>5.6405050322791794</v>
      </c>
    </row>
    <row r="14" spans="3:32">
      <c r="C14" s="2">
        <v>27</v>
      </c>
      <c r="D14" s="4">
        <v>4.4699628955350342E-4</v>
      </c>
      <c r="E14" s="4">
        <v>5.3799744655943604E-4</v>
      </c>
      <c r="F14" s="4">
        <v>5.6999999999995379E-4</v>
      </c>
      <c r="G14">
        <f t="shared" si="3"/>
        <v>9942.340151544342</v>
      </c>
      <c r="H14">
        <f t="shared" si="2"/>
        <v>9942.0218000000004</v>
      </c>
      <c r="I14">
        <f t="shared" si="4"/>
        <v>9940.7983999999997</v>
      </c>
      <c r="J14" s="2">
        <v>27</v>
      </c>
      <c r="K14">
        <f t="shared" si="5"/>
        <v>4.4434999999994034</v>
      </c>
      <c r="L14">
        <f t="shared" si="0"/>
        <v>5.3487823420382483</v>
      </c>
      <c r="M14">
        <f t="shared" si="1"/>
        <v>5.6671338863798155</v>
      </c>
      <c r="P14" t="s">
        <v>18</v>
      </c>
    </row>
    <row r="15" spans="3:32">
      <c r="C15" s="2">
        <v>28</v>
      </c>
      <c r="D15" s="4">
        <v>4.5499922306409512E-4</v>
      </c>
      <c r="E15" s="4">
        <v>5.4200284796313925E-4</v>
      </c>
      <c r="F15" s="4">
        <v>5.7399999999987355E-4</v>
      </c>
      <c r="G15">
        <f t="shared" si="3"/>
        <v>9936.6730176579622</v>
      </c>
      <c r="H15">
        <f t="shared" si="2"/>
        <v>9936.3549000000003</v>
      </c>
      <c r="I15">
        <f t="shared" si="4"/>
        <v>9935.1818000000003</v>
      </c>
      <c r="J15" s="2">
        <v>28</v>
      </c>
      <c r="K15">
        <f t="shared" si="5"/>
        <v>4.5205000000005384</v>
      </c>
      <c r="L15">
        <f t="shared" si="0"/>
        <v>5.3855326541724935</v>
      </c>
      <c r="M15">
        <f t="shared" si="1"/>
        <v>5.703650312134414</v>
      </c>
      <c r="P15" t="s">
        <v>13</v>
      </c>
    </row>
    <row r="16" spans="3:32">
      <c r="C16" s="2">
        <v>29</v>
      </c>
      <c r="D16" s="4">
        <v>4.649978254713642E-4</v>
      </c>
      <c r="E16" s="4">
        <v>5.4899615670427721E-4</v>
      </c>
      <c r="F16" s="4">
        <v>5.7999999999993387E-4</v>
      </c>
      <c r="G16">
        <f t="shared" si="3"/>
        <v>9930.9693673458278</v>
      </c>
      <c r="H16">
        <f t="shared" si="2"/>
        <v>9930.6612999999998</v>
      </c>
      <c r="I16">
        <f t="shared" si="4"/>
        <v>9929.5087999999996</v>
      </c>
      <c r="J16" s="2">
        <v>29</v>
      </c>
      <c r="K16">
        <f t="shared" si="5"/>
        <v>4.6171999999987747</v>
      </c>
      <c r="L16">
        <f t="shared" si="0"/>
        <v>5.4518948872319015</v>
      </c>
      <c r="M16">
        <f t="shared" si="1"/>
        <v>5.7599622330599232</v>
      </c>
      <c r="P16" t="s">
        <v>19</v>
      </c>
    </row>
    <row r="17" spans="3:16">
      <c r="C17" s="2">
        <v>30</v>
      </c>
      <c r="D17" s="4">
        <v>4.7599951054795977E-4</v>
      </c>
      <c r="E17" s="4">
        <v>5.5799787639493077E-4</v>
      </c>
      <c r="F17" s="4">
        <v>5.9000000000003754E-4</v>
      </c>
      <c r="G17">
        <f t="shared" si="3"/>
        <v>9925.2094051127679</v>
      </c>
      <c r="H17">
        <f t="shared" si="2"/>
        <v>9924.8916000000008</v>
      </c>
      <c r="I17">
        <f t="shared" si="4"/>
        <v>9923.7497000000003</v>
      </c>
      <c r="J17" s="2">
        <v>30</v>
      </c>
      <c r="K17">
        <f t="shared" si="5"/>
        <v>4.7237000000004628</v>
      </c>
      <c r="L17">
        <f t="shared" si="0"/>
        <v>5.5380684362498869</v>
      </c>
      <c r="M17">
        <f t="shared" si="1"/>
        <v>5.8558735490169056</v>
      </c>
      <c r="P17" t="s">
        <v>20</v>
      </c>
    </row>
    <row r="18" spans="3:16">
      <c r="C18" s="2">
        <v>31</v>
      </c>
      <c r="D18" s="4">
        <v>4.900022076213883E-4</v>
      </c>
      <c r="E18" s="4">
        <v>5.6899934149291212E-4</v>
      </c>
      <c r="F18" s="4">
        <v>6.020000000000812E-4</v>
      </c>
      <c r="G18">
        <f t="shared" si="3"/>
        <v>9919.3535315637509</v>
      </c>
      <c r="H18">
        <f t="shared" si="2"/>
        <v>9919.0259999999998</v>
      </c>
      <c r="I18">
        <f t="shared" si="4"/>
        <v>9917.9145000000008</v>
      </c>
      <c r="J18" s="2">
        <v>31</v>
      </c>
      <c r="K18">
        <f t="shared" si="5"/>
        <v>4.8598000000001775</v>
      </c>
      <c r="L18">
        <f t="shared" si="0"/>
        <v>5.6439192622510745</v>
      </c>
      <c r="M18">
        <f t="shared" si="1"/>
        <v>5.9714508260021839</v>
      </c>
    </row>
    <row r="19" spans="3:16">
      <c r="C19" s="2">
        <v>32</v>
      </c>
      <c r="D19" s="4">
        <v>5.0699388853076921E-4</v>
      </c>
      <c r="E19" s="4">
        <v>5.8399516408060926E-4</v>
      </c>
      <c r="F19" s="4">
        <v>6.1699999999995309E-4</v>
      </c>
      <c r="G19">
        <f t="shared" si="3"/>
        <v>9913.3820807377488</v>
      </c>
      <c r="H19">
        <f t="shared" si="2"/>
        <v>9913.0547000000006</v>
      </c>
      <c r="I19">
        <f t="shared" si="4"/>
        <v>9911.9537999999993</v>
      </c>
      <c r="J19" s="2">
        <v>32</v>
      </c>
      <c r="K19">
        <f t="shared" si="5"/>
        <v>5.0252999999993335</v>
      </c>
      <c r="L19">
        <f t="shared" si="0"/>
        <v>5.7891760060665547</v>
      </c>
      <c r="M19">
        <f t="shared" si="1"/>
        <v>6.1165567438147264</v>
      </c>
      <c r="P19" t="s">
        <v>23</v>
      </c>
    </row>
    <row r="20" spans="3:16">
      <c r="C20" s="2">
        <v>33</v>
      </c>
      <c r="D20" s="4">
        <v>5.2700288099082461E-4</v>
      </c>
      <c r="E20" s="4">
        <v>6.0200261658548864E-4</v>
      </c>
      <c r="F20" s="4">
        <v>6.3599999999992547E-4</v>
      </c>
      <c r="G20">
        <f t="shared" si="3"/>
        <v>9907.265523993934</v>
      </c>
      <c r="H20">
        <f t="shared" si="2"/>
        <v>9906.9285</v>
      </c>
      <c r="I20">
        <f t="shared" si="4"/>
        <v>9905.8281999999999</v>
      </c>
      <c r="J20" s="2">
        <v>33</v>
      </c>
      <c r="K20">
        <f t="shared" si="5"/>
        <v>5.2204000000001543</v>
      </c>
      <c r="L20">
        <f t="shared" si="0"/>
        <v>5.9639968793253502</v>
      </c>
      <c r="M20">
        <f t="shared" si="1"/>
        <v>6.3010208732594037</v>
      </c>
    </row>
    <row r="21" spans="3:16">
      <c r="C21" s="2">
        <v>34</v>
      </c>
      <c r="D21" s="4">
        <v>5.5000766503493991E-4</v>
      </c>
      <c r="E21" s="4">
        <v>6.2399537242399281E-4</v>
      </c>
      <c r="F21" s="4">
        <v>6.6000000000001095E-4</v>
      </c>
      <c r="G21">
        <f t="shared" si="3"/>
        <v>9900.9645031206746</v>
      </c>
      <c r="H21">
        <f t="shared" si="2"/>
        <v>9900.6077999999998</v>
      </c>
      <c r="I21">
        <f t="shared" si="4"/>
        <v>9899.4984000000004</v>
      </c>
      <c r="J21" s="2">
        <v>34</v>
      </c>
      <c r="K21">
        <f t="shared" si="5"/>
        <v>5.4448000000011234</v>
      </c>
      <c r="L21">
        <f t="shared" si="0"/>
        <v>6.177933451384888</v>
      </c>
      <c r="M21">
        <f t="shared" si="1"/>
        <v>6.5346365720597532</v>
      </c>
    </row>
    <row r="22" spans="3:16">
      <c r="C22" s="2">
        <v>35</v>
      </c>
      <c r="D22" s="4">
        <v>5.7699878572706469E-4</v>
      </c>
      <c r="E22" s="4">
        <v>6.5099663796410574E-4</v>
      </c>
      <c r="F22" s="4">
        <v>6.8900000000002672E-4</v>
      </c>
      <c r="G22">
        <f t="shared" si="3"/>
        <v>9894.4298665486149</v>
      </c>
      <c r="H22">
        <f t="shared" si="2"/>
        <v>9894.0535999999993</v>
      </c>
      <c r="I22">
        <f t="shared" si="4"/>
        <v>9892.9151000000002</v>
      </c>
      <c r="J22" s="2">
        <v>35</v>
      </c>
      <c r="K22">
        <f t="shared" si="5"/>
        <v>5.708200000000943</v>
      </c>
      <c r="L22">
        <f t="shared" si="0"/>
        <v>6.4409956294366566</v>
      </c>
      <c r="M22">
        <f t="shared" si="1"/>
        <v>6.8172621780522604</v>
      </c>
    </row>
    <row r="23" spans="3:16">
      <c r="C23" s="2">
        <v>36</v>
      </c>
      <c r="D23" s="4">
        <v>6.0799878454872894E-4</v>
      </c>
      <c r="E23" s="4">
        <v>6.829964441222616E-4</v>
      </c>
      <c r="F23" s="4">
        <v>7.2400000000002031E-4</v>
      </c>
      <c r="G23">
        <f t="shared" si="3"/>
        <v>9887.6126043705626</v>
      </c>
      <c r="H23">
        <f t="shared" si="2"/>
        <v>9887.2068999999992</v>
      </c>
      <c r="I23">
        <f t="shared" si="4"/>
        <v>9886.0395000000008</v>
      </c>
      <c r="J23" s="2">
        <v>36</v>
      </c>
      <c r="K23">
        <f t="shared" si="5"/>
        <v>6.0107000000007247</v>
      </c>
      <c r="L23">
        <f t="shared" si="0"/>
        <v>6.752927155001089</v>
      </c>
      <c r="M23">
        <f t="shared" si="1"/>
        <v>7.1586315255644886</v>
      </c>
    </row>
    <row r="24" spans="3:16">
      <c r="C24" s="2">
        <v>37</v>
      </c>
      <c r="D24" s="4">
        <v>6.4400451033945808E-4</v>
      </c>
      <c r="E24" s="4">
        <v>7.2199935735299157E-4</v>
      </c>
      <c r="F24" s="4">
        <v>7.6500000000007205E-4</v>
      </c>
      <c r="G24">
        <f t="shared" si="3"/>
        <v>9880.4539728449981</v>
      </c>
      <c r="H24">
        <f t="shared" si="2"/>
        <v>9880.0288</v>
      </c>
      <c r="I24">
        <f t="shared" si="4"/>
        <v>9878.8127999999997</v>
      </c>
      <c r="J24" s="2">
        <v>37</v>
      </c>
      <c r="K24">
        <f t="shared" si="5"/>
        <v>6.3619999999991705</v>
      </c>
      <c r="L24">
        <f t="shared" si="0"/>
        <v>7.1333744442290481</v>
      </c>
      <c r="M24">
        <f t="shared" si="1"/>
        <v>7.5585472892271355</v>
      </c>
    </row>
    <row r="25" spans="3:16">
      <c r="C25" s="2">
        <v>38</v>
      </c>
      <c r="D25" s="4">
        <v>6.8500516124413678E-4</v>
      </c>
      <c r="E25" s="4">
        <v>7.6799961618503171E-4</v>
      </c>
      <c r="F25" s="4">
        <v>8.1299999999992305E-4</v>
      </c>
      <c r="G25">
        <f t="shared" si="3"/>
        <v>9872.895425555771</v>
      </c>
      <c r="H25">
        <f t="shared" si="2"/>
        <v>9872.4508000000005</v>
      </c>
      <c r="I25">
        <f t="shared" si="4"/>
        <v>9871.1664999999994</v>
      </c>
      <c r="J25" s="2">
        <v>38</v>
      </c>
      <c r="K25">
        <f t="shared" si="5"/>
        <v>6.7618000000002212</v>
      </c>
      <c r="L25">
        <f t="shared" si="0"/>
        <v>7.5820384252056101</v>
      </c>
      <c r="M25">
        <f t="shared" si="1"/>
        <v>8.0266639809760818</v>
      </c>
    </row>
    <row r="26" spans="3:16">
      <c r="C26" s="2">
        <v>39</v>
      </c>
      <c r="D26" s="4">
        <v>7.3300044214627579E-4</v>
      </c>
      <c r="E26" s="4">
        <v>8.2299687560214731E-4</v>
      </c>
      <c r="F26" s="4">
        <v>8.7000000000008544E-4</v>
      </c>
      <c r="G26">
        <f t="shared" si="3"/>
        <v>9864.8687615747949</v>
      </c>
      <c r="H26">
        <f t="shared" si="2"/>
        <v>9864.4046999999991</v>
      </c>
      <c r="I26">
        <f t="shared" si="4"/>
        <v>9863.0226999999995</v>
      </c>
      <c r="J26" s="2">
        <v>39</v>
      </c>
      <c r="K26">
        <f t="shared" si="5"/>
        <v>7.2295999999987544</v>
      </c>
      <c r="L26">
        <f t="shared" si="0"/>
        <v>8.1183742477751366</v>
      </c>
      <c r="M26">
        <f t="shared" si="1"/>
        <v>8.5824358225709148</v>
      </c>
    </row>
    <row r="27" spans="3:16">
      <c r="C27" s="2">
        <v>40</v>
      </c>
      <c r="D27" s="4">
        <v>7.8800088927641961E-4</v>
      </c>
      <c r="E27" s="4">
        <v>8.8700264365385105E-4</v>
      </c>
      <c r="F27" s="4">
        <v>9.3699999999987576E-4</v>
      </c>
      <c r="G27">
        <f t="shared" si="3"/>
        <v>9856.286325752224</v>
      </c>
      <c r="H27">
        <f t="shared" si="2"/>
        <v>9855.7931000000008</v>
      </c>
      <c r="I27">
        <f t="shared" si="4"/>
        <v>9854.3035999999993</v>
      </c>
      <c r="J27" s="2">
        <v>40</v>
      </c>
      <c r="K27">
        <f t="shared" si="5"/>
        <v>7.7651999999998225</v>
      </c>
      <c r="L27">
        <f t="shared" si="0"/>
        <v>8.7421145350053848</v>
      </c>
      <c r="M27">
        <f t="shared" si="1"/>
        <v>9.2353402872286097</v>
      </c>
    </row>
    <row r="28" spans="3:16">
      <c r="C28" s="2">
        <v>41</v>
      </c>
      <c r="D28" s="4">
        <v>8.5099877830182788E-4</v>
      </c>
      <c r="E28" s="4">
        <v>9.619953581112634E-4</v>
      </c>
      <c r="F28" s="4">
        <v>1.0139999999998718E-3</v>
      </c>
      <c r="G28">
        <f t="shared" si="3"/>
        <v>9847.0509854649954</v>
      </c>
      <c r="H28">
        <f t="shared" si="2"/>
        <v>9846.5383999999995</v>
      </c>
      <c r="I28">
        <f t="shared" si="4"/>
        <v>9844.9025000000001</v>
      </c>
      <c r="J28" s="2">
        <v>41</v>
      </c>
      <c r="K28">
        <f t="shared" si="5"/>
        <v>8.3780000000006112</v>
      </c>
      <c r="L28">
        <f t="shared" si="0"/>
        <v>9.4723242342643061</v>
      </c>
      <c r="M28">
        <f t="shared" si="1"/>
        <v>9.9849096992602426</v>
      </c>
    </row>
    <row r="29" spans="3:16">
      <c r="C29" s="2">
        <v>42</v>
      </c>
      <c r="D29" s="4">
        <v>9.2200038984403614E-4</v>
      </c>
      <c r="E29" s="4">
        <v>1.0490031496297235E-3</v>
      </c>
      <c r="F29" s="4">
        <v>1.1040000000000186E-3</v>
      </c>
      <c r="G29">
        <f t="shared" si="3"/>
        <v>9837.0660757657351</v>
      </c>
      <c r="H29">
        <f t="shared" si="2"/>
        <v>9836.5244999999995</v>
      </c>
      <c r="I29">
        <f t="shared" si="4"/>
        <v>9834.7029999999995</v>
      </c>
      <c r="J29" s="2">
        <v>42</v>
      </c>
      <c r="K29">
        <f t="shared" si="5"/>
        <v>9.0676000000003114</v>
      </c>
      <c r="L29">
        <f t="shared" si="0"/>
        <v>10.31854518190994</v>
      </c>
      <c r="M29">
        <f t="shared" si="1"/>
        <v>10.860120947645555</v>
      </c>
    </row>
    <row r="30" spans="3:16">
      <c r="C30" s="2">
        <v>43</v>
      </c>
      <c r="D30" s="4">
        <v>1.0030030336943962E-3</v>
      </c>
      <c r="E30" s="4">
        <v>1.1500021642700986E-3</v>
      </c>
      <c r="F30" s="4">
        <v>1.2079999999999012E-3</v>
      </c>
      <c r="G30">
        <f t="shared" si="3"/>
        <v>9826.2059548180896</v>
      </c>
      <c r="H30">
        <f t="shared" si="2"/>
        <v>9825.6353999999992</v>
      </c>
      <c r="I30">
        <f t="shared" si="4"/>
        <v>9823.5993999999992</v>
      </c>
      <c r="J30" s="2">
        <v>43</v>
      </c>
      <c r="K30">
        <f t="shared" si="5"/>
        <v>9.8530999999984488</v>
      </c>
      <c r="L30">
        <f t="shared" si="0"/>
        <v>11.299501975328894</v>
      </c>
      <c r="M30">
        <f t="shared" si="1"/>
        <v>11.870056793419282</v>
      </c>
    </row>
    <row r="31" spans="3:16">
      <c r="C31" s="2">
        <v>44</v>
      </c>
      <c r="D31" s="4">
        <v>1.0960054792323658E-3</v>
      </c>
      <c r="E31" s="4">
        <v>1.2670009323564146E-3</v>
      </c>
      <c r="F31" s="4">
        <v>1.3270000000000194E-3</v>
      </c>
      <c r="G31">
        <f t="shared" si="3"/>
        <v>9814.3358980246703</v>
      </c>
      <c r="H31">
        <f t="shared" si="2"/>
        <v>9813.7463000000007</v>
      </c>
      <c r="I31">
        <f t="shared" si="4"/>
        <v>9811.4472999999998</v>
      </c>
      <c r="J31" s="2">
        <v>44</v>
      </c>
      <c r="K31">
        <f t="shared" si="5"/>
        <v>10.753399999999601</v>
      </c>
      <c r="L31">
        <f t="shared" si="0"/>
        <v>12.434025712009316</v>
      </c>
      <c r="M31">
        <f t="shared" si="1"/>
        <v>13.023623736678928</v>
      </c>
    </row>
    <row r="32" spans="3:16">
      <c r="C32" s="2">
        <v>45</v>
      </c>
      <c r="D32" s="4">
        <v>1.2010001506723123E-3</v>
      </c>
      <c r="E32" s="4">
        <v>1.4019974844679485E-3</v>
      </c>
      <c r="F32" s="4">
        <v>1.4649999999999626E-3</v>
      </c>
      <c r="G32">
        <f t="shared" si="3"/>
        <v>9801.3122742879914</v>
      </c>
      <c r="H32">
        <f t="shared" si="2"/>
        <v>9800.6939000000002</v>
      </c>
      <c r="I32">
        <f t="shared" si="4"/>
        <v>9798.0836999999992</v>
      </c>
      <c r="J32" s="2">
        <v>45</v>
      </c>
      <c r="K32">
        <f t="shared" si="5"/>
        <v>11.767499999999927</v>
      </c>
      <c r="L32">
        <f t="shared" si="0"/>
        <v>13.740548193840368</v>
      </c>
      <c r="M32">
        <f t="shared" si="1"/>
        <v>14.358922481831542</v>
      </c>
    </row>
    <row r="33" spans="3:13">
      <c r="C33" s="2">
        <v>46</v>
      </c>
      <c r="D33" s="4">
        <v>1.3199994917890204E-3</v>
      </c>
      <c r="E33" s="4">
        <v>1.5569992036911344E-3</v>
      </c>
      <c r="F33" s="4">
        <v>1.6220000000000613E-3</v>
      </c>
      <c r="G33">
        <f t="shared" si="3"/>
        <v>9786.9533518061598</v>
      </c>
      <c r="H33">
        <f t="shared" si="2"/>
        <v>9786.3161999999993</v>
      </c>
      <c r="I33">
        <f t="shared" si="4"/>
        <v>9783.3371000000006</v>
      </c>
      <c r="J33" s="2">
        <v>46</v>
      </c>
      <c r="K33">
        <f t="shared" si="5"/>
        <v>12.914000000000669</v>
      </c>
      <c r="L33">
        <f t="shared" si="0"/>
        <v>15.237286530469646</v>
      </c>
      <c r="M33">
        <f t="shared" si="1"/>
        <v>15.874438336630192</v>
      </c>
    </row>
    <row r="34" spans="3:13">
      <c r="C34" s="2">
        <v>47</v>
      </c>
      <c r="D34" s="4">
        <v>1.4549915504746263E-3</v>
      </c>
      <c r="E34" s="4">
        <v>1.7349986340450261E-3</v>
      </c>
      <c r="F34" s="4">
        <v>1.8019999999999542E-3</v>
      </c>
      <c r="G34">
        <f t="shared" si="3"/>
        <v>9771.0789134695297</v>
      </c>
      <c r="H34">
        <f t="shared" si="2"/>
        <v>9770.4231</v>
      </c>
      <c r="I34">
        <f t="shared" si="4"/>
        <v>9766.9982999999993</v>
      </c>
      <c r="J34" s="2">
        <v>47</v>
      </c>
      <c r="K34">
        <f t="shared" si="5"/>
        <v>14.210900000000038</v>
      </c>
      <c r="L34">
        <f t="shared" si="0"/>
        <v>16.95167073254197</v>
      </c>
      <c r="M34">
        <f t="shared" si="1"/>
        <v>17.607484202071646</v>
      </c>
    </row>
    <row r="35" spans="3:13">
      <c r="C35" s="2">
        <v>48</v>
      </c>
      <c r="D35" s="4">
        <v>1.607008359736284E-3</v>
      </c>
      <c r="E35" s="4">
        <v>1.9380040379543097E-3</v>
      </c>
      <c r="F35" s="4">
        <v>2.0079999999999599E-3</v>
      </c>
      <c r="G35">
        <f t="shared" si="3"/>
        <v>9753.471429267458</v>
      </c>
      <c r="H35">
        <f t="shared" si="2"/>
        <v>9752.7873999999993</v>
      </c>
      <c r="I35">
        <f t="shared" si="4"/>
        <v>9748.8603000000003</v>
      </c>
      <c r="J35" s="2">
        <v>48</v>
      </c>
      <c r="K35">
        <f t="shared" si="5"/>
        <v>15.666500000001179</v>
      </c>
      <c r="L35">
        <f t="shared" si="0"/>
        <v>18.900941362509911</v>
      </c>
      <c r="M35">
        <f t="shared" si="1"/>
        <v>19.584970629968666</v>
      </c>
    </row>
    <row r="36" spans="3:13">
      <c r="C36" s="2">
        <v>49</v>
      </c>
      <c r="D36" s="4">
        <v>1.7779959375453095E-3</v>
      </c>
      <c r="E36" s="4">
        <v>2.1699949009869116E-3</v>
      </c>
      <c r="F36" s="4">
        <v>2.2410000000001075E-3</v>
      </c>
      <c r="G36">
        <f t="shared" si="3"/>
        <v>9733.8864586374893</v>
      </c>
      <c r="H36">
        <f t="shared" si="2"/>
        <v>9733.1937999999991</v>
      </c>
      <c r="I36">
        <f t="shared" si="4"/>
        <v>9728.6499000000003</v>
      </c>
      <c r="J36" s="2">
        <v>49</v>
      </c>
      <c r="K36">
        <f t="shared" si="5"/>
        <v>17.297500000000582</v>
      </c>
      <c r="L36">
        <f t="shared" si="0"/>
        <v>21.120980916317421</v>
      </c>
      <c r="M36">
        <f t="shared" ref="M36:M67" si="6">F36*G36</f>
        <v>21.813639553807661</v>
      </c>
    </row>
    <row r="37" spans="3:13">
      <c r="C37" s="2">
        <v>50</v>
      </c>
      <c r="D37" s="4">
        <v>1.9710083899115109E-3</v>
      </c>
      <c r="E37" s="4">
        <v>2.434002863141761E-3</v>
      </c>
      <c r="F37" s="4">
        <v>2.5079999999998615E-3</v>
      </c>
      <c r="G37">
        <f t="shared" si="3"/>
        <v>9712.0728190836817</v>
      </c>
      <c r="H37">
        <f t="shared" si="2"/>
        <v>9711.3523999999998</v>
      </c>
      <c r="I37">
        <f t="shared" si="4"/>
        <v>9706.0977000000003</v>
      </c>
      <c r="J37" s="2">
        <v>50</v>
      </c>
      <c r="K37">
        <f t="shared" si="5"/>
        <v>19.130800000000818</v>
      </c>
      <c r="L37">
        <f t="shared" si="0"/>
        <v>23.637459546578611</v>
      </c>
      <c r="M37">
        <f t="shared" si="6"/>
        <v>24.357878630260529</v>
      </c>
    </row>
    <row r="38" spans="3:13">
      <c r="C38" s="2">
        <v>51</v>
      </c>
      <c r="D38" s="4">
        <v>2.1890012487475593E-3</v>
      </c>
      <c r="E38" s="4">
        <v>2.7319955861841161E-3</v>
      </c>
      <c r="F38" s="4">
        <v>2.8089999999999665E-3</v>
      </c>
      <c r="G38">
        <f t="shared" si="3"/>
        <v>9687.7149404534211</v>
      </c>
      <c r="H38">
        <f t="shared" si="2"/>
        <v>9686.9668999999994</v>
      </c>
      <c r="I38">
        <f t="shared" si="4"/>
        <v>9680.8989999999994</v>
      </c>
      <c r="J38" s="2">
        <v>51</v>
      </c>
      <c r="K38">
        <f t="shared" si="5"/>
        <v>21.191499999998996</v>
      </c>
      <c r="L38">
        <f t="shared" si="0"/>
        <v>26.464750814311628</v>
      </c>
      <c r="M38">
        <f t="shared" si="6"/>
        <v>27.212791267733333</v>
      </c>
    </row>
    <row r="39" spans="3:13">
      <c r="C39" s="2">
        <v>52</v>
      </c>
      <c r="D39" s="4">
        <v>2.4329989034670863E-3</v>
      </c>
      <c r="E39" s="4">
        <v>3.069994985722471E-3</v>
      </c>
      <c r="F39" s="4">
        <v>3.1519999999999829E-3</v>
      </c>
      <c r="G39">
        <f t="shared" si="3"/>
        <v>9660.5021491856878</v>
      </c>
      <c r="H39">
        <f t="shared" si="2"/>
        <v>9659.7075000000004</v>
      </c>
      <c r="I39">
        <f t="shared" si="4"/>
        <v>9652.6965</v>
      </c>
      <c r="J39" s="2">
        <v>52</v>
      </c>
      <c r="K39">
        <f t="shared" si="5"/>
        <v>23.485000000000582</v>
      </c>
      <c r="L39">
        <f t="shared" si="0"/>
        <v>29.655253588545747</v>
      </c>
      <c r="M39">
        <f t="shared" si="6"/>
        <v>30.449902774233124</v>
      </c>
    </row>
    <row r="40" spans="3:13">
      <c r="C40" s="2">
        <v>53</v>
      </c>
      <c r="D40" s="4">
        <v>2.7069979914771461E-3</v>
      </c>
      <c r="E40" s="4">
        <v>3.4519969250435467E-3</v>
      </c>
      <c r="F40" s="4">
        <v>3.5389999999999042E-3</v>
      </c>
      <c r="G40">
        <f t="shared" si="3"/>
        <v>9630.0522464114547</v>
      </c>
      <c r="H40">
        <f t="shared" si="2"/>
        <v>9629.2114999999994</v>
      </c>
      <c r="I40">
        <f t="shared" si="4"/>
        <v>9621.1005999999998</v>
      </c>
      <c r="J40" s="2">
        <v>53</v>
      </c>
      <c r="K40">
        <f t="shared" si="5"/>
        <v>26.044299999999566</v>
      </c>
      <c r="L40">
        <f t="shared" si="0"/>
        <v>33.240008488593958</v>
      </c>
      <c r="M40">
        <f t="shared" si="6"/>
        <v>34.080754900049214</v>
      </c>
    </row>
    <row r="41" spans="3:13">
      <c r="C41" s="2">
        <v>54</v>
      </c>
      <c r="D41" s="4">
        <v>3.0140026620509384E-3</v>
      </c>
      <c r="E41" s="4">
        <v>3.8809976694815468E-3</v>
      </c>
      <c r="F41" s="4">
        <v>3.9760000000000177E-3</v>
      </c>
      <c r="G41">
        <f t="shared" si="3"/>
        <v>9595.9714915114055</v>
      </c>
      <c r="H41">
        <f t="shared" si="2"/>
        <v>9595.0563000000002</v>
      </c>
      <c r="I41">
        <f t="shared" si="4"/>
        <v>9585.6916000000001</v>
      </c>
      <c r="J41" s="2">
        <v>54</v>
      </c>
      <c r="K41">
        <f t="shared" si="5"/>
        <v>28.891299999999319</v>
      </c>
      <c r="L41">
        <f t="shared" si="0"/>
        <v>37.238391138844236</v>
      </c>
      <c r="M41">
        <f t="shared" si="6"/>
        <v>38.153582650249518</v>
      </c>
    </row>
    <row r="42" spans="3:13">
      <c r="C42" s="2">
        <v>55</v>
      </c>
      <c r="D42" s="4">
        <v>3.3579953741636748E-3</v>
      </c>
      <c r="E42" s="4">
        <v>4.3629957794080534E-3</v>
      </c>
      <c r="F42" s="4">
        <v>4.4690000000000294E-3</v>
      </c>
      <c r="G42">
        <f t="shared" si="3"/>
        <v>9557.817908861156</v>
      </c>
      <c r="H42">
        <f t="shared" si="2"/>
        <v>9556.8003000000008</v>
      </c>
      <c r="I42">
        <f t="shared" si="4"/>
        <v>9545.9928999999993</v>
      </c>
      <c r="J42" s="2">
        <v>55</v>
      </c>
      <c r="K42">
        <f t="shared" si="5"/>
        <v>32.055399999999281</v>
      </c>
      <c r="L42">
        <f t="shared" si="0"/>
        <v>41.696279373545622</v>
      </c>
      <c r="M42">
        <f t="shared" si="6"/>
        <v>42.713888234700789</v>
      </c>
    </row>
    <row r="43" spans="3:13">
      <c r="C43" s="2">
        <v>56</v>
      </c>
      <c r="D43" s="4">
        <v>3.7420049725074506E-3</v>
      </c>
      <c r="E43" s="4">
        <v>4.9030043635657347E-3</v>
      </c>
      <c r="F43" s="4">
        <v>5.0249999999998846E-3</v>
      </c>
      <c r="G43">
        <f t="shared" si="3"/>
        <v>9515.1040206264552</v>
      </c>
      <c r="H43">
        <f t="shared" si="2"/>
        <v>9513.9375</v>
      </c>
      <c r="I43">
        <f t="shared" si="4"/>
        <v>9501.4838999999993</v>
      </c>
      <c r="J43" s="2">
        <v>56</v>
      </c>
      <c r="K43">
        <f t="shared" si="5"/>
        <v>35.554599999999482</v>
      </c>
      <c r="L43">
        <f t="shared" si="0"/>
        <v>46.646877077191675</v>
      </c>
      <c r="M43">
        <f t="shared" si="6"/>
        <v>47.813397703646842</v>
      </c>
    </row>
    <row r="44" spans="3:13">
      <c r="C44" s="2">
        <v>57</v>
      </c>
      <c r="D44" s="4">
        <v>4.1710002391342586E-3</v>
      </c>
      <c r="E44" s="4">
        <v>5.5069996240839107E-3</v>
      </c>
      <c r="F44" s="4">
        <v>5.6499999999999519E-3</v>
      </c>
      <c r="G44">
        <f t="shared" si="3"/>
        <v>9467.2906229228083</v>
      </c>
      <c r="H44">
        <f t="shared" si="2"/>
        <v>9465.9292999999998</v>
      </c>
      <c r="I44">
        <f t="shared" si="4"/>
        <v>9451.5938000000006</v>
      </c>
      <c r="J44" s="2">
        <v>57</v>
      </c>
      <c r="K44">
        <f t="shared" si="5"/>
        <v>39.422599999999875</v>
      </c>
      <c r="L44">
        <f t="shared" si="0"/>
        <v>52.128869096704875</v>
      </c>
      <c r="M44">
        <f t="shared" si="6"/>
        <v>53.490192019513415</v>
      </c>
    </row>
    <row r="45" spans="3:13">
      <c r="C45" s="2">
        <v>58</v>
      </c>
      <c r="D45" s="4">
        <v>4.6490004451079725E-3</v>
      </c>
      <c r="E45" s="4">
        <v>6.1800012130892911E-3</v>
      </c>
      <c r="F45" s="4">
        <v>6.3520000000000633E-3</v>
      </c>
      <c r="G45">
        <f t="shared" si="3"/>
        <v>9413.8004309032949</v>
      </c>
      <c r="H45">
        <f t="shared" si="2"/>
        <v>9412.1712000000007</v>
      </c>
      <c r="I45">
        <f t="shared" si="4"/>
        <v>9395.6970999999994</v>
      </c>
      <c r="J45" s="2">
        <v>58</v>
      </c>
      <c r="K45">
        <f t="shared" si="5"/>
        <v>43.680599999999686</v>
      </c>
      <c r="L45">
        <f t="shared" si="0"/>
        <v>58.167229433804096</v>
      </c>
      <c r="M45">
        <f t="shared" si="6"/>
        <v>59.796460337098324</v>
      </c>
    </row>
    <row r="46" spans="3:13">
      <c r="C46" s="2">
        <v>59</v>
      </c>
      <c r="D46" s="4">
        <v>5.1820030676958517E-3</v>
      </c>
      <c r="E46" s="4">
        <v>6.9289995140242519E-3</v>
      </c>
      <c r="F46" s="4">
        <v>7.1400000000001072E-3</v>
      </c>
      <c r="G46">
        <f t="shared" si="3"/>
        <v>9354.0039705661966</v>
      </c>
      <c r="H46">
        <f t="shared" si="2"/>
        <v>9352.0164999999997</v>
      </c>
      <c r="I46">
        <f t="shared" si="4"/>
        <v>9333.1283999999996</v>
      </c>
      <c r="J46" s="2">
        <v>59</v>
      </c>
      <c r="K46">
        <f t="shared" si="5"/>
        <v>48.364299999999275</v>
      </c>
      <c r="L46">
        <f t="shared" si="0"/>
        <v>64.800117783646783</v>
      </c>
      <c r="M46">
        <f t="shared" si="6"/>
        <v>66.787588349843645</v>
      </c>
    </row>
    <row r="47" spans="3:13">
      <c r="C47" s="2">
        <v>60</v>
      </c>
      <c r="D47" s="4">
        <v>5.7740018284507793E-3</v>
      </c>
      <c r="E47" s="4">
        <v>7.759999804603286E-3</v>
      </c>
      <c r="F47" s="4">
        <v>8.022000000000069E-3</v>
      </c>
      <c r="G47">
        <f t="shared" si="3"/>
        <v>9287.2163822163529</v>
      </c>
      <c r="H47">
        <f t="shared" si="2"/>
        <v>9284.7641000000003</v>
      </c>
      <c r="I47">
        <f t="shared" si="4"/>
        <v>9263.1422000000002</v>
      </c>
      <c r="J47" s="2">
        <v>60</v>
      </c>
      <c r="K47">
        <f t="shared" si="5"/>
        <v>53.485399999999572</v>
      </c>
      <c r="L47">
        <f t="shared" si="0"/>
        <v>72.049767601787607</v>
      </c>
      <c r="M47">
        <f t="shared" si="6"/>
        <v>74.502049818140222</v>
      </c>
    </row>
    <row r="48" spans="3:13">
      <c r="C48" s="2">
        <v>61</v>
      </c>
      <c r="D48" s="4">
        <v>6.4329996029273617E-3</v>
      </c>
      <c r="E48" s="4">
        <v>8.6799989140056398E-3</v>
      </c>
      <c r="F48" s="4">
        <v>9.0090000000001332E-3</v>
      </c>
      <c r="G48">
        <f t="shared" si="3"/>
        <v>9212.7143323982127</v>
      </c>
      <c r="H48">
        <f t="shared" si="2"/>
        <v>9209.6568000000007</v>
      </c>
      <c r="I48">
        <f t="shared" si="4"/>
        <v>9184.9686999999994</v>
      </c>
      <c r="J48" s="2">
        <v>61</v>
      </c>
      <c r="K48">
        <f t="shared" si="5"/>
        <v>59.086900000000242</v>
      </c>
      <c r="L48">
        <f t="shared" si="0"/>
        <v>79.939811022364665</v>
      </c>
      <c r="M48">
        <f t="shared" si="6"/>
        <v>82.997343420576726</v>
      </c>
    </row>
    <row r="49" spans="3:13">
      <c r="C49" s="2">
        <v>62</v>
      </c>
      <c r="D49" s="4">
        <v>7.1640095691890941E-3</v>
      </c>
      <c r="E49" s="4">
        <v>9.6959955381960353E-3</v>
      </c>
      <c r="F49" s="4">
        <v>1.0111999999999927E-2</v>
      </c>
      <c r="G49">
        <f t="shared" si="3"/>
        <v>9129.716988977636</v>
      </c>
      <c r="H49">
        <f t="shared" si="2"/>
        <v>9125.8817999999992</v>
      </c>
      <c r="I49">
        <f t="shared" si="4"/>
        <v>9097.7404999999999</v>
      </c>
      <c r="J49" s="2">
        <v>62</v>
      </c>
      <c r="K49">
        <f t="shared" si="5"/>
        <v>65.176299999999173</v>
      </c>
      <c r="L49">
        <f t="shared" si="0"/>
        <v>88.484509214904392</v>
      </c>
      <c r="M49">
        <f t="shared" si="6"/>
        <v>92.319698192541182</v>
      </c>
    </row>
    <row r="50" spans="3:13">
      <c r="C50" s="2">
        <v>63</v>
      </c>
      <c r="D50" s="4">
        <v>7.9740008997635017E-3</v>
      </c>
      <c r="E50" s="4">
        <v>1.0814995821626389E-2</v>
      </c>
      <c r="F50" s="4">
        <v>1.134400000000001E-2</v>
      </c>
      <c r="G50">
        <f t="shared" si="3"/>
        <v>9037.3972907850948</v>
      </c>
      <c r="H50">
        <f t="shared" si="2"/>
        <v>9032.5642000000007</v>
      </c>
      <c r="I50">
        <f t="shared" si="4"/>
        <v>9000.5884000000005</v>
      </c>
      <c r="J50" s="2">
        <v>63</v>
      </c>
      <c r="K50">
        <f t="shared" si="5"/>
        <v>71.770700000000943</v>
      </c>
      <c r="L50">
        <f t="shared" si="0"/>
        <v>97.687144081572114</v>
      </c>
      <c r="M50">
        <f t="shared" si="6"/>
        <v>102.52023486666621</v>
      </c>
    </row>
    <row r="51" spans="3:13">
      <c r="C51" s="2">
        <v>64</v>
      </c>
      <c r="D51" s="4">
        <v>8.8709972065344304E-3</v>
      </c>
      <c r="E51" s="4">
        <v>1.2046000303559628E-2</v>
      </c>
      <c r="F51" s="4">
        <v>1.271599999999987E-2</v>
      </c>
      <c r="G51">
        <f t="shared" si="3"/>
        <v>8934.8770559184286</v>
      </c>
      <c r="H51">
        <f t="shared" si="2"/>
        <v>8928.8176999999996</v>
      </c>
      <c r="I51">
        <f t="shared" si="4"/>
        <v>8892.5740999999998</v>
      </c>
      <c r="J51" s="2">
        <v>64</v>
      </c>
      <c r="K51">
        <f t="shared" si="5"/>
        <v>78.886000000000422</v>
      </c>
      <c r="L51">
        <f t="shared" si="0"/>
        <v>107.55654072462858</v>
      </c>
      <c r="M51">
        <f t="shared" si="6"/>
        <v>113.61589664305757</v>
      </c>
    </row>
    <row r="52" spans="3:13">
      <c r="C52" s="2">
        <v>65</v>
      </c>
      <c r="D52" s="4">
        <v>9.864003771046995E-3</v>
      </c>
      <c r="E52" s="4">
        <v>1.3395999730939915E-2</v>
      </c>
      <c r="F52" s="4">
        <v>1.4243000000000096E-2</v>
      </c>
      <c r="G52">
        <f t="shared" si="3"/>
        <v>8821.261159275371</v>
      </c>
      <c r="H52">
        <f t="shared" si="2"/>
        <v>8813.6880999999994</v>
      </c>
      <c r="I52">
        <f t="shared" si="4"/>
        <v>8772.7358999999997</v>
      </c>
      <c r="J52" s="2">
        <v>65</v>
      </c>
      <c r="K52">
        <f t="shared" si="5"/>
        <v>86.534299999999348</v>
      </c>
      <c r="L52">
        <f t="shared" si="0"/>
        <v>118.06816341618833</v>
      </c>
      <c r="M52">
        <f t="shared" si="6"/>
        <v>125.64122269155996</v>
      </c>
    </row>
    <row r="53" spans="3:13">
      <c r="C53" s="2">
        <v>66</v>
      </c>
      <c r="D53" s="4">
        <v>1.0959996854647188E-2</v>
      </c>
      <c r="E53" s="4">
        <v>1.4872996409078921E-2</v>
      </c>
      <c r="F53" s="4">
        <v>1.5940000000000044E-2</v>
      </c>
      <c r="G53">
        <f t="shared" si="3"/>
        <v>8695.6199365838111</v>
      </c>
      <c r="H53">
        <f t="shared" si="2"/>
        <v>8686.2016000000003</v>
      </c>
      <c r="I53">
        <f t="shared" si="4"/>
        <v>8640.0481</v>
      </c>
      <c r="J53" s="2">
        <v>66</v>
      </c>
      <c r="K53">
        <f t="shared" si="5"/>
        <v>94.694900000000416</v>
      </c>
      <c r="L53">
        <f t="shared" si="0"/>
        <v>129.18984520533559</v>
      </c>
      <c r="M53">
        <f t="shared" si="6"/>
        <v>138.60818178914633</v>
      </c>
    </row>
    <row r="54" spans="3:13">
      <c r="C54" s="2">
        <v>67</v>
      </c>
      <c r="D54" s="4">
        <v>1.2168996578532426E-2</v>
      </c>
      <c r="E54" s="4">
        <v>1.6484002407623596E-2</v>
      </c>
      <c r="F54" s="4">
        <v>1.7823999999999889E-2</v>
      </c>
      <c r="G54">
        <f t="shared" si="3"/>
        <v>8557.0117547946647</v>
      </c>
      <c r="H54">
        <f t="shared" si="2"/>
        <v>8545.3531999999996</v>
      </c>
      <c r="I54">
        <f t="shared" si="4"/>
        <v>8493.5187000000005</v>
      </c>
      <c r="J54" s="2">
        <v>67</v>
      </c>
      <c r="K54">
        <f t="shared" si="5"/>
        <v>103.35760000000118</v>
      </c>
      <c r="L54">
        <f t="shared" si="0"/>
        <v>140.86162272279398</v>
      </c>
      <c r="M54">
        <f t="shared" si="6"/>
        <v>152.52017751745916</v>
      </c>
    </row>
    <row r="55" spans="3:13">
      <c r="C55" s="2">
        <v>68</v>
      </c>
      <c r="D55" s="4">
        <v>1.3502006135375026E-2</v>
      </c>
      <c r="E55" s="4">
        <v>1.823900181143295E-2</v>
      </c>
      <c r="F55" s="4">
        <v>1.9912999999999938E-2</v>
      </c>
      <c r="G55">
        <f t="shared" si="3"/>
        <v>8404.4915772772056</v>
      </c>
      <c r="H55">
        <f t="shared" si="2"/>
        <v>8390.1610999999994</v>
      </c>
      <c r="I55">
        <f t="shared" si="4"/>
        <v>8332.1396000000004</v>
      </c>
      <c r="J55" s="2">
        <v>68</v>
      </c>
      <c r="K55">
        <f t="shared" si="5"/>
        <v>112.50060000000121</v>
      </c>
      <c r="L55">
        <f t="shared" si="0"/>
        <v>153.02816350111425</v>
      </c>
      <c r="M55">
        <f t="shared" si="6"/>
        <v>167.35864077832048</v>
      </c>
    </row>
    <row r="56" spans="3:13">
      <c r="C56" s="2">
        <v>69</v>
      </c>
      <c r="D56" s="4">
        <v>1.4969003174250987E-2</v>
      </c>
      <c r="E56" s="4">
        <v>2.0144994220273917E-2</v>
      </c>
      <c r="F56" s="4">
        <v>2.2225999999999965E-2</v>
      </c>
      <c r="G56">
        <f t="shared" si="3"/>
        <v>8237.1329364988851</v>
      </c>
      <c r="H56">
        <f t="shared" si="2"/>
        <v>8219.6389999999992</v>
      </c>
      <c r="I56">
        <f t="shared" si="4"/>
        <v>8154.9318000000003</v>
      </c>
      <c r="J56" s="2">
        <v>69</v>
      </c>
      <c r="K56">
        <f t="shared" si="5"/>
        <v>122.07120000000032</v>
      </c>
      <c r="L56">
        <f t="shared" si="0"/>
        <v>165.58458014773805</v>
      </c>
      <c r="M56">
        <f t="shared" si="6"/>
        <v>183.07851664662394</v>
      </c>
    </row>
    <row r="57" spans="3:13">
      <c r="C57" s="2">
        <v>70</v>
      </c>
      <c r="D57" s="4">
        <v>1.6582008722144881E-2</v>
      </c>
      <c r="E57" s="4">
        <v>2.220999712542468E-2</v>
      </c>
      <c r="F57" s="4">
        <v>2.4782999999999972E-2</v>
      </c>
      <c r="G57">
        <f t="shared" si="3"/>
        <v>8054.0544198522612</v>
      </c>
      <c r="H57">
        <f t="shared" si="2"/>
        <v>8032.8606</v>
      </c>
      <c r="I57">
        <f t="shared" si="4"/>
        <v>7960.9776000000002</v>
      </c>
      <c r="J57" s="2">
        <v>70</v>
      </c>
      <c r="K57">
        <f t="shared" si="5"/>
        <v>132.00900000000001</v>
      </c>
      <c r="L57">
        <f t="shared" si="0"/>
        <v>178.40981083493716</v>
      </c>
      <c r="M57">
        <f t="shared" si="6"/>
        <v>199.60363068719835</v>
      </c>
    </row>
    <row r="58" spans="3:13">
      <c r="C58" s="2">
        <v>71</v>
      </c>
      <c r="D58" s="4">
        <v>1.8352993849550376E-2</v>
      </c>
      <c r="E58" s="4">
        <v>2.4440994605678765E-2</v>
      </c>
      <c r="F58" s="4">
        <v>2.7606000000000047E-2</v>
      </c>
      <c r="G58">
        <f t="shared" si="3"/>
        <v>7854.4507891650628</v>
      </c>
      <c r="H58">
        <f t="shared" si="2"/>
        <v>7828.9686000000002</v>
      </c>
      <c r="I58">
        <f t="shared" si="4"/>
        <v>7749.4659000000001</v>
      </c>
      <c r="J58" s="2">
        <v>71</v>
      </c>
      <c r="K58">
        <f t="shared" si="5"/>
        <v>142.22590000000037</v>
      </c>
      <c r="L58">
        <f t="shared" si="0"/>
        <v>191.34777932062843</v>
      </c>
      <c r="M58">
        <f t="shared" si="6"/>
        <v>216.8299684856911</v>
      </c>
    </row>
    <row r="59" spans="3:13">
      <c r="C59" s="2">
        <v>72</v>
      </c>
      <c r="D59" s="4">
        <v>2.0296001861882077E-2</v>
      </c>
      <c r="E59" s="4">
        <v>2.6847005706439796E-2</v>
      </c>
      <c r="F59" s="4">
        <v>3.0718000000000006E-2</v>
      </c>
      <c r="G59">
        <f t="shared" si="3"/>
        <v>7637.6208206793717</v>
      </c>
      <c r="H59">
        <f t="shared" si="2"/>
        <v>7607.24</v>
      </c>
      <c r="I59">
        <f t="shared" si="4"/>
        <v>7519.7026999999998</v>
      </c>
      <c r="J59" s="2">
        <v>72</v>
      </c>
      <c r="K59">
        <f t="shared" si="5"/>
        <v>152.61989999999969</v>
      </c>
      <c r="L59">
        <f t="shared" si="0"/>
        <v>204.23161569025706</v>
      </c>
      <c r="M59">
        <f t="shared" si="6"/>
        <v>234.61243636962899</v>
      </c>
    </row>
    <row r="60" spans="3:13">
      <c r="C60" s="2">
        <v>73</v>
      </c>
      <c r="D60" s="4">
        <v>2.242299876218963E-2</v>
      </c>
      <c r="E60" s="4">
        <v>2.9434002555818888E-2</v>
      </c>
      <c r="F60" s="4">
        <v>3.4144000000000015E-2</v>
      </c>
      <c r="G60">
        <f t="shared" si="3"/>
        <v>7403.0083843097427</v>
      </c>
      <c r="H60">
        <f t="shared" si="2"/>
        <v>7367.0828000000001</v>
      </c>
      <c r="I60">
        <f t="shared" si="4"/>
        <v>7271.1460999999999</v>
      </c>
      <c r="J60" s="2">
        <v>73</v>
      </c>
      <c r="K60">
        <f t="shared" si="5"/>
        <v>163.04089999999997</v>
      </c>
      <c r="L60">
        <f t="shared" si="0"/>
        <v>216.84273396412937</v>
      </c>
      <c r="M60">
        <f t="shared" si="6"/>
        <v>252.76831827387196</v>
      </c>
    </row>
    <row r="61" spans="3:13">
      <c r="C61" s="2">
        <v>74</v>
      </c>
      <c r="D61" s="4">
        <v>2.4750005768526498E-2</v>
      </c>
      <c r="E61" s="4">
        <v>3.2208004618110513E-2</v>
      </c>
      <c r="F61" s="4">
        <v>3.7911000000000035E-2</v>
      </c>
      <c r="G61">
        <f t="shared" si="3"/>
        <v>7150.2400660358708</v>
      </c>
      <c r="H61">
        <f t="shared" si="2"/>
        <v>7108.1052</v>
      </c>
      <c r="I61">
        <f t="shared" si="4"/>
        <v>7003.5216</v>
      </c>
      <c r="J61" s="2">
        <v>74</v>
      </c>
      <c r="K61">
        <f t="shared" si="5"/>
        <v>173.33719999999994</v>
      </c>
      <c r="L61">
        <f t="shared" si="0"/>
        <v>228.93788510761533</v>
      </c>
      <c r="M61">
        <f t="shared" si="6"/>
        <v>271.07275114348613</v>
      </c>
    </row>
    <row r="62" spans="3:13">
      <c r="C62" s="2">
        <v>75</v>
      </c>
      <c r="D62" s="4">
        <v>2.7293007016963099E-2</v>
      </c>
      <c r="E62" s="4">
        <v>3.5175998180895438E-2</v>
      </c>
      <c r="F62" s="4">
        <v>4.2045999999999965E-2</v>
      </c>
      <c r="G62">
        <f t="shared" si="3"/>
        <v>6879.1673148923846</v>
      </c>
      <c r="H62">
        <f t="shared" si="2"/>
        <v>6830.1844000000001</v>
      </c>
      <c r="I62">
        <f t="shared" si="4"/>
        <v>6716.8230999999996</v>
      </c>
      <c r="J62" s="2">
        <v>75</v>
      </c>
      <c r="K62">
        <f t="shared" si="5"/>
        <v>183.32229999999981</v>
      </c>
      <c r="L62">
        <f t="shared" si="0"/>
        <v>240.25855402958041</v>
      </c>
      <c r="M62">
        <f t="shared" si="6"/>
        <v>289.24146892196495</v>
      </c>
    </row>
    <row r="63" spans="3:13">
      <c r="C63" s="2">
        <v>76</v>
      </c>
      <c r="D63" s="4">
        <v>3.0067009798987826E-2</v>
      </c>
      <c r="E63" s="4">
        <v>3.83439947054404E-2</v>
      </c>
      <c r="F63" s="4">
        <v>4.6578000000000043E-2</v>
      </c>
      <c r="G63">
        <f t="shared" si="3"/>
        <v>6589.9258459704197</v>
      </c>
      <c r="H63">
        <f t="shared" si="2"/>
        <v>6533.5007999999998</v>
      </c>
      <c r="I63">
        <f t="shared" si="4"/>
        <v>6411.3459000000003</v>
      </c>
      <c r="J63" s="2">
        <v>76</v>
      </c>
      <c r="K63">
        <f t="shared" si="5"/>
        <v>192.77000000000044</v>
      </c>
      <c r="L63">
        <f t="shared" si="0"/>
        <v>250.5205200831906</v>
      </c>
      <c r="M63">
        <f t="shared" si="6"/>
        <v>306.94556605361049</v>
      </c>
    </row>
    <row r="64" spans="3:13">
      <c r="C64" s="2">
        <v>77</v>
      </c>
      <c r="D64" s="4">
        <v>3.3090003292482073E-2</v>
      </c>
      <c r="E64" s="4">
        <v>4.1714994223925599E-2</v>
      </c>
      <c r="F64" s="4">
        <v>5.1537999999999966E-2</v>
      </c>
      <c r="G64">
        <f t="shared" si="3"/>
        <v>6282.9802799168092</v>
      </c>
      <c r="H64">
        <f t="shared" si="2"/>
        <v>6218.5758999999998</v>
      </c>
      <c r="I64">
        <f t="shared" si="4"/>
        <v>6087.8083999999999</v>
      </c>
      <c r="J64" s="2">
        <v>77</v>
      </c>
      <c r="K64">
        <f t="shared" si="5"/>
        <v>201.44560000000001</v>
      </c>
      <c r="L64">
        <f t="shared" si="0"/>
        <v>259.40785774954293</v>
      </c>
      <c r="M64">
        <f t="shared" si="6"/>
        <v>323.8122376663523</v>
      </c>
    </row>
    <row r="65" spans="3:13">
      <c r="C65" s="2">
        <v>78</v>
      </c>
      <c r="D65" s="4">
        <v>3.6379000565546424E-2</v>
      </c>
      <c r="E65" s="4">
        <v>4.5291998101775137E-2</v>
      </c>
      <c r="F65" s="4">
        <v>5.6955999999999958E-2</v>
      </c>
      <c r="G65">
        <f t="shared" si="3"/>
        <v>5959.1680422504569</v>
      </c>
      <c r="H65">
        <f t="shared" si="2"/>
        <v>5886.3627999999999</v>
      </c>
      <c r="I65">
        <f t="shared" si="4"/>
        <v>5747.3624</v>
      </c>
      <c r="J65" s="2">
        <v>78</v>
      </c>
      <c r="K65">
        <f t="shared" si="5"/>
        <v>209.08330000000024</v>
      </c>
      <c r="L65">
        <f t="shared" si="0"/>
        <v>266.60513276395977</v>
      </c>
      <c r="M65">
        <f t="shared" si="6"/>
        <v>339.41037501441679</v>
      </c>
    </row>
    <row r="66" spans="3:13">
      <c r="C66" s="2">
        <v>79</v>
      </c>
      <c r="D66" s="4">
        <v>3.99540028636928E-2</v>
      </c>
      <c r="E66" s="4">
        <v>4.9079999964264688E-2</v>
      </c>
      <c r="F66" s="4">
        <v>6.2867000000000006E-2</v>
      </c>
      <c r="G66">
        <f t="shared" si="3"/>
        <v>5619.7576672360401</v>
      </c>
      <c r="H66">
        <f t="shared" si="2"/>
        <v>5538.2790999999997</v>
      </c>
      <c r="I66">
        <f t="shared" si="4"/>
        <v>5391.64</v>
      </c>
      <c r="J66" s="2">
        <v>79</v>
      </c>
      <c r="K66">
        <f t="shared" si="5"/>
        <v>215.41760000000068</v>
      </c>
      <c r="L66">
        <f t="shared" si="0"/>
        <v>271.81873803008784</v>
      </c>
      <c r="M66">
        <f t="shared" si="6"/>
        <v>353.29730526612815</v>
      </c>
    </row>
    <row r="67" spans="3:13">
      <c r="C67" s="2">
        <v>80</v>
      </c>
      <c r="D67" s="4">
        <v>4.3833002000420833E-2</v>
      </c>
      <c r="E67" s="4">
        <v>5.3078001535577117E-2</v>
      </c>
      <c r="F67" s="4">
        <v>6.9303000000000017E-2</v>
      </c>
      <c r="G67">
        <f t="shared" si="3"/>
        <v>5266.4603619699119</v>
      </c>
      <c r="H67">
        <f t="shared" si="2"/>
        <v>5176.2223999999997</v>
      </c>
      <c r="I67">
        <f t="shared" si="4"/>
        <v>5022.7930999999999</v>
      </c>
      <c r="J67" s="2">
        <v>80</v>
      </c>
      <c r="K67">
        <f t="shared" si="5"/>
        <v>220.16409999999996</v>
      </c>
      <c r="L67">
        <f t="shared" si="0"/>
        <v>274.74354049568865</v>
      </c>
      <c r="M67">
        <f t="shared" si="6"/>
        <v>364.9815024656009</v>
      </c>
    </row>
    <row r="68" spans="3:13">
      <c r="C68" s="2">
        <v>81</v>
      </c>
      <c r="D68" s="4">
        <v>4.8036993716545809E-2</v>
      </c>
      <c r="E68" s="4">
        <v>5.7287993196198969E-2</v>
      </c>
      <c r="F68" s="4">
        <v>7.6300000000000007E-2</v>
      </c>
      <c r="G68">
        <f t="shared" si="3"/>
        <v>4901.478859504311</v>
      </c>
      <c r="H68">
        <f t="shared" si="2"/>
        <v>4802.6289999999999</v>
      </c>
      <c r="I68">
        <f t="shared" si="4"/>
        <v>4643.5128999999997</v>
      </c>
      <c r="J68" s="2">
        <v>81</v>
      </c>
      <c r="K68">
        <f t="shared" si="5"/>
        <v>223.06039999999939</v>
      </c>
      <c r="L68">
        <f t="shared" si="0"/>
        <v>275.13297747586785</v>
      </c>
      <c r="M68">
        <f t="shared" ref="M68:M99" si="7">F68*G68</f>
        <v>373.98283698017894</v>
      </c>
    </row>
    <row r="69" spans="3:13">
      <c r="C69" s="2">
        <v>82</v>
      </c>
      <c r="D69" s="4">
        <v>5.2586000826496587E-2</v>
      </c>
      <c r="E69" s="4">
        <v>6.1708999540993965E-2</v>
      </c>
      <c r="F69" s="4">
        <v>8.3893000000000079E-2</v>
      </c>
      <c r="G69">
        <f t="shared" si="3"/>
        <v>4527.4960225241321</v>
      </c>
      <c r="H69">
        <f t="shared" ref="H69:H107" si="8">G70/(1-E69)</f>
        <v>4420.4525000000003</v>
      </c>
      <c r="I69">
        <f t="shared" si="4"/>
        <v>4257.0056000000004</v>
      </c>
      <c r="J69" s="2">
        <v>82</v>
      </c>
      <c r="K69">
        <f t="shared" si="5"/>
        <v>223.85890000000063</v>
      </c>
      <c r="L69">
        <f t="shared" ref="L69:L107" si="9">H69-G70</f>
        <v>272.78170129348564</v>
      </c>
      <c r="M69">
        <f t="shared" si="7"/>
        <v>379.82522381761737</v>
      </c>
    </row>
    <row r="70" spans="3:13">
      <c r="C70" s="2">
        <v>83</v>
      </c>
      <c r="D70" s="4">
        <v>5.7501000002999764E-2</v>
      </c>
      <c r="E70" s="4">
        <v>6.6337009823603243E-2</v>
      </c>
      <c r="F70" s="4">
        <v>9.2116999999999977E-2</v>
      </c>
      <c r="G70">
        <f t="shared" ref="G70:G107" si="10">G69-F69*G69</f>
        <v>4147.6707987065147</v>
      </c>
      <c r="H70">
        <f t="shared" si="8"/>
        <v>4033.1466999999998</v>
      </c>
      <c r="I70">
        <f t="shared" ref="I70:I107" si="11">H71/(1-D70)</f>
        <v>3866.9884000000002</v>
      </c>
      <c r="J70" s="2">
        <v>83</v>
      </c>
      <c r="K70">
        <f t="shared" ref="K70:K107" si="12">I70-H71</f>
        <v>222.35570000000007</v>
      </c>
      <c r="L70">
        <f t="shared" si="9"/>
        <v>267.546892257933</v>
      </c>
      <c r="M70">
        <f t="shared" si="7"/>
        <v>382.0709909644479</v>
      </c>
    </row>
    <row r="71" spans="3:13">
      <c r="C71" s="2">
        <v>84</v>
      </c>
      <c r="D71" s="4">
        <v>6.2803987206208056E-2</v>
      </c>
      <c r="E71" s="4">
        <v>7.116899105869734E-2</v>
      </c>
      <c r="F71" s="4">
        <v>0.10100699999999992</v>
      </c>
      <c r="G71">
        <f t="shared" si="10"/>
        <v>3765.5998077420668</v>
      </c>
      <c r="H71">
        <f t="shared" si="8"/>
        <v>3644.6327000000001</v>
      </c>
      <c r="I71">
        <f t="shared" si="11"/>
        <v>3477.5929000000001</v>
      </c>
      <c r="J71" s="2">
        <v>84</v>
      </c>
      <c r="K71">
        <f t="shared" si="12"/>
        <v>218.4067</v>
      </c>
      <c r="L71">
        <f t="shared" si="9"/>
        <v>259.38483203853593</v>
      </c>
      <c r="M71">
        <f t="shared" si="7"/>
        <v>380.35193978060261</v>
      </c>
    </row>
    <row r="72" spans="3:13">
      <c r="C72" s="2">
        <v>85</v>
      </c>
      <c r="D72" s="4">
        <v>6.8515998664591807E-2</v>
      </c>
      <c r="E72" s="4">
        <v>7.6199005210280432E-2</v>
      </c>
      <c r="F72" s="4">
        <v>0.11060000000000006</v>
      </c>
      <c r="G72">
        <f t="shared" si="10"/>
        <v>3385.2478679614642</v>
      </c>
      <c r="H72">
        <f t="shared" si="8"/>
        <v>3259.1862000000001</v>
      </c>
      <c r="I72">
        <f t="shared" si="11"/>
        <v>3093.2863000000002</v>
      </c>
      <c r="J72" s="2">
        <v>85</v>
      </c>
      <c r="K72">
        <f t="shared" si="12"/>
        <v>211.93960000000015</v>
      </c>
      <c r="L72">
        <f t="shared" si="9"/>
        <v>248.34674623507408</v>
      </c>
      <c r="M72">
        <f t="shared" si="7"/>
        <v>374.40841419653816</v>
      </c>
    </row>
    <row r="73" spans="3:13">
      <c r="C73" s="2">
        <v>86</v>
      </c>
      <c r="D73" s="4">
        <v>7.4660993982151994E-2</v>
      </c>
      <c r="E73" s="4">
        <v>8.1422013719977815E-2</v>
      </c>
      <c r="F73" s="4">
        <v>0.12092900000000001</v>
      </c>
      <c r="G73">
        <f t="shared" si="10"/>
        <v>3010.839453764926</v>
      </c>
      <c r="H73">
        <f t="shared" si="8"/>
        <v>2881.3467000000001</v>
      </c>
      <c r="I73">
        <f t="shared" si="11"/>
        <v>2718.7127999999998</v>
      </c>
      <c r="J73" s="2">
        <v>86</v>
      </c>
      <c r="K73">
        <f t="shared" si="12"/>
        <v>202.98179999999957</v>
      </c>
      <c r="L73">
        <f t="shared" si="9"/>
        <v>234.60505053941279</v>
      </c>
      <c r="M73">
        <f t="shared" si="7"/>
        <v>364.09780430433875</v>
      </c>
    </row>
    <row r="74" spans="3:13">
      <c r="C74" s="2">
        <v>87</v>
      </c>
      <c r="D74" s="4">
        <v>8.125799041173902E-2</v>
      </c>
      <c r="E74" s="4">
        <v>8.6826992645237341E-2</v>
      </c>
      <c r="F74" s="4">
        <v>0.13202800000000009</v>
      </c>
      <c r="G74">
        <f t="shared" si="10"/>
        <v>2646.7416494605873</v>
      </c>
      <c r="H74">
        <f t="shared" si="8"/>
        <v>2515.7310000000002</v>
      </c>
      <c r="I74">
        <f t="shared" si="11"/>
        <v>2358.5299</v>
      </c>
      <c r="J74" s="2">
        <v>87</v>
      </c>
      <c r="K74">
        <f t="shared" si="12"/>
        <v>191.64939999999979</v>
      </c>
      <c r="L74">
        <f t="shared" si="9"/>
        <v>218.43335703439561</v>
      </c>
      <c r="M74">
        <f t="shared" si="7"/>
        <v>349.44400649498266</v>
      </c>
    </row>
    <row r="75" spans="3:13">
      <c r="C75" s="2">
        <v>88</v>
      </c>
      <c r="D75" s="4">
        <v>8.8331036949781311E-2</v>
      </c>
      <c r="E75" s="4">
        <v>9.2405007792904115E-2</v>
      </c>
      <c r="F75" s="4">
        <v>0.14392899999999995</v>
      </c>
      <c r="G75">
        <f t="shared" si="10"/>
        <v>2297.2976429656046</v>
      </c>
      <c r="H75">
        <f t="shared" si="8"/>
        <v>2166.8805000000002</v>
      </c>
      <c r="I75">
        <f t="shared" si="11"/>
        <v>2017.2298000000001</v>
      </c>
      <c r="J75" s="2">
        <v>88</v>
      </c>
      <c r="K75">
        <f t="shared" si="12"/>
        <v>178.18399999999997</v>
      </c>
      <c r="L75">
        <f t="shared" si="9"/>
        <v>200.23060948879197</v>
      </c>
      <c r="M75">
        <f t="shared" si="7"/>
        <v>330.64775245439637</v>
      </c>
    </row>
    <row r="76" spans="3:13">
      <c r="C76" s="2">
        <v>89</v>
      </c>
      <c r="D76" s="4">
        <v>9.5902022762962696E-2</v>
      </c>
      <c r="E76" s="4">
        <v>9.8143983872657103E-2</v>
      </c>
      <c r="F76" s="4">
        <v>0.15666000000000002</v>
      </c>
      <c r="G76">
        <f t="shared" si="10"/>
        <v>1966.6498905112082</v>
      </c>
      <c r="H76">
        <f t="shared" si="8"/>
        <v>1839.0458000000001</v>
      </c>
      <c r="I76">
        <f t="shared" si="11"/>
        <v>1698.9088999999999</v>
      </c>
      <c r="J76" s="2">
        <v>89</v>
      </c>
      <c r="K76">
        <f t="shared" si="12"/>
        <v>162.92879999999991</v>
      </c>
      <c r="L76">
        <f t="shared" si="9"/>
        <v>180.49128133627778</v>
      </c>
      <c r="M76">
        <f t="shared" si="7"/>
        <v>308.09537184748592</v>
      </c>
    </row>
    <row r="77" spans="3:13">
      <c r="C77" s="2">
        <v>90</v>
      </c>
      <c r="D77" s="4">
        <v>0.10398996485567374</v>
      </c>
      <c r="E77" s="4">
        <v>0.10403097831490159</v>
      </c>
      <c r="F77" s="4">
        <v>0.17024699999999998</v>
      </c>
      <c r="G77">
        <f t="shared" si="10"/>
        <v>1658.5545186637223</v>
      </c>
      <c r="H77">
        <f t="shared" si="8"/>
        <v>1535.9801</v>
      </c>
      <c r="I77">
        <f t="shared" si="11"/>
        <v>1407.0550000000001</v>
      </c>
      <c r="J77" s="2">
        <v>90</v>
      </c>
      <c r="K77">
        <f t="shared" si="12"/>
        <v>146.31960000000004</v>
      </c>
      <c r="L77">
        <f t="shared" si="9"/>
        <v>159.78951247522036</v>
      </c>
      <c r="M77">
        <f t="shared" si="7"/>
        <v>282.36393113894269</v>
      </c>
    </row>
    <row r="78" spans="3:13">
      <c r="C78" s="2">
        <v>91</v>
      </c>
      <c r="D78" s="4"/>
      <c r="E78" s="4">
        <v>0.11005202254118707</v>
      </c>
      <c r="F78" s="4">
        <v>0.18471399999999996</v>
      </c>
      <c r="G78">
        <f t="shared" si="10"/>
        <v>1376.1905875247796</v>
      </c>
      <c r="H78">
        <f t="shared" si="8"/>
        <v>1260.7354</v>
      </c>
      <c r="I78">
        <f t="shared" si="11"/>
        <v>897.50249834795409</v>
      </c>
      <c r="J78" s="2">
        <v>91</v>
      </c>
      <c r="K78">
        <f t="shared" si="12"/>
        <v>0</v>
      </c>
      <c r="L78">
        <f t="shared" si="9"/>
        <v>138.74648065927249</v>
      </c>
      <c r="M78">
        <f t="shared" si="7"/>
        <v>254.2016681840521</v>
      </c>
    </row>
    <row r="79" spans="3:13">
      <c r="C79" s="2">
        <v>92</v>
      </c>
      <c r="D79" s="4"/>
      <c r="E79" s="4"/>
      <c r="F79" s="4">
        <v>0.20007900000000001</v>
      </c>
      <c r="G79">
        <f t="shared" si="10"/>
        <v>1121.9889193407275</v>
      </c>
      <c r="H79">
        <f t="shared" si="8"/>
        <v>897.50249834795409</v>
      </c>
      <c r="I79">
        <f t="shared" si="11"/>
        <v>703.32424282038085</v>
      </c>
      <c r="J79" s="2">
        <v>92</v>
      </c>
      <c r="K79">
        <f t="shared" si="12"/>
        <v>0</v>
      </c>
      <c r="L79">
        <f t="shared" si="9"/>
        <v>0</v>
      </c>
      <c r="M79">
        <f t="shared" si="7"/>
        <v>224.48642099277342</v>
      </c>
    </row>
    <row r="80" spans="3:13">
      <c r="C80" s="2">
        <v>93</v>
      </c>
      <c r="D80" s="4"/>
      <c r="E80" s="4"/>
      <c r="F80" s="4">
        <v>0.21635399999999999</v>
      </c>
      <c r="G80">
        <f t="shared" si="10"/>
        <v>897.50249834795409</v>
      </c>
      <c r="H80">
        <f t="shared" si="8"/>
        <v>703.32424282038085</v>
      </c>
      <c r="I80">
        <f t="shared" si="11"/>
        <v>539.06427255816652</v>
      </c>
      <c r="J80" s="2">
        <v>93</v>
      </c>
      <c r="K80">
        <f t="shared" si="12"/>
        <v>0</v>
      </c>
      <c r="L80">
        <f t="shared" si="9"/>
        <v>0</v>
      </c>
      <c r="M80">
        <f t="shared" si="7"/>
        <v>194.17825552757324</v>
      </c>
    </row>
    <row r="81" spans="3:13">
      <c r="C81" s="2">
        <v>94</v>
      </c>
      <c r="D81" s="4"/>
      <c r="E81" s="4"/>
      <c r="F81" s="4">
        <v>0.23354800000000003</v>
      </c>
      <c r="G81">
        <f t="shared" si="10"/>
        <v>703.32424282038085</v>
      </c>
      <c r="H81">
        <f t="shared" si="8"/>
        <v>539.06427255816652</v>
      </c>
      <c r="I81">
        <f t="shared" si="11"/>
        <v>403.4022795976332</v>
      </c>
      <c r="J81" s="2">
        <v>94</v>
      </c>
      <c r="K81">
        <f t="shared" si="12"/>
        <v>0</v>
      </c>
      <c r="L81">
        <f t="shared" si="9"/>
        <v>0</v>
      </c>
      <c r="M81">
        <f t="shared" si="7"/>
        <v>164.25997026221432</v>
      </c>
    </row>
    <row r="82" spans="3:13">
      <c r="C82" s="2">
        <v>95</v>
      </c>
      <c r="D82" s="4"/>
      <c r="E82" s="4"/>
      <c r="F82" s="4">
        <v>0.25166200000000005</v>
      </c>
      <c r="G82">
        <f t="shared" si="10"/>
        <v>539.06427255816652</v>
      </c>
      <c r="H82">
        <f t="shared" si="8"/>
        <v>403.4022795976332</v>
      </c>
      <c r="I82">
        <f t="shared" si="11"/>
        <v>294.20612333790905</v>
      </c>
      <c r="J82" s="2">
        <v>95</v>
      </c>
      <c r="K82">
        <f t="shared" si="12"/>
        <v>0</v>
      </c>
      <c r="L82">
        <f t="shared" si="9"/>
        <v>0</v>
      </c>
      <c r="M82">
        <f t="shared" si="7"/>
        <v>135.66199296053333</v>
      </c>
    </row>
    <row r="83" spans="3:13">
      <c r="C83" s="2">
        <v>96</v>
      </c>
      <c r="D83" s="4"/>
      <c r="E83" s="4"/>
      <c r="F83" s="4">
        <v>0.27068800000000004</v>
      </c>
      <c r="G83">
        <f t="shared" si="10"/>
        <v>403.4022795976332</v>
      </c>
      <c r="H83">
        <f t="shared" si="8"/>
        <v>294.20612333790905</v>
      </c>
      <c r="I83">
        <f t="shared" si="11"/>
        <v>208.70599921630929</v>
      </c>
      <c r="J83" s="2">
        <v>96</v>
      </c>
      <c r="K83">
        <f t="shared" si="12"/>
        <v>0</v>
      </c>
      <c r="L83">
        <f t="shared" si="9"/>
        <v>0</v>
      </c>
      <c r="M83">
        <f t="shared" si="7"/>
        <v>109.19615625972415</v>
      </c>
    </row>
    <row r="84" spans="3:13">
      <c r="C84" s="2">
        <v>97</v>
      </c>
      <c r="D84" s="4"/>
      <c r="E84" s="4"/>
      <c r="F84" s="4">
        <v>0.29061299999999995</v>
      </c>
      <c r="G84">
        <f t="shared" si="10"/>
        <v>294.20612333790905</v>
      </c>
      <c r="H84">
        <f t="shared" si="8"/>
        <v>208.70599921630929</v>
      </c>
      <c r="I84">
        <f t="shared" si="11"/>
        <v>143.71202917636154</v>
      </c>
      <c r="J84" s="2">
        <v>97</v>
      </c>
      <c r="K84">
        <f t="shared" si="12"/>
        <v>0</v>
      </c>
      <c r="L84">
        <f t="shared" si="9"/>
        <v>0</v>
      </c>
      <c r="M84">
        <f t="shared" si="7"/>
        <v>85.500124121599754</v>
      </c>
    </row>
    <row r="85" spans="3:13">
      <c r="C85" s="2">
        <v>98</v>
      </c>
      <c r="D85" s="4"/>
      <c r="E85" s="4"/>
      <c r="F85" s="4">
        <v>0.31141400000000008</v>
      </c>
      <c r="G85">
        <f t="shared" si="10"/>
        <v>208.70599921630929</v>
      </c>
      <c r="H85">
        <f t="shared" si="8"/>
        <v>143.71202917636154</v>
      </c>
      <c r="I85">
        <f t="shared" si="11"/>
        <v>95.847588162940909</v>
      </c>
      <c r="J85" s="2">
        <v>98</v>
      </c>
      <c r="K85">
        <f t="shared" si="12"/>
        <v>0</v>
      </c>
      <c r="L85">
        <f t="shared" si="9"/>
        <v>0</v>
      </c>
      <c r="M85">
        <f t="shared" si="7"/>
        <v>64.993970039947754</v>
      </c>
    </row>
    <row r="86" spans="3:13">
      <c r="C86" s="2">
        <v>99</v>
      </c>
      <c r="D86" s="4"/>
      <c r="E86" s="4"/>
      <c r="F86" s="4">
        <v>0.33305800000000008</v>
      </c>
      <c r="G86">
        <f t="shared" si="10"/>
        <v>143.71202917636154</v>
      </c>
      <c r="H86">
        <f t="shared" si="8"/>
        <v>95.847588162940909</v>
      </c>
      <c r="I86">
        <f t="shared" si="11"/>
        <v>61.773291333074603</v>
      </c>
      <c r="J86" s="2">
        <v>99</v>
      </c>
      <c r="K86">
        <f t="shared" si="12"/>
        <v>0</v>
      </c>
      <c r="L86">
        <f t="shared" si="9"/>
        <v>0</v>
      </c>
      <c r="M86">
        <f t="shared" si="7"/>
        <v>47.864441013420631</v>
      </c>
    </row>
    <row r="87" spans="3:13">
      <c r="C87" s="2">
        <v>100</v>
      </c>
      <c r="D87" s="4"/>
      <c r="E87" s="4"/>
      <c r="F87" s="4">
        <v>0.35550499999999996</v>
      </c>
      <c r="G87">
        <f t="shared" si="10"/>
        <v>95.847588162940909</v>
      </c>
      <c r="H87">
        <f t="shared" si="8"/>
        <v>61.773291333074603</v>
      </c>
      <c r="I87">
        <f t="shared" si="11"/>
        <v>38.379622358656583</v>
      </c>
      <c r="J87" s="2">
        <v>100</v>
      </c>
      <c r="K87">
        <f t="shared" si="12"/>
        <v>0</v>
      </c>
      <c r="L87">
        <f t="shared" si="9"/>
        <v>0</v>
      </c>
      <c r="M87">
        <f t="shared" si="7"/>
        <v>34.074296829866306</v>
      </c>
    </row>
    <row r="88" spans="3:13">
      <c r="C88" s="2">
        <v>101</v>
      </c>
      <c r="D88" s="4"/>
      <c r="E88" s="4"/>
      <c r="F88" s="4">
        <v>0.37870200000000004</v>
      </c>
      <c r="G88">
        <f t="shared" si="10"/>
        <v>61.773291333074603</v>
      </c>
      <c r="H88">
        <f t="shared" si="8"/>
        <v>38.379622358656583</v>
      </c>
      <c r="I88">
        <f t="shared" si="11"/>
        <v>22.92844695252975</v>
      </c>
      <c r="J88" s="2">
        <v>101</v>
      </c>
      <c r="K88">
        <f t="shared" si="12"/>
        <v>0</v>
      </c>
      <c r="L88">
        <f t="shared" si="9"/>
        <v>0</v>
      </c>
      <c r="M88">
        <f t="shared" si="7"/>
        <v>23.39366897441802</v>
      </c>
    </row>
    <row r="89" spans="3:13">
      <c r="C89" s="2">
        <v>102</v>
      </c>
      <c r="D89" s="4"/>
      <c r="E89" s="4"/>
      <c r="F89" s="4">
        <v>0.40258799999999989</v>
      </c>
      <c r="G89">
        <f t="shared" si="10"/>
        <v>38.379622358656583</v>
      </c>
      <c r="H89">
        <f t="shared" si="8"/>
        <v>22.92844695252975</v>
      </c>
      <c r="I89">
        <f t="shared" si="11"/>
        <v>13.13593654357382</v>
      </c>
      <c r="J89" s="2">
        <v>102</v>
      </c>
      <c r="K89">
        <f t="shared" si="12"/>
        <v>0</v>
      </c>
      <c r="L89">
        <f t="shared" si="9"/>
        <v>0</v>
      </c>
      <c r="M89">
        <f t="shared" si="7"/>
        <v>15.451175406126833</v>
      </c>
    </row>
    <row r="90" spans="3:13">
      <c r="C90" s="2">
        <v>103</v>
      </c>
      <c r="D90" s="4"/>
      <c r="E90" s="4"/>
      <c r="F90" s="4">
        <v>0.42708999999999997</v>
      </c>
      <c r="G90">
        <f t="shared" si="10"/>
        <v>22.92844695252975</v>
      </c>
      <c r="H90">
        <f t="shared" si="8"/>
        <v>13.13593654357382</v>
      </c>
      <c r="I90">
        <f t="shared" si="11"/>
        <v>7.1968249619374198</v>
      </c>
      <c r="J90" s="2">
        <v>103</v>
      </c>
      <c r="K90">
        <f t="shared" si="12"/>
        <v>0</v>
      </c>
      <c r="L90">
        <f t="shared" si="9"/>
        <v>0</v>
      </c>
      <c r="M90">
        <f t="shared" si="7"/>
        <v>9.7925104089559305</v>
      </c>
    </row>
    <row r="91" spans="3:13">
      <c r="C91" s="2">
        <v>104</v>
      </c>
      <c r="D91" s="4"/>
      <c r="E91" s="4"/>
      <c r="F91" s="4">
        <v>0.45212699999999995</v>
      </c>
      <c r="G91">
        <f t="shared" si="10"/>
        <v>13.13593654357382</v>
      </c>
      <c r="H91">
        <f t="shared" si="8"/>
        <v>7.1968249619374198</v>
      </c>
      <c r="I91">
        <f t="shared" si="11"/>
        <v>3.7595637855164123</v>
      </c>
      <c r="J91" s="2">
        <v>104</v>
      </c>
      <c r="K91">
        <f t="shared" si="12"/>
        <v>0</v>
      </c>
      <c r="L91">
        <f t="shared" si="9"/>
        <v>0</v>
      </c>
      <c r="M91">
        <f t="shared" si="7"/>
        <v>5.9391115816364</v>
      </c>
    </row>
    <row r="92" spans="3:13">
      <c r="C92" s="2">
        <v>105</v>
      </c>
      <c r="D92" s="4"/>
      <c r="E92" s="4"/>
      <c r="F92" s="4">
        <v>0.47760800000000003</v>
      </c>
      <c r="G92">
        <f t="shared" si="10"/>
        <v>7.1968249619374198</v>
      </c>
      <c r="H92">
        <f t="shared" si="8"/>
        <v>3.7595637855164123</v>
      </c>
      <c r="I92">
        <f t="shared" si="11"/>
        <v>1.8668790698463138</v>
      </c>
      <c r="J92" s="2">
        <v>105</v>
      </c>
      <c r="K92">
        <f t="shared" si="12"/>
        <v>0</v>
      </c>
      <c r="L92">
        <f t="shared" si="9"/>
        <v>0</v>
      </c>
      <c r="M92">
        <f t="shared" si="7"/>
        <v>3.4372611764210075</v>
      </c>
    </row>
    <row r="93" spans="3:13">
      <c r="C93" s="2">
        <v>106</v>
      </c>
      <c r="D93" s="4"/>
      <c r="E93" s="4"/>
      <c r="F93" s="4">
        <v>0.50343199999999999</v>
      </c>
      <c r="G93">
        <f t="shared" si="10"/>
        <v>3.7595637855164123</v>
      </c>
      <c r="H93">
        <f t="shared" si="8"/>
        <v>1.8668790698463138</v>
      </c>
      <c r="I93">
        <f t="shared" si="11"/>
        <v>0.8783796705161796</v>
      </c>
      <c r="J93" s="2">
        <v>106</v>
      </c>
      <c r="K93">
        <f t="shared" si="12"/>
        <v>0</v>
      </c>
      <c r="L93">
        <f t="shared" si="9"/>
        <v>0</v>
      </c>
      <c r="M93">
        <f t="shared" si="7"/>
        <v>1.8926847156700985</v>
      </c>
    </row>
    <row r="94" spans="3:13">
      <c r="C94" s="2">
        <v>107</v>
      </c>
      <c r="D94" s="4"/>
      <c r="E94" s="4"/>
      <c r="F94" s="4">
        <v>0.52949299999999999</v>
      </c>
      <c r="G94">
        <f t="shared" si="10"/>
        <v>1.8668790698463138</v>
      </c>
      <c r="H94">
        <f t="shared" si="8"/>
        <v>0.8783796705161796</v>
      </c>
      <c r="I94">
        <f t="shared" si="11"/>
        <v>0.39028692548177202</v>
      </c>
      <c r="J94" s="2">
        <v>107</v>
      </c>
      <c r="K94">
        <f t="shared" si="12"/>
        <v>0</v>
      </c>
      <c r="L94">
        <f t="shared" si="9"/>
        <v>0</v>
      </c>
      <c r="M94">
        <f t="shared" si="7"/>
        <v>0.9884993993301342</v>
      </c>
    </row>
    <row r="95" spans="3:13">
      <c r="C95" s="2">
        <v>108</v>
      </c>
      <c r="D95" s="4"/>
      <c r="E95" s="4"/>
      <c r="F95" s="4">
        <v>0.555674</v>
      </c>
      <c r="G95">
        <f t="shared" si="10"/>
        <v>0.8783796705161796</v>
      </c>
      <c r="H95">
        <f t="shared" si="8"/>
        <v>0.39028692548177202</v>
      </c>
      <c r="I95">
        <f t="shared" si="11"/>
        <v>0.16319574588172461</v>
      </c>
      <c r="J95" s="2">
        <v>108</v>
      </c>
      <c r="K95">
        <f t="shared" si="12"/>
        <v>0</v>
      </c>
      <c r="L95">
        <f t="shared" si="9"/>
        <v>0</v>
      </c>
      <c r="M95">
        <f t="shared" si="7"/>
        <v>0.48809274503440758</v>
      </c>
    </row>
    <row r="96" spans="3:13">
      <c r="C96" s="2">
        <v>109</v>
      </c>
      <c r="D96" s="4"/>
      <c r="E96" s="4"/>
      <c r="F96" s="4">
        <v>0.58185699999999996</v>
      </c>
      <c r="G96">
        <f t="shared" si="10"/>
        <v>0.39028692548177202</v>
      </c>
      <c r="H96">
        <f t="shared" si="8"/>
        <v>0.16319574588172461</v>
      </c>
      <c r="I96">
        <f t="shared" si="11"/>
        <v>6.3986114436798358E-2</v>
      </c>
      <c r="J96" s="2">
        <v>109</v>
      </c>
      <c r="K96">
        <f t="shared" si="12"/>
        <v>0</v>
      </c>
      <c r="L96">
        <f t="shared" si="9"/>
        <v>0</v>
      </c>
      <c r="M96">
        <f t="shared" si="7"/>
        <v>0.2270911796000474</v>
      </c>
    </row>
    <row r="97" spans="3:13">
      <c r="C97" s="2">
        <v>110</v>
      </c>
      <c r="D97" s="4"/>
      <c r="E97" s="4"/>
      <c r="F97" s="4">
        <v>0.60791799999999996</v>
      </c>
      <c r="G97">
        <f t="shared" si="10"/>
        <v>0.16319574588172461</v>
      </c>
      <c r="H97">
        <f t="shared" si="8"/>
        <v>6.3986114436798358E-2</v>
      </c>
      <c r="I97">
        <f t="shared" si="11"/>
        <v>2.3436130148651695E-2</v>
      </c>
      <c r="J97" s="2">
        <v>110</v>
      </c>
      <c r="K97">
        <f t="shared" si="12"/>
        <v>0</v>
      </c>
      <c r="L97">
        <f t="shared" si="9"/>
        <v>0</v>
      </c>
      <c r="M97">
        <f t="shared" si="7"/>
        <v>9.9209631444926255E-2</v>
      </c>
    </row>
    <row r="98" spans="3:13">
      <c r="C98" s="2">
        <v>111</v>
      </c>
      <c r="D98" s="4"/>
      <c r="E98" s="4"/>
      <c r="F98" s="4">
        <v>0.63373100000000004</v>
      </c>
      <c r="G98">
        <f t="shared" si="10"/>
        <v>6.3986114436798358E-2</v>
      </c>
      <c r="H98">
        <f t="shared" si="8"/>
        <v>2.3436130148651695E-2</v>
      </c>
      <c r="I98">
        <f t="shared" si="11"/>
        <v>7.9877128024348088E-3</v>
      </c>
      <c r="J98" s="2">
        <v>111</v>
      </c>
      <c r="K98">
        <f t="shared" si="12"/>
        <v>0</v>
      </c>
      <c r="L98">
        <f t="shared" si="9"/>
        <v>0</v>
      </c>
      <c r="M98">
        <f t="shared" si="7"/>
        <v>4.0549984288146664E-2</v>
      </c>
    </row>
    <row r="99" spans="3:13">
      <c r="C99" s="2">
        <v>112</v>
      </c>
      <c r="D99" s="4"/>
      <c r="E99" s="4"/>
      <c r="F99" s="4">
        <v>0.65917099999999995</v>
      </c>
      <c r="G99">
        <f t="shared" si="10"/>
        <v>2.3436130148651695E-2</v>
      </c>
      <c r="H99">
        <f t="shared" si="8"/>
        <v>7.9877128024348088E-3</v>
      </c>
      <c r="I99">
        <f t="shared" si="11"/>
        <v>2.5232066463099223E-3</v>
      </c>
      <c r="J99" s="2">
        <v>112</v>
      </c>
      <c r="K99">
        <f t="shared" si="12"/>
        <v>0</v>
      </c>
      <c r="L99">
        <f t="shared" si="9"/>
        <v>0</v>
      </c>
      <c r="M99">
        <f t="shared" si="7"/>
        <v>1.5448417346216886E-2</v>
      </c>
    </row>
    <row r="100" spans="3:13">
      <c r="C100" s="2">
        <v>113</v>
      </c>
      <c r="D100" s="4"/>
      <c r="E100" s="4"/>
      <c r="F100" s="4">
        <v>0.684114</v>
      </c>
      <c r="G100">
        <f t="shared" si="10"/>
        <v>7.9877128024348088E-3</v>
      </c>
      <c r="H100">
        <f t="shared" si="8"/>
        <v>2.5232066463099223E-3</v>
      </c>
      <c r="I100">
        <f t="shared" si="11"/>
        <v>7.3566108338482821E-4</v>
      </c>
      <c r="J100" s="2">
        <v>113</v>
      </c>
      <c r="K100">
        <f t="shared" si="12"/>
        <v>0</v>
      </c>
      <c r="L100">
        <f t="shared" si="9"/>
        <v>0</v>
      </c>
      <c r="M100">
        <f t="shared" ref="M100:M107" si="13">F100*G100</f>
        <v>5.4645061561248865E-3</v>
      </c>
    </row>
    <row r="101" spans="3:13">
      <c r="C101" s="2">
        <v>114</v>
      </c>
      <c r="D101" s="4"/>
      <c r="E101" s="4"/>
      <c r="F101" s="4">
        <v>0.70844200000000002</v>
      </c>
      <c r="G101">
        <f t="shared" si="10"/>
        <v>2.5232066463099223E-3</v>
      </c>
      <c r="H101">
        <f t="shared" si="8"/>
        <v>7.3566108338482821E-4</v>
      </c>
      <c r="I101">
        <f t="shared" si="11"/>
        <v>1.971262725816318E-4</v>
      </c>
      <c r="J101" s="2">
        <v>114</v>
      </c>
      <c r="K101">
        <f t="shared" si="12"/>
        <v>0</v>
      </c>
      <c r="L101">
        <f t="shared" si="9"/>
        <v>0</v>
      </c>
      <c r="M101">
        <f t="shared" si="13"/>
        <v>1.7875455629250941E-3</v>
      </c>
    </row>
    <row r="102" spans="3:13">
      <c r="C102" s="2">
        <v>115</v>
      </c>
      <c r="D102" s="4"/>
      <c r="E102" s="4"/>
      <c r="F102" s="4">
        <v>0.73204199999999997</v>
      </c>
      <c r="G102">
        <f t="shared" si="10"/>
        <v>7.3566108338482821E-4</v>
      </c>
      <c r="H102">
        <f t="shared" si="8"/>
        <v>1.971262725816318E-4</v>
      </c>
      <c r="I102">
        <f t="shared" si="11"/>
        <v>4.833358790056288E-5</v>
      </c>
      <c r="J102" s="2">
        <v>115</v>
      </c>
      <c r="K102">
        <f t="shared" si="12"/>
        <v>0</v>
      </c>
      <c r="L102">
        <f t="shared" si="9"/>
        <v>0</v>
      </c>
      <c r="M102">
        <f t="shared" si="13"/>
        <v>5.3853481080319641E-4</v>
      </c>
    </row>
    <row r="103" spans="3:13">
      <c r="C103" s="2">
        <v>116</v>
      </c>
      <c r="D103" s="4"/>
      <c r="E103" s="4"/>
      <c r="F103" s="4">
        <v>0.75480899999999995</v>
      </c>
      <c r="G103">
        <f t="shared" si="10"/>
        <v>1.971262725816318E-4</v>
      </c>
      <c r="H103">
        <f t="shared" si="8"/>
        <v>4.833358790056288E-5</v>
      </c>
      <c r="I103">
        <f t="shared" si="11"/>
        <v>1.079540352476652E-5</v>
      </c>
      <c r="J103" s="2">
        <v>116</v>
      </c>
      <c r="K103">
        <f t="shared" si="12"/>
        <v>0</v>
      </c>
      <c r="L103">
        <f t="shared" si="9"/>
        <v>0</v>
      </c>
      <c r="M103">
        <f t="shared" si="13"/>
        <v>1.4879268468106892E-4</v>
      </c>
    </row>
    <row r="104" spans="3:13">
      <c r="C104" s="2">
        <v>117</v>
      </c>
      <c r="D104" s="4"/>
      <c r="E104" s="4"/>
      <c r="F104" s="4">
        <v>0.77664800000000001</v>
      </c>
      <c r="G104">
        <f t="shared" si="10"/>
        <v>4.833358790056288E-5</v>
      </c>
      <c r="H104">
        <f t="shared" si="8"/>
        <v>1.079540352476652E-5</v>
      </c>
      <c r="I104">
        <f t="shared" si="11"/>
        <v>2.1863175080462905E-6</v>
      </c>
      <c r="J104" s="2">
        <v>117</v>
      </c>
      <c r="K104">
        <f t="shared" si="12"/>
        <v>0</v>
      </c>
      <c r="L104">
        <f t="shared" si="9"/>
        <v>0</v>
      </c>
      <c r="M104">
        <f t="shared" si="13"/>
        <v>3.7538184375796361E-5</v>
      </c>
    </row>
    <row r="105" spans="3:13">
      <c r="C105" s="2">
        <v>118</v>
      </c>
      <c r="D105" s="4"/>
      <c r="E105" s="4"/>
      <c r="F105" s="4">
        <v>0.79747699999999999</v>
      </c>
      <c r="G105">
        <f t="shared" si="10"/>
        <v>1.079540352476652E-5</v>
      </c>
      <c r="H105">
        <f t="shared" si="8"/>
        <v>2.1863175080462905E-6</v>
      </c>
      <c r="I105">
        <f t="shared" si="11"/>
        <v>3.9960418253316053E-7</v>
      </c>
      <c r="J105" s="2">
        <v>118</v>
      </c>
      <c r="K105">
        <f t="shared" si="12"/>
        <v>0</v>
      </c>
      <c r="L105">
        <f t="shared" si="9"/>
        <v>0</v>
      </c>
      <c r="M105">
        <f t="shared" si="13"/>
        <v>8.6090860167202291E-6</v>
      </c>
    </row>
    <row r="106" spans="3:13">
      <c r="C106" s="2">
        <v>119</v>
      </c>
      <c r="D106" s="4"/>
      <c r="E106" s="4"/>
      <c r="F106" s="4">
        <v>0.81722500000000009</v>
      </c>
      <c r="G106">
        <f t="shared" si="10"/>
        <v>2.1863175080462905E-6</v>
      </c>
      <c r="H106">
        <f t="shared" si="8"/>
        <v>3.9960418253316053E-7</v>
      </c>
      <c r="I106">
        <f t="shared" si="11"/>
        <v>0</v>
      </c>
      <c r="J106" s="2">
        <v>119</v>
      </c>
      <c r="K106">
        <f t="shared" si="12"/>
        <v>0</v>
      </c>
      <c r="L106">
        <f t="shared" si="9"/>
        <v>0</v>
      </c>
      <c r="M106">
        <f t="shared" si="13"/>
        <v>1.7867133255131299E-6</v>
      </c>
    </row>
    <row r="107" spans="3:13">
      <c r="C107" s="2">
        <v>120</v>
      </c>
      <c r="D107" s="4"/>
      <c r="E107" s="4"/>
      <c r="F107" s="4">
        <v>1</v>
      </c>
      <c r="G107">
        <f t="shared" si="10"/>
        <v>3.9960418253316053E-7</v>
      </c>
      <c r="H107">
        <f t="shared" si="8"/>
        <v>0</v>
      </c>
      <c r="I107">
        <f t="shared" si="11"/>
        <v>0</v>
      </c>
      <c r="J107" s="2">
        <v>120</v>
      </c>
      <c r="K107">
        <f t="shared" si="12"/>
        <v>0</v>
      </c>
      <c r="L107">
        <f t="shared" si="9"/>
        <v>0</v>
      </c>
      <c r="M107">
        <f t="shared" si="13"/>
        <v>3.9960418253316053E-7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15.1</vt:lpstr>
      <vt:lpstr>15.2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2020-08-17T12:16:37Z</dcterms:created>
  <dcterms:modified xsi:type="dcterms:W3CDTF">2020-08-17T14:49:45Z</dcterms:modified>
</cp:coreProperties>
</file>