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【Git】ShimodaPrint\System\tbx\"/>
    </mc:Choice>
  </mc:AlternateContent>
  <xr:revisionPtr revIDLastSave="0" documentId="13_ncr:1_{97578549-8461-401A-8574-AD875DFDC7BD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概要" sheetId="3" r:id="rId1"/>
    <sheet name="List" sheetId="1" r:id="rId2"/>
    <sheet name="用紙サイズテーブル" sheetId="6" r:id="rId3"/>
    <sheet name="モーダルフォーム仕様" sheetId="2" r:id="rId4"/>
    <sheet name="項目リスト" sheetId="4" r:id="rId5"/>
  </sheets>
  <definedNames>
    <definedName name="ExternalData_1" localSheetId="2" hidden="1">用紙サイズテーブル!$A$1:$K$63</definedName>
    <definedName name="ID">項目リスト!$B$1:$B$20</definedName>
    <definedName name="区分名">項目リスト!$A$1:$A$20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1" l="1"/>
  <c r="K48" i="1"/>
  <c r="I48" i="1"/>
  <c r="P48" i="1" s="1"/>
  <c r="G48" i="1"/>
  <c r="N48" i="1" s="1"/>
  <c r="I35" i="1"/>
  <c r="P35" i="1" s="1"/>
  <c r="M35" i="1"/>
  <c r="K35" i="1"/>
  <c r="G35" i="1"/>
  <c r="I98" i="1"/>
  <c r="P98" i="1" s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8" i="1"/>
  <c r="P79" i="1"/>
  <c r="P80" i="1"/>
  <c r="P81" i="1"/>
  <c r="P83" i="1"/>
  <c r="P84" i="1"/>
  <c r="P85" i="1"/>
  <c r="P86" i="1"/>
  <c r="P87" i="1"/>
  <c r="P88" i="1"/>
  <c r="P90" i="1"/>
  <c r="P91" i="1"/>
  <c r="P92" i="1"/>
  <c r="P93" i="1"/>
  <c r="P95" i="1"/>
  <c r="P96" i="1"/>
  <c r="P97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9" i="1"/>
  <c r="I89" i="1"/>
  <c r="P89" i="1" s="1"/>
  <c r="I94" i="1"/>
  <c r="P94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10" i="1"/>
  <c r="G11" i="1"/>
  <c r="G12" i="1"/>
  <c r="G13" i="1"/>
  <c r="G14" i="1"/>
  <c r="G9" i="1"/>
  <c r="N35" i="1" l="1"/>
  <c r="I47" i="1"/>
  <c r="M46" i="1"/>
  <c r="K46" i="1"/>
  <c r="I77" i="1"/>
  <c r="P77" i="1" s="1"/>
  <c r="K11" i="1"/>
  <c r="K12" i="1"/>
  <c r="K13" i="1"/>
  <c r="K14" i="1"/>
  <c r="K15" i="1"/>
  <c r="K16" i="1"/>
  <c r="K17" i="1"/>
  <c r="K18" i="1"/>
  <c r="N18" i="1" s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7" i="1"/>
  <c r="K49" i="1"/>
  <c r="K50" i="1"/>
  <c r="K51" i="1"/>
  <c r="K52" i="1"/>
  <c r="N52" i="1" s="1"/>
  <c r="K53" i="1"/>
  <c r="N53" i="1" s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N70" i="1" s="1"/>
  <c r="K71" i="1"/>
  <c r="N71" i="1" s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N94" i="1" s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7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0" i="1"/>
  <c r="I82" i="1"/>
  <c r="I14" i="1"/>
  <c r="I15" i="1"/>
  <c r="P15" i="1" s="1"/>
  <c r="I16" i="1"/>
  <c r="P16" i="1" s="1"/>
  <c r="I17" i="1"/>
  <c r="I13" i="1"/>
  <c r="P13" i="1" s="1"/>
  <c r="I12" i="1"/>
  <c r="P12" i="1" s="1"/>
  <c r="I10" i="1"/>
  <c r="P10" i="1" s="1"/>
  <c r="I11" i="1"/>
  <c r="N89" i="1" l="1"/>
  <c r="N68" i="1"/>
  <c r="N98" i="1"/>
  <c r="N82" i="1"/>
  <c r="P82" i="1"/>
  <c r="N11" i="1"/>
  <c r="P11" i="1"/>
  <c r="N14" i="1"/>
  <c r="P14" i="1"/>
  <c r="N17" i="1"/>
  <c r="P17" i="1"/>
  <c r="N47" i="1"/>
  <c r="P47" i="1"/>
  <c r="N81" i="1"/>
  <c r="N80" i="1"/>
  <c r="N77" i="1"/>
  <c r="N10" i="1"/>
  <c r="N12" i="1"/>
  <c r="N13" i="1"/>
  <c r="N16" i="1"/>
  <c r="N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036366-860B-411D-8002-7249BB688186}" keepAlive="1" name="クエリ - テーブル1" description="ブック内の 'テーブル1' クエリへの接続です。" type="5" refreshedVersion="8" background="1" saveData="1">
    <dbPr connection="Provider=Microsoft.Mashup.OleDb.1;Data Source=$Workbook$;Location=テーブル1;Extended Properties=&quot;&quot;" command="SELECT * FROM [テーブル1]"/>
  </connection>
</connections>
</file>

<file path=xl/sharedStrings.xml><?xml version="1.0" encoding="utf-8"?>
<sst xmlns="http://schemas.openxmlformats.org/spreadsheetml/2006/main" count="753" uniqueCount="437">
  <si>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</si>
  <si>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</si>
  <si>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</si>
  <si>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</si>
  <si>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</si>
  <si>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</si>
  <si>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</si>
  <si>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</si>
  <si>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</si>
  <si>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</si>
  <si>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</si>
  <si>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</si>
  <si>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</si>
  <si>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</si>
  <si>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</si>
  <si>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</si>
  <si>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</si>
  <si>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</si>
  <si>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</si>
  <si>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</si>
  <si>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</si>
  <si>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</si>
  <si>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</si>
  <si>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</si>
  <si>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</si>
  <si>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</si>
  <si>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</si>
  <si>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</si>
  <si>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</si>
  <si>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</si>
  <si>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</si>
  <si>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</si>
  <si>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</si>
  <si>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</si>
  <si>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</si>
  <si>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</si>
  <si>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</si>
  <si>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</si>
  <si>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</si>
  <si>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</si>
  <si>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</si>
  <si>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</si>
  <si>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</si>
  <si>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</si>
  <si>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</si>
  <si>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</si>
  <si>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</si>
  <si>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</si>
  <si>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</si>
  <si>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</si>
  <si>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</si>
  <si>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</si>
  <si>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</si>
  <si>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</si>
  <si>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</si>
  <si>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</si>
  <si>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</si>
  <si>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</si>
  <si>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</si>
  <si>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</si>
  <si>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</si>
  <si>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</si>
  <si>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</si>
  <si>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</si>
  <si>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</si>
  <si>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</si>
  <si>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</si>
  <si>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</si>
  <si>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</si>
  <si>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</si>
  <si>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</si>
  <si>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</si>
  <si>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</si>
  <si>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</si>
  <si>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</si>
  <si>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</si>
  <si>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</si>
  <si>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</si>
  <si>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</si>
  <si>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</si>
  <si>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</si>
  <si>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</si>
  <si>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</si>
  <si>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</si>
  <si>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</si>
  <si>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</si>
  <si>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</si>
  <si>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</si>
  <si>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</si>
  <si>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</si>
  <si>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</si>
  <si>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</si>
  <si>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</si>
  <si>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</si>
  <si>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</si>
  <si>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</si>
  <si>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</si>
  <si>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</si>
  <si>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</si>
  <si>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</si>
  <si>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</si>
  <si>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</si>
  <si>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</si>
  <si>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</si>
  <si>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</si>
  <si>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</si>
  <si>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</si>
  <si>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</si>
  <si>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</si>
  <si>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</si>
  <si>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</si>
  <si>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</si>
  <si>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</si>
  <si>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</si>
  <si>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</si>
  <si>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</si>
  <si>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</si>
  <si>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</si>
  <si>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</si>
  <si>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</si>
  <si>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</si>
  <si>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</si>
  <si>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</si>
  <si>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</si>
  <si>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</si>
  <si>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</si>
  <si>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</si>
  <si>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</si>
  <si>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</si>
  <si>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</si>
  <si>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</si>
  <si>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</si>
  <si>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</si>
  <si>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</si>
  <si>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</si>
  <si>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</si>
  <si>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</si>
  <si>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</si>
  <si>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</si>
  <si>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</si>
  <si>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</si>
  <si>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</si>
  <si>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</si>
  <si>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</si>
  <si>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</si>
  <si>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</si>
  <si>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</si>
  <si>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</si>
  <si>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</si>
  <si>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</si>
  <si>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</si>
  <si>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</si>
  <si>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</si>
  <si>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</si>
  <si>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</si>
  <si>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</si>
  <si>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</si>
  <si>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</si>
  <si>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</si>
  <si>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</si>
  <si>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</si>
  <si>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</si>
  <si>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09_45_項目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</si>
  <si>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</si>
  <si>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</si>
  <si>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</si>
  <si>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</si>
  <si>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</si>
  <si>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</si>
  <si>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</si>
  <si>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</si>
  <si>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</si>
  <si>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</si>
  <si>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</si>
  <si>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</si>
  <si>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</si>
  <si>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</si>
  <si>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</si>
  <si>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</si>
  <si>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</si>
  <si>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</si>
  <si>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</si>
  <si>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</si>
  <si>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</si>
  <si>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</si>
  <si>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</si>
  <si>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</si>
  <si>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</si>
  <si>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</si>
  <si>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</si>
  <si>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</si>
  <si>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</si>
  <si>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</si>
  <si>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</si>
  <si>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</si>
  <si>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</si>
  <si>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</si>
  <si>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</si>
  <si>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</si>
  <si>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</si>
  <si>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</si>
  <si>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</si>
  <si>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</si>
  <si>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</si>
  <si>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大和地洋</t>
    <rPh sb="0" eb="3">
      <t>ヤマト</t>
    </rPh>
    <rPh sb="3" eb="4">
      <t>ヨウ</t>
    </rPh>
    <phoneticPr fontId="2"/>
  </si>
  <si>
    <t>　</t>
    <phoneticPr fontId="2"/>
  </si>
  <si>
    <t>03_03_営業リスト</t>
    <phoneticPr fontId="2"/>
  </si>
  <si>
    <t>Ａ２</t>
    <phoneticPr fontId="2"/>
  </si>
  <si>
    <t>菊半</t>
    <rPh sb="0" eb="2">
      <t>キクハン</t>
    </rPh>
    <phoneticPr fontId="2"/>
  </si>
  <si>
    <t>11-H150</t>
    <phoneticPr fontId="2"/>
  </si>
  <si>
    <t>06_02_仕上工程「折」</t>
    <phoneticPr fontId="2"/>
  </si>
  <si>
    <t>3つ折</t>
    <rPh sb="2" eb="3">
      <t>オリ</t>
    </rPh>
    <phoneticPr fontId="2"/>
  </si>
  <si>
    <t>06_02_仕上工程「断裁」</t>
    <rPh sb="11" eb="13">
      <t>ダンサイ</t>
    </rPh>
    <phoneticPr fontId="2"/>
  </si>
  <si>
    <t>仕上断裁</t>
    <rPh sb="0" eb="2">
      <t>シアゲ</t>
    </rPh>
    <rPh sb="2" eb="4">
      <t>ダンサイ</t>
    </rPh>
    <phoneticPr fontId="2"/>
  </si>
  <si>
    <t>06_02_仕上工程「丁合」</t>
    <rPh sb="11" eb="13">
      <t>チョウアイ</t>
    </rPh>
    <phoneticPr fontId="2"/>
  </si>
  <si>
    <t>06_02_仕上工程「綴じ」</t>
    <rPh sb="11" eb="12">
      <t>ト</t>
    </rPh>
    <phoneticPr fontId="2"/>
  </si>
  <si>
    <t>06_02_仕上工程「発送」</t>
    <rPh sb="11" eb="13">
      <t>ハッソウ</t>
    </rPh>
    <phoneticPr fontId="2"/>
  </si>
  <si>
    <t>06_02_仕上工程「穴あけ」</t>
    <rPh sb="11" eb="12">
      <t>アナ</t>
    </rPh>
    <phoneticPr fontId="2"/>
  </si>
  <si>
    <t>06_02_仕上工程「その他」</t>
    <rPh sb="13" eb="14">
      <t>タ</t>
    </rPh>
    <phoneticPr fontId="2"/>
  </si>
  <si>
    <t>06_02_仕上工程「特折指定1」</t>
    <rPh sb="11" eb="12">
      <t>トク</t>
    </rPh>
    <rPh sb="12" eb="13">
      <t>オリ</t>
    </rPh>
    <rPh sb="13" eb="15">
      <t>シテイ</t>
    </rPh>
    <phoneticPr fontId="2"/>
  </si>
  <si>
    <t>06_02_仕上工程「ミシンすじ」</t>
    <phoneticPr fontId="2"/>
  </si>
  <si>
    <t>07_01_印刷項目リスト</t>
    <phoneticPr fontId="2"/>
  </si>
  <si>
    <t>---</t>
    <phoneticPr fontId="2"/>
  </si>
  <si>
    <t>表紙</t>
    <rPh sb="0" eb="2">
      <t>ヒョウシ</t>
    </rPh>
    <phoneticPr fontId="2"/>
  </si>
  <si>
    <t>07_01_印刷項目リスト「外注」</t>
    <rPh sb="14" eb="16">
      <t>ガイチュウ</t>
    </rPh>
    <phoneticPr fontId="2"/>
  </si>
  <si>
    <t>（空欄）</t>
    <rPh sb="1" eb="3">
      <t>クウラン</t>
    </rPh>
    <phoneticPr fontId="2"/>
  </si>
  <si>
    <t>紙弘</t>
    <rPh sb="0" eb="2">
      <t>カミヒロ</t>
    </rPh>
    <phoneticPr fontId="2"/>
  </si>
  <si>
    <t>空欄無し</t>
    <rPh sb="0" eb="2">
      <t>クウラン</t>
    </rPh>
    <rPh sb="2" eb="3">
      <t>ナ</t>
    </rPh>
    <phoneticPr fontId="2"/>
  </si>
  <si>
    <t>08_02_取引先住所</t>
  </si>
  <si>
    <t>08_02_取引先住所</t>
    <phoneticPr fontId="2"/>
  </si>
  <si>
    <t>NUM</t>
    <phoneticPr fontId="2"/>
  </si>
  <si>
    <t>入札</t>
    <rPh sb="0" eb="2">
      <t>ニュウサツ</t>
    </rPh>
    <phoneticPr fontId="2"/>
  </si>
  <si>
    <t>03_01_社員情報【S】</t>
    <phoneticPr fontId="2"/>
  </si>
  <si>
    <t>03_01_社員情報「タックシール担当者」</t>
    <rPh sb="17" eb="20">
      <t>タントウシャ</t>
    </rPh>
    <phoneticPr fontId="2"/>
  </si>
  <si>
    <t>未退社　＋　タックシール担当者</t>
    <rPh sb="0" eb="3">
      <t>ミタイシャ</t>
    </rPh>
    <rPh sb="12" eb="15">
      <t>タントウシャ</t>
    </rPh>
    <phoneticPr fontId="2"/>
  </si>
  <si>
    <t>全社員情報テーブル　返すのは社員IDのほう</t>
    <rPh sb="10" eb="11">
      <t>カエ</t>
    </rPh>
    <rPh sb="14" eb="16">
      <t>シャイン</t>
    </rPh>
    <phoneticPr fontId="2"/>
  </si>
  <si>
    <t>枚</t>
    <rPh sb="0" eb="1">
      <t>マイ</t>
    </rPh>
    <phoneticPr fontId="2"/>
  </si>
  <si>
    <t>タックシール出し用の単位</t>
    <rPh sb="6" eb="7">
      <t>ダ</t>
    </rPh>
    <rPh sb="8" eb="9">
      <t>ヨウ</t>
    </rPh>
    <rPh sb="10" eb="12">
      <t>タンイ</t>
    </rPh>
    <phoneticPr fontId="2"/>
  </si>
  <si>
    <t>01_01_HolidayList</t>
    <phoneticPr fontId="2"/>
  </si>
  <si>
    <t>シモダのお休み日を定義しています。</t>
    <rPh sb="5" eb="6">
      <t>ヤス</t>
    </rPh>
    <rPh sb="7" eb="8">
      <t>ビ</t>
    </rPh>
    <rPh sb="9" eb="11">
      <t>テイギ</t>
    </rPh>
    <phoneticPr fontId="2"/>
  </si>
  <si>
    <t>DAY</t>
    <phoneticPr fontId="2"/>
  </si>
  <si>
    <t>よく使う</t>
    <rPh sb="2" eb="3">
      <t>ツカ</t>
    </rPh>
    <phoneticPr fontId="2"/>
  </si>
  <si>
    <t>4+4</t>
    <phoneticPr fontId="2"/>
  </si>
  <si>
    <t>※作業係数は　ReturnNで抽出できる</t>
    <rPh sb="1" eb="3">
      <t>サギョウ</t>
    </rPh>
    <rPh sb="3" eb="5">
      <t>ケイスウ</t>
    </rPh>
    <rPh sb="15" eb="17">
      <t>チュウシュツ</t>
    </rPh>
    <phoneticPr fontId="2"/>
  </si>
  <si>
    <t>07_04_印刷機スペック.tbx</t>
  </si>
  <si>
    <t>印刷機の作業スピード情報を記録する場所</t>
    <rPh sb="0" eb="3">
      <t>インサツキ</t>
    </rPh>
    <rPh sb="4" eb="6">
      <t>サギョウ</t>
    </rPh>
    <rPh sb="10" eb="12">
      <t>ジョウホウ</t>
    </rPh>
    <rPh sb="13" eb="15">
      <t>キロク</t>
    </rPh>
    <rPh sb="17" eb="19">
      <t>バショ</t>
    </rPh>
    <phoneticPr fontId="2"/>
  </si>
  <si>
    <t>部とか冊とか　まとめの単位</t>
    <rPh sb="0" eb="1">
      <t>ブ</t>
    </rPh>
    <rPh sb="3" eb="4">
      <t>サツ</t>
    </rPh>
    <rPh sb="11" eb="13">
      <t>タンイ</t>
    </rPh>
    <phoneticPr fontId="2"/>
  </si>
  <si>
    <t>作業選択</t>
    <phoneticPr fontId="2"/>
  </si>
  <si>
    <t>作業選択の選択肢</t>
    <rPh sb="0" eb="2">
      <t>サギョウ</t>
    </rPh>
    <rPh sb="2" eb="4">
      <t>センタク</t>
    </rPh>
    <rPh sb="5" eb="8">
      <t>センタクシ</t>
    </rPh>
    <phoneticPr fontId="2"/>
  </si>
  <si>
    <t>仕上のみ</t>
    <rPh sb="0" eb="2">
      <t>シアゲ</t>
    </rPh>
    <phoneticPr fontId="2"/>
  </si>
  <si>
    <t>シモダ印刷株式会社↓
統括部長↓
藤本部長</t>
    <rPh sb="3" eb="9">
      <t>インサツカブシキカイシャ</t>
    </rPh>
    <rPh sb="11" eb="13">
      <t>トウカツ</t>
    </rPh>
    <rPh sb="13" eb="15">
      <t>ブチョウ</t>
    </rPh>
    <phoneticPr fontId="2"/>
  </si>
  <si>
    <t>↓で区切ったオブジェクトとして、文字列を返す</t>
    <rPh sb="2" eb="4">
      <t>クギ</t>
    </rPh>
    <rPh sb="16" eb="19">
      <t>モジレツ</t>
    </rPh>
    <rPh sb="20" eb="21">
      <t>カエ</t>
    </rPh>
    <phoneticPr fontId="2"/>
  </si>
  <si>
    <t>03_03_営業リスト【S】</t>
    <phoneticPr fontId="2"/>
  </si>
  <si>
    <t>03_03_営業リスト【N】</t>
    <phoneticPr fontId="2"/>
  </si>
  <si>
    <t>戻り値</t>
    <rPh sb="0" eb="1">
      <t>モド</t>
    </rPh>
    <rPh sb="2" eb="3">
      <t>チ</t>
    </rPh>
    <phoneticPr fontId="2"/>
  </si>
  <si>
    <t>文字列</t>
    <rPh sb="0" eb="3">
      <t>モジレツ</t>
    </rPh>
    <phoneticPr fontId="2"/>
  </si>
  <si>
    <t>数値</t>
    <rPh sb="0" eb="2">
      <t>スウチ</t>
    </rPh>
    <phoneticPr fontId="2"/>
  </si>
  <si>
    <t>＆Num</t>
    <phoneticPr fontId="2"/>
  </si>
  <si>
    <t>&amp;Str</t>
    <phoneticPr fontId="2"/>
  </si>
  <si>
    <t>日時</t>
    <rPh sb="0" eb="2">
      <t>ニチジ</t>
    </rPh>
    <phoneticPr fontId="2"/>
  </si>
  <si>
    <t>&amp;Day</t>
    <phoneticPr fontId="2"/>
  </si>
  <si>
    <t>変数</t>
    <rPh sb="0" eb="2">
      <t>ヘンスウ</t>
    </rPh>
    <phoneticPr fontId="2"/>
  </si>
  <si>
    <t>tbx参照値</t>
    <rPh sb="3" eb="6">
      <t>サンショウチ</t>
    </rPh>
    <phoneticPr fontId="2"/>
  </si>
  <si>
    <t>ReturnS</t>
    <phoneticPr fontId="2"/>
  </si>
  <si>
    <t>ReturnN</t>
    <phoneticPr fontId="2"/>
  </si>
  <si>
    <t>ReturnD</t>
    <phoneticPr fontId="2"/>
  </si>
  <si>
    <t>System の設定とモーダルフォームフォルダ構成</t>
    <rPh sb="8" eb="10">
      <t>セッテイ</t>
    </rPh>
    <rPh sb="23" eb="25">
      <t>コウセイ</t>
    </rPh>
    <phoneticPr fontId="2"/>
  </si>
  <si>
    <t>＜メモ＞</t>
    <phoneticPr fontId="2"/>
  </si>
  <si>
    <t>tbxとkex,各フォームは対になる様に設定すること。</t>
    <rPh sb="8" eb="9">
      <t>カク</t>
    </rPh>
    <rPh sb="14" eb="15">
      <t>ツイ</t>
    </rPh>
    <rPh sb="18" eb="19">
      <t>ヨウ</t>
    </rPh>
    <rPh sb="20" eb="22">
      <t>セッテイ</t>
    </rPh>
    <phoneticPr fontId="2"/>
  </si>
  <si>
    <t>＜モーダルフォーム名＞</t>
    <rPh sb="9" eb="10">
      <t>メイ</t>
    </rPh>
    <phoneticPr fontId="2"/>
  </si>
  <si>
    <t>使用する箇所</t>
    <rPh sb="0" eb="2">
      <t>シヨウ</t>
    </rPh>
    <rPh sb="4" eb="6">
      <t>カショ</t>
    </rPh>
    <phoneticPr fontId="2"/>
  </si>
  <si>
    <t>使用する箇所_tbx名_(絞り込み条件).wfx</t>
    <rPh sb="0" eb="2">
      <t>シヨウ</t>
    </rPh>
    <rPh sb="4" eb="6">
      <t>カショ</t>
    </rPh>
    <rPh sb="10" eb="11">
      <t>メイ</t>
    </rPh>
    <rPh sb="13" eb="14">
      <t>シボ</t>
    </rPh>
    <rPh sb="15" eb="16">
      <t>コ</t>
    </rPh>
    <rPh sb="17" eb="19">
      <t>ジョウケン</t>
    </rPh>
    <phoneticPr fontId="2"/>
  </si>
  <si>
    <t>と定義します。</t>
    <rPh sb="1" eb="3">
      <t>テイギ</t>
    </rPh>
    <phoneticPr fontId="2"/>
  </si>
  <si>
    <t>基本的にはフォーム名、いろんな所で使う可能性がある場合は、「基本」と記入します。</t>
    <rPh sb="0" eb="3">
      <t>キホンテキ</t>
    </rPh>
    <rPh sb="9" eb="10">
      <t>メイ</t>
    </rPh>
    <rPh sb="15" eb="16">
      <t>トコロ</t>
    </rPh>
    <rPh sb="17" eb="18">
      <t>ツカ</t>
    </rPh>
    <rPh sb="19" eb="22">
      <t>カノウセイ</t>
    </rPh>
    <rPh sb="25" eb="27">
      <t>バアイ</t>
    </rPh>
    <rPh sb="30" eb="32">
      <t>キホン</t>
    </rPh>
    <rPh sb="34" eb="36">
      <t>キニュウ</t>
    </rPh>
    <phoneticPr fontId="2"/>
  </si>
  <si>
    <t>tbxの設計</t>
    <rPh sb="4" eb="6">
      <t>セッケイ</t>
    </rPh>
    <phoneticPr fontId="2"/>
  </si>
  <si>
    <t>ID</t>
    <phoneticPr fontId="2"/>
  </si>
  <si>
    <t>絞り込み条件名　：　チェックを入れておいて、条件に応じた絞り込み条件を使う</t>
    <rPh sb="0" eb="1">
      <t>シボ</t>
    </rPh>
    <rPh sb="2" eb="3">
      <t>コ</t>
    </rPh>
    <rPh sb="4" eb="6">
      <t>ジョウケン</t>
    </rPh>
    <rPh sb="6" eb="7">
      <t>メイ</t>
    </rPh>
    <rPh sb="15" eb="16">
      <t>イ</t>
    </rPh>
    <rPh sb="22" eb="24">
      <t>ジョウケン</t>
    </rPh>
    <rPh sb="25" eb="26">
      <t>オウ</t>
    </rPh>
    <rPh sb="28" eb="29">
      <t>シボ</t>
    </rPh>
    <rPh sb="30" eb="31">
      <t>コ</t>
    </rPh>
    <rPh sb="32" eb="34">
      <t>ジョウケン</t>
    </rPh>
    <rPh sb="35" eb="36">
      <t>ツカ</t>
    </rPh>
    <phoneticPr fontId="2"/>
  </si>
  <si>
    <t>Type：項目、何を選択させるかでタイプが違う。</t>
    <phoneticPr fontId="2"/>
  </si>
  <si>
    <t>文字列の返り値</t>
    <rPh sb="0" eb="3">
      <t>モジレツ</t>
    </rPh>
    <rPh sb="4" eb="5">
      <t>カエ</t>
    </rPh>
    <rPh sb="6" eb="7">
      <t>チ</t>
    </rPh>
    <phoneticPr fontId="2"/>
  </si>
  <si>
    <t>数値の返り値</t>
    <rPh sb="0" eb="2">
      <t>スウチ</t>
    </rPh>
    <rPh sb="3" eb="4">
      <t>カエ</t>
    </rPh>
    <rPh sb="5" eb="6">
      <t>チ</t>
    </rPh>
    <phoneticPr fontId="2"/>
  </si>
  <si>
    <t>時間の返り値</t>
    <rPh sb="0" eb="2">
      <t>ジカン</t>
    </rPh>
    <rPh sb="3" eb="4">
      <t>カエ</t>
    </rPh>
    <rPh sb="5" eb="6">
      <t>チ</t>
    </rPh>
    <phoneticPr fontId="2"/>
  </si>
  <si>
    <t>フォーム名（wfx）</t>
    <phoneticPr fontId="2"/>
  </si>
  <si>
    <t>Tbx名</t>
    <rPh sb="3" eb="4">
      <t>メイ</t>
    </rPh>
    <phoneticPr fontId="2"/>
  </si>
  <si>
    <t>◆大事！</t>
    <rPh sb="1" eb="3">
      <t>ダイジ</t>
    </rPh>
    <phoneticPr fontId="2"/>
  </si>
  <si>
    <t>チェック項目名と条件名を必ず合わせる事</t>
    <rPh sb="4" eb="6">
      <t>コウモク</t>
    </rPh>
    <rPh sb="6" eb="7">
      <t>メイ</t>
    </rPh>
    <rPh sb="8" eb="11">
      <t>ジョウケンメイ</t>
    </rPh>
    <rPh sb="12" eb="13">
      <t>カナラ</t>
    </rPh>
    <rPh sb="14" eb="15">
      <t>ア</t>
    </rPh>
    <rPh sb="18" eb="19">
      <t>コト</t>
    </rPh>
    <phoneticPr fontId="2"/>
  </si>
  <si>
    <t>基本_01_01_タイムリスト_(ハーフなし).wfx</t>
  </si>
  <si>
    <t>No.</t>
    <phoneticPr fontId="2"/>
  </si>
  <si>
    <t>使用する箇所_tbx名_No._(絞り込み条件).wfx</t>
    <rPh sb="0" eb="2">
      <t>シヨウ</t>
    </rPh>
    <rPh sb="4" eb="6">
      <t>カショ</t>
    </rPh>
    <rPh sb="10" eb="11">
      <t>メイ</t>
    </rPh>
    <rPh sb="17" eb="18">
      <t>シボ</t>
    </rPh>
    <rPh sb="19" eb="20">
      <t>コ</t>
    </rPh>
    <rPh sb="21" eb="23">
      <t>ジョウケン</t>
    </rPh>
    <phoneticPr fontId="2"/>
  </si>
  <si>
    <t>あり（）</t>
    <phoneticPr fontId="2"/>
  </si>
  <si>
    <t>YesNo</t>
    <phoneticPr fontId="2"/>
  </si>
  <si>
    <t>文字あり　/　文字なし</t>
    <rPh sb="0" eb="2">
      <t>モジ</t>
    </rPh>
    <rPh sb="7" eb="9">
      <t>モジ</t>
    </rPh>
    <phoneticPr fontId="2"/>
  </si>
  <si>
    <t>あり　/　なし</t>
    <phoneticPr fontId="2"/>
  </si>
  <si>
    <t>Done</t>
    <phoneticPr fontId="2"/>
  </si>
  <si>
    <t>文字なし</t>
  </si>
  <si>
    <t>午前　/　午後</t>
    <rPh sb="0" eb="2">
      <t>ゴゼン</t>
    </rPh>
    <rPh sb="5" eb="7">
      <t>ゴゴ</t>
    </rPh>
    <phoneticPr fontId="2"/>
  </si>
  <si>
    <t>あり（冊）　/　なし</t>
    <rPh sb="3" eb="4">
      <t>サク</t>
    </rPh>
    <phoneticPr fontId="2"/>
  </si>
  <si>
    <t>あり（）　/　なし</t>
    <phoneticPr fontId="2"/>
  </si>
  <si>
    <t>はい / いいえ</t>
    <phoneticPr fontId="2"/>
  </si>
  <si>
    <t>営業伝票</t>
    <rPh sb="0" eb="2">
      <t>エイギョウ</t>
    </rPh>
    <rPh sb="2" eb="4">
      <t>デンヒョウ</t>
    </rPh>
    <phoneticPr fontId="2"/>
  </si>
  <si>
    <t>区分No</t>
    <rPh sb="0" eb="2">
      <t>クブン</t>
    </rPh>
    <phoneticPr fontId="2"/>
  </si>
  <si>
    <t>001</t>
    <phoneticPr fontId="2"/>
  </si>
  <si>
    <t>002</t>
    <phoneticPr fontId="2"/>
  </si>
  <si>
    <t>01_03_数字順.tbx</t>
    <phoneticPr fontId="2"/>
  </si>
  <si>
    <t>1，2，3…</t>
    <phoneticPr fontId="2"/>
  </si>
  <si>
    <t>09_03_保存期間リスト</t>
  </si>
  <si>
    <t>09_02_情報ランクリスト</t>
  </si>
  <si>
    <t>07_01_印刷項目リスト</t>
  </si>
  <si>
    <t>工程管理</t>
    <rPh sb="0" eb="4">
      <t>コウテイカンリ</t>
    </rPh>
    <phoneticPr fontId="2"/>
  </si>
  <si>
    <t>003</t>
    <phoneticPr fontId="2"/>
  </si>
  <si>
    <t>04_01_用紙サイズリスト</t>
  </si>
  <si>
    <t>004</t>
    <phoneticPr fontId="2"/>
  </si>
  <si>
    <t>用紙</t>
    <rPh sb="0" eb="2">
      <t>ヨウシ</t>
    </rPh>
    <phoneticPr fontId="2"/>
  </si>
  <si>
    <t>印刷用サイズ</t>
  </si>
  <si>
    <t>04_02_用紙サイズリスト</t>
  </si>
  <si>
    <t>done</t>
    <phoneticPr fontId="2"/>
  </si>
  <si>
    <t>未退社　＋　外注担当者</t>
    <rPh sb="0" eb="3">
      <t>ミタイシャ</t>
    </rPh>
    <rPh sb="6" eb="11">
      <t>ガイチュウタントウシャ</t>
    </rPh>
    <phoneticPr fontId="2"/>
  </si>
  <si>
    <t>005</t>
    <phoneticPr fontId="2"/>
  </si>
  <si>
    <t>外注担当者</t>
    <rPh sb="0" eb="5">
      <t>ガイチュウタントウシャ</t>
    </rPh>
    <phoneticPr fontId="2"/>
  </si>
  <si>
    <t>編集対象表</t>
    <rPh sb="0" eb="5">
      <t>ヘンシュウタイショウヒョウ</t>
    </rPh>
    <phoneticPr fontId="2"/>
  </si>
  <si>
    <t>09_13_表裏リスト</t>
    <phoneticPr fontId="2"/>
  </si>
  <si>
    <t>02_08_単価種</t>
  </si>
  <si>
    <t>用紙発注者</t>
    <rPh sb="0" eb="2">
      <t>ヨウシ</t>
    </rPh>
    <rPh sb="2" eb="5">
      <t>ハッチュウシャ</t>
    </rPh>
    <phoneticPr fontId="2"/>
  </si>
  <si>
    <t>用紙発注者</t>
    <rPh sb="0" eb="2">
      <t>ヨウシ</t>
    </rPh>
    <rPh sb="2" eb="4">
      <t>ハッチュウ</t>
    </rPh>
    <rPh sb="4" eb="5">
      <t>シャ</t>
    </rPh>
    <phoneticPr fontId="2"/>
  </si>
  <si>
    <t>菊判</t>
  </si>
  <si>
    <t>ハトロン判</t>
  </si>
  <si>
    <t>菊半</t>
  </si>
  <si>
    <t>アジロ</t>
  </si>
  <si>
    <t>名称</t>
  </si>
  <si>
    <t>４６／６切</t>
  </si>
  <si>
    <t>４６／９切</t>
  </si>
  <si>
    <t>８切</t>
  </si>
  <si>
    <t>Ａ１</t>
  </si>
  <si>
    <t>Ａ２</t>
  </si>
  <si>
    <t>Ａ３</t>
  </si>
  <si>
    <t>Ａ４</t>
  </si>
  <si>
    <t>Ａ４規格</t>
  </si>
  <si>
    <t>Ａ５</t>
  </si>
  <si>
    <t>Ａ５規格</t>
  </si>
  <si>
    <t>Ａ６</t>
  </si>
  <si>
    <t>Ａ６規格</t>
  </si>
  <si>
    <t>Ａ判</t>
  </si>
  <si>
    <t>Ｂ４</t>
  </si>
  <si>
    <t>Ｂ４規格</t>
  </si>
  <si>
    <t>Ｂ５</t>
  </si>
  <si>
    <t>Ｂ５規格</t>
  </si>
  <si>
    <t>Ｂ６</t>
  </si>
  <si>
    <t>Ｂ６規格</t>
  </si>
  <si>
    <t>Ｂ判</t>
  </si>
  <si>
    <t>Ｂ半</t>
  </si>
  <si>
    <t>Ｌ判</t>
  </si>
  <si>
    <t>アジロ４切</t>
  </si>
  <si>
    <t>アジロ半</t>
  </si>
  <si>
    <t>ハトロン４切</t>
  </si>
  <si>
    <t>ハトロン半</t>
  </si>
  <si>
    <t>菊１</t>
  </si>
  <si>
    <t>菊３</t>
  </si>
  <si>
    <t>菊４</t>
  </si>
  <si>
    <t>菊６</t>
  </si>
  <si>
    <t>菊８</t>
  </si>
  <si>
    <t>名刺</t>
  </si>
  <si>
    <t>４６／３切</t>
  </si>
  <si>
    <t>４６／４切</t>
  </si>
  <si>
    <t>４６／８切</t>
  </si>
  <si>
    <t>４６判</t>
  </si>
  <si>
    <t>４６半</t>
  </si>
  <si>
    <t>514*365</t>
  </si>
  <si>
    <t>257*529</t>
  </si>
  <si>
    <t>280*215</t>
  </si>
  <si>
    <t>544*405</t>
  </si>
  <si>
    <t>273*382</t>
  </si>
  <si>
    <t>393*545</t>
  </si>
  <si>
    <t>262*363</t>
  </si>
  <si>
    <t>272*393</t>
  </si>
  <si>
    <t>393*364</t>
  </si>
  <si>
    <t>785*363</t>
  </si>
  <si>
    <t>788*1091</t>
  </si>
  <si>
    <t>545*785</t>
  </si>
  <si>
    <t>882*623</t>
  </si>
  <si>
    <t>623*439</t>
  </si>
  <si>
    <t>880*311</t>
  </si>
  <si>
    <t>836*297</t>
  </si>
  <si>
    <t>650*310</t>
  </si>
  <si>
    <t>440*311</t>
  </si>
  <si>
    <t>447*211</t>
  </si>
  <si>
    <t>188*432</t>
  </si>
  <si>
    <t>220*311</t>
  </si>
  <si>
    <t>200*152</t>
  </si>
  <si>
    <t>210*297</t>
  </si>
  <si>
    <t>220*155</t>
  </si>
  <si>
    <t>148*220</t>
  </si>
  <si>
    <t>140*180</t>
  </si>
  <si>
    <t>148*210</t>
  </si>
  <si>
    <t>210*100</t>
  </si>
  <si>
    <t>155*110</t>
  </si>
  <si>
    <t>105*148</t>
  </si>
  <si>
    <t>841*1189</t>
  </si>
  <si>
    <t>257*364</t>
  </si>
  <si>
    <t>182*257</t>
  </si>
  <si>
    <t>128*182</t>
  </si>
  <si>
    <t>1030*1456</t>
  </si>
  <si>
    <t>728*1030</t>
  </si>
  <si>
    <t>800*1100</t>
  </si>
  <si>
    <t>542*760</t>
  </si>
  <si>
    <t>380*542</t>
  </si>
  <si>
    <t>600*450</t>
  </si>
  <si>
    <t>900*1200</t>
  </si>
  <si>
    <t>600*900</t>
  </si>
  <si>
    <t>940*635</t>
  </si>
  <si>
    <t>635*313</t>
  </si>
  <si>
    <t>297*628</t>
  </si>
  <si>
    <t>257*590</t>
  </si>
  <si>
    <t>465*317</t>
  </si>
  <si>
    <t>316*464</t>
  </si>
  <si>
    <t>317*313</t>
  </si>
  <si>
    <t>317*233</t>
  </si>
  <si>
    <t>149*314</t>
  </si>
  <si>
    <t>636*939</t>
  </si>
  <si>
    <t>635*465</t>
  </si>
  <si>
    <t>648*300</t>
  </si>
  <si>
    <t>91*55</t>
  </si>
  <si>
    <t>55*87</t>
  </si>
  <si>
    <t>T</t>
  </si>
  <si>
    <t>Y</t>
  </si>
  <si>
    <t>No</t>
  </si>
  <si>
    <t>新規ID</t>
  </si>
  <si>
    <t>補足</t>
    <rPh sb="0" eb="2">
      <t>ホソク</t>
    </rPh>
    <phoneticPr fontId="2"/>
  </si>
  <si>
    <t>作業
ID</t>
    <phoneticPr fontId="2"/>
  </si>
  <si>
    <t>サイズ
ID</t>
    <phoneticPr fontId="2"/>
  </si>
  <si>
    <t>サイズ
名称</t>
    <phoneticPr fontId="2"/>
  </si>
  <si>
    <t>Sort基本</t>
    <rPh sb="4" eb="6">
      <t>キホン</t>
    </rPh>
    <phoneticPr fontId="2"/>
  </si>
  <si>
    <t>Sort印刷</t>
    <rPh sb="4" eb="6">
      <t>インサツ</t>
    </rPh>
    <phoneticPr fontId="2"/>
  </si>
  <si>
    <t>グループID</t>
    <phoneticPr fontId="2"/>
  </si>
  <si>
    <t>✓</t>
    <phoneticPr fontId="2"/>
  </si>
  <si>
    <t>菊全</t>
    <rPh sb="0" eb="2">
      <t>キクゼン</t>
    </rPh>
    <phoneticPr fontId="2"/>
  </si>
  <si>
    <t>940*640</t>
    <phoneticPr fontId="2"/>
  </si>
  <si>
    <t>作業IDとサイズIDの組み合わせ「0000」</t>
    <rPh sb="0" eb="2">
      <t>サギョウ</t>
    </rPh>
    <rPh sb="11" eb="12">
      <t>ク</t>
    </rPh>
    <rPh sb="13" eb="14">
      <t>ア</t>
    </rPh>
    <phoneticPr fontId="2"/>
  </si>
  <si>
    <t>作業IDとサイズIDの組み合わせ「0000」　印刷用絞り込み</t>
    <rPh sb="0" eb="2">
      <t>サギョウ</t>
    </rPh>
    <rPh sb="11" eb="12">
      <t>ク</t>
    </rPh>
    <rPh sb="13" eb="14">
      <t>ア</t>
    </rPh>
    <rPh sb="23" eb="26">
      <t>インサツヨウ</t>
    </rPh>
    <rPh sb="26" eb="27">
      <t>シボ</t>
    </rPh>
    <rPh sb="28" eb="29">
      <t>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</si>
</sst>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1"/>
      <color theme="5"/>
      <name val="Meiryo UI"/>
      <family val="3"/>
      <charset val="128"/>
    </font>
    <font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6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right"/>
    </xf>
    <xf numFmtId="0" fontId="10" fillId="0" borderId="0" xfId="0" applyFont="1"/>
    <xf numFmtId="0" fontId="1" fillId="3" borderId="0" xfId="0" applyFont="1" applyFill="1"/>
    <xf numFmtId="14" fontId="1" fillId="0" borderId="1" xfId="0" applyNumberFormat="1" applyFont="1" applyBorder="1" applyAlignment="1">
      <alignment horizontal="left"/>
    </xf>
    <xf numFmtId="0" fontId="3" fillId="4" borderId="1" xfId="0" applyFont="1" applyFill="1" applyBorder="1" applyAlignment="1">
      <alignment horizontal="centerContinuous"/>
    </xf>
    <xf numFmtId="0" fontId="3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11" fillId="0" borderId="1" xfId="0" applyFont="1" applyBorder="1"/>
    <xf numFmtId="0" fontId="12" fillId="0" borderId="0" xfId="0" applyFont="1"/>
    <xf numFmtId="0" fontId="1" fillId="0" borderId="1" xfId="0" applyFont="1" applyBorder="1" applyAlignment="1">
      <alignment shrinkToFit="1"/>
    </xf>
    <xf numFmtId="49" fontId="1" fillId="0" borderId="1" xfId="0" applyNumberFormat="1" applyFont="1" applyBorder="1"/>
    <xf numFmtId="0" fontId="14" fillId="0" borderId="1" xfId="0" applyFont="1" applyBorder="1"/>
    <xf numFmtId="0" fontId="14" fillId="0" borderId="0" xfId="0" applyFont="1"/>
    <xf numFmtId="0" fontId="13" fillId="0" borderId="0" xfId="0" applyFont="1"/>
    <xf numFmtId="0" fontId="14" fillId="0" borderId="1" xfId="0" applyFont="1" applyBorder="1" applyAlignment="1">
      <alignment wrapText="1"/>
    </xf>
  </cellXfs>
  <cellStyles count="1">
    <cellStyle name="標準" xfId="0" builtinId="0"/>
  </cellStyles>
  <dxfs count="13"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2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146205</xdr:rowOff>
    </xdr:from>
    <xdr:to>
      <xdr:col>9</xdr:col>
      <xdr:colOff>133350</xdr:colOff>
      <xdr:row>28</xdr:row>
      <xdr:rowOff>44126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CF0C43C-55AF-567E-8221-64DC4DBA0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384330"/>
          <a:ext cx="5524500" cy="52985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171451</xdr:colOff>
      <xdr:row>38</xdr:row>
      <xdr:rowOff>95250</xdr:rowOff>
    </xdr:from>
    <xdr:to>
      <xdr:col>10</xdr:col>
      <xdr:colOff>19051</xdr:colOff>
      <xdr:row>56</xdr:row>
      <xdr:rowOff>176763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26078BF-EB6F-5D6B-680C-D3E631E0D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1" y="7696200"/>
          <a:ext cx="6019800" cy="368196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152775" y="495300"/>
          <a:ext cx="4105275" cy="57435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877425" y="4171950"/>
          <a:ext cx="1714500" cy="2066925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1917-E01B-454D-8062-C7BCBFFD39D8}">
  <dimension ref="A1:R45"/>
  <sheetViews>
    <sheetView workbookViewId="0">
      <selection activeCell="K22" sqref="K22"/>
    </sheetView>
  </sheetViews>
  <sheetFormatPr defaultRowHeight="15.75"/>
  <cols>
    <col min="1" max="16384" width="9" style="1"/>
  </cols>
  <sheetData>
    <row r="1" spans="1:11">
      <c r="A1" s="1" t="s">
        <v>266</v>
      </c>
    </row>
    <row r="3" spans="1:11">
      <c r="K3" s="1" t="s">
        <v>267</v>
      </c>
    </row>
    <row r="4" spans="1:11">
      <c r="K4" s="1" t="s">
        <v>268</v>
      </c>
    </row>
    <row r="7" spans="1:11">
      <c r="K7" s="1" t="s">
        <v>269</v>
      </c>
    </row>
    <row r="8" spans="1:11">
      <c r="K8" s="21" t="s">
        <v>271</v>
      </c>
    </row>
    <row r="13" spans="1:11">
      <c r="K13" s="1" t="s">
        <v>272</v>
      </c>
    </row>
    <row r="15" spans="1:11">
      <c r="K15" s="1" t="s">
        <v>270</v>
      </c>
    </row>
    <row r="16" spans="1:11">
      <c r="K16" s="1" t="s">
        <v>273</v>
      </c>
    </row>
    <row r="31" spans="1:18">
      <c r="A31" s="22" t="s">
        <v>274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3" spans="2:12">
      <c r="B33" s="1" t="s">
        <v>256</v>
      </c>
      <c r="C33" s="1" t="s">
        <v>275</v>
      </c>
    </row>
    <row r="34" spans="2:12">
      <c r="B34" s="21" t="s">
        <v>255</v>
      </c>
      <c r="C34" s="21" t="s">
        <v>277</v>
      </c>
      <c r="D34" s="21"/>
    </row>
    <row r="35" spans="2:12">
      <c r="B35" s="1" t="s">
        <v>255</v>
      </c>
      <c r="C35" s="1" t="s">
        <v>276</v>
      </c>
    </row>
    <row r="36" spans="2:12">
      <c r="C36" s="1" t="s">
        <v>263</v>
      </c>
      <c r="D36" s="1" t="s">
        <v>278</v>
      </c>
    </row>
    <row r="37" spans="2:12">
      <c r="C37" s="1" t="s">
        <v>264</v>
      </c>
      <c r="D37" s="1" t="s">
        <v>279</v>
      </c>
    </row>
    <row r="38" spans="2:12">
      <c r="C38" s="1" t="s">
        <v>265</v>
      </c>
      <c r="D38" s="1" t="s">
        <v>280</v>
      </c>
    </row>
    <row r="44" spans="2:12">
      <c r="L44" s="1" t="s">
        <v>283</v>
      </c>
    </row>
    <row r="45" spans="2:12">
      <c r="L45" s="21" t="s">
        <v>284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234"/>
  <sheetViews>
    <sheetView tabSelected="1" zoomScale="70" zoomScaleNormal="70" workbookViewId="0">
      <pane ySplit="8" topLeftCell="A48" activePane="bottomLeft" state="frozen"/>
      <selection pane="bottomLeft" activeCell="A54" sqref="A54:XFD54"/>
    </sheetView>
  </sheetViews>
  <sheetFormatPr defaultColWidth="9" defaultRowHeight="15.75"/>
  <cols>
    <col min="1" max="1" width="3.625" style="1" customWidth="1"/>
    <col min="2" max="2" width="2.125" style="1" customWidth="1"/>
    <col min="3" max="3" width="30.375" style="1" bestFit="1" customWidth="1"/>
    <col min="4" max="4" width="21.25" style="1" bestFit="1" customWidth="1"/>
    <col min="5" max="5" width="36.5" style="1" customWidth="1"/>
    <col min="6" max="6" width="11.375" style="1" bestFit="1" customWidth="1"/>
    <col min="7" max="7" width="11.375" style="1" customWidth="1"/>
    <col min="8" max="8" width="24.125" style="1" customWidth="1"/>
    <col min="9" max="9" width="20.25" style="1" customWidth="1"/>
    <col min="10" max="10" width="5.875" style="1" customWidth="1"/>
    <col min="11" max="11" width="2.625" style="1" bestFit="1" customWidth="1"/>
    <col min="12" max="12" width="16.125" style="1" customWidth="1"/>
    <col min="13" max="13" width="2.75" style="1" customWidth="1"/>
    <col min="14" max="14" width="57" style="1" bestFit="1" customWidth="1"/>
    <col min="15" max="15" width="16.25" style="10" customWidth="1"/>
    <col min="16" max="16" width="31.875" style="10" customWidth="1"/>
    <col min="17" max="17" width="9" style="16"/>
    <col min="18" max="16384" width="9" style="1"/>
  </cols>
  <sheetData>
    <row r="1" spans="1:17">
      <c r="A1" s="1" t="s">
        <v>0</v>
      </c>
      <c r="I1" s="1" t="s">
        <v>285</v>
      </c>
    </row>
    <row r="3" spans="1:17">
      <c r="B3" s="1" t="s">
        <v>1</v>
      </c>
      <c r="E3" s="20" t="s">
        <v>254</v>
      </c>
      <c r="F3" s="1" t="s">
        <v>261</v>
      </c>
      <c r="H3" s="1" t="s">
        <v>262</v>
      </c>
    </row>
    <row r="4" spans="1:17">
      <c r="E4" s="20" t="s">
        <v>255</v>
      </c>
      <c r="F4" s="1" t="s">
        <v>258</v>
      </c>
      <c r="H4" s="1" t="s">
        <v>263</v>
      </c>
    </row>
    <row r="5" spans="1:17">
      <c r="E5" s="20" t="s">
        <v>256</v>
      </c>
      <c r="F5" s="1" t="s">
        <v>257</v>
      </c>
      <c r="H5" s="1" t="s">
        <v>264</v>
      </c>
    </row>
    <row r="6" spans="1:17">
      <c r="E6" s="20" t="s">
        <v>259</v>
      </c>
      <c r="F6" s="1" t="s">
        <v>260</v>
      </c>
      <c r="H6" s="1" t="s">
        <v>265</v>
      </c>
    </row>
    <row r="7" spans="1:17" ht="19.5">
      <c r="H7" s="28" t="s">
        <v>287</v>
      </c>
      <c r="J7" s="21"/>
      <c r="K7" s="21"/>
      <c r="N7" s="21"/>
    </row>
    <row r="8" spans="1:17" ht="36.75">
      <c r="C8" s="3" t="s">
        <v>6</v>
      </c>
      <c r="D8" s="3" t="s">
        <v>90</v>
      </c>
      <c r="E8" s="3" t="s">
        <v>3</v>
      </c>
      <c r="F8" s="3" t="s">
        <v>4</v>
      </c>
      <c r="G8" s="25" t="s">
        <v>299</v>
      </c>
      <c r="H8" s="25" t="s">
        <v>270</v>
      </c>
      <c r="I8" s="25" t="s">
        <v>282</v>
      </c>
      <c r="J8" s="25" t="s">
        <v>286</v>
      </c>
      <c r="K8" s="25"/>
      <c r="L8" s="26" t="s">
        <v>53</v>
      </c>
      <c r="M8" s="26"/>
      <c r="N8" s="24" t="s">
        <v>281</v>
      </c>
      <c r="O8" s="11" t="s">
        <v>198</v>
      </c>
      <c r="P8" s="11" t="s">
        <v>318</v>
      </c>
      <c r="Q8" s="17" t="s">
        <v>8</v>
      </c>
    </row>
    <row r="9" spans="1:17">
      <c r="C9" s="2" t="s">
        <v>238</v>
      </c>
      <c r="D9" s="2"/>
      <c r="E9" s="4" t="s">
        <v>239</v>
      </c>
      <c r="F9" s="2" t="s">
        <v>240</v>
      </c>
      <c r="G9" s="2" t="str">
        <f>IFERROR(VLOOKUP(H9,項目リスト!$A$1:$B$20,2,FALSE),"")</f>
        <v/>
      </c>
      <c r="H9" s="29"/>
      <c r="I9" s="2"/>
      <c r="J9" s="2"/>
      <c r="K9" s="2"/>
      <c r="L9" s="2"/>
      <c r="M9" s="2"/>
      <c r="N9" s="2"/>
      <c r="O9" s="23">
        <v>45292</v>
      </c>
      <c r="P9" s="23" t="str">
        <f>IF(I9="","","..\..\tbx\"&amp;I9&amp;".tbx")</f>
        <v/>
      </c>
      <c r="Q9" s="18"/>
    </row>
    <row r="10" spans="1:17" ht="16.5">
      <c r="C10" s="2" t="s">
        <v>2</v>
      </c>
      <c r="D10" s="2" t="s">
        <v>197</v>
      </c>
      <c r="E10" s="4" t="s">
        <v>7</v>
      </c>
      <c r="F10" s="2" t="s">
        <v>5</v>
      </c>
      <c r="G10" s="2" t="str">
        <f>IFERROR(VLOOKUP(H10,項目リスト!$A$1:$B$20,2,FALSE),"")</f>
        <v>001</v>
      </c>
      <c r="H10" s="29" t="s">
        <v>70</v>
      </c>
      <c r="I10" s="2" t="str">
        <f>C10</f>
        <v>01_01_タイムリスト</v>
      </c>
      <c r="J10" s="2">
        <v>1</v>
      </c>
      <c r="K10" s="2" t="str">
        <f>IF(L10&lt;&gt;"","_(","")</f>
        <v>_(</v>
      </c>
      <c r="L10" s="2" t="s">
        <v>9</v>
      </c>
      <c r="M10" s="2" t="str">
        <f>IF(L10&lt;&gt;"",")","")</f>
        <v>)</v>
      </c>
      <c r="N10" s="27" t="str">
        <f>_xlfn.TEXTJOIN(,,G10,"_",H10,"_",I10,"_",J10,K10,L10,M10,".wfx")</f>
        <v>001_基本_01_01_タイムリスト_1_(ハーフなし).wfx</v>
      </c>
      <c r="O10" s="12">
        <v>0.41666666666666669</v>
      </c>
      <c r="P10" s="23" t="str">
        <f>IF(I10="","","..\..\tbx\"&amp;I10&amp;".tbx")</f>
        <v>..\..\tbx\01_01_タイムリスト.tbx</v>
      </c>
      <c r="Q10" s="18" t="s">
        <v>292</v>
      </c>
    </row>
    <row r="11" spans="1:17" ht="16.5">
      <c r="C11" s="2" t="s">
        <v>2</v>
      </c>
      <c r="D11" s="2" t="s">
        <v>197</v>
      </c>
      <c r="E11" s="4"/>
      <c r="F11" s="2" t="s">
        <v>5</v>
      </c>
      <c r="G11" s="2" t="str">
        <f>IFERROR(VLOOKUP(H11,項目リスト!$A$1:$B$20,2,FALSE),"")</f>
        <v>001</v>
      </c>
      <c r="H11" s="29" t="s">
        <v>70</v>
      </c>
      <c r="I11" s="2" t="str">
        <f>C11</f>
        <v>01_01_タイムリスト</v>
      </c>
      <c r="J11" s="2">
        <v>2</v>
      </c>
      <c r="K11" s="2" t="str">
        <f t="shared" ref="K11:K77" si="0">IF(L11&lt;&gt;"","_(","")</f>
        <v>_(</v>
      </c>
      <c r="L11" s="2" t="s">
        <v>10</v>
      </c>
      <c r="M11" s="2" t="str">
        <f t="shared" ref="M11:M77" si="1">IF(L11&lt;&gt;"",")","")</f>
        <v>)</v>
      </c>
      <c r="N11" s="27" t="str">
        <f t="shared" ref="N11:N18" si="2">_xlfn.TEXTJOIN(,,G11,"_",H11,"_",I11,"_",J11,K11,L11,M11,".wfx")</f>
        <v>001_基本_01_01_タイムリスト_2_(ハーフあり).wfx</v>
      </c>
      <c r="O11" s="13" t="s">
        <v>294</v>
      </c>
      <c r="P11" s="23" t="str">
        <f t="shared" ref="P11:P75" si="3">IF(I11="","","..\..\tbx\"&amp;I11&amp;".tbx")</f>
        <v>..\..\tbx\01_01_タイムリスト.tbx</v>
      </c>
      <c r="Q11" s="18" t="s">
        <v>292</v>
      </c>
    </row>
    <row r="12" spans="1:17" ht="16.5">
      <c r="C12" s="2" t="s">
        <v>144</v>
      </c>
      <c r="D12" s="2"/>
      <c r="E12" s="4" t="s">
        <v>145</v>
      </c>
      <c r="F12" s="2"/>
      <c r="G12" s="2" t="str">
        <f>IFERROR(VLOOKUP(H12,項目リスト!$A$1:$B$20,2,FALSE),"")</f>
        <v>001</v>
      </c>
      <c r="H12" s="29" t="s">
        <v>70</v>
      </c>
      <c r="I12" s="2" t="str">
        <f>C12</f>
        <v>01_02_ありなし選択</v>
      </c>
      <c r="J12" s="2">
        <v>1</v>
      </c>
      <c r="K12" s="2" t="str">
        <f t="shared" si="0"/>
        <v>_(</v>
      </c>
      <c r="L12" s="2" t="s">
        <v>146</v>
      </c>
      <c r="M12" s="2" t="str">
        <f t="shared" si="1"/>
        <v>)</v>
      </c>
      <c r="N12" s="27" t="str">
        <f t="shared" si="2"/>
        <v>001_基本_01_02_ありなし選択_1_(ありなし).wfx</v>
      </c>
      <c r="O12" s="13" t="s">
        <v>291</v>
      </c>
      <c r="P12" s="23" t="str">
        <f t="shared" si="3"/>
        <v>..\..\tbx\01_02_ありなし選択.tbx</v>
      </c>
      <c r="Q12" s="18" t="s">
        <v>292</v>
      </c>
    </row>
    <row r="13" spans="1:17" ht="16.5">
      <c r="C13" s="2" t="s">
        <v>144</v>
      </c>
      <c r="D13" s="7" t="s">
        <v>141</v>
      </c>
      <c r="E13" s="4"/>
      <c r="F13" s="2"/>
      <c r="G13" s="2" t="str">
        <f>IFERROR(VLOOKUP(H13,項目リスト!$A$1:$B$20,2,FALSE),"")</f>
        <v>001</v>
      </c>
      <c r="H13" s="29" t="s">
        <v>70</v>
      </c>
      <c r="I13" s="2" t="str">
        <f>C13</f>
        <v>01_02_ありなし選択</v>
      </c>
      <c r="J13" s="2">
        <v>2</v>
      </c>
      <c r="K13" s="2" t="str">
        <f t="shared" si="0"/>
        <v>_(</v>
      </c>
      <c r="L13" s="2" t="s">
        <v>147</v>
      </c>
      <c r="M13" s="2" t="str">
        <f t="shared" si="1"/>
        <v>)</v>
      </c>
      <c r="N13" s="27" t="str">
        <f t="shared" si="2"/>
        <v>001_基本_01_02_ありなし選択_2_(文字ありなし).wfx</v>
      </c>
      <c r="O13" s="13" t="s">
        <v>290</v>
      </c>
      <c r="P13" s="23" t="str">
        <f t="shared" si="3"/>
        <v>..\..\tbx\01_02_ありなし選択.tbx</v>
      </c>
      <c r="Q13" s="18" t="s">
        <v>292</v>
      </c>
    </row>
    <row r="14" spans="1:17" ht="16.5">
      <c r="C14" s="2" t="s">
        <v>144</v>
      </c>
      <c r="D14" s="7" t="s">
        <v>141</v>
      </c>
      <c r="E14" s="4"/>
      <c r="F14" s="2"/>
      <c r="G14" s="2" t="str">
        <f>IFERROR(VLOOKUP(H14,項目リスト!$A$1:$B$20,2,FALSE),"")</f>
        <v>001</v>
      </c>
      <c r="H14" s="29" t="s">
        <v>70</v>
      </c>
      <c r="I14" s="2" t="str">
        <f t="shared" ref="I14:I17" si="4">C14</f>
        <v>01_02_ありなし選択</v>
      </c>
      <c r="J14" s="2">
        <v>3</v>
      </c>
      <c r="K14" s="2" t="str">
        <f t="shared" si="0"/>
        <v>_(</v>
      </c>
      <c r="L14" s="2" t="s">
        <v>148</v>
      </c>
      <c r="M14" s="2" t="str">
        <f t="shared" si="1"/>
        <v>)</v>
      </c>
      <c r="N14" s="27" t="str">
        <f t="shared" si="2"/>
        <v>001_基本_01_02_ありなし選択_3_(文字なしのみ).wfx</v>
      </c>
      <c r="O14" s="13" t="s">
        <v>293</v>
      </c>
      <c r="P14" s="23" t="str">
        <f t="shared" si="3"/>
        <v>..\..\tbx\01_02_ありなし選択.tbx</v>
      </c>
      <c r="Q14" s="18" t="s">
        <v>292</v>
      </c>
    </row>
    <row r="15" spans="1:17" ht="16.5">
      <c r="C15" s="2" t="s">
        <v>144</v>
      </c>
      <c r="D15" s="7" t="s">
        <v>141</v>
      </c>
      <c r="E15" s="4"/>
      <c r="F15" s="2"/>
      <c r="G15" s="2" t="str">
        <f>IFERROR(VLOOKUP(H15,項目リスト!$A$1:$B$20,2,FALSE),"")</f>
        <v>001</v>
      </c>
      <c r="H15" s="29" t="s">
        <v>70</v>
      </c>
      <c r="I15" s="2" t="str">
        <f t="shared" si="4"/>
        <v>01_02_ありなし選択</v>
      </c>
      <c r="J15" s="2">
        <v>4</v>
      </c>
      <c r="K15" s="2" t="str">
        <f t="shared" si="0"/>
        <v>_(</v>
      </c>
      <c r="L15" s="2" t="s">
        <v>149</v>
      </c>
      <c r="M15" s="2" t="str">
        <f t="shared" si="1"/>
        <v>)</v>
      </c>
      <c r="N15" s="27" t="str">
        <f t="shared" si="2"/>
        <v>001_基本_01_02_ありなし選択_4_(あり（冊）).wfx</v>
      </c>
      <c r="O15" s="13" t="s">
        <v>295</v>
      </c>
      <c r="P15" s="23" t="str">
        <f t="shared" si="3"/>
        <v>..\..\tbx\01_02_ありなし選択.tbx</v>
      </c>
      <c r="Q15" s="18" t="s">
        <v>292</v>
      </c>
    </row>
    <row r="16" spans="1:17" ht="16.5">
      <c r="C16" s="2" t="s">
        <v>144</v>
      </c>
      <c r="D16" s="7" t="s">
        <v>141</v>
      </c>
      <c r="E16" s="4"/>
      <c r="F16" s="2"/>
      <c r="G16" s="2" t="str">
        <f>IFERROR(VLOOKUP(H16,項目リスト!$A$1:$B$20,2,FALSE),"")</f>
        <v>001</v>
      </c>
      <c r="H16" s="29" t="s">
        <v>70</v>
      </c>
      <c r="I16" s="2" t="str">
        <f t="shared" si="4"/>
        <v>01_02_ありなし選択</v>
      </c>
      <c r="J16" s="2">
        <v>5</v>
      </c>
      <c r="K16" s="2" t="str">
        <f t="shared" si="0"/>
        <v>_(</v>
      </c>
      <c r="L16" s="2" t="s">
        <v>288</v>
      </c>
      <c r="M16" s="2" t="str">
        <f t="shared" si="1"/>
        <v>)</v>
      </c>
      <c r="N16" s="27" t="str">
        <f t="shared" si="2"/>
        <v>001_基本_01_02_ありなし選択_5_(あり（）).wfx</v>
      </c>
      <c r="O16" s="13" t="s">
        <v>296</v>
      </c>
      <c r="P16" s="23" t="str">
        <f t="shared" si="3"/>
        <v>..\..\tbx\01_02_ありなし選択.tbx</v>
      </c>
      <c r="Q16" s="18" t="s">
        <v>292</v>
      </c>
    </row>
    <row r="17" spans="3:17" ht="16.5">
      <c r="C17" s="2" t="s">
        <v>144</v>
      </c>
      <c r="D17" s="7" t="s">
        <v>141</v>
      </c>
      <c r="E17" s="4"/>
      <c r="F17" s="2"/>
      <c r="G17" s="2" t="str">
        <f>IFERROR(VLOOKUP(H17,項目リスト!$A$1:$B$20,2,FALSE),"")</f>
        <v>001</v>
      </c>
      <c r="H17" s="29" t="s">
        <v>70</v>
      </c>
      <c r="I17" s="2" t="str">
        <f t="shared" si="4"/>
        <v>01_02_ありなし選択</v>
      </c>
      <c r="J17" s="2">
        <v>6</v>
      </c>
      <c r="K17" s="2" t="str">
        <f t="shared" si="0"/>
        <v>_(</v>
      </c>
      <c r="L17" s="2" t="s">
        <v>289</v>
      </c>
      <c r="M17" s="2" t="str">
        <f t="shared" si="1"/>
        <v>)</v>
      </c>
      <c r="N17" s="27" t="str">
        <f t="shared" si="2"/>
        <v>001_基本_01_02_ありなし選択_6_(YesNo).wfx</v>
      </c>
      <c r="O17" s="13" t="s">
        <v>297</v>
      </c>
      <c r="P17" s="23" t="str">
        <f t="shared" si="3"/>
        <v>..\..\tbx\01_02_ありなし選択.tbx</v>
      </c>
      <c r="Q17" s="18" t="s">
        <v>292</v>
      </c>
    </row>
    <row r="18" spans="3:17" ht="16.5">
      <c r="C18" s="2" t="s">
        <v>195</v>
      </c>
      <c r="D18" s="2"/>
      <c r="E18" s="4" t="s">
        <v>196</v>
      </c>
      <c r="F18" s="2"/>
      <c r="G18" s="2" t="str">
        <f>IFERROR(VLOOKUP(H18,項目リスト!$A$1:$B$20,2,FALSE),"")</f>
        <v>001</v>
      </c>
      <c r="H18" s="29" t="s">
        <v>70</v>
      </c>
      <c r="I18" s="2" t="s">
        <v>302</v>
      </c>
      <c r="J18" s="2">
        <v>1</v>
      </c>
      <c r="K18" s="2" t="str">
        <f t="shared" si="0"/>
        <v/>
      </c>
      <c r="L18" s="2"/>
      <c r="M18" s="2" t="str">
        <f t="shared" si="1"/>
        <v/>
      </c>
      <c r="N18" s="27" t="str">
        <f t="shared" si="2"/>
        <v>001_基本_01_03_数字順.tbx_1.wfx</v>
      </c>
      <c r="O18" s="13" t="s">
        <v>303</v>
      </c>
      <c r="P18" s="23" t="str">
        <f t="shared" si="3"/>
        <v>..\..\tbx\01_03_数字順.tbx.tbx</v>
      </c>
      <c r="Q18" s="18" t="s">
        <v>292</v>
      </c>
    </row>
    <row r="19" spans="3:17" ht="24.75">
      <c r="C19" s="6" t="s">
        <v>84</v>
      </c>
      <c r="D19" s="2" t="s">
        <v>32</v>
      </c>
      <c r="E19" s="5" t="s">
        <v>86</v>
      </c>
      <c r="F19" s="2"/>
      <c r="G19" s="2" t="str">
        <f>IFERROR(VLOOKUP(H19,項目リスト!$A$1:$B$20,2,FALSE),"")</f>
        <v/>
      </c>
      <c r="H19" s="29"/>
      <c r="I19" s="2"/>
      <c r="J19" s="2"/>
      <c r="K19" s="2" t="str">
        <f t="shared" si="0"/>
        <v>_(</v>
      </c>
      <c r="L19" s="2" t="s">
        <v>25</v>
      </c>
      <c r="M19" s="2" t="str">
        <f t="shared" si="1"/>
        <v>)</v>
      </c>
      <c r="N19" s="2"/>
      <c r="O19" s="13"/>
      <c r="P19" s="23" t="str">
        <f t="shared" si="3"/>
        <v/>
      </c>
      <c r="Q19" s="18"/>
    </row>
    <row r="20" spans="3:17">
      <c r="C20" s="6" t="s">
        <v>84</v>
      </c>
      <c r="D20" s="2"/>
      <c r="E20" s="5"/>
      <c r="F20" s="2"/>
      <c r="G20" s="2" t="str">
        <f>IFERROR(VLOOKUP(H20,項目リスト!$A$1:$B$20,2,FALSE),"")</f>
        <v/>
      </c>
      <c r="H20" s="29" t="s">
        <v>219</v>
      </c>
      <c r="I20" s="2"/>
      <c r="J20" s="2"/>
      <c r="K20" s="2" t="str">
        <f t="shared" si="0"/>
        <v>_(</v>
      </c>
      <c r="L20" s="2" t="s">
        <v>85</v>
      </c>
      <c r="M20" s="2" t="str">
        <f t="shared" si="1"/>
        <v>)</v>
      </c>
      <c r="N20" s="2"/>
      <c r="O20" s="13"/>
      <c r="P20" s="23" t="str">
        <f t="shared" si="3"/>
        <v/>
      </c>
      <c r="Q20" s="18"/>
    </row>
    <row r="21" spans="3:17" ht="24.75">
      <c r="C21" s="6" t="s">
        <v>87</v>
      </c>
      <c r="D21" s="2" t="s">
        <v>32</v>
      </c>
      <c r="E21" s="5" t="s">
        <v>88</v>
      </c>
      <c r="F21" s="2"/>
      <c r="G21" s="2" t="str">
        <f>IFERROR(VLOOKUP(H21,項目リスト!$A$1:$B$20,2,FALSE),"")</f>
        <v/>
      </c>
      <c r="H21" s="29" t="s">
        <v>220</v>
      </c>
      <c r="I21" s="2"/>
      <c r="J21" s="2"/>
      <c r="K21" s="2" t="str">
        <f t="shared" si="0"/>
        <v>_(</v>
      </c>
      <c r="L21" s="2" t="s">
        <v>89</v>
      </c>
      <c r="M21" s="2" t="str">
        <f t="shared" si="1"/>
        <v>)</v>
      </c>
      <c r="N21" s="2"/>
      <c r="O21" s="13"/>
      <c r="P21" s="23" t="str">
        <f t="shared" si="3"/>
        <v/>
      </c>
      <c r="Q21" s="18"/>
    </row>
    <row r="22" spans="3:17">
      <c r="C22" s="2" t="s">
        <v>11</v>
      </c>
      <c r="D22" s="2"/>
      <c r="E22" s="4" t="s">
        <v>12</v>
      </c>
      <c r="F22" s="2" t="s">
        <v>5</v>
      </c>
      <c r="G22" s="2" t="str">
        <f>IFERROR(VLOOKUP(H22,項目リスト!$A$1:$B$20,2,FALSE),"")</f>
        <v/>
      </c>
      <c r="H22" s="29" t="s">
        <v>199</v>
      </c>
      <c r="I22" s="2"/>
      <c r="J22" s="2"/>
      <c r="K22" s="2" t="str">
        <f t="shared" si="0"/>
        <v/>
      </c>
      <c r="L22" s="2"/>
      <c r="M22" s="2" t="str">
        <f t="shared" si="1"/>
        <v/>
      </c>
      <c r="N22" s="2"/>
      <c r="O22" s="13" t="s">
        <v>200</v>
      </c>
      <c r="P22" s="23" t="str">
        <f t="shared" si="3"/>
        <v/>
      </c>
      <c r="Q22" s="18"/>
    </row>
    <row r="23" spans="3:17">
      <c r="C23" s="2" t="s">
        <v>201</v>
      </c>
      <c r="D23" s="2"/>
      <c r="E23" s="4" t="s">
        <v>13</v>
      </c>
      <c r="F23" s="2" t="s">
        <v>5</v>
      </c>
      <c r="G23" s="2" t="str">
        <f>IFERROR(VLOOKUP(H23,項目リスト!$A$1:$B$20,2,FALSE),"")</f>
        <v/>
      </c>
      <c r="H23" s="29" t="s">
        <v>201</v>
      </c>
      <c r="I23" s="2"/>
      <c r="J23" s="2"/>
      <c r="K23" s="2" t="str">
        <f t="shared" si="0"/>
        <v/>
      </c>
      <c r="L23" s="2"/>
      <c r="M23" s="2" t="str">
        <f t="shared" si="1"/>
        <v/>
      </c>
      <c r="N23" s="2"/>
      <c r="O23" s="13" t="s">
        <v>194</v>
      </c>
      <c r="P23" s="23" t="str">
        <f t="shared" si="3"/>
        <v/>
      </c>
      <c r="Q23" s="18"/>
    </row>
    <row r="24" spans="3:17">
      <c r="C24" s="2" t="s">
        <v>172</v>
      </c>
      <c r="D24" s="2"/>
      <c r="E24" s="4" t="s">
        <v>173</v>
      </c>
      <c r="F24" s="2"/>
      <c r="G24" s="2" t="str">
        <f>IFERROR(VLOOKUP(H24,項目リスト!$A$1:$B$20,2,FALSE),"")</f>
        <v/>
      </c>
      <c r="H24" s="29"/>
      <c r="I24" s="2"/>
      <c r="J24" s="2"/>
      <c r="K24" s="2" t="str">
        <f t="shared" si="0"/>
        <v>_(</v>
      </c>
      <c r="L24" s="2" t="s">
        <v>174</v>
      </c>
      <c r="M24" s="2" t="str">
        <f t="shared" si="1"/>
        <v>)</v>
      </c>
      <c r="N24" s="2"/>
      <c r="O24" s="13"/>
      <c r="P24" s="23" t="str">
        <f t="shared" si="3"/>
        <v/>
      </c>
      <c r="Q24" s="18"/>
    </row>
    <row r="25" spans="3:17">
      <c r="C25" s="2" t="s">
        <v>172</v>
      </c>
      <c r="D25" s="2"/>
      <c r="E25" s="4"/>
      <c r="F25" s="2"/>
      <c r="G25" s="2" t="str">
        <f>IFERROR(VLOOKUP(H25,項目リスト!$A$1:$B$20,2,FALSE),"")</f>
        <v/>
      </c>
      <c r="H25" s="29"/>
      <c r="I25" s="2"/>
      <c r="J25" s="2"/>
      <c r="K25" s="2" t="str">
        <f t="shared" si="0"/>
        <v>_(</v>
      </c>
      <c r="L25" s="2" t="s">
        <v>175</v>
      </c>
      <c r="M25" s="2" t="str">
        <f t="shared" si="1"/>
        <v>)</v>
      </c>
      <c r="N25" s="2"/>
      <c r="O25" s="13"/>
      <c r="P25" s="23" t="str">
        <f t="shared" si="3"/>
        <v/>
      </c>
      <c r="Q25" s="18"/>
    </row>
    <row r="26" spans="3:17">
      <c r="C26" s="2" t="s">
        <v>172</v>
      </c>
      <c r="D26" s="2"/>
      <c r="E26" s="4"/>
      <c r="F26" s="2"/>
      <c r="G26" s="2" t="str">
        <f>IFERROR(VLOOKUP(H26,項目リスト!$A$1:$B$20,2,FALSE),"")</f>
        <v/>
      </c>
      <c r="H26" s="29"/>
      <c r="I26" s="2"/>
      <c r="J26" s="2"/>
      <c r="K26" s="2" t="str">
        <f t="shared" si="0"/>
        <v>_(</v>
      </c>
      <c r="L26" s="2" t="s">
        <v>176</v>
      </c>
      <c r="M26" s="2" t="str">
        <f t="shared" si="1"/>
        <v>)</v>
      </c>
      <c r="N26" s="2"/>
      <c r="O26" s="13"/>
      <c r="P26" s="23" t="str">
        <f t="shared" si="3"/>
        <v/>
      </c>
      <c r="Q26" s="18"/>
    </row>
    <row r="27" spans="3:17">
      <c r="C27" s="2" t="s">
        <v>172</v>
      </c>
      <c r="D27" s="2"/>
      <c r="E27" s="4"/>
      <c r="F27" s="2"/>
      <c r="G27" s="2" t="str">
        <f>IFERROR(VLOOKUP(H27,項目リスト!$A$1:$B$20,2,FALSE),"")</f>
        <v/>
      </c>
      <c r="H27" s="29"/>
      <c r="I27" s="2"/>
      <c r="J27" s="2"/>
      <c r="K27" s="2" t="str">
        <f t="shared" si="0"/>
        <v>_(</v>
      </c>
      <c r="L27" s="2" t="s">
        <v>177</v>
      </c>
      <c r="M27" s="2" t="str">
        <f t="shared" si="1"/>
        <v>)</v>
      </c>
      <c r="N27" s="2"/>
      <c r="O27" s="13"/>
      <c r="P27" s="23" t="str">
        <f t="shared" si="3"/>
        <v/>
      </c>
      <c r="Q27" s="18"/>
    </row>
    <row r="28" spans="3:17">
      <c r="C28" s="2" t="s">
        <v>172</v>
      </c>
      <c r="D28" s="2"/>
      <c r="E28" s="4"/>
      <c r="F28" s="2"/>
      <c r="G28" s="2" t="str">
        <f>IFERROR(VLOOKUP(H28,項目リスト!$A$1:$B$20,2,FALSE),"")</f>
        <v/>
      </c>
      <c r="H28" s="29"/>
      <c r="I28" s="2"/>
      <c r="J28" s="2"/>
      <c r="K28" s="2" t="str">
        <f t="shared" si="0"/>
        <v>_(</v>
      </c>
      <c r="L28" s="2" t="s">
        <v>178</v>
      </c>
      <c r="M28" s="2" t="str">
        <f t="shared" si="1"/>
        <v>)</v>
      </c>
      <c r="N28" s="2"/>
      <c r="O28" s="13"/>
      <c r="P28" s="23" t="str">
        <f t="shared" si="3"/>
        <v/>
      </c>
      <c r="Q28" s="18"/>
    </row>
    <row r="29" spans="3:17">
      <c r="C29" s="2" t="s">
        <v>172</v>
      </c>
      <c r="D29" s="2"/>
      <c r="E29" s="4"/>
      <c r="F29" s="2"/>
      <c r="G29" s="2" t="str">
        <f>IFERROR(VLOOKUP(H29,項目リスト!$A$1:$B$20,2,FALSE),"")</f>
        <v/>
      </c>
      <c r="H29" s="29"/>
      <c r="I29" s="2"/>
      <c r="J29" s="2"/>
      <c r="K29" s="2" t="str">
        <f t="shared" si="0"/>
        <v>_(</v>
      </c>
      <c r="L29" s="2" t="s">
        <v>179</v>
      </c>
      <c r="M29" s="2" t="str">
        <f t="shared" si="1"/>
        <v>)</v>
      </c>
      <c r="N29" s="2"/>
      <c r="O29" s="13"/>
      <c r="P29" s="23" t="str">
        <f t="shared" si="3"/>
        <v/>
      </c>
      <c r="Q29" s="18"/>
    </row>
    <row r="30" spans="3:17">
      <c r="C30" s="2" t="s">
        <v>172</v>
      </c>
      <c r="D30" s="2"/>
      <c r="E30" s="4"/>
      <c r="F30" s="2"/>
      <c r="G30" s="2" t="str">
        <f>IFERROR(VLOOKUP(H30,項目リスト!$A$1:$B$20,2,FALSE),"")</f>
        <v/>
      </c>
      <c r="H30" s="29"/>
      <c r="I30" s="2"/>
      <c r="J30" s="2"/>
      <c r="K30" s="2" t="str">
        <f t="shared" si="0"/>
        <v>_(</v>
      </c>
      <c r="L30" s="2" t="s">
        <v>180</v>
      </c>
      <c r="M30" s="2" t="str">
        <f t="shared" si="1"/>
        <v>)</v>
      </c>
      <c r="N30" s="2"/>
      <c r="O30" s="13"/>
      <c r="P30" s="23" t="str">
        <f t="shared" si="3"/>
        <v/>
      </c>
      <c r="Q30" s="18"/>
    </row>
    <row r="31" spans="3:17">
      <c r="C31" s="2" t="s">
        <v>181</v>
      </c>
      <c r="D31" s="2"/>
      <c r="E31" s="4" t="s">
        <v>182</v>
      </c>
      <c r="F31" s="2"/>
      <c r="G31" s="2" t="str">
        <f>IFERROR(VLOOKUP(H31,項目リスト!$A$1:$B$20,2,FALSE),"")</f>
        <v/>
      </c>
      <c r="H31" s="29"/>
      <c r="I31" s="2"/>
      <c r="J31" s="2"/>
      <c r="K31" s="2" t="str">
        <f t="shared" si="0"/>
        <v/>
      </c>
      <c r="L31" s="2"/>
      <c r="M31" s="2" t="str">
        <f t="shared" si="1"/>
        <v/>
      </c>
      <c r="N31" s="2"/>
      <c r="O31" s="13"/>
      <c r="P31" s="23" t="str">
        <f t="shared" si="3"/>
        <v/>
      </c>
      <c r="Q31" s="18"/>
    </row>
    <row r="32" spans="3:17">
      <c r="C32" s="2" t="s">
        <v>183</v>
      </c>
      <c r="D32" s="2"/>
      <c r="E32" s="4"/>
      <c r="F32" s="2"/>
      <c r="G32" s="2" t="str">
        <f>IFERROR(VLOOKUP(H32,項目リスト!$A$1:$B$20,2,FALSE),"")</f>
        <v/>
      </c>
      <c r="H32" s="29"/>
      <c r="I32" s="2"/>
      <c r="J32" s="2"/>
      <c r="K32" s="2" t="str">
        <f t="shared" si="0"/>
        <v/>
      </c>
      <c r="L32" s="2"/>
      <c r="M32" s="2" t="str">
        <f t="shared" si="1"/>
        <v/>
      </c>
      <c r="N32" s="2"/>
      <c r="O32" s="13"/>
      <c r="P32" s="23" t="str">
        <f t="shared" si="3"/>
        <v/>
      </c>
      <c r="Q32" s="18"/>
    </row>
    <row r="33" spans="3:17">
      <c r="C33" s="2" t="s">
        <v>184</v>
      </c>
      <c r="D33" s="2"/>
      <c r="E33" s="4"/>
      <c r="F33" s="2"/>
      <c r="G33" s="2" t="str">
        <f>IFERROR(VLOOKUP(H33,項目リスト!$A$1:$B$20,2,FALSE),"")</f>
        <v/>
      </c>
      <c r="H33" s="29"/>
      <c r="I33" s="2"/>
      <c r="J33" s="2"/>
      <c r="K33" s="2" t="str">
        <f t="shared" si="0"/>
        <v/>
      </c>
      <c r="L33" s="2"/>
      <c r="M33" s="2" t="str">
        <f t="shared" si="1"/>
        <v/>
      </c>
      <c r="N33" s="2"/>
      <c r="O33" s="13"/>
      <c r="P33" s="23" t="str">
        <f t="shared" si="3"/>
        <v/>
      </c>
      <c r="Q33" s="18"/>
    </row>
    <row r="34" spans="3:17">
      <c r="C34" s="2" t="s">
        <v>185</v>
      </c>
      <c r="D34" s="2"/>
      <c r="E34" s="4" t="s">
        <v>190</v>
      </c>
      <c r="F34" s="2"/>
      <c r="G34" s="2" t="str">
        <f>IFERROR(VLOOKUP(H34,項目リスト!$A$1:$B$20,2,FALSE),"")</f>
        <v/>
      </c>
      <c r="H34" s="29"/>
      <c r="I34" s="2"/>
      <c r="J34" s="2"/>
      <c r="K34" s="2" t="str">
        <f t="shared" si="0"/>
        <v/>
      </c>
      <c r="L34" s="2"/>
      <c r="M34" s="2" t="str">
        <f t="shared" si="1"/>
        <v/>
      </c>
      <c r="N34" s="2"/>
      <c r="O34" s="13"/>
      <c r="P34" s="23" t="str">
        <f t="shared" si="3"/>
        <v/>
      </c>
      <c r="Q34" s="18"/>
    </row>
    <row r="35" spans="3:17" ht="16.5">
      <c r="C35" s="2" t="s">
        <v>320</v>
      </c>
      <c r="D35" s="2"/>
      <c r="E35" s="4"/>
      <c r="F35" s="2"/>
      <c r="G35" s="2" t="str">
        <f>IFERROR(VLOOKUP(H35,項目リスト!$A$1:$B$20,2,FALSE),"")</f>
        <v>004</v>
      </c>
      <c r="H35" s="29" t="s">
        <v>311</v>
      </c>
      <c r="I35" s="2" t="str">
        <f>C35</f>
        <v>02_08_単価種</v>
      </c>
      <c r="J35" s="2">
        <v>1</v>
      </c>
      <c r="K35" s="2" t="str">
        <f t="shared" ref="K35" si="5">IF(L35&lt;&gt;"","_(","")</f>
        <v/>
      </c>
      <c r="L35" s="2"/>
      <c r="M35" s="2" t="str">
        <f t="shared" ref="M35" si="6">IF(L35&lt;&gt;"",")","")</f>
        <v/>
      </c>
      <c r="N35" s="27" t="str">
        <f>_xlfn.TEXTJOIN(,,G35,"_",H35,"_",I35,"_",J35,K35,L35,M35,".wfx")</f>
        <v>004_用紙_02_08_単価種_1.wfx</v>
      </c>
      <c r="O35" s="13"/>
      <c r="P35" s="23" t="str">
        <f t="shared" ref="P35" si="7">IF(I35="","","..\..\tbx\"&amp;I35&amp;".tbx")</f>
        <v>..\..\tbx\02_08_単価種.tbx</v>
      </c>
      <c r="Q35" s="18" t="s">
        <v>292</v>
      </c>
    </row>
    <row r="36" spans="3:17" ht="24.75">
      <c r="C36" s="6" t="s">
        <v>110</v>
      </c>
      <c r="D36" s="2" t="s">
        <v>32</v>
      </c>
      <c r="E36" s="5" t="s">
        <v>111</v>
      </c>
      <c r="F36" s="2"/>
      <c r="G36" s="2" t="str">
        <f>IFERROR(VLOOKUP(H36,項目リスト!$A$1:$B$20,2,FALSE),"")</f>
        <v/>
      </c>
      <c r="H36" s="29"/>
      <c r="I36" s="2"/>
      <c r="J36" s="2"/>
      <c r="K36" s="2" t="str">
        <f t="shared" si="0"/>
        <v>_(</v>
      </c>
      <c r="L36" s="2" t="s">
        <v>112</v>
      </c>
      <c r="M36" s="2" t="str">
        <f t="shared" si="1"/>
        <v>)</v>
      </c>
      <c r="N36" s="2"/>
      <c r="O36" s="13"/>
      <c r="P36" s="23" t="str">
        <f t="shared" si="3"/>
        <v/>
      </c>
      <c r="Q36" s="18"/>
    </row>
    <row r="37" spans="3:17" ht="24.75">
      <c r="C37" s="6" t="s">
        <v>128</v>
      </c>
      <c r="D37" s="2" t="s">
        <v>68</v>
      </c>
      <c r="E37" s="5" t="s">
        <v>129</v>
      </c>
      <c r="F37" s="2"/>
      <c r="G37" s="2" t="str">
        <f>IFERROR(VLOOKUP(H37,項目リスト!$A$1:$B$20,2,FALSE),"")</f>
        <v/>
      </c>
      <c r="H37" s="29"/>
      <c r="I37" s="2"/>
      <c r="J37" s="2"/>
      <c r="K37" s="2" t="str">
        <f t="shared" si="0"/>
        <v>_(</v>
      </c>
      <c r="L37" s="2" t="s">
        <v>127</v>
      </c>
      <c r="M37" s="2" t="str">
        <f t="shared" si="1"/>
        <v>)</v>
      </c>
      <c r="N37" s="2"/>
      <c r="O37" s="13"/>
      <c r="P37" s="23" t="str">
        <f t="shared" si="3"/>
        <v/>
      </c>
      <c r="Q37" s="18"/>
    </row>
    <row r="38" spans="3:17">
      <c r="C38" s="6" t="s">
        <v>133</v>
      </c>
      <c r="D38" s="2" t="s">
        <v>135</v>
      </c>
      <c r="E38" s="4"/>
      <c r="F38" s="2"/>
      <c r="G38" s="2" t="str">
        <f>IFERROR(VLOOKUP(H38,項目リスト!$A$1:$B$20,2,FALSE),"")</f>
        <v/>
      </c>
      <c r="H38" s="29"/>
      <c r="I38" s="2"/>
      <c r="J38" s="2"/>
      <c r="K38" s="2" t="str">
        <f t="shared" si="0"/>
        <v>_(</v>
      </c>
      <c r="L38" s="2" t="s">
        <v>136</v>
      </c>
      <c r="M38" s="2" t="str">
        <f t="shared" si="1"/>
        <v>)</v>
      </c>
      <c r="N38" s="2"/>
      <c r="O38" s="13"/>
      <c r="P38" s="23" t="str">
        <f t="shared" si="3"/>
        <v/>
      </c>
      <c r="Q38" s="18"/>
    </row>
    <row r="39" spans="3:17">
      <c r="C39" s="6" t="s">
        <v>133</v>
      </c>
      <c r="D39" s="7" t="s">
        <v>141</v>
      </c>
      <c r="E39" s="4"/>
      <c r="F39" s="2"/>
      <c r="G39" s="2" t="str">
        <f>IFERROR(VLOOKUP(H39,項目リスト!$A$1:$B$20,2,FALSE),"")</f>
        <v/>
      </c>
      <c r="H39" s="29"/>
      <c r="I39" s="2"/>
      <c r="J39" s="2"/>
      <c r="K39" s="2" t="str">
        <f t="shared" si="0"/>
        <v>_(</v>
      </c>
      <c r="L39" s="2" t="s">
        <v>137</v>
      </c>
      <c r="M39" s="2" t="str">
        <f t="shared" si="1"/>
        <v>)</v>
      </c>
      <c r="N39" s="2"/>
      <c r="O39" s="13"/>
      <c r="P39" s="23" t="str">
        <f t="shared" si="3"/>
        <v/>
      </c>
      <c r="Q39" s="18"/>
    </row>
    <row r="40" spans="3:17">
      <c r="C40" s="6" t="s">
        <v>133</v>
      </c>
      <c r="D40" s="7" t="s">
        <v>141</v>
      </c>
      <c r="E40" s="4"/>
      <c r="F40" s="2"/>
      <c r="G40" s="2" t="str">
        <f>IFERROR(VLOOKUP(H40,項目リスト!$A$1:$B$20,2,FALSE),"")</f>
        <v/>
      </c>
      <c r="H40" s="29"/>
      <c r="I40" s="2"/>
      <c r="J40" s="2"/>
      <c r="K40" s="2" t="str">
        <f t="shared" si="0"/>
        <v>_(</v>
      </c>
      <c r="L40" s="2" t="s">
        <v>138</v>
      </c>
      <c r="M40" s="2" t="str">
        <f t="shared" si="1"/>
        <v>)</v>
      </c>
      <c r="N40" s="2"/>
      <c r="O40" s="13"/>
      <c r="P40" s="23" t="str">
        <f t="shared" si="3"/>
        <v/>
      </c>
      <c r="Q40" s="18"/>
    </row>
    <row r="41" spans="3:17">
      <c r="C41" s="6" t="s">
        <v>133</v>
      </c>
      <c r="D41" s="7" t="s">
        <v>141</v>
      </c>
      <c r="E41" s="4"/>
      <c r="F41" s="2"/>
      <c r="G41" s="2" t="str">
        <f>IFERROR(VLOOKUP(H41,項目リスト!$A$1:$B$20,2,FALSE),"")</f>
        <v/>
      </c>
      <c r="H41" s="29"/>
      <c r="I41" s="2"/>
      <c r="J41" s="2"/>
      <c r="K41" s="2" t="str">
        <f t="shared" si="0"/>
        <v>_(</v>
      </c>
      <c r="L41" s="2" t="s">
        <v>139</v>
      </c>
      <c r="M41" s="2" t="str">
        <f t="shared" si="1"/>
        <v>)</v>
      </c>
      <c r="N41" s="2"/>
      <c r="O41" s="13"/>
      <c r="P41" s="23" t="str">
        <f t="shared" si="3"/>
        <v/>
      </c>
      <c r="Q41" s="18"/>
    </row>
    <row r="42" spans="3:17">
      <c r="C42" s="6" t="s">
        <v>134</v>
      </c>
      <c r="D42" s="2" t="s">
        <v>132</v>
      </c>
      <c r="E42" s="4"/>
      <c r="F42" s="2"/>
      <c r="G42" s="2" t="str">
        <f>IFERROR(VLOOKUP(H42,項目リスト!$A$1:$B$20,2,FALSE),"")</f>
        <v/>
      </c>
      <c r="H42" s="29"/>
      <c r="I42" s="2"/>
      <c r="J42" s="2"/>
      <c r="K42" s="2" t="str">
        <f t="shared" si="0"/>
        <v>_(</v>
      </c>
      <c r="L42" s="2" t="s">
        <v>140</v>
      </c>
      <c r="M42" s="2" t="str">
        <f t="shared" si="1"/>
        <v>)</v>
      </c>
      <c r="N42" s="2"/>
      <c r="O42" s="13"/>
      <c r="P42" s="23" t="str">
        <f t="shared" si="3"/>
        <v/>
      </c>
      <c r="Q42" s="18"/>
    </row>
    <row r="43" spans="3:17">
      <c r="C43" s="6" t="s">
        <v>142</v>
      </c>
      <c r="D43" s="2" t="s">
        <v>143</v>
      </c>
      <c r="E43" s="4"/>
      <c r="F43" s="2"/>
      <c r="G43" s="2" t="str">
        <f>IFERROR(VLOOKUP(H43,項目リスト!$A$1:$B$20,2,FALSE),"")</f>
        <v/>
      </c>
      <c r="H43" s="29"/>
      <c r="I43" s="2"/>
      <c r="J43" s="2"/>
      <c r="K43" s="2" t="str">
        <f t="shared" si="0"/>
        <v>_(</v>
      </c>
      <c r="L43" s="2" t="s">
        <v>140</v>
      </c>
      <c r="M43" s="2" t="str">
        <f t="shared" si="1"/>
        <v>)</v>
      </c>
      <c r="N43" s="2"/>
      <c r="O43" s="13"/>
      <c r="P43" s="23" t="str">
        <f t="shared" si="3"/>
        <v/>
      </c>
      <c r="Q43" s="18"/>
    </row>
    <row r="44" spans="3:17">
      <c r="C44" s="2" t="s">
        <v>14</v>
      </c>
      <c r="D44" s="2"/>
      <c r="E44" s="4" t="s">
        <v>15</v>
      </c>
      <c r="F44" s="2" t="s">
        <v>5</v>
      </c>
      <c r="G44" s="2" t="str">
        <f>IFERROR(VLOOKUP(H44,項目リスト!$A$1:$B$20,2,FALSE),"")</f>
        <v/>
      </c>
      <c r="H44" s="29" t="s">
        <v>232</v>
      </c>
      <c r="I44" s="2"/>
      <c r="J44" s="2"/>
      <c r="K44" s="2" t="str">
        <f t="shared" si="0"/>
        <v/>
      </c>
      <c r="L44" s="2"/>
      <c r="M44" s="2" t="str">
        <f t="shared" si="1"/>
        <v/>
      </c>
      <c r="N44" s="2"/>
      <c r="O44" s="13" t="s">
        <v>204</v>
      </c>
      <c r="P44" s="23" t="str">
        <f t="shared" si="3"/>
        <v/>
      </c>
      <c r="Q44" s="18"/>
    </row>
    <row r="45" spans="3:17">
      <c r="C45" s="2" t="s">
        <v>14</v>
      </c>
      <c r="D45" s="2"/>
      <c r="E45" s="4" t="s">
        <v>234</v>
      </c>
      <c r="F45" s="2" t="s">
        <v>5</v>
      </c>
      <c r="G45" s="2" t="str">
        <f>IFERROR(VLOOKUP(H45,項目リスト!$A$1:$B$20,2,FALSE),"")</f>
        <v/>
      </c>
      <c r="H45" s="29" t="s">
        <v>233</v>
      </c>
      <c r="I45" s="2"/>
      <c r="J45" s="2"/>
      <c r="K45" s="2" t="str">
        <f t="shared" si="0"/>
        <v/>
      </c>
      <c r="L45" s="2"/>
      <c r="M45" s="2" t="str">
        <f t="shared" si="1"/>
        <v/>
      </c>
      <c r="N45" s="2"/>
      <c r="O45" s="13" t="s">
        <v>204</v>
      </c>
      <c r="P45" s="23" t="str">
        <f t="shared" si="3"/>
        <v/>
      </c>
      <c r="Q45" s="18"/>
    </row>
    <row r="46" spans="3:17">
      <c r="C46" s="2" t="s">
        <v>14</v>
      </c>
      <c r="D46" s="2"/>
      <c r="E46" s="4" t="s">
        <v>235</v>
      </c>
      <c r="F46" s="2" t="s">
        <v>202</v>
      </c>
      <c r="G46" s="2" t="str">
        <f>IFERROR(VLOOKUP(H46,項目リスト!$A$1:$B$20,2,FALSE),"")</f>
        <v/>
      </c>
      <c r="H46" s="29" t="s">
        <v>203</v>
      </c>
      <c r="I46" s="2"/>
      <c r="J46" s="2"/>
      <c r="K46" s="2" t="str">
        <f t="shared" ref="K46" si="8">IF(L46&lt;&gt;"","_(","")</f>
        <v/>
      </c>
      <c r="L46" s="2"/>
      <c r="M46" s="2" t="str">
        <f t="shared" ref="M46" si="9">IF(L46&lt;&gt;"",")","")</f>
        <v/>
      </c>
      <c r="N46" s="2"/>
      <c r="O46" s="13">
        <v>32</v>
      </c>
      <c r="P46" s="23" t="str">
        <f t="shared" si="3"/>
        <v/>
      </c>
      <c r="Q46" s="18"/>
    </row>
    <row r="47" spans="3:17" ht="16.5">
      <c r="C47" s="2" t="s">
        <v>14</v>
      </c>
      <c r="D47" s="2"/>
      <c r="E47" s="4" t="s">
        <v>315</v>
      </c>
      <c r="F47" s="2" t="s">
        <v>5</v>
      </c>
      <c r="G47" s="2" t="str">
        <f>IFERROR(VLOOKUP(H47,項目リスト!$A$1:$B$20,2,FALSE),"")</f>
        <v>005</v>
      </c>
      <c r="H47" s="29" t="s">
        <v>191</v>
      </c>
      <c r="I47" s="2" t="str">
        <f>C47</f>
        <v>03_01_シモダ社員情報</v>
      </c>
      <c r="J47" s="2">
        <v>1</v>
      </c>
      <c r="K47" s="2" t="str">
        <f t="shared" si="0"/>
        <v>_(</v>
      </c>
      <c r="L47" s="2" t="s">
        <v>317</v>
      </c>
      <c r="M47" s="2" t="str">
        <f t="shared" si="1"/>
        <v>)</v>
      </c>
      <c r="N47" s="27" t="str">
        <f>_xlfn.TEXTJOIN(,,G47,"_",H47,"_",I47,"_",J47,K47,L47,M47,".wfx")</f>
        <v>005_外注_03_01_シモダ社員情報_1_(外注担当者).wfx</v>
      </c>
      <c r="O47" s="13">
        <v>32</v>
      </c>
      <c r="P47" s="23" t="str">
        <f t="shared" si="3"/>
        <v>..\..\tbx\03_01_シモダ社員情報.tbx</v>
      </c>
      <c r="Q47" s="18" t="s">
        <v>292</v>
      </c>
    </row>
    <row r="48" spans="3:17" ht="16.5">
      <c r="C48" s="2" t="s">
        <v>14</v>
      </c>
      <c r="D48" s="2" t="s">
        <v>321</v>
      </c>
      <c r="E48" s="4"/>
      <c r="F48" s="2" t="s">
        <v>5</v>
      </c>
      <c r="G48" s="2" t="str">
        <f>IFERROR(VLOOKUP(H48,項目リスト!$A$1:$B$20,2,FALSE),"")</f>
        <v>004</v>
      </c>
      <c r="H48" s="29" t="s">
        <v>311</v>
      </c>
      <c r="I48" s="2" t="str">
        <f>C48</f>
        <v>03_01_シモダ社員情報</v>
      </c>
      <c r="J48" s="2">
        <v>1</v>
      </c>
      <c r="K48" s="2" t="str">
        <f t="shared" si="0"/>
        <v>_(</v>
      </c>
      <c r="L48" s="2" t="s">
        <v>322</v>
      </c>
      <c r="M48" s="2" t="str">
        <f t="shared" si="1"/>
        <v>)</v>
      </c>
      <c r="N48" s="27" t="str">
        <f>_xlfn.TEXTJOIN(,,G48,"_",H48,"_",I48,"_",J48,K48,L48,M48,".wfx")</f>
        <v>004_用紙_03_01_シモダ社員情報_1_(用紙発注者).wfx</v>
      </c>
      <c r="O48" s="13" t="s">
        <v>204</v>
      </c>
      <c r="P48" s="23" t="str">
        <f t="shared" si="3"/>
        <v>..\..\tbx\03_01_シモダ社員情報.tbx</v>
      </c>
      <c r="Q48" s="18" t="s">
        <v>292</v>
      </c>
    </row>
    <row r="49" spans="3:18" ht="63">
      <c r="C49" s="2" t="s">
        <v>16</v>
      </c>
      <c r="D49" s="2"/>
      <c r="E49" s="4" t="s">
        <v>17</v>
      </c>
      <c r="F49" s="2" t="s">
        <v>5</v>
      </c>
      <c r="G49" s="2" t="str">
        <f>IFERROR(VLOOKUP(H49,項目リスト!$A$1:$B$20,2,FALSE),"")</f>
        <v/>
      </c>
      <c r="H49" s="29" t="s">
        <v>16</v>
      </c>
      <c r="I49" s="2"/>
      <c r="J49" s="2"/>
      <c r="K49" s="2" t="str">
        <f t="shared" si="0"/>
        <v/>
      </c>
      <c r="L49" s="2"/>
      <c r="M49" s="2" t="str">
        <f t="shared" si="1"/>
        <v/>
      </c>
      <c r="N49" s="2"/>
      <c r="O49" s="19" t="s">
        <v>250</v>
      </c>
      <c r="P49" s="23" t="str">
        <f t="shared" si="3"/>
        <v/>
      </c>
      <c r="Q49" s="18"/>
      <c r="R49" s="1" t="s">
        <v>251</v>
      </c>
    </row>
    <row r="50" spans="3:18" ht="24.75">
      <c r="C50" s="2" t="s">
        <v>206</v>
      </c>
      <c r="D50" s="2"/>
      <c r="E50" s="5" t="s">
        <v>18</v>
      </c>
      <c r="F50" s="2" t="s">
        <v>5</v>
      </c>
      <c r="G50" s="2" t="str">
        <f>IFERROR(VLOOKUP(H50,項目リスト!$A$1:$B$20,2,FALSE),"")</f>
        <v/>
      </c>
      <c r="H50" s="29" t="s">
        <v>252</v>
      </c>
      <c r="I50" s="2"/>
      <c r="J50" s="2"/>
      <c r="K50" s="2" t="str">
        <f t="shared" si="0"/>
        <v/>
      </c>
      <c r="L50" s="2"/>
      <c r="M50" s="2" t="str">
        <f t="shared" si="1"/>
        <v/>
      </c>
      <c r="N50" s="2"/>
      <c r="O50" s="13" t="s">
        <v>204</v>
      </c>
      <c r="P50" s="23" t="str">
        <f t="shared" si="3"/>
        <v/>
      </c>
      <c r="Q50" s="18"/>
    </row>
    <row r="51" spans="3:18" ht="24.75">
      <c r="C51" s="2" t="s">
        <v>206</v>
      </c>
      <c r="D51" s="2"/>
      <c r="E51" s="5" t="s">
        <v>18</v>
      </c>
      <c r="F51" s="2" t="s">
        <v>202</v>
      </c>
      <c r="G51" s="2" t="str">
        <f>IFERROR(VLOOKUP(H51,項目リスト!$A$1:$B$20,2,FALSE),"")</f>
        <v/>
      </c>
      <c r="H51" s="29" t="s">
        <v>253</v>
      </c>
      <c r="I51" s="2"/>
      <c r="J51" s="2"/>
      <c r="K51" s="2" t="str">
        <f t="shared" si="0"/>
        <v/>
      </c>
      <c r="L51" s="2"/>
      <c r="M51" s="2" t="str">
        <f t="shared" si="1"/>
        <v/>
      </c>
      <c r="N51" s="2"/>
      <c r="O51" s="13" t="s">
        <v>204</v>
      </c>
      <c r="P51" s="23" t="str">
        <f t="shared" si="3"/>
        <v/>
      </c>
      <c r="Q51" s="18"/>
    </row>
    <row r="52" spans="3:18" ht="16.5">
      <c r="C52" s="2" t="s">
        <v>19</v>
      </c>
      <c r="D52" s="2"/>
      <c r="E52" s="4" t="s">
        <v>435</v>
      </c>
      <c r="F52" s="2" t="s">
        <v>202</v>
      </c>
      <c r="G52" s="2" t="str">
        <f>IFERROR(VLOOKUP(H52,項目リスト!$A$1:$B$20,2,FALSE),"")</f>
        <v>004</v>
      </c>
      <c r="H52" s="29" t="s">
        <v>311</v>
      </c>
      <c r="I52" s="2" t="s">
        <v>309</v>
      </c>
      <c r="J52" s="2">
        <v>1</v>
      </c>
      <c r="K52" s="2" t="str">
        <f t="shared" si="0"/>
        <v>_(</v>
      </c>
      <c r="L52" s="2" t="s">
        <v>70</v>
      </c>
      <c r="M52" s="2" t="str">
        <f t="shared" si="1"/>
        <v>)</v>
      </c>
      <c r="N52" s="27" t="str">
        <f>_xlfn.TEXTJOIN(,,G52,"_",H52,"_",I52,"_",J52,K52,L52,M52,".wfx")</f>
        <v>004_用紙_04_01_用紙サイズリスト_1_(基本).wfx</v>
      </c>
      <c r="O52" s="13" t="s">
        <v>207</v>
      </c>
      <c r="P52" s="23" t="str">
        <f t="shared" si="3"/>
        <v>..\..\tbx\04_01_用紙サイズリスト.tbx</v>
      </c>
      <c r="Q52" s="18" t="s">
        <v>314</v>
      </c>
    </row>
    <row r="53" spans="3:18" ht="16.5">
      <c r="C53" s="2" t="s">
        <v>19</v>
      </c>
      <c r="D53" s="2"/>
      <c r="E53" s="4" t="s">
        <v>436</v>
      </c>
      <c r="F53" s="2" t="s">
        <v>202</v>
      </c>
      <c r="G53" s="2" t="str">
        <f>IFERROR(VLOOKUP(H53,項目リスト!$A$1:$B$20,2,FALSE),"")</f>
        <v>004</v>
      </c>
      <c r="H53" s="29" t="s">
        <v>311</v>
      </c>
      <c r="I53" s="2" t="s">
        <v>313</v>
      </c>
      <c r="J53" s="2">
        <v>2</v>
      </c>
      <c r="K53" s="2" t="str">
        <f t="shared" si="0"/>
        <v>_(</v>
      </c>
      <c r="L53" s="2" t="s">
        <v>312</v>
      </c>
      <c r="M53" s="2" t="str">
        <f t="shared" si="1"/>
        <v>)</v>
      </c>
      <c r="N53" s="27" t="str">
        <f>_xlfn.TEXTJOIN(,,G53,"_",H53,"_",I53,"_",J53,K53,L53,M53,".wfx")</f>
        <v>004_用紙_04_02_用紙サイズリスト_2_(印刷用サイズ).wfx</v>
      </c>
      <c r="O53" s="13" t="s">
        <v>208</v>
      </c>
      <c r="P53" s="23" t="str">
        <f t="shared" si="3"/>
        <v>..\..\tbx\04_02_用紙サイズリスト.tbx</v>
      </c>
      <c r="Q53" s="18" t="s">
        <v>314</v>
      </c>
    </row>
    <row r="54" spans="3:18">
      <c r="C54" s="9" t="s">
        <v>164</v>
      </c>
      <c r="D54" s="2"/>
      <c r="E54" s="8" t="s">
        <v>163</v>
      </c>
      <c r="F54" s="2"/>
      <c r="G54" s="2" t="str">
        <f>IFERROR(VLOOKUP(H54,項目リスト!$A$1:$B$20,2,FALSE),"")</f>
        <v/>
      </c>
      <c r="H54" s="29"/>
      <c r="I54" s="2"/>
      <c r="J54" s="2"/>
      <c r="K54" s="2" t="str">
        <f t="shared" si="0"/>
        <v/>
      </c>
      <c r="L54" s="2"/>
      <c r="M54" s="2" t="str">
        <f t="shared" si="1"/>
        <v/>
      </c>
      <c r="N54" s="2"/>
      <c r="O54" s="13"/>
      <c r="P54" s="23" t="str">
        <f t="shared" si="3"/>
        <v/>
      </c>
      <c r="Q54" s="18"/>
    </row>
    <row r="55" spans="3:18">
      <c r="C55" s="2" t="s">
        <v>165</v>
      </c>
      <c r="D55" s="2"/>
      <c r="E55" s="8" t="s">
        <v>163</v>
      </c>
      <c r="F55" s="2"/>
      <c r="G55" s="2" t="str">
        <f>IFERROR(VLOOKUP(H55,項目リスト!$A$1:$B$20,2,FALSE),"")</f>
        <v/>
      </c>
      <c r="H55" s="29"/>
      <c r="I55" s="2"/>
      <c r="J55" s="2"/>
      <c r="K55" s="2" t="str">
        <f t="shared" si="0"/>
        <v/>
      </c>
      <c r="L55" s="2"/>
      <c r="M55" s="2" t="str">
        <f t="shared" si="1"/>
        <v/>
      </c>
      <c r="N55" s="2"/>
      <c r="O55" s="13"/>
      <c r="P55" s="23" t="str">
        <f t="shared" si="3"/>
        <v/>
      </c>
      <c r="Q55" s="18"/>
    </row>
    <row r="56" spans="3:18">
      <c r="C56" s="2" t="s">
        <v>20</v>
      </c>
      <c r="D56" s="2"/>
      <c r="E56" s="4" t="s">
        <v>21</v>
      </c>
      <c r="F56" s="2" t="s">
        <v>5</v>
      </c>
      <c r="G56" s="2" t="str">
        <f>IFERROR(VLOOKUP(H56,項目リスト!$A$1:$B$20,2,FALSE),"")</f>
        <v/>
      </c>
      <c r="H56" s="29" t="s">
        <v>20</v>
      </c>
      <c r="I56" s="2"/>
      <c r="J56" s="2"/>
      <c r="K56" s="2" t="str">
        <f t="shared" si="0"/>
        <v/>
      </c>
      <c r="L56" s="2"/>
      <c r="M56" s="2" t="str">
        <f t="shared" si="1"/>
        <v/>
      </c>
      <c r="N56" s="2"/>
      <c r="O56" s="13" t="s">
        <v>49</v>
      </c>
      <c r="P56" s="23" t="str">
        <f t="shared" si="3"/>
        <v/>
      </c>
      <c r="Q56" s="18"/>
    </row>
    <row r="57" spans="3:18">
      <c r="C57" s="2" t="s">
        <v>106</v>
      </c>
      <c r="D57" s="2"/>
      <c r="E57" s="4" t="s">
        <v>107</v>
      </c>
      <c r="F57" s="2"/>
      <c r="G57" s="2" t="str">
        <f>IFERROR(VLOOKUP(H57,項目リスト!$A$1:$B$20,2,FALSE),"")</f>
        <v/>
      </c>
      <c r="H57" s="29"/>
      <c r="I57" s="2"/>
      <c r="J57" s="2"/>
      <c r="K57" s="2" t="str">
        <f t="shared" si="0"/>
        <v/>
      </c>
      <c r="L57" s="2"/>
      <c r="M57" s="2" t="str">
        <f t="shared" si="1"/>
        <v/>
      </c>
      <c r="N57" s="2"/>
      <c r="O57" s="13"/>
      <c r="P57" s="23" t="str">
        <f t="shared" si="3"/>
        <v/>
      </c>
      <c r="Q57" s="18"/>
    </row>
    <row r="58" spans="3:18">
      <c r="C58" s="2" t="s">
        <v>187</v>
      </c>
      <c r="D58" s="2"/>
      <c r="E58" s="4" t="s">
        <v>188</v>
      </c>
      <c r="F58" s="2"/>
      <c r="G58" s="2" t="str">
        <f>IFERROR(VLOOKUP(H58,項目リスト!$A$1:$B$20,2,FALSE),"")</f>
        <v/>
      </c>
      <c r="H58" s="29"/>
      <c r="I58" s="2"/>
      <c r="J58" s="2"/>
      <c r="K58" s="2" t="str">
        <f t="shared" si="0"/>
        <v/>
      </c>
      <c r="L58" s="2"/>
      <c r="M58" s="2" t="str">
        <f t="shared" si="1"/>
        <v/>
      </c>
      <c r="N58" s="2"/>
      <c r="O58" s="13"/>
      <c r="P58" s="23" t="str">
        <f t="shared" si="3"/>
        <v/>
      </c>
      <c r="Q58" s="18"/>
    </row>
    <row r="59" spans="3:18">
      <c r="C59" s="2" t="s">
        <v>22</v>
      </c>
      <c r="D59" s="2"/>
      <c r="E59" s="4" t="s">
        <v>23</v>
      </c>
      <c r="F59" s="2" t="s">
        <v>5</v>
      </c>
      <c r="G59" s="2" t="str">
        <f>IFERROR(VLOOKUP(H59,項目リスト!$A$1:$B$20,2,FALSE),"")</f>
        <v/>
      </c>
      <c r="H59" s="29" t="s">
        <v>22</v>
      </c>
      <c r="I59" s="2"/>
      <c r="J59" s="2"/>
      <c r="K59" s="2" t="str">
        <f t="shared" si="0"/>
        <v/>
      </c>
      <c r="L59" s="2"/>
      <c r="M59" s="2" t="str">
        <f t="shared" si="1"/>
        <v/>
      </c>
      <c r="N59" s="2"/>
      <c r="O59" s="14" t="s">
        <v>209</v>
      </c>
      <c r="P59" s="23" t="str">
        <f t="shared" si="3"/>
        <v/>
      </c>
      <c r="Q59" s="18"/>
    </row>
    <row r="60" spans="3:18">
      <c r="C60" s="2" t="s">
        <v>32</v>
      </c>
      <c r="D60" s="2"/>
      <c r="E60" s="4" t="s">
        <v>24</v>
      </c>
      <c r="F60" s="2" t="s">
        <v>5</v>
      </c>
      <c r="G60" s="2" t="str">
        <f>IFERROR(VLOOKUP(H60,項目リスト!$A$1:$B$20,2,FALSE),"")</f>
        <v/>
      </c>
      <c r="H60" s="29" t="s">
        <v>210</v>
      </c>
      <c r="I60" s="2"/>
      <c r="J60" s="2"/>
      <c r="K60" s="2" t="str">
        <f t="shared" si="0"/>
        <v>_(</v>
      </c>
      <c r="L60" s="2" t="s">
        <v>25</v>
      </c>
      <c r="M60" s="2" t="str">
        <f t="shared" si="1"/>
        <v>)</v>
      </c>
      <c r="N60" s="2"/>
      <c r="O60" s="13" t="s">
        <v>211</v>
      </c>
      <c r="P60" s="23" t="str">
        <f t="shared" si="3"/>
        <v/>
      </c>
      <c r="Q60" s="18"/>
    </row>
    <row r="61" spans="3:18">
      <c r="C61" s="2" t="s">
        <v>32</v>
      </c>
      <c r="D61" s="2"/>
      <c r="E61" s="4"/>
      <c r="F61" s="2" t="s">
        <v>5</v>
      </c>
      <c r="G61" s="2" t="str">
        <f>IFERROR(VLOOKUP(H61,項目リスト!$A$1:$B$20,2,FALSE),"")</f>
        <v/>
      </c>
      <c r="H61" s="29" t="s">
        <v>212</v>
      </c>
      <c r="I61" s="2"/>
      <c r="J61" s="2"/>
      <c r="K61" s="2" t="str">
        <f t="shared" si="0"/>
        <v>_(</v>
      </c>
      <c r="L61" s="2" t="s">
        <v>26</v>
      </c>
      <c r="M61" s="2" t="str">
        <f t="shared" si="1"/>
        <v>)</v>
      </c>
      <c r="N61" s="2"/>
      <c r="O61" s="13" t="s">
        <v>213</v>
      </c>
      <c r="P61" s="23" t="str">
        <f t="shared" si="3"/>
        <v/>
      </c>
      <c r="Q61" s="18"/>
    </row>
    <row r="62" spans="3:18">
      <c r="C62" s="2" t="s">
        <v>32</v>
      </c>
      <c r="D62" s="2"/>
      <c r="E62" s="4"/>
      <c r="F62" s="2" t="s">
        <v>5</v>
      </c>
      <c r="G62" s="2" t="str">
        <f>IFERROR(VLOOKUP(H62,項目リスト!$A$1:$B$20,2,FALSE),"")</f>
        <v/>
      </c>
      <c r="H62" s="29" t="s">
        <v>214</v>
      </c>
      <c r="I62" s="2"/>
      <c r="J62" s="2"/>
      <c r="K62" s="2" t="str">
        <f t="shared" si="0"/>
        <v>_(</v>
      </c>
      <c r="L62" s="2" t="s">
        <v>27</v>
      </c>
      <c r="M62" s="2" t="str">
        <f t="shared" si="1"/>
        <v>)</v>
      </c>
      <c r="N62" s="2"/>
      <c r="O62" s="13" t="s">
        <v>27</v>
      </c>
      <c r="P62" s="23" t="str">
        <f t="shared" si="3"/>
        <v/>
      </c>
      <c r="Q62" s="18"/>
    </row>
    <row r="63" spans="3:18">
      <c r="C63" s="2" t="s">
        <v>32</v>
      </c>
      <c r="D63" s="2"/>
      <c r="E63" s="4"/>
      <c r="F63" s="2" t="s">
        <v>5</v>
      </c>
      <c r="G63" s="2" t="str">
        <f>IFERROR(VLOOKUP(H63,項目リスト!$A$1:$B$20,2,FALSE),"")</f>
        <v/>
      </c>
      <c r="H63" s="29" t="s">
        <v>215</v>
      </c>
      <c r="I63" s="2"/>
      <c r="J63" s="2"/>
      <c r="K63" s="2" t="str">
        <f t="shared" si="0"/>
        <v>_(</v>
      </c>
      <c r="L63" s="2" t="s">
        <v>28</v>
      </c>
      <c r="M63" s="2" t="str">
        <f t="shared" si="1"/>
        <v>)</v>
      </c>
      <c r="N63" s="2"/>
      <c r="O63" s="13" t="s">
        <v>28</v>
      </c>
      <c r="P63" s="23" t="str">
        <f t="shared" si="3"/>
        <v/>
      </c>
      <c r="Q63" s="18"/>
    </row>
    <row r="64" spans="3:18">
      <c r="C64" s="2" t="s">
        <v>32</v>
      </c>
      <c r="D64" s="2"/>
      <c r="E64" s="4"/>
      <c r="F64" s="2" t="s">
        <v>5</v>
      </c>
      <c r="G64" s="2" t="str">
        <f>IFERROR(VLOOKUP(H64,項目リスト!$A$1:$B$20,2,FALSE),"")</f>
        <v/>
      </c>
      <c r="H64" s="29" t="s">
        <v>216</v>
      </c>
      <c r="I64" s="2"/>
      <c r="J64" s="2"/>
      <c r="K64" s="2" t="str">
        <f t="shared" si="0"/>
        <v>_(</v>
      </c>
      <c r="L64" s="2" t="s">
        <v>29</v>
      </c>
      <c r="M64" s="2" t="str">
        <f t="shared" si="1"/>
        <v>)</v>
      </c>
      <c r="N64" s="2"/>
      <c r="O64" s="13" t="s">
        <v>29</v>
      </c>
      <c r="P64" s="23" t="str">
        <f t="shared" si="3"/>
        <v/>
      </c>
      <c r="Q64" s="18"/>
    </row>
    <row r="65" spans="3:18">
      <c r="C65" s="2" t="s">
        <v>32</v>
      </c>
      <c r="D65" s="2"/>
      <c r="E65" s="4"/>
      <c r="F65" s="2" t="s">
        <v>5</v>
      </c>
      <c r="G65" s="2" t="str">
        <f>IFERROR(VLOOKUP(H65,項目リスト!$A$1:$B$20,2,FALSE),"")</f>
        <v/>
      </c>
      <c r="H65" s="29" t="s">
        <v>217</v>
      </c>
      <c r="I65" s="2"/>
      <c r="J65" s="2"/>
      <c r="K65" s="2" t="str">
        <f t="shared" si="0"/>
        <v>_(</v>
      </c>
      <c r="L65" s="2" t="s">
        <v>30</v>
      </c>
      <c r="M65" s="2" t="str">
        <f t="shared" si="1"/>
        <v>)</v>
      </c>
      <c r="N65" s="2"/>
      <c r="O65" s="13" t="s">
        <v>30</v>
      </c>
      <c r="P65" s="23" t="str">
        <f t="shared" si="3"/>
        <v/>
      </c>
      <c r="Q65" s="18"/>
    </row>
    <row r="66" spans="3:18">
      <c r="C66" s="2" t="s">
        <v>32</v>
      </c>
      <c r="D66" s="2"/>
      <c r="E66" s="4"/>
      <c r="F66" s="2" t="s">
        <v>5</v>
      </c>
      <c r="G66" s="2" t="str">
        <f>IFERROR(VLOOKUP(H66,項目リスト!$A$1:$B$20,2,FALSE),"")</f>
        <v/>
      </c>
      <c r="H66" s="29" t="s">
        <v>218</v>
      </c>
      <c r="I66" s="2"/>
      <c r="J66" s="2"/>
      <c r="K66" s="2" t="str">
        <f t="shared" si="0"/>
        <v>_(</v>
      </c>
      <c r="L66" s="2" t="s">
        <v>31</v>
      </c>
      <c r="M66" s="2" t="str">
        <f t="shared" si="1"/>
        <v>)</v>
      </c>
      <c r="N66" s="2"/>
      <c r="O66" s="13" t="s">
        <v>31</v>
      </c>
      <c r="P66" s="23" t="str">
        <f t="shared" si="3"/>
        <v/>
      </c>
      <c r="Q66" s="18"/>
    </row>
    <row r="67" spans="3:18">
      <c r="C67" s="2" t="s">
        <v>186</v>
      </c>
      <c r="D67" s="2"/>
      <c r="E67" s="4" t="s">
        <v>189</v>
      </c>
      <c r="F67" s="2"/>
      <c r="G67" s="2" t="str">
        <f>IFERROR(VLOOKUP(H67,項目リスト!$A$1:$B$20,2,FALSE),"")</f>
        <v/>
      </c>
      <c r="H67" s="29"/>
      <c r="I67" s="2"/>
      <c r="J67" s="2"/>
      <c r="K67" s="2" t="str">
        <f t="shared" si="0"/>
        <v/>
      </c>
      <c r="L67" s="2"/>
      <c r="M67" s="2" t="str">
        <f t="shared" si="1"/>
        <v/>
      </c>
      <c r="N67" s="2"/>
      <c r="O67" s="13"/>
      <c r="P67" s="23" t="str">
        <f t="shared" si="3"/>
        <v/>
      </c>
      <c r="Q67" s="18"/>
    </row>
    <row r="68" spans="3:18" ht="16.5">
      <c r="C68" s="2" t="s">
        <v>221</v>
      </c>
      <c r="D68" s="2"/>
      <c r="E68" s="4" t="s">
        <v>33</v>
      </c>
      <c r="F68" s="2" t="s">
        <v>5</v>
      </c>
      <c r="G68" s="2" t="str">
        <f>IFERROR(VLOOKUP(H68,項目リスト!$A$1:$B$20,2,FALSE),"")</f>
        <v>003</v>
      </c>
      <c r="H68" s="29" t="s">
        <v>307</v>
      </c>
      <c r="I68" s="2" t="s">
        <v>306</v>
      </c>
      <c r="J68" s="2">
        <v>1</v>
      </c>
      <c r="K68" s="2" t="str">
        <f t="shared" si="0"/>
        <v>_(</v>
      </c>
      <c r="L68" s="2" t="s">
        <v>70</v>
      </c>
      <c r="M68" s="2" t="str">
        <f t="shared" si="1"/>
        <v>)</v>
      </c>
      <c r="N68" s="27" t="str">
        <f t="shared" ref="N68:N71" si="10">_xlfn.TEXTJOIN(,,G68,"_",H68,"_",I68,"_",J68,K68,L68,M68,".wfx")</f>
        <v>003_工程管理_07_01_印刷項目リスト_1_(基本).wfx</v>
      </c>
      <c r="O68" s="13" t="s">
        <v>223</v>
      </c>
      <c r="P68" s="23" t="str">
        <f t="shared" si="3"/>
        <v>..\..\tbx\07_01_印刷項目リスト.tbx</v>
      </c>
      <c r="Q68" s="18" t="s">
        <v>292</v>
      </c>
    </row>
    <row r="69" spans="3:18">
      <c r="C69" s="2" t="s">
        <v>221</v>
      </c>
      <c r="D69" s="2"/>
      <c r="E69" s="4"/>
      <c r="F69" s="2" t="s">
        <v>225</v>
      </c>
      <c r="G69" s="2" t="str">
        <f>IFERROR(VLOOKUP(H69,項目リスト!$A$1:$B$20,2,FALSE),"")</f>
        <v/>
      </c>
      <c r="H69" s="29" t="s">
        <v>224</v>
      </c>
      <c r="I69" s="2"/>
      <c r="J69" s="2"/>
      <c r="K69" s="2" t="str">
        <f t="shared" si="0"/>
        <v>_(</v>
      </c>
      <c r="L69" s="2" t="s">
        <v>191</v>
      </c>
      <c r="M69" s="2" t="str">
        <f t="shared" si="1"/>
        <v>)</v>
      </c>
      <c r="N69" s="2"/>
      <c r="O69" s="15" t="s">
        <v>222</v>
      </c>
      <c r="P69" s="23" t="str">
        <f t="shared" si="3"/>
        <v/>
      </c>
      <c r="Q69" s="18"/>
    </row>
    <row r="70" spans="3:18" ht="16.5">
      <c r="C70" s="2" t="s">
        <v>65</v>
      </c>
      <c r="D70" s="2"/>
      <c r="E70" s="4"/>
      <c r="F70" s="2"/>
      <c r="G70" s="2" t="str">
        <f>IFERROR(VLOOKUP(H70,項目リスト!$A$1:$B$20,2,FALSE),"")</f>
        <v>002</v>
      </c>
      <c r="H70" s="29" t="s">
        <v>298</v>
      </c>
      <c r="I70" s="2" t="s">
        <v>65</v>
      </c>
      <c r="J70" s="2">
        <v>1</v>
      </c>
      <c r="K70" s="2" t="str">
        <f t="shared" si="0"/>
        <v>_(</v>
      </c>
      <c r="L70" s="2" t="s">
        <v>63</v>
      </c>
      <c r="M70" s="2" t="str">
        <f t="shared" si="1"/>
        <v>)</v>
      </c>
      <c r="N70" s="27" t="str">
        <f t="shared" si="10"/>
        <v>002_営業伝票_07_02_印刷機リスト_1_(営業).wfx</v>
      </c>
      <c r="O70" s="13"/>
      <c r="P70" s="23" t="str">
        <f t="shared" si="3"/>
        <v>..\..\tbx\07_02_印刷機リスト.tbx</v>
      </c>
      <c r="Q70" s="18" t="s">
        <v>292</v>
      </c>
    </row>
    <row r="71" spans="3:18" ht="16.5">
      <c r="C71" s="2" t="s">
        <v>65</v>
      </c>
      <c r="D71" s="2"/>
      <c r="E71" s="4"/>
      <c r="F71" s="2"/>
      <c r="G71" s="2" t="str">
        <f>IFERROR(VLOOKUP(H71,項目リスト!$A$1:$B$20,2,FALSE),"")</f>
        <v>002</v>
      </c>
      <c r="H71" s="29" t="s">
        <v>298</v>
      </c>
      <c r="I71" s="2" t="s">
        <v>65</v>
      </c>
      <c r="J71" s="2">
        <v>2</v>
      </c>
      <c r="K71" s="2" t="str">
        <f t="shared" si="0"/>
        <v>_(</v>
      </c>
      <c r="L71" s="2" t="s">
        <v>50</v>
      </c>
      <c r="M71" s="2" t="str">
        <f t="shared" si="1"/>
        <v>)</v>
      </c>
      <c r="N71" s="27" t="str">
        <f t="shared" si="10"/>
        <v>002_営業伝票_07_02_印刷機リスト_2_(冊子).wfx</v>
      </c>
      <c r="O71" s="13"/>
      <c r="P71" s="23" t="str">
        <f t="shared" si="3"/>
        <v>..\..\tbx\07_02_印刷機リスト.tbx</v>
      </c>
      <c r="Q71" s="18" t="s">
        <v>292</v>
      </c>
    </row>
    <row r="72" spans="3:18">
      <c r="C72" s="2" t="s">
        <v>65</v>
      </c>
      <c r="D72" s="2"/>
      <c r="E72" s="4"/>
      <c r="F72" s="2"/>
      <c r="G72" s="2" t="str">
        <f>IFERROR(VLOOKUP(H72,項目リスト!$A$1:$B$20,2,FALSE),"")</f>
        <v/>
      </c>
      <c r="H72" s="29"/>
      <c r="I72" s="2"/>
      <c r="J72" s="2"/>
      <c r="K72" s="2" t="str">
        <f t="shared" si="0"/>
        <v>_(</v>
      </c>
      <c r="L72" s="2" t="s">
        <v>64</v>
      </c>
      <c r="M72" s="2" t="str">
        <f t="shared" si="1"/>
        <v>)</v>
      </c>
      <c r="N72" s="2"/>
      <c r="O72" s="13"/>
      <c r="P72" s="23" t="str">
        <f t="shared" si="3"/>
        <v/>
      </c>
      <c r="Q72" s="18"/>
    </row>
    <row r="73" spans="3:18">
      <c r="C73" s="2" t="s">
        <v>65</v>
      </c>
      <c r="D73" s="2"/>
      <c r="E73" s="4"/>
      <c r="F73" s="2"/>
      <c r="G73" s="2" t="str">
        <f>IFERROR(VLOOKUP(H73,項目リスト!$A$1:$B$20,2,FALSE),"")</f>
        <v/>
      </c>
      <c r="H73" s="29"/>
      <c r="I73" s="2"/>
      <c r="J73" s="2"/>
      <c r="K73" s="2" t="str">
        <f t="shared" si="0"/>
        <v>_(</v>
      </c>
      <c r="L73" s="2" t="s">
        <v>194</v>
      </c>
      <c r="M73" s="2" t="str">
        <f t="shared" si="1"/>
        <v>)</v>
      </c>
      <c r="N73" s="2"/>
      <c r="O73" s="13"/>
      <c r="P73" s="23" t="str">
        <f t="shared" si="3"/>
        <v/>
      </c>
      <c r="Q73" s="18"/>
    </row>
    <row r="74" spans="3:18">
      <c r="C74" s="2" t="s">
        <v>65</v>
      </c>
      <c r="D74" s="2"/>
      <c r="E74" s="4" t="s">
        <v>248</v>
      </c>
      <c r="F74" s="2" t="s">
        <v>5</v>
      </c>
      <c r="G74" s="2" t="str">
        <f>IFERROR(VLOOKUP(H74,項目リスト!$A$1:$B$20,2,FALSE),"")</f>
        <v/>
      </c>
      <c r="H74" s="29"/>
      <c r="I74" s="2"/>
      <c r="J74" s="2"/>
      <c r="K74" s="2" t="str">
        <f t="shared" si="0"/>
        <v>_(</v>
      </c>
      <c r="L74" s="2" t="s">
        <v>247</v>
      </c>
      <c r="M74" s="2" t="str">
        <f t="shared" si="1"/>
        <v>)</v>
      </c>
      <c r="N74" s="2"/>
      <c r="O74" s="13" t="s">
        <v>249</v>
      </c>
      <c r="P74" s="23" t="str">
        <f t="shared" si="3"/>
        <v/>
      </c>
      <c r="Q74" s="18"/>
    </row>
    <row r="75" spans="3:18">
      <c r="C75" s="2" t="s">
        <v>192</v>
      </c>
      <c r="D75" s="2"/>
      <c r="E75" s="4" t="s">
        <v>193</v>
      </c>
      <c r="F75" s="2" t="s">
        <v>5</v>
      </c>
      <c r="G75" s="2" t="str">
        <f>IFERROR(VLOOKUP(H75,項目リスト!$A$1:$B$20,2,FALSE),"")</f>
        <v/>
      </c>
      <c r="H75" s="29"/>
      <c r="I75" s="2"/>
      <c r="J75" s="2"/>
      <c r="K75" s="2" t="str">
        <f t="shared" si="0"/>
        <v>_(</v>
      </c>
      <c r="L75" s="2" t="s">
        <v>241</v>
      </c>
      <c r="M75" s="2" t="str">
        <f t="shared" si="1"/>
        <v>)</v>
      </c>
      <c r="N75" s="2"/>
      <c r="O75" s="13" t="s">
        <v>242</v>
      </c>
      <c r="P75" s="23" t="str">
        <f t="shared" si="3"/>
        <v/>
      </c>
      <c r="Q75" s="18"/>
      <c r="R75" s="1" t="s">
        <v>243</v>
      </c>
    </row>
    <row r="76" spans="3:18">
      <c r="C76" s="2" t="s">
        <v>244</v>
      </c>
      <c r="D76" s="2"/>
      <c r="E76" s="4" t="s">
        <v>245</v>
      </c>
      <c r="F76" s="2"/>
      <c r="G76" s="2" t="str">
        <f>IFERROR(VLOOKUP(H76,項目リスト!$A$1:$B$20,2,FALSE),"")</f>
        <v/>
      </c>
      <c r="H76" s="29"/>
      <c r="I76" s="2"/>
      <c r="J76" s="2"/>
      <c r="K76" s="2" t="str">
        <f t="shared" si="0"/>
        <v/>
      </c>
      <c r="L76" s="2"/>
      <c r="M76" s="2" t="str">
        <f t="shared" si="1"/>
        <v/>
      </c>
      <c r="N76" s="2"/>
      <c r="O76" s="13"/>
      <c r="P76" s="23" t="str">
        <f t="shared" ref="P76:P139" si="11">IF(I76="","","..\..\tbx\"&amp;I76&amp;".tbx")</f>
        <v/>
      </c>
      <c r="Q76" s="18"/>
    </row>
    <row r="77" spans="3:18" ht="16.5">
      <c r="C77" s="2" t="s">
        <v>34</v>
      </c>
      <c r="D77" s="2"/>
      <c r="E77" s="4" t="s">
        <v>35</v>
      </c>
      <c r="F77" s="2" t="s">
        <v>5</v>
      </c>
      <c r="G77" s="2" t="str">
        <f>IFERROR(VLOOKUP(H77,項目リスト!$A$1:$B$20,2,FALSE),"")</f>
        <v>004</v>
      </c>
      <c r="H77" s="29" t="s">
        <v>311</v>
      </c>
      <c r="I77" s="2" t="str">
        <f>C77</f>
        <v>08_01_製紙会社リスト</v>
      </c>
      <c r="J77" s="2">
        <v>1</v>
      </c>
      <c r="K77" s="2" t="str">
        <f t="shared" si="0"/>
        <v/>
      </c>
      <c r="L77" s="2"/>
      <c r="M77" s="2" t="str">
        <f t="shared" si="1"/>
        <v/>
      </c>
      <c r="N77" s="27" t="str">
        <f t="shared" ref="N77" si="12">_xlfn.TEXTJOIN(,,G77,"_",H77,"_",I77,"_",J77,K77,L77,M77,".wfx")</f>
        <v>004_用紙_08_01_製紙会社リスト_1.wfx</v>
      </c>
      <c r="O77" s="13" t="s">
        <v>226</v>
      </c>
      <c r="P77" s="23" t="str">
        <f t="shared" si="11"/>
        <v>..\..\tbx\08_01_製紙会社リスト.tbx</v>
      </c>
      <c r="Q77" s="18" t="s">
        <v>314</v>
      </c>
    </row>
    <row r="78" spans="3:18">
      <c r="C78" s="2" t="s">
        <v>229</v>
      </c>
      <c r="D78" s="2"/>
      <c r="E78" s="4" t="s">
        <v>36</v>
      </c>
      <c r="F78" s="2" t="s">
        <v>230</v>
      </c>
      <c r="G78" s="2" t="str">
        <f>IFERROR(VLOOKUP(H78,項目リスト!$A$1:$B$20,2,FALSE),"")</f>
        <v/>
      </c>
      <c r="H78" s="29" t="s">
        <v>228</v>
      </c>
      <c r="I78" s="2"/>
      <c r="J78" s="2"/>
      <c r="K78" s="2" t="str">
        <f t="shared" ref="K78:K141" si="13">IF(L78&lt;&gt;"","_(","")</f>
        <v>_(</v>
      </c>
      <c r="L78" s="2" t="s">
        <v>227</v>
      </c>
      <c r="M78" s="2" t="str">
        <f t="shared" ref="M78:M141" si="14">IF(L78&lt;&gt;"",")","")</f>
        <v>)</v>
      </c>
      <c r="N78" s="2"/>
      <c r="O78" s="13">
        <v>1</v>
      </c>
      <c r="P78" s="23" t="str">
        <f t="shared" si="11"/>
        <v/>
      </c>
      <c r="Q78" s="18"/>
    </row>
    <row r="79" spans="3:18">
      <c r="C79" s="2" t="s">
        <v>37</v>
      </c>
      <c r="D79" s="2"/>
      <c r="E79" s="4" t="s">
        <v>38</v>
      </c>
      <c r="F79" s="2" t="s">
        <v>5</v>
      </c>
      <c r="G79" s="2" t="str">
        <f>IFERROR(VLOOKUP(H79,項目リスト!$A$1:$B$20,2,FALSE),"")</f>
        <v/>
      </c>
      <c r="H79" s="29" t="s">
        <v>37</v>
      </c>
      <c r="I79" s="2"/>
      <c r="J79" s="2"/>
      <c r="K79" s="2" t="str">
        <f t="shared" si="13"/>
        <v/>
      </c>
      <c r="L79" s="2"/>
      <c r="M79" s="2" t="str">
        <f t="shared" si="14"/>
        <v/>
      </c>
      <c r="N79" s="2"/>
      <c r="O79" s="13" t="s">
        <v>231</v>
      </c>
      <c r="P79" s="23" t="str">
        <f t="shared" si="11"/>
        <v/>
      </c>
      <c r="Q79" s="18"/>
    </row>
    <row r="80" spans="3:18" ht="16.5">
      <c r="C80" s="2" t="s">
        <v>39</v>
      </c>
      <c r="D80" s="2"/>
      <c r="E80" s="4" t="s">
        <v>40</v>
      </c>
      <c r="F80" s="2"/>
      <c r="G80" s="2" t="str">
        <f>IFERROR(VLOOKUP(H80,項目リスト!$A$1:$B$20,2,FALSE),"")</f>
        <v>002</v>
      </c>
      <c r="H80" s="29" t="s">
        <v>298</v>
      </c>
      <c r="I80" s="2" t="s">
        <v>305</v>
      </c>
      <c r="J80" s="2">
        <v>1</v>
      </c>
      <c r="K80" s="2" t="str">
        <f t="shared" si="13"/>
        <v/>
      </c>
      <c r="L80" s="2"/>
      <c r="M80" s="2" t="str">
        <f t="shared" si="14"/>
        <v/>
      </c>
      <c r="N80" s="27" t="str">
        <f t="shared" ref="N80:N82" si="15">_xlfn.TEXTJOIN(,,G80,"_",H80,"_",I80,"_",J80,K80,L80,M80,".wfx")</f>
        <v>002_営業伝票_09_02_情報ランクリスト_1.wfx</v>
      </c>
      <c r="O80" s="13"/>
      <c r="P80" s="23" t="str">
        <f t="shared" si="11"/>
        <v>..\..\tbx\09_02_情報ランクリスト.tbx</v>
      </c>
      <c r="Q80" s="18" t="s">
        <v>292</v>
      </c>
    </row>
    <row r="81" spans="3:17" ht="16.5">
      <c r="C81" s="2" t="s">
        <v>41</v>
      </c>
      <c r="D81" s="2"/>
      <c r="E81" s="4" t="s">
        <v>42</v>
      </c>
      <c r="F81" s="2"/>
      <c r="G81" s="2" t="str">
        <f>IFERROR(VLOOKUP(H81,項目リスト!$A$1:$B$20,2,FALSE),"")</f>
        <v>002</v>
      </c>
      <c r="H81" s="29" t="s">
        <v>298</v>
      </c>
      <c r="I81" s="2" t="s">
        <v>304</v>
      </c>
      <c r="J81" s="2">
        <v>1</v>
      </c>
      <c r="K81" s="2" t="str">
        <f t="shared" si="13"/>
        <v/>
      </c>
      <c r="L81" s="2"/>
      <c r="M81" s="2" t="str">
        <f t="shared" si="14"/>
        <v/>
      </c>
      <c r="N81" s="27" t="str">
        <f t="shared" si="15"/>
        <v>002_営業伝票_09_03_保存期間リスト_1.wfx</v>
      </c>
      <c r="O81" s="13"/>
      <c r="P81" s="23" t="str">
        <f t="shared" si="11"/>
        <v>..\..\tbx\09_03_保存期間リスト.tbx</v>
      </c>
      <c r="Q81" s="18" t="s">
        <v>292</v>
      </c>
    </row>
    <row r="82" spans="3:17" ht="16.5">
      <c r="C82" s="2" t="s">
        <v>43</v>
      </c>
      <c r="D82" s="2"/>
      <c r="E82" s="4" t="s">
        <v>44</v>
      </c>
      <c r="F82" s="2"/>
      <c r="G82" s="2" t="str">
        <f>IFERROR(VLOOKUP(H82,項目リスト!$A$1:$B$20,2,FALSE),"")</f>
        <v>002</v>
      </c>
      <c r="H82" s="29" t="s">
        <v>298</v>
      </c>
      <c r="I82" s="2" t="str">
        <f>C82</f>
        <v>09_04_税タイプリスト</v>
      </c>
      <c r="J82" s="2">
        <v>1</v>
      </c>
      <c r="K82" s="2" t="str">
        <f t="shared" si="13"/>
        <v/>
      </c>
      <c r="L82" s="2"/>
      <c r="M82" s="2" t="str">
        <f t="shared" si="14"/>
        <v/>
      </c>
      <c r="N82" s="27" t="str">
        <f t="shared" si="15"/>
        <v>002_営業伝票_09_04_税タイプリスト_1.wfx</v>
      </c>
      <c r="O82" s="13"/>
      <c r="P82" s="23" t="str">
        <f t="shared" si="11"/>
        <v>..\..\tbx\09_04_税タイプリスト.tbx</v>
      </c>
      <c r="Q82" s="18" t="s">
        <v>292</v>
      </c>
    </row>
    <row r="83" spans="3:17">
      <c r="C83" s="2" t="s">
        <v>45</v>
      </c>
      <c r="D83" s="2"/>
      <c r="E83" s="4" t="s">
        <v>46</v>
      </c>
      <c r="F83" s="2"/>
      <c r="G83" s="2" t="str">
        <f>IFERROR(VLOOKUP(H83,項目リスト!$A$1:$B$20,2,FALSE),"")</f>
        <v/>
      </c>
      <c r="H83" s="29"/>
      <c r="I83" s="2"/>
      <c r="J83" s="2"/>
      <c r="K83" s="2" t="str">
        <f t="shared" si="13"/>
        <v/>
      </c>
      <c r="L83" s="2"/>
      <c r="M83" s="2" t="str">
        <f t="shared" si="14"/>
        <v/>
      </c>
      <c r="N83" s="2"/>
      <c r="O83" s="13"/>
      <c r="P83" s="23" t="str">
        <f t="shared" si="11"/>
        <v/>
      </c>
      <c r="Q83" s="18"/>
    </row>
    <row r="84" spans="3:17">
      <c r="C84" s="2" t="s">
        <v>47</v>
      </c>
      <c r="D84" s="2"/>
      <c r="E84" s="4" t="s">
        <v>48</v>
      </c>
      <c r="F84" s="2"/>
      <c r="G84" s="2" t="str">
        <f>IFERROR(VLOOKUP(H84,項目リスト!$A$1:$B$20,2,FALSE),"")</f>
        <v/>
      </c>
      <c r="H84" s="29"/>
      <c r="I84" s="2"/>
      <c r="J84" s="2"/>
      <c r="K84" s="2" t="str">
        <f t="shared" si="13"/>
        <v>_(</v>
      </c>
      <c r="L84" s="2" t="s">
        <v>49</v>
      </c>
      <c r="M84" s="2" t="str">
        <f t="shared" si="14"/>
        <v>)</v>
      </c>
      <c r="N84" s="2"/>
      <c r="O84" s="13"/>
      <c r="P84" s="23" t="str">
        <f t="shared" si="11"/>
        <v/>
      </c>
      <c r="Q84" s="18"/>
    </row>
    <row r="85" spans="3:17">
      <c r="C85" s="2" t="s">
        <v>47</v>
      </c>
      <c r="D85" s="2"/>
      <c r="E85" s="4"/>
      <c r="F85" s="2"/>
      <c r="G85" s="2" t="str">
        <f>IFERROR(VLOOKUP(H85,項目リスト!$A$1:$B$20,2,FALSE),"")</f>
        <v/>
      </c>
      <c r="H85" s="29"/>
      <c r="I85" s="2"/>
      <c r="J85" s="2"/>
      <c r="K85" s="2" t="str">
        <f t="shared" si="13"/>
        <v>_(</v>
      </c>
      <c r="L85" s="2" t="s">
        <v>50</v>
      </c>
      <c r="M85" s="2" t="str">
        <f t="shared" si="14"/>
        <v>)</v>
      </c>
      <c r="N85" s="2"/>
      <c r="O85" s="13"/>
      <c r="P85" s="23" t="str">
        <f t="shared" si="11"/>
        <v/>
      </c>
      <c r="Q85" s="18"/>
    </row>
    <row r="86" spans="3:17">
      <c r="C86" s="2" t="s">
        <v>47</v>
      </c>
      <c r="D86" s="2"/>
      <c r="E86" s="4"/>
      <c r="F86" s="2"/>
      <c r="G86" s="2" t="str">
        <f>IFERROR(VLOOKUP(H86,項目リスト!$A$1:$B$20,2,FALSE),"")</f>
        <v/>
      </c>
      <c r="H86" s="29"/>
      <c r="I86" s="2"/>
      <c r="J86" s="2"/>
      <c r="K86" s="2" t="str">
        <f t="shared" si="13"/>
        <v>_(</v>
      </c>
      <c r="L86" s="2" t="s">
        <v>51</v>
      </c>
      <c r="M86" s="2" t="str">
        <f t="shared" si="14"/>
        <v>)</v>
      </c>
      <c r="N86" s="2"/>
      <c r="O86" s="13"/>
      <c r="P86" s="23" t="str">
        <f t="shared" si="11"/>
        <v/>
      </c>
      <c r="Q86" s="18"/>
    </row>
    <row r="87" spans="3:17">
      <c r="C87" s="2" t="s">
        <v>47</v>
      </c>
      <c r="D87" s="2"/>
      <c r="E87" s="4"/>
      <c r="F87" s="2"/>
      <c r="G87" s="2" t="str">
        <f>IFERROR(VLOOKUP(H87,項目リスト!$A$1:$B$20,2,FALSE),"")</f>
        <v/>
      </c>
      <c r="H87" s="29"/>
      <c r="I87" s="2"/>
      <c r="J87" s="2"/>
      <c r="K87" s="2" t="str">
        <f t="shared" si="13"/>
        <v>_(</v>
      </c>
      <c r="L87" s="2" t="s">
        <v>52</v>
      </c>
      <c r="M87" s="2" t="str">
        <f t="shared" si="14"/>
        <v>)</v>
      </c>
      <c r="N87" s="2"/>
      <c r="O87" s="13"/>
      <c r="P87" s="23" t="str">
        <f t="shared" si="11"/>
        <v/>
      </c>
      <c r="Q87" s="18"/>
    </row>
    <row r="88" spans="3:17">
      <c r="C88" s="2" t="s">
        <v>55</v>
      </c>
      <c r="D88" s="2"/>
      <c r="E88" s="4" t="s">
        <v>54</v>
      </c>
      <c r="F88" s="2"/>
      <c r="G88" s="2" t="str">
        <f>IFERROR(VLOOKUP(H88,項目リスト!$A$1:$B$20,2,FALSE),"")</f>
        <v/>
      </c>
      <c r="H88" s="29"/>
      <c r="I88" s="2"/>
      <c r="J88" s="2"/>
      <c r="K88" s="2" t="str">
        <f t="shared" si="13"/>
        <v/>
      </c>
      <c r="L88" s="2"/>
      <c r="M88" s="2" t="str">
        <f t="shared" si="14"/>
        <v/>
      </c>
      <c r="N88" s="2"/>
      <c r="O88" s="13"/>
      <c r="P88" s="23" t="str">
        <f t="shared" si="11"/>
        <v/>
      </c>
      <c r="Q88" s="18"/>
    </row>
    <row r="89" spans="3:17" ht="16.5">
      <c r="C89" s="2" t="s">
        <v>56</v>
      </c>
      <c r="D89" s="2"/>
      <c r="E89" s="4" t="s">
        <v>57</v>
      </c>
      <c r="F89" s="2"/>
      <c r="G89" s="2" t="str">
        <f>IFERROR(VLOOKUP(H89,項目リスト!$A$1:$B$20,2,FALSE),"")</f>
        <v>001</v>
      </c>
      <c r="H89" s="29" t="s">
        <v>70</v>
      </c>
      <c r="I89" s="2" t="str">
        <f>C89</f>
        <v>09_08_ページタイプ</v>
      </c>
      <c r="J89" s="2">
        <v>1</v>
      </c>
      <c r="K89" s="2" t="str">
        <f t="shared" si="13"/>
        <v/>
      </c>
      <c r="L89" s="2"/>
      <c r="M89" s="2" t="str">
        <f t="shared" si="14"/>
        <v/>
      </c>
      <c r="N89" s="27" t="str">
        <f t="shared" ref="N89" si="16">_xlfn.TEXTJOIN(,,G89,"_",H89,"_",I89,"_",J89,K89,L89,M89,".wfx")</f>
        <v>001_基本_09_08_ページタイプ_1.wfx</v>
      </c>
      <c r="O89" s="13"/>
      <c r="P89" s="23" t="str">
        <f t="shared" si="11"/>
        <v>..\..\tbx\09_08_ページタイプ.tbx</v>
      </c>
      <c r="Q89" s="18" t="s">
        <v>314</v>
      </c>
    </row>
    <row r="90" spans="3:17" ht="16.5">
      <c r="C90" s="2" t="s">
        <v>58</v>
      </c>
      <c r="D90" s="2"/>
      <c r="E90" s="4" t="s">
        <v>246</v>
      </c>
      <c r="F90" s="2" t="s">
        <v>5</v>
      </c>
      <c r="G90" s="2" t="str">
        <f>IFERROR(VLOOKUP(H90,項目リスト!$A$1:$B$20,2,FALSE),"")</f>
        <v/>
      </c>
      <c r="H90" s="29"/>
      <c r="I90" s="2"/>
      <c r="J90" s="2"/>
      <c r="K90" s="2" t="str">
        <f t="shared" si="13"/>
        <v>_(</v>
      </c>
      <c r="L90" s="2" t="s">
        <v>49</v>
      </c>
      <c r="M90" s="2" t="str">
        <f t="shared" si="14"/>
        <v>)</v>
      </c>
      <c r="N90" s="27"/>
      <c r="O90" s="13"/>
      <c r="P90" s="23" t="str">
        <f t="shared" si="11"/>
        <v/>
      </c>
      <c r="Q90" s="18"/>
    </row>
    <row r="91" spans="3:17">
      <c r="C91" s="2" t="s">
        <v>58</v>
      </c>
      <c r="D91" s="2"/>
      <c r="E91" s="4"/>
      <c r="F91" s="2"/>
      <c r="G91" s="2" t="str">
        <f>IFERROR(VLOOKUP(H91,項目リスト!$A$1:$B$20,2,FALSE),"")</f>
        <v/>
      </c>
      <c r="H91" s="29"/>
      <c r="I91" s="2"/>
      <c r="J91" s="2"/>
      <c r="K91" s="2" t="str">
        <f t="shared" si="13"/>
        <v>_(</v>
      </c>
      <c r="L91" s="2" t="s">
        <v>50</v>
      </c>
      <c r="M91" s="2" t="str">
        <f t="shared" si="14"/>
        <v>)</v>
      </c>
      <c r="N91" s="2"/>
      <c r="O91" s="13"/>
      <c r="P91" s="23" t="str">
        <f t="shared" si="11"/>
        <v/>
      </c>
      <c r="Q91" s="18"/>
    </row>
    <row r="92" spans="3:17">
      <c r="C92" s="2" t="s">
        <v>58</v>
      </c>
      <c r="D92" s="2"/>
      <c r="E92" s="4"/>
      <c r="F92" s="2"/>
      <c r="G92" s="2" t="str">
        <f>IFERROR(VLOOKUP(H92,項目リスト!$A$1:$B$20,2,FALSE),"")</f>
        <v/>
      </c>
      <c r="H92" s="29"/>
      <c r="I92" s="2"/>
      <c r="J92" s="2"/>
      <c r="K92" s="2" t="str">
        <f t="shared" si="13"/>
        <v>_(</v>
      </c>
      <c r="L92" s="2" t="s">
        <v>51</v>
      </c>
      <c r="M92" s="2" t="str">
        <f t="shared" si="14"/>
        <v>)</v>
      </c>
      <c r="N92" s="2"/>
      <c r="O92" s="13"/>
      <c r="P92" s="23" t="str">
        <f t="shared" si="11"/>
        <v/>
      </c>
      <c r="Q92" s="18"/>
    </row>
    <row r="93" spans="3:17">
      <c r="C93" s="2" t="s">
        <v>58</v>
      </c>
      <c r="D93" s="2"/>
      <c r="E93" s="4"/>
      <c r="F93" s="2"/>
      <c r="G93" s="2" t="str">
        <f>IFERROR(VLOOKUP(H93,項目リスト!$A$1:$B$20,2,FALSE),"")</f>
        <v/>
      </c>
      <c r="H93" s="29"/>
      <c r="I93" s="2"/>
      <c r="J93" s="2"/>
      <c r="K93" s="2" t="str">
        <f t="shared" si="13"/>
        <v>_(</v>
      </c>
      <c r="L93" s="2" t="s">
        <v>52</v>
      </c>
      <c r="M93" s="2" t="str">
        <f t="shared" si="14"/>
        <v>)</v>
      </c>
      <c r="N93" s="2"/>
      <c r="O93" s="13"/>
      <c r="P93" s="23" t="str">
        <f t="shared" si="11"/>
        <v/>
      </c>
      <c r="Q93" s="18"/>
    </row>
    <row r="94" spans="3:17" ht="16.5">
      <c r="C94" s="2" t="s">
        <v>58</v>
      </c>
      <c r="D94" s="2"/>
      <c r="E94" s="4" t="s">
        <v>237</v>
      </c>
      <c r="F94" s="2" t="s">
        <v>5</v>
      </c>
      <c r="G94" s="2" t="str">
        <f>IFERROR(VLOOKUP(H94,項目リスト!$A$1:$B$20,2,FALSE),"")</f>
        <v>005</v>
      </c>
      <c r="H94" s="29" t="s">
        <v>191</v>
      </c>
      <c r="I94" s="2" t="str">
        <f>C94</f>
        <v>09_09_単位タイプリスト</v>
      </c>
      <c r="J94" s="2">
        <v>1</v>
      </c>
      <c r="K94" s="2" t="str">
        <f t="shared" si="13"/>
        <v>_(</v>
      </c>
      <c r="L94" s="2" t="s">
        <v>191</v>
      </c>
      <c r="M94" s="2" t="str">
        <f t="shared" si="14"/>
        <v>)</v>
      </c>
      <c r="N94" s="27" t="str">
        <f t="shared" ref="N94" si="17">_xlfn.TEXTJOIN(,,G94,"_",H94,"_",I94,"_",J94,K94,L94,M94,".wfx")</f>
        <v>005_外注_09_09_単位タイプリスト_1_(外注).wfx</v>
      </c>
      <c r="O94" s="13" t="s">
        <v>236</v>
      </c>
      <c r="P94" s="23" t="str">
        <f t="shared" si="11"/>
        <v>..\..\tbx\09_09_単位タイプリスト.tbx</v>
      </c>
      <c r="Q94" s="18" t="s">
        <v>292</v>
      </c>
    </row>
    <row r="95" spans="3:17">
      <c r="C95" s="2" t="s">
        <v>60</v>
      </c>
      <c r="D95" s="2"/>
      <c r="E95" s="4" t="s">
        <v>59</v>
      </c>
      <c r="F95" s="2"/>
      <c r="G95" s="2" t="str">
        <f>IFERROR(VLOOKUP(H95,項目リスト!$A$1:$B$20,2,FALSE),"")</f>
        <v/>
      </c>
      <c r="H95" s="29"/>
      <c r="I95" s="2"/>
      <c r="J95" s="2"/>
      <c r="K95" s="2" t="str">
        <f t="shared" si="13"/>
        <v/>
      </c>
      <c r="L95" s="2"/>
      <c r="M95" s="2" t="str">
        <f t="shared" si="14"/>
        <v/>
      </c>
      <c r="N95" s="2"/>
      <c r="O95" s="13"/>
      <c r="P95" s="23" t="str">
        <f t="shared" si="11"/>
        <v/>
      </c>
      <c r="Q95" s="18"/>
    </row>
    <row r="96" spans="3:17">
      <c r="C96" s="2" t="s">
        <v>62</v>
      </c>
      <c r="D96" s="2"/>
      <c r="E96" s="4" t="s">
        <v>61</v>
      </c>
      <c r="F96" s="2"/>
      <c r="G96" s="2" t="str">
        <f>IFERROR(VLOOKUP(H96,項目リスト!$A$1:$B$20,2,FALSE),"")</f>
        <v/>
      </c>
      <c r="H96" s="29"/>
      <c r="I96" s="2"/>
      <c r="J96" s="2"/>
      <c r="K96" s="2" t="str">
        <f t="shared" si="13"/>
        <v/>
      </c>
      <c r="L96" s="2"/>
      <c r="M96" s="2" t="str">
        <f t="shared" si="14"/>
        <v/>
      </c>
      <c r="N96" s="2"/>
      <c r="O96" s="13"/>
      <c r="P96" s="23" t="str">
        <f t="shared" si="11"/>
        <v/>
      </c>
      <c r="Q96" s="18"/>
    </row>
    <row r="97" spans="3:17">
      <c r="C97" s="2" t="s">
        <v>66</v>
      </c>
      <c r="D97" s="2"/>
      <c r="E97" s="4" t="s">
        <v>67</v>
      </c>
      <c r="F97" s="2"/>
      <c r="G97" s="2" t="str">
        <f>IFERROR(VLOOKUP(H97,項目リスト!$A$1:$B$20,2,FALSE),"")</f>
        <v/>
      </c>
      <c r="H97" s="29"/>
      <c r="I97" s="2"/>
      <c r="J97" s="2"/>
      <c r="K97" s="2" t="str">
        <f t="shared" si="13"/>
        <v/>
      </c>
      <c r="L97" s="2"/>
      <c r="M97" s="2" t="str">
        <f t="shared" si="14"/>
        <v/>
      </c>
      <c r="N97" s="2"/>
      <c r="O97" s="13"/>
      <c r="P97" s="23" t="str">
        <f t="shared" si="11"/>
        <v/>
      </c>
      <c r="Q97" s="18"/>
    </row>
    <row r="98" spans="3:17" ht="16.5">
      <c r="C98" s="2" t="s">
        <v>319</v>
      </c>
      <c r="D98" s="2"/>
      <c r="E98" s="4" t="s">
        <v>69</v>
      </c>
      <c r="F98" s="2"/>
      <c r="G98" s="2" t="str">
        <f>IFERROR(VLOOKUP(H98,項目リスト!$A$1:$B$20,2,FALSE),"")</f>
        <v>001</v>
      </c>
      <c r="H98" s="29" t="s">
        <v>70</v>
      </c>
      <c r="I98" s="2" t="str">
        <f>C98</f>
        <v>09_13_表裏リスト</v>
      </c>
      <c r="J98" s="2">
        <v>1</v>
      </c>
      <c r="K98" s="2" t="str">
        <f t="shared" si="13"/>
        <v>_(</v>
      </c>
      <c r="L98" s="2" t="s">
        <v>70</v>
      </c>
      <c r="M98" s="2" t="str">
        <f t="shared" si="14"/>
        <v>)</v>
      </c>
      <c r="N98" s="27" t="str">
        <f t="shared" ref="N98" si="18">_xlfn.TEXTJOIN(,,G98,"_",H98,"_",I98,"_",J98,K98,L98,M98,".wfx")</f>
        <v>001_基本_09_13_表裏リスト_1_(基本).wfx</v>
      </c>
      <c r="O98" s="13"/>
      <c r="P98" s="23" t="str">
        <f t="shared" si="11"/>
        <v>..\..\tbx\09_13_表裏リスト.tbx</v>
      </c>
      <c r="Q98" s="18" t="s">
        <v>292</v>
      </c>
    </row>
    <row r="99" spans="3:17">
      <c r="C99" s="2" t="s">
        <v>319</v>
      </c>
      <c r="D99" s="2"/>
      <c r="E99" s="4"/>
      <c r="F99" s="2"/>
      <c r="G99" s="2" t="str">
        <f>IFERROR(VLOOKUP(H99,項目リスト!$A$1:$B$20,2,FALSE),"")</f>
        <v/>
      </c>
      <c r="H99" s="29"/>
      <c r="I99" s="2"/>
      <c r="J99" s="2"/>
      <c r="K99" s="2" t="str">
        <f t="shared" si="13"/>
        <v>_(</v>
      </c>
      <c r="L99" s="2" t="s">
        <v>50</v>
      </c>
      <c r="M99" s="2" t="str">
        <f t="shared" si="14"/>
        <v>)</v>
      </c>
      <c r="N99" s="2"/>
      <c r="O99" s="13"/>
      <c r="P99" s="23" t="str">
        <f t="shared" si="11"/>
        <v/>
      </c>
      <c r="Q99" s="18"/>
    </row>
    <row r="100" spans="3:17">
      <c r="C100" s="2" t="s">
        <v>71</v>
      </c>
      <c r="D100" s="2"/>
      <c r="E100" s="4" t="s">
        <v>72</v>
      </c>
      <c r="F100" s="2"/>
      <c r="G100" s="2" t="str">
        <f>IFERROR(VLOOKUP(H100,項目リスト!$A$1:$B$20,2,FALSE),"")</f>
        <v/>
      </c>
      <c r="H100" s="29"/>
      <c r="I100" s="2"/>
      <c r="J100" s="2"/>
      <c r="K100" s="2" t="str">
        <f t="shared" si="13"/>
        <v/>
      </c>
      <c r="L100" s="2"/>
      <c r="M100" s="2" t="str">
        <f t="shared" si="14"/>
        <v/>
      </c>
      <c r="N100" s="2"/>
      <c r="O100" s="13"/>
      <c r="P100" s="23" t="str">
        <f t="shared" si="11"/>
        <v/>
      </c>
      <c r="Q100" s="18"/>
    </row>
    <row r="101" spans="3:17">
      <c r="C101" s="2" t="s">
        <v>74</v>
      </c>
      <c r="D101" s="2"/>
      <c r="E101" s="4" t="s">
        <v>73</v>
      </c>
      <c r="F101" s="2"/>
      <c r="G101" s="2" t="str">
        <f>IFERROR(VLOOKUP(H101,項目リスト!$A$1:$B$20,2,FALSE),"")</f>
        <v/>
      </c>
      <c r="H101" s="29"/>
      <c r="I101" s="2"/>
      <c r="J101" s="2"/>
      <c r="K101" s="2" t="str">
        <f t="shared" si="13"/>
        <v>_(</v>
      </c>
      <c r="L101" s="2" t="s">
        <v>70</v>
      </c>
      <c r="M101" s="2" t="str">
        <f t="shared" si="14"/>
        <v>)</v>
      </c>
      <c r="N101" s="2"/>
      <c r="O101" s="13"/>
      <c r="P101" s="23" t="str">
        <f t="shared" si="11"/>
        <v/>
      </c>
      <c r="Q101" s="18"/>
    </row>
    <row r="102" spans="3:17">
      <c r="C102" s="2" t="s">
        <v>74</v>
      </c>
      <c r="D102" s="2"/>
      <c r="E102" s="4"/>
      <c r="F102" s="2"/>
      <c r="G102" s="2" t="str">
        <f>IFERROR(VLOOKUP(H102,項目リスト!$A$1:$B$20,2,FALSE),"")</f>
        <v/>
      </c>
      <c r="H102" s="29"/>
      <c r="I102" s="2"/>
      <c r="J102" s="2"/>
      <c r="K102" s="2" t="str">
        <f t="shared" si="13"/>
        <v>_(</v>
      </c>
      <c r="L102" s="2" t="s">
        <v>50</v>
      </c>
      <c r="M102" s="2" t="str">
        <f t="shared" si="14"/>
        <v>)</v>
      </c>
      <c r="N102" s="2"/>
      <c r="O102" s="13"/>
      <c r="P102" s="23" t="str">
        <f t="shared" si="11"/>
        <v/>
      </c>
      <c r="Q102" s="18"/>
    </row>
    <row r="103" spans="3:17">
      <c r="C103" s="2" t="s">
        <v>74</v>
      </c>
      <c r="D103" s="2"/>
      <c r="E103" s="4"/>
      <c r="F103" s="2"/>
      <c r="G103" s="2" t="str">
        <f>IFERROR(VLOOKUP(H103,項目リスト!$A$1:$B$20,2,FALSE),"")</f>
        <v/>
      </c>
      <c r="H103" s="29"/>
      <c r="I103" s="2"/>
      <c r="J103" s="2"/>
      <c r="K103" s="2" t="str">
        <f t="shared" si="13"/>
        <v>_(</v>
      </c>
      <c r="L103" s="2" t="s">
        <v>75</v>
      </c>
      <c r="M103" s="2" t="str">
        <f t="shared" si="14"/>
        <v>)</v>
      </c>
      <c r="N103" s="2"/>
      <c r="O103" s="13"/>
      <c r="P103" s="23" t="str">
        <f t="shared" si="11"/>
        <v/>
      </c>
      <c r="Q103" s="18"/>
    </row>
    <row r="104" spans="3:17">
      <c r="C104" s="2" t="s">
        <v>76</v>
      </c>
      <c r="D104" s="2"/>
      <c r="E104" s="4" t="s">
        <v>77</v>
      </c>
      <c r="F104" s="2"/>
      <c r="G104" s="2" t="str">
        <f>IFERROR(VLOOKUP(H104,項目リスト!$A$1:$B$20,2,FALSE),"")</f>
        <v/>
      </c>
      <c r="H104" s="29"/>
      <c r="I104" s="2"/>
      <c r="J104" s="2"/>
      <c r="K104" s="2" t="str">
        <f t="shared" si="13"/>
        <v/>
      </c>
      <c r="L104" s="2"/>
      <c r="M104" s="2" t="str">
        <f t="shared" si="14"/>
        <v/>
      </c>
      <c r="N104" s="2"/>
      <c r="O104" s="13"/>
      <c r="P104" s="23" t="str">
        <f t="shared" si="11"/>
        <v/>
      </c>
      <c r="Q104" s="18"/>
    </row>
    <row r="105" spans="3:17">
      <c r="C105" s="2" t="s">
        <v>79</v>
      </c>
      <c r="D105" s="2"/>
      <c r="E105" s="4" t="s">
        <v>78</v>
      </c>
      <c r="F105" s="2"/>
      <c r="G105" s="2" t="str">
        <f>IFERROR(VLOOKUP(H105,項目リスト!$A$1:$B$20,2,FALSE),"")</f>
        <v/>
      </c>
      <c r="H105" s="29"/>
      <c r="I105" s="2"/>
      <c r="J105" s="2"/>
      <c r="K105" s="2" t="str">
        <f t="shared" si="13"/>
        <v/>
      </c>
      <c r="L105" s="2"/>
      <c r="M105" s="2" t="str">
        <f t="shared" si="14"/>
        <v/>
      </c>
      <c r="N105" s="2"/>
      <c r="O105" s="13"/>
      <c r="P105" s="23" t="str">
        <f t="shared" si="11"/>
        <v/>
      </c>
      <c r="Q105" s="18"/>
    </row>
    <row r="106" spans="3:17">
      <c r="C106" s="2" t="s">
        <v>81</v>
      </c>
      <c r="D106" s="2"/>
      <c r="E106" s="4" t="s">
        <v>80</v>
      </c>
      <c r="F106" s="2"/>
      <c r="G106" s="2" t="str">
        <f>IFERROR(VLOOKUP(H106,項目リスト!$A$1:$B$20,2,FALSE),"")</f>
        <v/>
      </c>
      <c r="H106" s="29"/>
      <c r="I106" s="2"/>
      <c r="J106" s="2"/>
      <c r="K106" s="2" t="str">
        <f t="shared" si="13"/>
        <v/>
      </c>
      <c r="L106" s="2"/>
      <c r="M106" s="2" t="str">
        <f t="shared" si="14"/>
        <v/>
      </c>
      <c r="N106" s="2"/>
      <c r="O106" s="13"/>
      <c r="P106" s="23" t="str">
        <f t="shared" si="11"/>
        <v/>
      </c>
      <c r="Q106" s="18"/>
    </row>
    <row r="107" spans="3:17">
      <c r="C107" s="2" t="s">
        <v>82</v>
      </c>
      <c r="D107" s="2"/>
      <c r="E107" s="4" t="s">
        <v>83</v>
      </c>
      <c r="F107" s="2"/>
      <c r="G107" s="2" t="str">
        <f>IFERROR(VLOOKUP(H107,項目リスト!$A$1:$B$20,2,FALSE),"")</f>
        <v/>
      </c>
      <c r="H107" s="29"/>
      <c r="I107" s="2"/>
      <c r="J107" s="2"/>
      <c r="K107" s="2" t="str">
        <f t="shared" si="13"/>
        <v/>
      </c>
      <c r="L107" s="2"/>
      <c r="M107" s="2" t="str">
        <f t="shared" si="14"/>
        <v/>
      </c>
      <c r="N107" s="2"/>
      <c r="O107" s="13"/>
      <c r="P107" s="23" t="str">
        <f t="shared" si="11"/>
        <v/>
      </c>
      <c r="Q107" s="18"/>
    </row>
    <row r="108" spans="3:17">
      <c r="C108" s="2" t="s">
        <v>92</v>
      </c>
      <c r="D108" s="2"/>
      <c r="E108" s="4" t="s">
        <v>91</v>
      </c>
      <c r="F108" s="2"/>
      <c r="G108" s="2" t="str">
        <f>IFERROR(VLOOKUP(H108,項目リスト!$A$1:$B$20,2,FALSE),"")</f>
        <v/>
      </c>
      <c r="H108" s="29"/>
      <c r="I108" s="2"/>
      <c r="J108" s="2"/>
      <c r="K108" s="2" t="str">
        <f t="shared" si="13"/>
        <v/>
      </c>
      <c r="L108" s="2"/>
      <c r="M108" s="2" t="str">
        <f t="shared" si="14"/>
        <v/>
      </c>
      <c r="N108" s="2"/>
      <c r="O108" s="13"/>
      <c r="P108" s="23" t="str">
        <f t="shared" si="11"/>
        <v/>
      </c>
      <c r="Q108" s="18"/>
    </row>
    <row r="109" spans="3:17">
      <c r="C109" s="2" t="s">
        <v>93</v>
      </c>
      <c r="D109" s="2"/>
      <c r="E109" s="4" t="s">
        <v>94</v>
      </c>
      <c r="F109" s="2"/>
      <c r="G109" s="2" t="str">
        <f>IFERROR(VLOOKUP(H109,項目リスト!$A$1:$B$20,2,FALSE),"")</f>
        <v/>
      </c>
      <c r="H109" s="29"/>
      <c r="I109" s="2"/>
      <c r="J109" s="2"/>
      <c r="K109" s="2" t="str">
        <f t="shared" si="13"/>
        <v>_(</v>
      </c>
      <c r="L109" s="2" t="s">
        <v>49</v>
      </c>
      <c r="M109" s="2" t="str">
        <f t="shared" si="14"/>
        <v>)</v>
      </c>
      <c r="N109" s="2"/>
      <c r="O109" s="13"/>
      <c r="P109" s="23" t="str">
        <f t="shared" si="11"/>
        <v/>
      </c>
      <c r="Q109" s="18"/>
    </row>
    <row r="110" spans="3:17">
      <c r="C110" s="2" t="s">
        <v>93</v>
      </c>
      <c r="D110" s="2"/>
      <c r="E110" s="4"/>
      <c r="F110" s="2"/>
      <c r="G110" s="2" t="str">
        <f>IFERROR(VLOOKUP(H110,項目リスト!$A$1:$B$20,2,FALSE),"")</f>
        <v/>
      </c>
      <c r="H110" s="29"/>
      <c r="I110" s="2"/>
      <c r="J110" s="2"/>
      <c r="K110" s="2" t="str">
        <f t="shared" si="13"/>
        <v>_(</v>
      </c>
      <c r="L110" s="2" t="s">
        <v>50</v>
      </c>
      <c r="M110" s="2" t="str">
        <f t="shared" si="14"/>
        <v>)</v>
      </c>
      <c r="N110" s="2"/>
      <c r="O110" s="13"/>
      <c r="P110" s="23" t="str">
        <f t="shared" si="11"/>
        <v/>
      </c>
      <c r="Q110" s="18"/>
    </row>
    <row r="111" spans="3:17">
      <c r="C111" s="2" t="s">
        <v>93</v>
      </c>
      <c r="D111" s="2"/>
      <c r="E111" s="4"/>
      <c r="F111" s="2"/>
      <c r="G111" s="2" t="str">
        <f>IFERROR(VLOOKUP(H111,項目リスト!$A$1:$B$20,2,FALSE),"")</f>
        <v/>
      </c>
      <c r="H111" s="29"/>
      <c r="I111" s="2"/>
      <c r="J111" s="2"/>
      <c r="K111" s="2" t="str">
        <f t="shared" si="13"/>
        <v>_(</v>
      </c>
      <c r="L111" s="2" t="s">
        <v>51</v>
      </c>
      <c r="M111" s="2" t="str">
        <f t="shared" si="14"/>
        <v>)</v>
      </c>
      <c r="N111" s="2"/>
      <c r="O111" s="13"/>
      <c r="P111" s="23" t="str">
        <f t="shared" si="11"/>
        <v/>
      </c>
      <c r="Q111" s="18"/>
    </row>
    <row r="112" spans="3:17">
      <c r="C112" s="2" t="s">
        <v>93</v>
      </c>
      <c r="D112" s="2"/>
      <c r="E112" s="4"/>
      <c r="F112" s="2"/>
      <c r="G112" s="2" t="str">
        <f>IFERROR(VLOOKUP(H112,項目リスト!$A$1:$B$20,2,FALSE),"")</f>
        <v/>
      </c>
      <c r="H112" s="29"/>
      <c r="I112" s="2"/>
      <c r="J112" s="2"/>
      <c r="K112" s="2" t="str">
        <f t="shared" si="13"/>
        <v>_(</v>
      </c>
      <c r="L112" s="2" t="s">
        <v>52</v>
      </c>
      <c r="M112" s="2" t="str">
        <f t="shared" si="14"/>
        <v>)</v>
      </c>
      <c r="N112" s="2"/>
      <c r="O112" s="13"/>
      <c r="P112" s="23" t="str">
        <f t="shared" si="11"/>
        <v/>
      </c>
      <c r="Q112" s="18"/>
    </row>
    <row r="113" spans="3:17">
      <c r="C113" s="2" t="s">
        <v>97</v>
      </c>
      <c r="D113" s="2"/>
      <c r="E113" s="4" t="s">
        <v>96</v>
      </c>
      <c r="F113" s="2"/>
      <c r="G113" s="2" t="str">
        <f>IFERROR(VLOOKUP(H113,項目リスト!$A$1:$B$20,2,FALSE),"")</f>
        <v/>
      </c>
      <c r="H113" s="29"/>
      <c r="I113" s="2"/>
      <c r="J113" s="2"/>
      <c r="K113" s="2" t="str">
        <f t="shared" si="13"/>
        <v>_(</v>
      </c>
      <c r="L113" s="2" t="s">
        <v>70</v>
      </c>
      <c r="M113" s="2" t="str">
        <f t="shared" si="14"/>
        <v>)</v>
      </c>
      <c r="N113" s="2"/>
      <c r="O113" s="13"/>
      <c r="P113" s="23" t="str">
        <f t="shared" si="11"/>
        <v/>
      </c>
      <c r="Q113" s="18"/>
    </row>
    <row r="114" spans="3:17">
      <c r="C114" s="2" t="s">
        <v>97</v>
      </c>
      <c r="D114" s="2"/>
      <c r="E114" s="4"/>
      <c r="F114" s="2"/>
      <c r="G114" s="2" t="str">
        <f>IFERROR(VLOOKUP(H114,項目リスト!$A$1:$B$20,2,FALSE),"")</f>
        <v/>
      </c>
      <c r="H114" s="29"/>
      <c r="I114" s="2"/>
      <c r="J114" s="2"/>
      <c r="K114" s="2" t="str">
        <f t="shared" si="13"/>
        <v>_(</v>
      </c>
      <c r="L114" s="2" t="s">
        <v>95</v>
      </c>
      <c r="M114" s="2" t="str">
        <f t="shared" si="14"/>
        <v>)</v>
      </c>
      <c r="N114" s="2"/>
      <c r="O114" s="13"/>
      <c r="P114" s="23" t="str">
        <f t="shared" si="11"/>
        <v/>
      </c>
      <c r="Q114" s="18"/>
    </row>
    <row r="115" spans="3:17">
      <c r="C115" s="2" t="s">
        <v>98</v>
      </c>
      <c r="D115" s="2"/>
      <c r="E115" s="4" t="s">
        <v>99</v>
      </c>
      <c r="F115" s="2"/>
      <c r="G115" s="2" t="str">
        <f>IFERROR(VLOOKUP(H115,項目リスト!$A$1:$B$20,2,FALSE),"")</f>
        <v/>
      </c>
      <c r="H115" s="29"/>
      <c r="I115" s="2"/>
      <c r="J115" s="2"/>
      <c r="K115" s="2" t="str">
        <f t="shared" si="13"/>
        <v/>
      </c>
      <c r="L115" s="2"/>
      <c r="M115" s="2" t="str">
        <f t="shared" si="14"/>
        <v/>
      </c>
      <c r="N115" s="2"/>
      <c r="O115" s="13"/>
      <c r="P115" s="23" t="str">
        <f t="shared" si="11"/>
        <v/>
      </c>
      <c r="Q115" s="18"/>
    </row>
    <row r="116" spans="3:17">
      <c r="C116" s="2" t="s">
        <v>100</v>
      </c>
      <c r="D116" s="2"/>
      <c r="E116" s="4" t="s">
        <v>101</v>
      </c>
      <c r="F116" s="2"/>
      <c r="G116" s="2" t="str">
        <f>IFERROR(VLOOKUP(H116,項目リスト!$A$1:$B$20,2,FALSE),"")</f>
        <v/>
      </c>
      <c r="H116" s="29"/>
      <c r="I116" s="2"/>
      <c r="J116" s="2"/>
      <c r="K116" s="2" t="str">
        <f t="shared" si="13"/>
        <v/>
      </c>
      <c r="L116" s="2"/>
      <c r="M116" s="2" t="str">
        <f t="shared" si="14"/>
        <v/>
      </c>
      <c r="N116" s="2"/>
      <c r="O116" s="13"/>
      <c r="P116" s="23" t="str">
        <f t="shared" si="11"/>
        <v/>
      </c>
      <c r="Q116" s="18"/>
    </row>
    <row r="117" spans="3:17">
      <c r="C117" s="2" t="s">
        <v>105</v>
      </c>
      <c r="D117" s="2"/>
      <c r="E117" s="4" t="s">
        <v>102</v>
      </c>
      <c r="F117" s="2"/>
      <c r="G117" s="2" t="str">
        <f>IFERROR(VLOOKUP(H117,項目リスト!$A$1:$B$20,2,FALSE),"")</f>
        <v/>
      </c>
      <c r="H117" s="29"/>
      <c r="I117" s="2"/>
      <c r="J117" s="2"/>
      <c r="K117" s="2" t="str">
        <f t="shared" si="13"/>
        <v>_(</v>
      </c>
      <c r="L117" s="2" t="s">
        <v>103</v>
      </c>
      <c r="M117" s="2" t="str">
        <f t="shared" si="14"/>
        <v>)</v>
      </c>
      <c r="N117" s="2"/>
      <c r="O117" s="13"/>
      <c r="P117" s="23" t="str">
        <f t="shared" si="11"/>
        <v/>
      </c>
      <c r="Q117" s="18"/>
    </row>
    <row r="118" spans="3:17">
      <c r="C118" s="2" t="s">
        <v>105</v>
      </c>
      <c r="D118" s="2"/>
      <c r="E118" s="4"/>
      <c r="F118" s="2"/>
      <c r="G118" s="2" t="str">
        <f>IFERROR(VLOOKUP(H118,項目リスト!$A$1:$B$20,2,FALSE),"")</f>
        <v/>
      </c>
      <c r="H118" s="29"/>
      <c r="I118" s="2"/>
      <c r="J118" s="2"/>
      <c r="K118" s="2" t="str">
        <f t="shared" si="13"/>
        <v>_(</v>
      </c>
      <c r="L118" s="2" t="s">
        <v>104</v>
      </c>
      <c r="M118" s="2" t="str">
        <f t="shared" si="14"/>
        <v>)</v>
      </c>
      <c r="N118" s="2"/>
      <c r="O118" s="13"/>
      <c r="P118" s="23" t="str">
        <f t="shared" si="11"/>
        <v/>
      </c>
      <c r="Q118" s="18"/>
    </row>
    <row r="119" spans="3:17">
      <c r="C119" s="2" t="s">
        <v>108</v>
      </c>
      <c r="D119" s="2"/>
      <c r="E119" s="4" t="s">
        <v>109</v>
      </c>
      <c r="F119" s="2"/>
      <c r="G119" s="2" t="str">
        <f>IFERROR(VLOOKUP(H119,項目リスト!$A$1:$B$20,2,FALSE),"")</f>
        <v/>
      </c>
      <c r="H119" s="29"/>
      <c r="I119" s="2"/>
      <c r="J119" s="2"/>
      <c r="K119" s="2" t="str">
        <f t="shared" si="13"/>
        <v/>
      </c>
      <c r="L119" s="2"/>
      <c r="M119" s="2" t="str">
        <f t="shared" si="14"/>
        <v/>
      </c>
      <c r="N119" s="2"/>
      <c r="O119" s="13"/>
      <c r="P119" s="23" t="str">
        <f t="shared" si="11"/>
        <v/>
      </c>
      <c r="Q119" s="18"/>
    </row>
    <row r="120" spans="3:17">
      <c r="C120" s="2" t="s">
        <v>113</v>
      </c>
      <c r="D120" s="2"/>
      <c r="E120" s="4" t="s">
        <v>114</v>
      </c>
      <c r="F120" s="2"/>
      <c r="G120" s="2" t="str">
        <f>IFERROR(VLOOKUP(H120,項目リスト!$A$1:$B$20,2,FALSE),"")</f>
        <v/>
      </c>
      <c r="H120" s="29"/>
      <c r="I120" s="2"/>
      <c r="J120" s="2"/>
      <c r="K120" s="2" t="str">
        <f t="shared" si="13"/>
        <v/>
      </c>
      <c r="L120" s="2"/>
      <c r="M120" s="2" t="str">
        <f t="shared" si="14"/>
        <v/>
      </c>
      <c r="N120" s="2"/>
      <c r="O120" s="13"/>
      <c r="P120" s="23" t="str">
        <f t="shared" si="11"/>
        <v/>
      </c>
      <c r="Q120" s="18"/>
    </row>
    <row r="121" spans="3:17">
      <c r="C121" s="2" t="s">
        <v>115</v>
      </c>
      <c r="D121" s="2"/>
      <c r="E121" s="4" t="s">
        <v>116</v>
      </c>
      <c r="F121" s="2"/>
      <c r="G121" s="2" t="str">
        <f>IFERROR(VLOOKUP(H121,項目リスト!$A$1:$B$20,2,FALSE),"")</f>
        <v/>
      </c>
      <c r="H121" s="29"/>
      <c r="I121" s="2"/>
      <c r="J121" s="2"/>
      <c r="K121" s="2" t="str">
        <f t="shared" si="13"/>
        <v/>
      </c>
      <c r="L121" s="2"/>
      <c r="M121" s="2" t="str">
        <f t="shared" si="14"/>
        <v/>
      </c>
      <c r="N121" s="2"/>
      <c r="O121" s="13"/>
      <c r="P121" s="23" t="str">
        <f t="shared" si="11"/>
        <v/>
      </c>
      <c r="Q121" s="18"/>
    </row>
    <row r="122" spans="3:17">
      <c r="C122" s="2" t="s">
        <v>118</v>
      </c>
      <c r="D122" s="2"/>
      <c r="E122" s="4" t="s">
        <v>117</v>
      </c>
      <c r="F122" s="2"/>
      <c r="G122" s="2" t="str">
        <f>IFERROR(VLOOKUP(H122,項目リスト!$A$1:$B$20,2,FALSE),"")</f>
        <v/>
      </c>
      <c r="H122" s="29"/>
      <c r="I122" s="2"/>
      <c r="J122" s="2"/>
      <c r="K122" s="2" t="str">
        <f t="shared" si="13"/>
        <v/>
      </c>
      <c r="L122" s="2"/>
      <c r="M122" s="2" t="str">
        <f t="shared" si="14"/>
        <v/>
      </c>
      <c r="N122" s="2"/>
      <c r="O122" s="13"/>
      <c r="P122" s="23" t="str">
        <f t="shared" si="11"/>
        <v/>
      </c>
      <c r="Q122" s="18"/>
    </row>
    <row r="123" spans="3:17">
      <c r="C123" s="2" t="s">
        <v>120</v>
      </c>
      <c r="D123" s="2"/>
      <c r="E123" s="4" t="s">
        <v>119</v>
      </c>
      <c r="F123" s="2"/>
      <c r="G123" s="2" t="str">
        <f>IFERROR(VLOOKUP(H123,項目リスト!$A$1:$B$20,2,FALSE),"")</f>
        <v/>
      </c>
      <c r="H123" s="29"/>
      <c r="I123" s="2"/>
      <c r="J123" s="2"/>
      <c r="K123" s="2" t="str">
        <f t="shared" si="13"/>
        <v/>
      </c>
      <c r="L123" s="2"/>
      <c r="M123" s="2" t="str">
        <f t="shared" si="14"/>
        <v/>
      </c>
      <c r="N123" s="2"/>
      <c r="O123" s="13"/>
      <c r="P123" s="23" t="str">
        <f t="shared" si="11"/>
        <v/>
      </c>
      <c r="Q123" s="18"/>
    </row>
    <row r="124" spans="3:17">
      <c r="C124" s="2" t="s">
        <v>122</v>
      </c>
      <c r="D124" s="2"/>
      <c r="E124" s="4" t="s">
        <v>121</v>
      </c>
      <c r="F124" s="2"/>
      <c r="G124" s="2" t="str">
        <f>IFERROR(VLOOKUP(H124,項目リスト!$A$1:$B$20,2,FALSE),"")</f>
        <v/>
      </c>
      <c r="H124" s="29"/>
      <c r="I124" s="2"/>
      <c r="J124" s="2"/>
      <c r="K124" s="2" t="str">
        <f t="shared" si="13"/>
        <v/>
      </c>
      <c r="L124" s="2"/>
      <c r="M124" s="2" t="str">
        <f t="shared" si="14"/>
        <v/>
      </c>
      <c r="N124" s="2"/>
      <c r="O124" s="13"/>
      <c r="P124" s="23" t="str">
        <f t="shared" si="11"/>
        <v/>
      </c>
      <c r="Q124" s="18"/>
    </row>
    <row r="125" spans="3:17">
      <c r="C125" s="2" t="s">
        <v>124</v>
      </c>
      <c r="D125" s="2"/>
      <c r="E125" s="4" t="s">
        <v>123</v>
      </c>
      <c r="F125" s="2"/>
      <c r="G125" s="2" t="str">
        <f>IFERROR(VLOOKUP(H125,項目リスト!$A$1:$B$20,2,FALSE),"")</f>
        <v/>
      </c>
      <c r="H125" s="29"/>
      <c r="I125" s="2"/>
      <c r="J125" s="2"/>
      <c r="K125" s="2" t="str">
        <f t="shared" si="13"/>
        <v/>
      </c>
      <c r="L125" s="2"/>
      <c r="M125" s="2" t="str">
        <f t="shared" si="14"/>
        <v/>
      </c>
      <c r="N125" s="2"/>
      <c r="O125" s="13"/>
      <c r="P125" s="23" t="str">
        <f t="shared" si="11"/>
        <v/>
      </c>
      <c r="Q125" s="18"/>
    </row>
    <row r="126" spans="3:17">
      <c r="C126" s="2" t="s">
        <v>126</v>
      </c>
      <c r="D126" s="2"/>
      <c r="E126" s="4" t="s">
        <v>125</v>
      </c>
      <c r="F126" s="2"/>
      <c r="G126" s="2" t="str">
        <f>IFERROR(VLOOKUP(H126,項目リスト!$A$1:$B$20,2,FALSE),"")</f>
        <v/>
      </c>
      <c r="H126" s="29"/>
      <c r="I126" s="2"/>
      <c r="J126" s="2"/>
      <c r="K126" s="2" t="str">
        <f t="shared" si="13"/>
        <v/>
      </c>
      <c r="L126" s="2"/>
      <c r="M126" s="2" t="str">
        <f t="shared" si="14"/>
        <v/>
      </c>
      <c r="N126" s="2"/>
      <c r="O126" s="13"/>
      <c r="P126" s="23" t="str">
        <f t="shared" si="11"/>
        <v/>
      </c>
      <c r="Q126" s="18"/>
    </row>
    <row r="127" spans="3:17">
      <c r="C127" s="2" t="s">
        <v>131</v>
      </c>
      <c r="D127" s="2"/>
      <c r="E127" s="4" t="s">
        <v>130</v>
      </c>
      <c r="F127" s="2"/>
      <c r="G127" s="2" t="str">
        <f>IFERROR(VLOOKUP(H127,項目リスト!$A$1:$B$20,2,FALSE),"")</f>
        <v/>
      </c>
      <c r="H127" s="29"/>
      <c r="I127" s="2"/>
      <c r="J127" s="2"/>
      <c r="K127" s="2" t="str">
        <f t="shared" si="13"/>
        <v/>
      </c>
      <c r="L127" s="2"/>
      <c r="M127" s="2" t="str">
        <f t="shared" si="14"/>
        <v/>
      </c>
      <c r="N127" s="2"/>
      <c r="O127" s="13"/>
      <c r="P127" s="23" t="str">
        <f t="shared" si="11"/>
        <v/>
      </c>
      <c r="Q127" s="18"/>
    </row>
    <row r="128" spans="3:17">
      <c r="C128" s="2" t="s">
        <v>150</v>
      </c>
      <c r="D128" s="2"/>
      <c r="E128" s="4" t="s">
        <v>151</v>
      </c>
      <c r="F128" s="2"/>
      <c r="G128" s="2" t="str">
        <f>IFERROR(VLOOKUP(H128,項目リスト!$A$1:$B$20,2,FALSE),"")</f>
        <v/>
      </c>
      <c r="H128" s="29"/>
      <c r="I128" s="2"/>
      <c r="J128" s="2"/>
      <c r="K128" s="2" t="str">
        <f t="shared" si="13"/>
        <v/>
      </c>
      <c r="L128" s="2"/>
      <c r="M128" s="2" t="str">
        <f t="shared" si="14"/>
        <v/>
      </c>
      <c r="N128" s="2"/>
      <c r="O128" s="13"/>
      <c r="P128" s="23" t="str">
        <f t="shared" si="11"/>
        <v/>
      </c>
      <c r="Q128" s="18"/>
    </row>
    <row r="129" spans="3:17">
      <c r="C129" s="2" t="s">
        <v>152</v>
      </c>
      <c r="D129" s="2"/>
      <c r="E129" s="4" t="s">
        <v>153</v>
      </c>
      <c r="F129" s="2"/>
      <c r="G129" s="2" t="str">
        <f>IFERROR(VLOOKUP(H129,項目リスト!$A$1:$B$20,2,FALSE),"")</f>
        <v/>
      </c>
      <c r="H129" s="29"/>
      <c r="I129" s="2"/>
      <c r="J129" s="2"/>
      <c r="K129" s="2" t="str">
        <f t="shared" si="13"/>
        <v/>
      </c>
      <c r="L129" s="2"/>
      <c r="M129" s="2" t="str">
        <f t="shared" si="14"/>
        <v/>
      </c>
      <c r="N129" s="2"/>
      <c r="O129" s="13"/>
      <c r="P129" s="23" t="str">
        <f t="shared" si="11"/>
        <v/>
      </c>
      <c r="Q129" s="18"/>
    </row>
    <row r="130" spans="3:17">
      <c r="C130" s="2" t="s">
        <v>154</v>
      </c>
      <c r="D130" s="2"/>
      <c r="E130" s="4"/>
      <c r="F130" s="2"/>
      <c r="G130" s="2" t="str">
        <f>IFERROR(VLOOKUP(H130,項目リスト!$A$1:$B$20,2,FALSE),"")</f>
        <v/>
      </c>
      <c r="H130" s="29"/>
      <c r="I130" s="2"/>
      <c r="J130" s="2"/>
      <c r="K130" s="2" t="str">
        <f t="shared" si="13"/>
        <v>_(</v>
      </c>
      <c r="L130" s="2" t="s">
        <v>70</v>
      </c>
      <c r="M130" s="2" t="str">
        <f t="shared" si="14"/>
        <v>)</v>
      </c>
      <c r="N130" s="2"/>
      <c r="O130" s="13"/>
      <c r="P130" s="23" t="str">
        <f t="shared" si="11"/>
        <v/>
      </c>
      <c r="Q130" s="18"/>
    </row>
    <row r="131" spans="3:17">
      <c r="C131" s="2" t="s">
        <v>154</v>
      </c>
      <c r="D131" s="2"/>
      <c r="E131" s="4"/>
      <c r="F131" s="2"/>
      <c r="G131" s="2" t="str">
        <f>IFERROR(VLOOKUP(H131,項目リスト!$A$1:$B$20,2,FALSE),"")</f>
        <v/>
      </c>
      <c r="H131" s="29"/>
      <c r="I131" s="2"/>
      <c r="J131" s="2"/>
      <c r="K131" s="2" t="str">
        <f t="shared" si="13"/>
        <v>_(</v>
      </c>
      <c r="L131" s="2" t="s">
        <v>95</v>
      </c>
      <c r="M131" s="2" t="str">
        <f t="shared" si="14"/>
        <v>)</v>
      </c>
      <c r="N131" s="2"/>
      <c r="O131" s="13"/>
      <c r="P131" s="23" t="str">
        <f t="shared" si="11"/>
        <v/>
      </c>
      <c r="Q131" s="18"/>
    </row>
    <row r="132" spans="3:17">
      <c r="C132" s="2" t="s">
        <v>155</v>
      </c>
      <c r="D132" s="2"/>
      <c r="E132" s="4"/>
      <c r="F132" s="2"/>
      <c r="G132" s="2" t="str">
        <f>IFERROR(VLOOKUP(H132,項目リスト!$A$1:$B$20,2,FALSE),"")</f>
        <v/>
      </c>
      <c r="H132" s="29"/>
      <c r="I132" s="2"/>
      <c r="J132" s="2"/>
      <c r="K132" s="2" t="str">
        <f t="shared" si="13"/>
        <v/>
      </c>
      <c r="L132" s="2"/>
      <c r="M132" s="2" t="str">
        <f t="shared" si="14"/>
        <v/>
      </c>
      <c r="N132" s="2"/>
      <c r="O132" s="13"/>
      <c r="P132" s="23" t="str">
        <f t="shared" si="11"/>
        <v/>
      </c>
      <c r="Q132" s="18"/>
    </row>
    <row r="133" spans="3:17">
      <c r="C133" s="2" t="s">
        <v>156</v>
      </c>
      <c r="D133" s="2"/>
      <c r="E133" s="4"/>
      <c r="F133" s="2"/>
      <c r="G133" s="2" t="str">
        <f>IFERROR(VLOOKUP(H133,項目リスト!$A$1:$B$20,2,FALSE),"")</f>
        <v/>
      </c>
      <c r="H133" s="29"/>
      <c r="I133" s="2"/>
      <c r="J133" s="2"/>
      <c r="K133" s="2" t="str">
        <f t="shared" si="13"/>
        <v/>
      </c>
      <c r="L133" s="2"/>
      <c r="M133" s="2" t="str">
        <f t="shared" si="14"/>
        <v/>
      </c>
      <c r="N133" s="2"/>
      <c r="O133" s="13"/>
      <c r="P133" s="23" t="str">
        <f t="shared" si="11"/>
        <v/>
      </c>
      <c r="Q133" s="18"/>
    </row>
    <row r="134" spans="3:17">
      <c r="C134" s="2" t="s">
        <v>157</v>
      </c>
      <c r="D134" s="2"/>
      <c r="E134" s="4"/>
      <c r="F134" s="2"/>
      <c r="G134" s="2" t="str">
        <f>IFERROR(VLOOKUP(H134,項目リスト!$A$1:$B$20,2,FALSE),"")</f>
        <v/>
      </c>
      <c r="H134" s="29"/>
      <c r="I134" s="2"/>
      <c r="J134" s="2"/>
      <c r="K134" s="2" t="str">
        <f t="shared" si="13"/>
        <v/>
      </c>
      <c r="L134" s="2"/>
      <c r="M134" s="2" t="str">
        <f t="shared" si="14"/>
        <v/>
      </c>
      <c r="N134" s="2"/>
      <c r="O134" s="13"/>
      <c r="P134" s="23" t="str">
        <f t="shared" si="11"/>
        <v/>
      </c>
      <c r="Q134" s="18"/>
    </row>
    <row r="135" spans="3:17">
      <c r="C135" s="2" t="s">
        <v>158</v>
      </c>
      <c r="D135" s="2"/>
      <c r="E135" s="4"/>
      <c r="F135" s="2"/>
      <c r="G135" s="2" t="str">
        <f>IFERROR(VLOOKUP(H135,項目リスト!$A$1:$B$20,2,FALSE),"")</f>
        <v/>
      </c>
      <c r="H135" s="29"/>
      <c r="I135" s="2"/>
      <c r="J135" s="2"/>
      <c r="K135" s="2" t="str">
        <f t="shared" si="13"/>
        <v/>
      </c>
      <c r="L135" s="2"/>
      <c r="M135" s="2" t="str">
        <f t="shared" si="14"/>
        <v/>
      </c>
      <c r="N135" s="2"/>
      <c r="O135" s="13"/>
      <c r="P135" s="23" t="str">
        <f t="shared" si="11"/>
        <v/>
      </c>
      <c r="Q135" s="18"/>
    </row>
    <row r="136" spans="3:17">
      <c r="C136" s="2" t="s">
        <v>159</v>
      </c>
      <c r="D136" s="2"/>
      <c r="E136" s="4"/>
      <c r="F136" s="2"/>
      <c r="G136" s="2" t="str">
        <f>IFERROR(VLOOKUP(H136,項目リスト!$A$1:$B$20,2,FALSE),"")</f>
        <v/>
      </c>
      <c r="H136" s="29"/>
      <c r="I136" s="2"/>
      <c r="J136" s="2"/>
      <c r="K136" s="2" t="str">
        <f t="shared" si="13"/>
        <v/>
      </c>
      <c r="L136" s="2"/>
      <c r="M136" s="2" t="str">
        <f t="shared" si="14"/>
        <v/>
      </c>
      <c r="N136" s="2"/>
      <c r="O136" s="13"/>
      <c r="P136" s="23" t="str">
        <f t="shared" si="11"/>
        <v/>
      </c>
      <c r="Q136" s="18"/>
    </row>
    <row r="137" spans="3:17">
      <c r="C137" s="2" t="s">
        <v>159</v>
      </c>
      <c r="D137" s="2"/>
      <c r="E137" s="4"/>
      <c r="F137" s="2"/>
      <c r="G137" s="2" t="str">
        <f>IFERROR(VLOOKUP(H137,項目リスト!$A$1:$B$20,2,FALSE),"")</f>
        <v/>
      </c>
      <c r="H137" s="29"/>
      <c r="I137" s="2"/>
      <c r="J137" s="2"/>
      <c r="K137" s="2" t="str">
        <f t="shared" si="13"/>
        <v>_(</v>
      </c>
      <c r="L137" s="2" t="s">
        <v>70</v>
      </c>
      <c r="M137" s="2" t="str">
        <f t="shared" si="14"/>
        <v>)</v>
      </c>
      <c r="N137" s="2"/>
      <c r="O137" s="13"/>
      <c r="P137" s="23" t="str">
        <f t="shared" si="11"/>
        <v/>
      </c>
      <c r="Q137" s="18"/>
    </row>
    <row r="138" spans="3:17">
      <c r="C138" s="2" t="s">
        <v>159</v>
      </c>
      <c r="D138" s="2"/>
      <c r="E138" s="4"/>
      <c r="F138" s="2"/>
      <c r="G138" s="2" t="str">
        <f>IFERROR(VLOOKUP(H138,項目リスト!$A$1:$B$20,2,FALSE),"")</f>
        <v/>
      </c>
      <c r="H138" s="29"/>
      <c r="I138" s="2"/>
      <c r="J138" s="2"/>
      <c r="K138" s="2" t="str">
        <f t="shared" si="13"/>
        <v>_(</v>
      </c>
      <c r="L138" s="2" t="s">
        <v>95</v>
      </c>
      <c r="M138" s="2" t="str">
        <f t="shared" si="14"/>
        <v>)</v>
      </c>
      <c r="N138" s="2"/>
      <c r="O138" s="13"/>
      <c r="P138" s="23" t="str">
        <f t="shared" si="11"/>
        <v/>
      </c>
      <c r="Q138" s="18"/>
    </row>
    <row r="139" spans="3:17">
      <c r="C139" s="2" t="s">
        <v>160</v>
      </c>
      <c r="D139" s="2"/>
      <c r="E139" s="4"/>
      <c r="F139" s="2"/>
      <c r="G139" s="2" t="str">
        <f>IFERROR(VLOOKUP(H139,項目リスト!$A$1:$B$20,2,FALSE),"")</f>
        <v/>
      </c>
      <c r="H139" s="29"/>
      <c r="I139" s="2"/>
      <c r="J139" s="2"/>
      <c r="K139" s="2" t="str">
        <f t="shared" si="13"/>
        <v/>
      </c>
      <c r="L139" s="2"/>
      <c r="M139" s="2" t="str">
        <f t="shared" si="14"/>
        <v/>
      </c>
      <c r="N139" s="2"/>
      <c r="O139" s="13"/>
      <c r="P139" s="23" t="str">
        <f t="shared" si="11"/>
        <v/>
      </c>
      <c r="Q139" s="18"/>
    </row>
    <row r="140" spans="3:17">
      <c r="C140" s="2" t="s">
        <v>161</v>
      </c>
      <c r="D140" s="2"/>
      <c r="E140" s="4"/>
      <c r="F140" s="2"/>
      <c r="G140" s="2" t="str">
        <f>IFERROR(VLOOKUP(H140,項目リスト!$A$1:$B$20,2,FALSE),"")</f>
        <v/>
      </c>
      <c r="H140" s="29"/>
      <c r="I140" s="2"/>
      <c r="J140" s="2"/>
      <c r="K140" s="2" t="str">
        <f t="shared" si="13"/>
        <v/>
      </c>
      <c r="L140" s="2"/>
      <c r="M140" s="2" t="str">
        <f t="shared" si="14"/>
        <v/>
      </c>
      <c r="N140" s="2"/>
      <c r="O140" s="13"/>
      <c r="P140" s="23" t="str">
        <f t="shared" ref="P140:P203" si="19">IF(I140="","","..\..\tbx\"&amp;I140&amp;".tbx")</f>
        <v/>
      </c>
      <c r="Q140" s="18"/>
    </row>
    <row r="141" spans="3:17">
      <c r="C141" s="9" t="s">
        <v>162</v>
      </c>
      <c r="D141" s="2"/>
      <c r="E141" s="8" t="s">
        <v>163</v>
      </c>
      <c r="F141" s="2"/>
      <c r="G141" s="2" t="str">
        <f>IFERROR(VLOOKUP(H141,項目リスト!$A$1:$B$20,2,FALSE),"")</f>
        <v/>
      </c>
      <c r="H141" s="29"/>
      <c r="I141" s="2"/>
      <c r="J141" s="2"/>
      <c r="K141" s="2" t="str">
        <f t="shared" si="13"/>
        <v/>
      </c>
      <c r="L141" s="2"/>
      <c r="M141" s="2" t="str">
        <f t="shared" si="14"/>
        <v/>
      </c>
      <c r="N141" s="2"/>
      <c r="O141" s="13"/>
      <c r="P141" s="23" t="str">
        <f t="shared" si="19"/>
        <v/>
      </c>
      <c r="Q141" s="18"/>
    </row>
    <row r="142" spans="3:17">
      <c r="C142" s="2" t="s">
        <v>167</v>
      </c>
      <c r="D142" s="2"/>
      <c r="E142" s="4" t="s">
        <v>168</v>
      </c>
      <c r="F142" s="2"/>
      <c r="G142" s="2" t="str">
        <f>IFERROR(VLOOKUP(H142,項目リスト!$A$1:$B$20,2,FALSE),"")</f>
        <v/>
      </c>
      <c r="H142" s="29"/>
      <c r="I142" s="2"/>
      <c r="J142" s="2"/>
      <c r="K142" s="2" t="str">
        <f t="shared" ref="K142:K144" si="20">IF(L142&lt;&gt;"","_(","")</f>
        <v/>
      </c>
      <c r="L142" s="2"/>
      <c r="M142" s="2" t="str">
        <f t="shared" ref="M142:M144" si="21">IF(L142&lt;&gt;"",")","")</f>
        <v/>
      </c>
      <c r="N142" s="2"/>
      <c r="O142" s="13"/>
      <c r="P142" s="23" t="str">
        <f t="shared" si="19"/>
        <v/>
      </c>
      <c r="Q142" s="18"/>
    </row>
    <row r="143" spans="3:17">
      <c r="C143" s="2" t="s">
        <v>166</v>
      </c>
      <c r="D143" s="2"/>
      <c r="E143" s="4" t="s">
        <v>169</v>
      </c>
      <c r="F143" s="2"/>
      <c r="G143" s="2" t="str">
        <f>IFERROR(VLOOKUP(H143,項目リスト!$A$1:$B$20,2,FALSE),"")</f>
        <v/>
      </c>
      <c r="H143" s="29"/>
      <c r="I143" s="2"/>
      <c r="J143" s="2"/>
      <c r="K143" s="2" t="str">
        <f t="shared" si="20"/>
        <v/>
      </c>
      <c r="L143" s="2"/>
      <c r="M143" s="2" t="str">
        <f t="shared" si="21"/>
        <v/>
      </c>
      <c r="N143" s="2"/>
      <c r="O143" s="13"/>
      <c r="P143" s="23" t="str">
        <f t="shared" si="19"/>
        <v/>
      </c>
      <c r="Q143" s="18"/>
    </row>
    <row r="144" spans="3:17">
      <c r="C144" s="2" t="s">
        <v>170</v>
      </c>
      <c r="D144" s="2"/>
      <c r="E144" s="4" t="s">
        <v>171</v>
      </c>
      <c r="F144" s="2"/>
      <c r="G144" s="2" t="str">
        <f>IFERROR(VLOOKUP(H144,項目リスト!$A$1:$B$20,2,FALSE),"")</f>
        <v/>
      </c>
      <c r="H144" s="29"/>
      <c r="I144" s="2"/>
      <c r="J144" s="2"/>
      <c r="K144" s="2" t="str">
        <f t="shared" si="20"/>
        <v/>
      </c>
      <c r="L144" s="2"/>
      <c r="M144" s="2" t="str">
        <f t="shared" si="21"/>
        <v/>
      </c>
      <c r="N144" s="2"/>
      <c r="O144" s="13"/>
      <c r="P144" s="23" t="str">
        <f t="shared" si="19"/>
        <v/>
      </c>
      <c r="Q144" s="18"/>
    </row>
    <row r="145" spans="3:17">
      <c r="C145" s="2"/>
      <c r="D145" s="2"/>
      <c r="E145" s="4"/>
      <c r="F145" s="2"/>
      <c r="G145" s="2" t="str">
        <f>IFERROR(VLOOKUP(H145,項目リスト!$A$1:$B$20,2,FALSE),"")</f>
        <v/>
      </c>
      <c r="H145" s="2"/>
      <c r="I145" s="2"/>
      <c r="J145" s="2"/>
      <c r="K145" s="2"/>
      <c r="L145" s="2"/>
      <c r="M145" s="2"/>
      <c r="N145" s="2"/>
      <c r="O145" s="13"/>
      <c r="P145" s="23" t="str">
        <f t="shared" si="19"/>
        <v/>
      </c>
      <c r="Q145" s="18"/>
    </row>
    <row r="146" spans="3:17">
      <c r="C146" s="2"/>
      <c r="D146" s="2"/>
      <c r="E146" s="4"/>
      <c r="F146" s="2"/>
      <c r="G146" s="2" t="str">
        <f>IFERROR(VLOOKUP(H146,項目リスト!$A$1:$B$20,2,FALSE),"")</f>
        <v/>
      </c>
      <c r="H146" s="2"/>
      <c r="I146" s="2"/>
      <c r="J146" s="2"/>
      <c r="K146" s="2"/>
      <c r="L146" s="2"/>
      <c r="M146" s="2"/>
      <c r="N146" s="2"/>
      <c r="O146" s="13"/>
      <c r="P146" s="23" t="str">
        <f t="shared" si="19"/>
        <v/>
      </c>
      <c r="Q146" s="18"/>
    </row>
    <row r="147" spans="3:17">
      <c r="C147" s="2"/>
      <c r="D147" s="2"/>
      <c r="E147" s="4"/>
      <c r="F147" s="2"/>
      <c r="G147" s="2" t="str">
        <f>IFERROR(VLOOKUP(H147,項目リスト!$A$1:$B$20,2,FALSE),"")</f>
        <v/>
      </c>
      <c r="H147" s="2"/>
      <c r="I147" s="2"/>
      <c r="J147" s="2"/>
      <c r="K147" s="2"/>
      <c r="L147" s="2"/>
      <c r="M147" s="2"/>
      <c r="N147" s="2"/>
      <c r="O147" s="13"/>
      <c r="P147" s="23" t="str">
        <f t="shared" si="19"/>
        <v/>
      </c>
      <c r="Q147" s="18"/>
    </row>
    <row r="148" spans="3:17">
      <c r="C148" s="2"/>
      <c r="D148" s="2"/>
      <c r="E148" s="4"/>
      <c r="F148" s="2"/>
      <c r="G148" s="2" t="str">
        <f>IFERROR(VLOOKUP(H148,項目リスト!$A$1:$B$20,2,FALSE),"")</f>
        <v/>
      </c>
      <c r="H148" s="2"/>
      <c r="I148" s="2"/>
      <c r="J148" s="2"/>
      <c r="K148" s="2"/>
      <c r="L148" s="2"/>
      <c r="M148" s="2"/>
      <c r="N148" s="2"/>
      <c r="O148" s="13"/>
      <c r="P148" s="23" t="str">
        <f t="shared" si="19"/>
        <v/>
      </c>
      <c r="Q148" s="18"/>
    </row>
    <row r="149" spans="3:17">
      <c r="C149" s="2"/>
      <c r="D149" s="2"/>
      <c r="E149" s="4"/>
      <c r="F149" s="2"/>
      <c r="G149" s="2" t="str">
        <f>IFERROR(VLOOKUP(H149,項目リスト!$A$1:$B$20,2,FALSE),"")</f>
        <v/>
      </c>
      <c r="H149" s="2"/>
      <c r="I149" s="2"/>
      <c r="J149" s="2"/>
      <c r="K149" s="2"/>
      <c r="L149" s="2"/>
      <c r="M149" s="2"/>
      <c r="N149" s="2"/>
      <c r="O149" s="13"/>
      <c r="P149" s="23" t="str">
        <f t="shared" si="19"/>
        <v/>
      </c>
      <c r="Q149" s="18"/>
    </row>
    <row r="150" spans="3:17">
      <c r="C150" s="2"/>
      <c r="D150" s="2"/>
      <c r="E150" s="4"/>
      <c r="F150" s="2"/>
      <c r="G150" s="2" t="str">
        <f>IFERROR(VLOOKUP(H150,項目リスト!$A$1:$B$20,2,FALSE),"")</f>
        <v/>
      </c>
      <c r="H150" s="2"/>
      <c r="I150" s="2"/>
      <c r="J150" s="2"/>
      <c r="K150" s="2"/>
      <c r="L150" s="2"/>
      <c r="M150" s="2"/>
      <c r="N150" s="2"/>
      <c r="O150" s="13"/>
      <c r="P150" s="23" t="str">
        <f t="shared" si="19"/>
        <v/>
      </c>
      <c r="Q150" s="18"/>
    </row>
    <row r="151" spans="3:17">
      <c r="C151" s="2"/>
      <c r="D151" s="2"/>
      <c r="E151" s="4"/>
      <c r="F151" s="2"/>
      <c r="G151" s="2" t="str">
        <f>IFERROR(VLOOKUP(H151,項目リスト!$A$1:$B$20,2,FALSE),"")</f>
        <v/>
      </c>
      <c r="H151" s="2"/>
      <c r="I151" s="2"/>
      <c r="J151" s="2"/>
      <c r="K151" s="2"/>
      <c r="L151" s="2"/>
      <c r="M151" s="2"/>
      <c r="N151" s="2"/>
      <c r="O151" s="13"/>
      <c r="P151" s="23" t="str">
        <f t="shared" si="19"/>
        <v/>
      </c>
      <c r="Q151" s="18"/>
    </row>
    <row r="152" spans="3:17">
      <c r="C152" s="2"/>
      <c r="D152" s="2"/>
      <c r="E152" s="4"/>
      <c r="F152" s="2"/>
      <c r="G152" s="2" t="str">
        <f>IFERROR(VLOOKUP(H152,項目リスト!$A$1:$B$20,2,FALSE),"")</f>
        <v/>
      </c>
      <c r="H152" s="2"/>
      <c r="I152" s="2"/>
      <c r="J152" s="2"/>
      <c r="K152" s="2"/>
      <c r="L152" s="2"/>
      <c r="M152" s="2"/>
      <c r="N152" s="2"/>
      <c r="O152" s="13"/>
      <c r="P152" s="23" t="str">
        <f t="shared" si="19"/>
        <v/>
      </c>
      <c r="Q152" s="18"/>
    </row>
    <row r="153" spans="3:17">
      <c r="C153" s="2"/>
      <c r="D153" s="2"/>
      <c r="E153" s="4"/>
      <c r="F153" s="2"/>
      <c r="G153" s="2" t="str">
        <f>IFERROR(VLOOKUP(H153,項目リスト!$A$1:$B$20,2,FALSE),"")</f>
        <v/>
      </c>
      <c r="H153" s="2"/>
      <c r="I153" s="2"/>
      <c r="J153" s="2"/>
      <c r="K153" s="2"/>
      <c r="L153" s="2"/>
      <c r="M153" s="2"/>
      <c r="N153" s="2"/>
      <c r="O153" s="13"/>
      <c r="P153" s="23" t="str">
        <f t="shared" si="19"/>
        <v/>
      </c>
      <c r="Q153" s="18"/>
    </row>
    <row r="154" spans="3:17">
      <c r="C154" s="2"/>
      <c r="D154" s="2"/>
      <c r="E154" s="4"/>
      <c r="F154" s="2"/>
      <c r="G154" s="2" t="str">
        <f>IFERROR(VLOOKUP(H154,項目リスト!$A$1:$B$20,2,FALSE),"")</f>
        <v/>
      </c>
      <c r="H154" s="2"/>
      <c r="I154" s="2"/>
      <c r="J154" s="2"/>
      <c r="K154" s="2"/>
      <c r="L154" s="2"/>
      <c r="M154" s="2"/>
      <c r="N154" s="2"/>
      <c r="O154" s="13"/>
      <c r="P154" s="23" t="str">
        <f t="shared" si="19"/>
        <v/>
      </c>
      <c r="Q154" s="18"/>
    </row>
    <row r="155" spans="3:17">
      <c r="C155" s="2"/>
      <c r="D155" s="2"/>
      <c r="E155" s="4"/>
      <c r="F155" s="2"/>
      <c r="G155" s="2" t="str">
        <f>IFERROR(VLOOKUP(H155,項目リスト!$A$1:$B$20,2,FALSE),"")</f>
        <v/>
      </c>
      <c r="H155" s="2"/>
      <c r="I155" s="2"/>
      <c r="J155" s="2"/>
      <c r="K155" s="2"/>
      <c r="L155" s="2"/>
      <c r="M155" s="2"/>
      <c r="N155" s="2"/>
      <c r="O155" s="13"/>
      <c r="P155" s="23" t="str">
        <f t="shared" si="19"/>
        <v/>
      </c>
      <c r="Q155" s="18"/>
    </row>
    <row r="156" spans="3:17">
      <c r="C156" s="2"/>
      <c r="D156" s="2"/>
      <c r="E156" s="4"/>
      <c r="F156" s="2"/>
      <c r="G156" s="2" t="str">
        <f>IFERROR(VLOOKUP(H156,項目リスト!$A$1:$B$20,2,FALSE),"")</f>
        <v/>
      </c>
      <c r="H156" s="2"/>
      <c r="I156" s="2"/>
      <c r="J156" s="2"/>
      <c r="K156" s="2"/>
      <c r="L156" s="2"/>
      <c r="M156" s="2"/>
      <c r="N156" s="2"/>
      <c r="O156" s="13"/>
      <c r="P156" s="23" t="str">
        <f t="shared" si="19"/>
        <v/>
      </c>
      <c r="Q156" s="18"/>
    </row>
    <row r="157" spans="3:17">
      <c r="C157" s="2"/>
      <c r="D157" s="2"/>
      <c r="E157" s="4"/>
      <c r="F157" s="2"/>
      <c r="G157" s="2" t="str">
        <f>IFERROR(VLOOKUP(H157,項目リスト!$A$1:$B$20,2,FALSE),"")</f>
        <v/>
      </c>
      <c r="H157" s="2"/>
      <c r="I157" s="2"/>
      <c r="J157" s="2"/>
      <c r="K157" s="2"/>
      <c r="L157" s="2"/>
      <c r="M157" s="2"/>
      <c r="N157" s="2"/>
      <c r="O157" s="13"/>
      <c r="P157" s="23" t="str">
        <f t="shared" si="19"/>
        <v/>
      </c>
      <c r="Q157" s="18"/>
    </row>
    <row r="158" spans="3:17">
      <c r="C158" s="2"/>
      <c r="D158" s="2"/>
      <c r="E158" s="4"/>
      <c r="F158" s="2"/>
      <c r="G158" s="2" t="str">
        <f>IFERROR(VLOOKUP(H158,項目リスト!$A$1:$B$20,2,FALSE),"")</f>
        <v/>
      </c>
      <c r="H158" s="2"/>
      <c r="I158" s="2"/>
      <c r="J158" s="2"/>
      <c r="K158" s="2"/>
      <c r="L158" s="2"/>
      <c r="M158" s="2"/>
      <c r="N158" s="2"/>
      <c r="O158" s="13"/>
      <c r="P158" s="23" t="str">
        <f t="shared" si="19"/>
        <v/>
      </c>
      <c r="Q158" s="18"/>
    </row>
    <row r="159" spans="3:17">
      <c r="C159" s="2"/>
      <c r="D159" s="2"/>
      <c r="E159" s="4"/>
      <c r="F159" s="2"/>
      <c r="G159" s="2" t="str">
        <f>IFERROR(VLOOKUP(H159,項目リスト!$A$1:$B$20,2,FALSE),"")</f>
        <v/>
      </c>
      <c r="H159" s="2"/>
      <c r="I159" s="2"/>
      <c r="J159" s="2"/>
      <c r="K159" s="2"/>
      <c r="L159" s="2"/>
      <c r="M159" s="2"/>
      <c r="N159" s="2"/>
      <c r="O159" s="13"/>
      <c r="P159" s="23" t="str">
        <f t="shared" si="19"/>
        <v/>
      </c>
      <c r="Q159" s="18"/>
    </row>
    <row r="160" spans="3:17">
      <c r="C160" s="2"/>
      <c r="D160" s="2"/>
      <c r="E160" s="4"/>
      <c r="F160" s="2"/>
      <c r="G160" s="2" t="str">
        <f>IFERROR(VLOOKUP(H160,項目リスト!$A$1:$B$20,2,FALSE),"")</f>
        <v/>
      </c>
      <c r="H160" s="2"/>
      <c r="I160" s="2"/>
      <c r="J160" s="2"/>
      <c r="K160" s="2"/>
      <c r="L160" s="2"/>
      <c r="M160" s="2"/>
      <c r="N160" s="2"/>
      <c r="O160" s="13"/>
      <c r="P160" s="23" t="str">
        <f t="shared" si="19"/>
        <v/>
      </c>
      <c r="Q160" s="18"/>
    </row>
    <row r="161" spans="3:17">
      <c r="C161" s="2"/>
      <c r="D161" s="2"/>
      <c r="E161" s="4"/>
      <c r="F161" s="2"/>
      <c r="G161" s="2" t="str">
        <f>IFERROR(VLOOKUP(H161,項目リスト!$A$1:$B$20,2,FALSE),"")</f>
        <v/>
      </c>
      <c r="H161" s="2"/>
      <c r="I161" s="2"/>
      <c r="J161" s="2"/>
      <c r="K161" s="2"/>
      <c r="L161" s="2"/>
      <c r="M161" s="2"/>
      <c r="N161" s="2"/>
      <c r="O161" s="13"/>
      <c r="P161" s="23" t="str">
        <f t="shared" si="19"/>
        <v/>
      </c>
      <c r="Q161" s="18"/>
    </row>
    <row r="162" spans="3:17">
      <c r="C162" s="2"/>
      <c r="D162" s="2"/>
      <c r="E162" s="4"/>
      <c r="F162" s="2"/>
      <c r="G162" s="2" t="str">
        <f>IFERROR(VLOOKUP(H162,項目リスト!$A$1:$B$20,2,FALSE),"")</f>
        <v/>
      </c>
      <c r="H162" s="2"/>
      <c r="I162" s="2"/>
      <c r="J162" s="2"/>
      <c r="K162" s="2"/>
      <c r="L162" s="2"/>
      <c r="M162" s="2"/>
      <c r="N162" s="2"/>
      <c r="O162" s="13"/>
      <c r="P162" s="23" t="str">
        <f t="shared" si="19"/>
        <v/>
      </c>
      <c r="Q162" s="18"/>
    </row>
    <row r="163" spans="3:17">
      <c r="C163" s="2"/>
      <c r="D163" s="2"/>
      <c r="E163" s="4"/>
      <c r="F163" s="2"/>
      <c r="G163" s="2" t="str">
        <f>IFERROR(VLOOKUP(H163,項目リスト!$A$1:$B$20,2,FALSE),"")</f>
        <v/>
      </c>
      <c r="H163" s="2"/>
      <c r="I163" s="2"/>
      <c r="J163" s="2"/>
      <c r="K163" s="2"/>
      <c r="L163" s="2"/>
      <c r="M163" s="2"/>
      <c r="N163" s="2"/>
      <c r="O163" s="13"/>
      <c r="P163" s="23" t="str">
        <f t="shared" si="19"/>
        <v/>
      </c>
      <c r="Q163" s="18"/>
    </row>
    <row r="164" spans="3:17">
      <c r="C164" s="2"/>
      <c r="D164" s="2"/>
      <c r="E164" s="4"/>
      <c r="F164" s="2"/>
      <c r="G164" s="2" t="str">
        <f>IFERROR(VLOOKUP(H164,項目リスト!$A$1:$B$20,2,FALSE),"")</f>
        <v/>
      </c>
      <c r="H164" s="2"/>
      <c r="I164" s="2"/>
      <c r="J164" s="2"/>
      <c r="K164" s="2"/>
      <c r="L164" s="2"/>
      <c r="M164" s="2"/>
      <c r="N164" s="2"/>
      <c r="O164" s="13"/>
      <c r="P164" s="23" t="str">
        <f t="shared" si="19"/>
        <v/>
      </c>
      <c r="Q164" s="18"/>
    </row>
    <row r="165" spans="3:17">
      <c r="C165" s="2"/>
      <c r="D165" s="2"/>
      <c r="E165" s="4"/>
      <c r="F165" s="2"/>
      <c r="G165" s="2" t="str">
        <f>IFERROR(VLOOKUP(H165,項目リスト!$A$1:$B$20,2,FALSE),"")</f>
        <v/>
      </c>
      <c r="H165" s="2"/>
      <c r="I165" s="2"/>
      <c r="J165" s="2"/>
      <c r="K165" s="2"/>
      <c r="L165" s="2"/>
      <c r="M165" s="2"/>
      <c r="N165" s="2"/>
      <c r="O165" s="13"/>
      <c r="P165" s="23" t="str">
        <f t="shared" si="19"/>
        <v/>
      </c>
      <c r="Q165" s="18"/>
    </row>
    <row r="166" spans="3:17">
      <c r="C166" s="2"/>
      <c r="D166" s="2"/>
      <c r="E166" s="4"/>
      <c r="F166" s="2"/>
      <c r="G166" s="2" t="str">
        <f>IFERROR(VLOOKUP(H166,項目リスト!$A$1:$B$20,2,FALSE),"")</f>
        <v/>
      </c>
      <c r="H166" s="2"/>
      <c r="I166" s="2"/>
      <c r="J166" s="2"/>
      <c r="K166" s="2"/>
      <c r="L166" s="2"/>
      <c r="M166" s="2"/>
      <c r="N166" s="2"/>
      <c r="O166" s="13"/>
      <c r="P166" s="23" t="str">
        <f t="shared" si="19"/>
        <v/>
      </c>
      <c r="Q166" s="18"/>
    </row>
    <row r="167" spans="3:17">
      <c r="C167" s="2"/>
      <c r="D167" s="2"/>
      <c r="E167" s="4"/>
      <c r="F167" s="2"/>
      <c r="G167" s="2" t="str">
        <f>IFERROR(VLOOKUP(H167,項目リスト!$A$1:$B$20,2,FALSE),"")</f>
        <v/>
      </c>
      <c r="H167" s="2"/>
      <c r="I167" s="2"/>
      <c r="J167" s="2"/>
      <c r="K167" s="2"/>
      <c r="L167" s="2"/>
      <c r="M167" s="2"/>
      <c r="N167" s="2"/>
      <c r="O167" s="13"/>
      <c r="P167" s="23" t="str">
        <f t="shared" si="19"/>
        <v/>
      </c>
      <c r="Q167" s="18"/>
    </row>
    <row r="168" spans="3:17">
      <c r="C168" s="2"/>
      <c r="D168" s="2"/>
      <c r="E168" s="4"/>
      <c r="F168" s="2"/>
      <c r="G168" s="2" t="str">
        <f>IFERROR(VLOOKUP(H168,項目リスト!$A$1:$B$20,2,FALSE),"")</f>
        <v/>
      </c>
      <c r="H168" s="2"/>
      <c r="I168" s="2"/>
      <c r="J168" s="2"/>
      <c r="K168" s="2"/>
      <c r="L168" s="2"/>
      <c r="M168" s="2"/>
      <c r="N168" s="2"/>
      <c r="O168" s="13"/>
      <c r="P168" s="23" t="str">
        <f t="shared" si="19"/>
        <v/>
      </c>
      <c r="Q168" s="18"/>
    </row>
    <row r="169" spans="3:17">
      <c r="C169" s="2"/>
      <c r="D169" s="2"/>
      <c r="E169" s="4"/>
      <c r="F169" s="2"/>
      <c r="G169" s="2" t="str">
        <f>IFERROR(VLOOKUP(H169,項目リスト!$A$1:$B$20,2,FALSE),"")</f>
        <v/>
      </c>
      <c r="H169" s="2"/>
      <c r="I169" s="2"/>
      <c r="J169" s="2"/>
      <c r="K169" s="2"/>
      <c r="L169" s="2"/>
      <c r="M169" s="2"/>
      <c r="N169" s="2"/>
      <c r="O169" s="13"/>
      <c r="P169" s="23" t="str">
        <f t="shared" si="19"/>
        <v/>
      </c>
      <c r="Q169" s="18"/>
    </row>
    <row r="170" spans="3:17">
      <c r="C170" s="2"/>
      <c r="D170" s="2"/>
      <c r="E170" s="4"/>
      <c r="F170" s="2"/>
      <c r="G170" s="2" t="str">
        <f>IFERROR(VLOOKUP(H170,項目リスト!$A$1:$B$20,2,FALSE),"")</f>
        <v/>
      </c>
      <c r="H170" s="2"/>
      <c r="I170" s="2"/>
      <c r="J170" s="2"/>
      <c r="K170" s="2"/>
      <c r="L170" s="2"/>
      <c r="M170" s="2"/>
      <c r="N170" s="2"/>
      <c r="O170" s="13"/>
      <c r="P170" s="23" t="str">
        <f t="shared" si="19"/>
        <v/>
      </c>
      <c r="Q170" s="18"/>
    </row>
    <row r="171" spans="3:17">
      <c r="C171" s="2"/>
      <c r="D171" s="2"/>
      <c r="E171" s="4"/>
      <c r="F171" s="2"/>
      <c r="G171" s="2" t="str">
        <f>IFERROR(VLOOKUP(H171,項目リスト!$A$1:$B$20,2,FALSE),"")</f>
        <v/>
      </c>
      <c r="H171" s="2"/>
      <c r="I171" s="2"/>
      <c r="J171" s="2"/>
      <c r="K171" s="2"/>
      <c r="L171" s="2"/>
      <c r="M171" s="2"/>
      <c r="N171" s="2"/>
      <c r="O171" s="13"/>
      <c r="P171" s="23" t="str">
        <f t="shared" si="19"/>
        <v/>
      </c>
      <c r="Q171" s="18"/>
    </row>
    <row r="172" spans="3:17">
      <c r="C172" s="2"/>
      <c r="D172" s="2"/>
      <c r="E172" s="4"/>
      <c r="F172" s="2"/>
      <c r="G172" s="2" t="str">
        <f>IFERROR(VLOOKUP(H172,項目リスト!$A$1:$B$20,2,FALSE),"")</f>
        <v/>
      </c>
      <c r="H172" s="2"/>
      <c r="I172" s="2"/>
      <c r="J172" s="2"/>
      <c r="K172" s="2"/>
      <c r="L172" s="2"/>
      <c r="M172" s="2"/>
      <c r="N172" s="2"/>
      <c r="O172" s="13"/>
      <c r="P172" s="23" t="str">
        <f t="shared" si="19"/>
        <v/>
      </c>
      <c r="Q172" s="18"/>
    </row>
    <row r="173" spans="3:17">
      <c r="C173" s="2"/>
      <c r="D173" s="2"/>
      <c r="E173" s="4"/>
      <c r="F173" s="2"/>
      <c r="G173" s="2" t="str">
        <f>IFERROR(VLOOKUP(H173,項目リスト!$A$1:$B$20,2,FALSE),"")</f>
        <v/>
      </c>
      <c r="H173" s="2"/>
      <c r="I173" s="2"/>
      <c r="J173" s="2"/>
      <c r="K173" s="2"/>
      <c r="L173" s="2"/>
      <c r="M173" s="2"/>
      <c r="N173" s="2"/>
      <c r="O173" s="13"/>
      <c r="P173" s="23" t="str">
        <f t="shared" si="19"/>
        <v/>
      </c>
      <c r="Q173" s="18"/>
    </row>
    <row r="174" spans="3:17">
      <c r="C174" s="2"/>
      <c r="D174" s="2"/>
      <c r="E174" s="4"/>
      <c r="F174" s="2"/>
      <c r="G174" s="2" t="str">
        <f>IFERROR(VLOOKUP(H174,項目リスト!$A$1:$B$20,2,FALSE),"")</f>
        <v/>
      </c>
      <c r="H174" s="2"/>
      <c r="I174" s="2"/>
      <c r="J174" s="2"/>
      <c r="K174" s="2"/>
      <c r="L174" s="2"/>
      <c r="M174" s="2"/>
      <c r="N174" s="2"/>
      <c r="O174" s="13"/>
      <c r="P174" s="23" t="str">
        <f t="shared" si="19"/>
        <v/>
      </c>
      <c r="Q174" s="18"/>
    </row>
    <row r="175" spans="3:17">
      <c r="C175" s="2"/>
      <c r="D175" s="2"/>
      <c r="E175" s="4"/>
      <c r="F175" s="2"/>
      <c r="G175" s="2" t="str">
        <f>IFERROR(VLOOKUP(H175,項目リスト!$A$1:$B$20,2,FALSE),"")</f>
        <v/>
      </c>
      <c r="H175" s="2"/>
      <c r="I175" s="2"/>
      <c r="J175" s="2"/>
      <c r="K175" s="2"/>
      <c r="L175" s="2"/>
      <c r="M175" s="2"/>
      <c r="N175" s="2"/>
      <c r="O175" s="13"/>
      <c r="P175" s="23" t="str">
        <f t="shared" si="19"/>
        <v/>
      </c>
      <c r="Q175" s="18"/>
    </row>
    <row r="176" spans="3:17">
      <c r="C176" s="2"/>
      <c r="D176" s="2"/>
      <c r="E176" s="4"/>
      <c r="F176" s="2"/>
      <c r="G176" s="2" t="str">
        <f>IFERROR(VLOOKUP(H176,項目リスト!$A$1:$B$20,2,FALSE),"")</f>
        <v/>
      </c>
      <c r="H176" s="2"/>
      <c r="I176" s="2"/>
      <c r="J176" s="2"/>
      <c r="K176" s="2"/>
      <c r="L176" s="2"/>
      <c r="M176" s="2"/>
      <c r="N176" s="2"/>
      <c r="O176" s="13"/>
      <c r="P176" s="23" t="str">
        <f t="shared" si="19"/>
        <v/>
      </c>
      <c r="Q176" s="18"/>
    </row>
    <row r="177" spans="3:17">
      <c r="C177" s="2"/>
      <c r="D177" s="2"/>
      <c r="E177" s="4"/>
      <c r="F177" s="2"/>
      <c r="G177" s="2" t="str">
        <f>IFERROR(VLOOKUP(H177,項目リスト!$A$1:$B$20,2,FALSE),"")</f>
        <v/>
      </c>
      <c r="H177" s="2"/>
      <c r="I177" s="2"/>
      <c r="J177" s="2"/>
      <c r="K177" s="2"/>
      <c r="L177" s="2"/>
      <c r="M177" s="2"/>
      <c r="N177" s="2"/>
      <c r="O177" s="13"/>
      <c r="P177" s="23" t="str">
        <f t="shared" si="19"/>
        <v/>
      </c>
      <c r="Q177" s="18"/>
    </row>
    <row r="178" spans="3:17">
      <c r="C178" s="2"/>
      <c r="D178" s="2"/>
      <c r="E178" s="4"/>
      <c r="F178" s="2"/>
      <c r="G178" s="2" t="str">
        <f>IFERROR(VLOOKUP(H178,項目リスト!$A$1:$B$20,2,FALSE),"")</f>
        <v/>
      </c>
      <c r="H178" s="2"/>
      <c r="I178" s="2"/>
      <c r="J178" s="2"/>
      <c r="K178" s="2"/>
      <c r="L178" s="2"/>
      <c r="M178" s="2"/>
      <c r="N178" s="2"/>
      <c r="O178" s="13"/>
      <c r="P178" s="23" t="str">
        <f t="shared" si="19"/>
        <v/>
      </c>
      <c r="Q178" s="18"/>
    </row>
    <row r="179" spans="3:17">
      <c r="C179" s="2"/>
      <c r="D179" s="2"/>
      <c r="E179" s="4"/>
      <c r="F179" s="2"/>
      <c r="G179" s="2" t="str">
        <f>IFERROR(VLOOKUP(H179,項目リスト!$A$1:$B$20,2,FALSE),"")</f>
        <v/>
      </c>
      <c r="H179" s="2"/>
      <c r="I179" s="2"/>
      <c r="J179" s="2"/>
      <c r="K179" s="2"/>
      <c r="L179" s="2"/>
      <c r="M179" s="2"/>
      <c r="N179" s="2"/>
      <c r="O179" s="13"/>
      <c r="P179" s="23" t="str">
        <f t="shared" si="19"/>
        <v/>
      </c>
      <c r="Q179" s="18"/>
    </row>
    <row r="180" spans="3:17">
      <c r="C180" s="2"/>
      <c r="D180" s="2"/>
      <c r="E180" s="4"/>
      <c r="F180" s="2"/>
      <c r="G180" s="2" t="str">
        <f>IFERROR(VLOOKUP(H180,項目リスト!$A$1:$B$20,2,FALSE),"")</f>
        <v/>
      </c>
      <c r="H180" s="2"/>
      <c r="I180" s="2"/>
      <c r="J180" s="2"/>
      <c r="K180" s="2"/>
      <c r="L180" s="2"/>
      <c r="M180" s="2"/>
      <c r="N180" s="2"/>
      <c r="O180" s="13"/>
      <c r="P180" s="23" t="str">
        <f t="shared" si="19"/>
        <v/>
      </c>
      <c r="Q180" s="18"/>
    </row>
    <row r="181" spans="3:17">
      <c r="C181" s="2"/>
      <c r="D181" s="2"/>
      <c r="E181" s="4"/>
      <c r="F181" s="2"/>
      <c r="G181" s="2" t="str">
        <f>IFERROR(VLOOKUP(H181,項目リスト!$A$1:$B$20,2,FALSE),"")</f>
        <v/>
      </c>
      <c r="H181" s="2"/>
      <c r="I181" s="2"/>
      <c r="J181" s="2"/>
      <c r="K181" s="2"/>
      <c r="L181" s="2"/>
      <c r="M181" s="2"/>
      <c r="N181" s="2"/>
      <c r="O181" s="13"/>
      <c r="P181" s="23" t="str">
        <f t="shared" si="19"/>
        <v/>
      </c>
      <c r="Q181" s="18"/>
    </row>
    <row r="182" spans="3:17">
      <c r="C182" s="2"/>
      <c r="D182" s="2"/>
      <c r="E182" s="4"/>
      <c r="F182" s="2"/>
      <c r="G182" s="2" t="str">
        <f>IFERROR(VLOOKUP(H182,項目リスト!$A$1:$B$20,2,FALSE),"")</f>
        <v/>
      </c>
      <c r="H182" s="2"/>
      <c r="I182" s="2"/>
      <c r="J182" s="2"/>
      <c r="K182" s="2"/>
      <c r="L182" s="2"/>
      <c r="M182" s="2"/>
      <c r="N182" s="2"/>
      <c r="O182" s="13"/>
      <c r="P182" s="23" t="str">
        <f t="shared" si="19"/>
        <v/>
      </c>
      <c r="Q182" s="18"/>
    </row>
    <row r="183" spans="3:17">
      <c r="C183" s="2"/>
      <c r="D183" s="2"/>
      <c r="E183" s="4"/>
      <c r="F183" s="2"/>
      <c r="G183" s="2" t="str">
        <f>IFERROR(VLOOKUP(H183,項目リスト!$A$1:$B$20,2,FALSE),"")</f>
        <v/>
      </c>
      <c r="H183" s="2"/>
      <c r="I183" s="2"/>
      <c r="J183" s="2"/>
      <c r="K183" s="2"/>
      <c r="L183" s="2"/>
      <c r="M183" s="2"/>
      <c r="N183" s="2"/>
      <c r="O183" s="13"/>
      <c r="P183" s="23" t="str">
        <f t="shared" si="19"/>
        <v/>
      </c>
      <c r="Q183" s="18"/>
    </row>
    <row r="184" spans="3:17">
      <c r="C184" s="2"/>
      <c r="D184" s="2"/>
      <c r="E184" s="4"/>
      <c r="F184" s="2"/>
      <c r="G184" s="2" t="str">
        <f>IFERROR(VLOOKUP(H184,項目リスト!$A$1:$B$20,2,FALSE),"")</f>
        <v/>
      </c>
      <c r="H184" s="2"/>
      <c r="I184" s="2"/>
      <c r="J184" s="2"/>
      <c r="K184" s="2"/>
      <c r="L184" s="2"/>
      <c r="M184" s="2"/>
      <c r="N184" s="2"/>
      <c r="O184" s="13"/>
      <c r="P184" s="23" t="str">
        <f t="shared" si="19"/>
        <v/>
      </c>
      <c r="Q184" s="18"/>
    </row>
    <row r="185" spans="3:17">
      <c r="C185" s="2"/>
      <c r="D185" s="2"/>
      <c r="E185" s="4"/>
      <c r="F185" s="2"/>
      <c r="G185" s="2" t="str">
        <f>IFERROR(VLOOKUP(H185,項目リスト!$A$1:$B$20,2,FALSE),"")</f>
        <v/>
      </c>
      <c r="H185" s="2"/>
      <c r="I185" s="2"/>
      <c r="J185" s="2"/>
      <c r="K185" s="2"/>
      <c r="L185" s="2"/>
      <c r="M185" s="2"/>
      <c r="N185" s="2"/>
      <c r="O185" s="13"/>
      <c r="P185" s="23" t="str">
        <f t="shared" si="19"/>
        <v/>
      </c>
      <c r="Q185" s="18"/>
    </row>
    <row r="186" spans="3:17">
      <c r="C186" s="2"/>
      <c r="D186" s="2"/>
      <c r="E186" s="4"/>
      <c r="F186" s="2"/>
      <c r="G186" s="2" t="str">
        <f>IFERROR(VLOOKUP(H186,項目リスト!$A$1:$B$20,2,FALSE),"")</f>
        <v/>
      </c>
      <c r="H186" s="2"/>
      <c r="I186" s="2"/>
      <c r="J186" s="2"/>
      <c r="K186" s="2"/>
      <c r="L186" s="2"/>
      <c r="M186" s="2"/>
      <c r="N186" s="2"/>
      <c r="O186" s="13"/>
      <c r="P186" s="23" t="str">
        <f t="shared" si="19"/>
        <v/>
      </c>
      <c r="Q186" s="18"/>
    </row>
    <row r="187" spans="3:17">
      <c r="C187" s="2"/>
      <c r="D187" s="2"/>
      <c r="E187" s="4"/>
      <c r="F187" s="2"/>
      <c r="G187" s="2" t="str">
        <f>IFERROR(VLOOKUP(H187,項目リスト!$A$1:$B$20,2,FALSE),"")</f>
        <v/>
      </c>
      <c r="H187" s="2"/>
      <c r="I187" s="2"/>
      <c r="J187" s="2"/>
      <c r="K187" s="2"/>
      <c r="L187" s="2"/>
      <c r="M187" s="2"/>
      <c r="N187" s="2"/>
      <c r="O187" s="13"/>
      <c r="P187" s="23" t="str">
        <f t="shared" si="19"/>
        <v/>
      </c>
      <c r="Q187" s="18"/>
    </row>
    <row r="188" spans="3:17">
      <c r="C188" s="2"/>
      <c r="D188" s="2"/>
      <c r="E188" s="4"/>
      <c r="F188" s="2"/>
      <c r="G188" s="2" t="str">
        <f>IFERROR(VLOOKUP(H188,項目リスト!$A$1:$B$20,2,FALSE),"")</f>
        <v/>
      </c>
      <c r="H188" s="2"/>
      <c r="I188" s="2"/>
      <c r="J188" s="2"/>
      <c r="K188" s="2"/>
      <c r="L188" s="2"/>
      <c r="M188" s="2"/>
      <c r="N188" s="2"/>
      <c r="O188" s="13"/>
      <c r="P188" s="23" t="str">
        <f t="shared" si="19"/>
        <v/>
      </c>
      <c r="Q188" s="18"/>
    </row>
    <row r="189" spans="3:17">
      <c r="C189" s="2"/>
      <c r="D189" s="2"/>
      <c r="E189" s="4"/>
      <c r="F189" s="2"/>
      <c r="G189" s="2" t="str">
        <f>IFERROR(VLOOKUP(H189,項目リスト!$A$1:$B$20,2,FALSE),"")</f>
        <v/>
      </c>
      <c r="H189" s="2"/>
      <c r="I189" s="2"/>
      <c r="J189" s="2"/>
      <c r="K189" s="2"/>
      <c r="L189" s="2"/>
      <c r="M189" s="2"/>
      <c r="N189" s="2"/>
      <c r="O189" s="13"/>
      <c r="P189" s="23" t="str">
        <f t="shared" si="19"/>
        <v/>
      </c>
      <c r="Q189" s="18"/>
    </row>
    <row r="190" spans="3:17">
      <c r="C190" s="2"/>
      <c r="D190" s="2"/>
      <c r="E190" s="4"/>
      <c r="F190" s="2"/>
      <c r="G190" s="2" t="str">
        <f>IFERROR(VLOOKUP(H190,項目リスト!$A$1:$B$20,2,FALSE),"")</f>
        <v/>
      </c>
      <c r="H190" s="2"/>
      <c r="I190" s="2"/>
      <c r="J190" s="2"/>
      <c r="K190" s="2"/>
      <c r="L190" s="2"/>
      <c r="M190" s="2"/>
      <c r="N190" s="2"/>
      <c r="O190" s="13"/>
      <c r="P190" s="23" t="str">
        <f t="shared" si="19"/>
        <v/>
      </c>
      <c r="Q190" s="18"/>
    </row>
    <row r="191" spans="3:17">
      <c r="C191" s="2"/>
      <c r="D191" s="2"/>
      <c r="E191" s="4"/>
      <c r="F191" s="2"/>
      <c r="G191" s="2" t="str">
        <f>IFERROR(VLOOKUP(H191,項目リスト!$A$1:$B$20,2,FALSE),"")</f>
        <v/>
      </c>
      <c r="H191" s="2"/>
      <c r="I191" s="2"/>
      <c r="J191" s="2"/>
      <c r="K191" s="2"/>
      <c r="L191" s="2"/>
      <c r="M191" s="2"/>
      <c r="N191" s="2"/>
      <c r="O191" s="13"/>
      <c r="P191" s="23" t="str">
        <f t="shared" si="19"/>
        <v/>
      </c>
      <c r="Q191" s="18"/>
    </row>
    <row r="192" spans="3:17">
      <c r="C192" s="2"/>
      <c r="D192" s="2"/>
      <c r="E192" s="4"/>
      <c r="F192" s="2"/>
      <c r="G192" s="2" t="str">
        <f>IFERROR(VLOOKUP(H192,項目リスト!$A$1:$B$20,2,FALSE),"")</f>
        <v/>
      </c>
      <c r="H192" s="2"/>
      <c r="I192" s="2"/>
      <c r="J192" s="2"/>
      <c r="K192" s="2"/>
      <c r="L192" s="2"/>
      <c r="M192" s="2"/>
      <c r="N192" s="2"/>
      <c r="O192" s="13"/>
      <c r="P192" s="23" t="str">
        <f t="shared" si="19"/>
        <v/>
      </c>
      <c r="Q192" s="18"/>
    </row>
    <row r="193" spans="3:17">
      <c r="C193" s="2"/>
      <c r="D193" s="2"/>
      <c r="E193" s="4"/>
      <c r="F193" s="2"/>
      <c r="G193" s="2" t="str">
        <f>IFERROR(VLOOKUP(H193,項目リスト!$A$1:$B$20,2,FALSE),"")</f>
        <v/>
      </c>
      <c r="H193" s="2"/>
      <c r="I193" s="2"/>
      <c r="J193" s="2"/>
      <c r="K193" s="2"/>
      <c r="L193" s="2"/>
      <c r="M193" s="2"/>
      <c r="N193" s="2"/>
      <c r="O193" s="13"/>
      <c r="P193" s="23" t="str">
        <f t="shared" si="19"/>
        <v/>
      </c>
      <c r="Q193" s="18"/>
    </row>
    <row r="194" spans="3:17">
      <c r="C194" s="2"/>
      <c r="D194" s="2"/>
      <c r="E194" s="4"/>
      <c r="F194" s="2"/>
      <c r="G194" s="2" t="str">
        <f>IFERROR(VLOOKUP(H194,項目リスト!$A$1:$B$20,2,FALSE),"")</f>
        <v/>
      </c>
      <c r="H194" s="2"/>
      <c r="I194" s="2"/>
      <c r="J194" s="2"/>
      <c r="K194" s="2"/>
      <c r="L194" s="2"/>
      <c r="M194" s="2"/>
      <c r="N194" s="2"/>
      <c r="O194" s="13"/>
      <c r="P194" s="23" t="str">
        <f t="shared" si="19"/>
        <v/>
      </c>
      <c r="Q194" s="18"/>
    </row>
    <row r="195" spans="3:17">
      <c r="C195" s="2"/>
      <c r="D195" s="2"/>
      <c r="E195" s="4"/>
      <c r="F195" s="2"/>
      <c r="G195" s="2" t="str">
        <f>IFERROR(VLOOKUP(H195,項目リスト!$A$1:$B$20,2,FALSE),"")</f>
        <v/>
      </c>
      <c r="H195" s="2"/>
      <c r="I195" s="2"/>
      <c r="J195" s="2"/>
      <c r="K195" s="2"/>
      <c r="L195" s="2"/>
      <c r="M195" s="2"/>
      <c r="N195" s="2"/>
      <c r="O195" s="13"/>
      <c r="P195" s="23" t="str">
        <f t="shared" si="19"/>
        <v/>
      </c>
      <c r="Q195" s="18"/>
    </row>
    <row r="196" spans="3:17">
      <c r="C196" s="2"/>
      <c r="D196" s="2"/>
      <c r="E196" s="4"/>
      <c r="F196" s="2"/>
      <c r="G196" s="2" t="str">
        <f>IFERROR(VLOOKUP(H196,項目リスト!$A$1:$B$20,2,FALSE),"")</f>
        <v/>
      </c>
      <c r="H196" s="2"/>
      <c r="I196" s="2"/>
      <c r="J196" s="2"/>
      <c r="K196" s="2"/>
      <c r="L196" s="2"/>
      <c r="M196" s="2"/>
      <c r="N196" s="2"/>
      <c r="O196" s="13"/>
      <c r="P196" s="23" t="str">
        <f t="shared" si="19"/>
        <v/>
      </c>
      <c r="Q196" s="18"/>
    </row>
    <row r="197" spans="3:17">
      <c r="C197" s="2"/>
      <c r="D197" s="2"/>
      <c r="E197" s="4"/>
      <c r="F197" s="2"/>
      <c r="G197" s="2" t="str">
        <f>IFERROR(VLOOKUP(H197,項目リスト!$A$1:$B$20,2,FALSE),"")</f>
        <v/>
      </c>
      <c r="H197" s="2"/>
      <c r="I197" s="2"/>
      <c r="J197" s="2"/>
      <c r="K197" s="2"/>
      <c r="L197" s="2"/>
      <c r="M197" s="2"/>
      <c r="N197" s="2"/>
      <c r="O197" s="13"/>
      <c r="P197" s="23" t="str">
        <f t="shared" si="19"/>
        <v/>
      </c>
      <c r="Q197" s="18"/>
    </row>
    <row r="198" spans="3:17">
      <c r="C198" s="2"/>
      <c r="D198" s="2"/>
      <c r="E198" s="4"/>
      <c r="F198" s="2"/>
      <c r="G198" s="2" t="str">
        <f>IFERROR(VLOOKUP(H198,項目リスト!$A$1:$B$20,2,FALSE),"")</f>
        <v/>
      </c>
      <c r="H198" s="2"/>
      <c r="I198" s="2"/>
      <c r="J198" s="2"/>
      <c r="K198" s="2"/>
      <c r="L198" s="2"/>
      <c r="M198" s="2"/>
      <c r="N198" s="2"/>
      <c r="O198" s="13"/>
      <c r="P198" s="23" t="str">
        <f t="shared" si="19"/>
        <v/>
      </c>
      <c r="Q198" s="18"/>
    </row>
    <row r="199" spans="3:17">
      <c r="C199" s="2"/>
      <c r="D199" s="2"/>
      <c r="E199" s="4"/>
      <c r="F199" s="2"/>
      <c r="G199" s="2" t="str">
        <f>IFERROR(VLOOKUP(H199,項目リスト!$A$1:$B$20,2,FALSE),"")</f>
        <v/>
      </c>
      <c r="H199" s="2"/>
      <c r="I199" s="2"/>
      <c r="J199" s="2"/>
      <c r="K199" s="2"/>
      <c r="L199" s="2"/>
      <c r="M199" s="2"/>
      <c r="N199" s="2"/>
      <c r="O199" s="13"/>
      <c r="P199" s="23" t="str">
        <f t="shared" si="19"/>
        <v/>
      </c>
      <c r="Q199" s="18"/>
    </row>
    <row r="200" spans="3:17">
      <c r="C200" s="2"/>
      <c r="D200" s="2"/>
      <c r="E200" s="4"/>
      <c r="F200" s="2"/>
      <c r="G200" s="2" t="str">
        <f>IFERROR(VLOOKUP(H200,項目リスト!$A$1:$B$20,2,FALSE),"")</f>
        <v/>
      </c>
      <c r="H200" s="2"/>
      <c r="I200" s="2"/>
      <c r="J200" s="2"/>
      <c r="K200" s="2"/>
      <c r="L200" s="2"/>
      <c r="M200" s="2"/>
      <c r="N200" s="2"/>
      <c r="O200" s="13"/>
      <c r="P200" s="23" t="str">
        <f t="shared" si="19"/>
        <v/>
      </c>
      <c r="Q200" s="18"/>
    </row>
    <row r="201" spans="3:17">
      <c r="C201" s="2"/>
      <c r="D201" s="2"/>
      <c r="E201" s="4"/>
      <c r="F201" s="2"/>
      <c r="G201" s="2" t="str">
        <f>IFERROR(VLOOKUP(H201,項目リスト!$A$1:$B$20,2,FALSE),"")</f>
        <v/>
      </c>
      <c r="H201" s="2"/>
      <c r="I201" s="2"/>
      <c r="J201" s="2"/>
      <c r="K201" s="2"/>
      <c r="L201" s="2"/>
      <c r="M201" s="2"/>
      <c r="N201" s="2"/>
      <c r="O201" s="13"/>
      <c r="P201" s="23" t="str">
        <f t="shared" si="19"/>
        <v/>
      </c>
      <c r="Q201" s="18"/>
    </row>
    <row r="202" spans="3:17">
      <c r="C202" s="2"/>
      <c r="D202" s="2"/>
      <c r="E202" s="4"/>
      <c r="F202" s="2"/>
      <c r="G202" s="2" t="str">
        <f>IFERROR(VLOOKUP(H202,項目リスト!$A$1:$B$20,2,FALSE),"")</f>
        <v/>
      </c>
      <c r="H202" s="2"/>
      <c r="I202" s="2"/>
      <c r="J202" s="2"/>
      <c r="K202" s="2"/>
      <c r="L202" s="2"/>
      <c r="M202" s="2"/>
      <c r="N202" s="2"/>
      <c r="O202" s="13"/>
      <c r="P202" s="23" t="str">
        <f t="shared" si="19"/>
        <v/>
      </c>
      <c r="Q202" s="18"/>
    </row>
    <row r="203" spans="3:17">
      <c r="C203" s="2"/>
      <c r="D203" s="2"/>
      <c r="E203" s="4"/>
      <c r="F203" s="2"/>
      <c r="G203" s="2" t="str">
        <f>IFERROR(VLOOKUP(H203,項目リスト!$A$1:$B$20,2,FALSE),"")</f>
        <v/>
      </c>
      <c r="H203" s="2"/>
      <c r="I203" s="2"/>
      <c r="J203" s="2"/>
      <c r="K203" s="2"/>
      <c r="L203" s="2"/>
      <c r="M203" s="2"/>
      <c r="N203" s="2"/>
      <c r="O203" s="13"/>
      <c r="P203" s="23" t="str">
        <f t="shared" si="19"/>
        <v/>
      </c>
      <c r="Q203" s="18"/>
    </row>
    <row r="204" spans="3:17">
      <c r="C204" s="2"/>
      <c r="D204" s="2"/>
      <c r="E204" s="4"/>
      <c r="F204" s="2"/>
      <c r="G204" s="2" t="str">
        <f>IFERROR(VLOOKUP(H204,項目リスト!$A$1:$B$20,2,FALSE),"")</f>
        <v/>
      </c>
      <c r="H204" s="2"/>
      <c r="I204" s="2"/>
      <c r="J204" s="2"/>
      <c r="K204" s="2"/>
      <c r="L204" s="2"/>
      <c r="M204" s="2"/>
      <c r="N204" s="2"/>
      <c r="O204" s="13"/>
      <c r="P204" s="23" t="str">
        <f t="shared" ref="P204:P234" si="22">IF(I204="","","..\..\tbx\"&amp;I204&amp;".tbx")</f>
        <v/>
      </c>
      <c r="Q204" s="18"/>
    </row>
    <row r="205" spans="3:17">
      <c r="C205" s="2"/>
      <c r="D205" s="2"/>
      <c r="E205" s="4"/>
      <c r="F205" s="2"/>
      <c r="G205" s="2" t="str">
        <f>IFERROR(VLOOKUP(H205,項目リスト!$A$1:$B$20,2,FALSE),"")</f>
        <v/>
      </c>
      <c r="H205" s="2"/>
      <c r="I205" s="2"/>
      <c r="J205" s="2"/>
      <c r="K205" s="2"/>
      <c r="L205" s="2"/>
      <c r="M205" s="2"/>
      <c r="N205" s="2"/>
      <c r="O205" s="13"/>
      <c r="P205" s="23" t="str">
        <f t="shared" si="22"/>
        <v/>
      </c>
      <c r="Q205" s="18"/>
    </row>
    <row r="206" spans="3:17">
      <c r="C206" s="2"/>
      <c r="D206" s="2"/>
      <c r="E206" s="4"/>
      <c r="F206" s="2"/>
      <c r="G206" s="2" t="str">
        <f>IFERROR(VLOOKUP(H206,項目リスト!$A$1:$B$20,2,FALSE),"")</f>
        <v/>
      </c>
      <c r="H206" s="2"/>
      <c r="I206" s="2"/>
      <c r="J206" s="2"/>
      <c r="K206" s="2"/>
      <c r="L206" s="2"/>
      <c r="M206" s="2"/>
      <c r="N206" s="2"/>
      <c r="O206" s="13"/>
      <c r="P206" s="23" t="str">
        <f t="shared" si="22"/>
        <v/>
      </c>
      <c r="Q206" s="18"/>
    </row>
    <row r="207" spans="3:17">
      <c r="C207" s="2"/>
      <c r="D207" s="2"/>
      <c r="E207" s="4"/>
      <c r="F207" s="2"/>
      <c r="G207" s="2" t="str">
        <f>IFERROR(VLOOKUP(H207,項目リスト!$A$1:$B$20,2,FALSE),"")</f>
        <v/>
      </c>
      <c r="H207" s="2"/>
      <c r="I207" s="2"/>
      <c r="J207" s="2"/>
      <c r="K207" s="2"/>
      <c r="L207" s="2"/>
      <c r="M207" s="2"/>
      <c r="N207" s="2"/>
      <c r="O207" s="13"/>
      <c r="P207" s="23" t="str">
        <f t="shared" si="22"/>
        <v/>
      </c>
      <c r="Q207" s="18"/>
    </row>
    <row r="208" spans="3:17">
      <c r="C208" s="2"/>
      <c r="D208" s="2"/>
      <c r="E208" s="4"/>
      <c r="F208" s="2"/>
      <c r="G208" s="2" t="str">
        <f>IFERROR(VLOOKUP(H208,項目リスト!$A$1:$B$20,2,FALSE),"")</f>
        <v/>
      </c>
      <c r="H208" s="2"/>
      <c r="I208" s="2"/>
      <c r="J208" s="2"/>
      <c r="K208" s="2"/>
      <c r="L208" s="2"/>
      <c r="M208" s="2"/>
      <c r="N208" s="2"/>
      <c r="O208" s="13"/>
      <c r="P208" s="23" t="str">
        <f t="shared" si="22"/>
        <v/>
      </c>
      <c r="Q208" s="18"/>
    </row>
    <row r="209" spans="3:17">
      <c r="C209" s="2"/>
      <c r="D209" s="2"/>
      <c r="E209" s="4"/>
      <c r="F209" s="2"/>
      <c r="G209" s="2" t="str">
        <f>IFERROR(VLOOKUP(H209,項目リスト!$A$1:$B$20,2,FALSE),"")</f>
        <v/>
      </c>
      <c r="H209" s="2"/>
      <c r="I209" s="2"/>
      <c r="J209" s="2"/>
      <c r="K209" s="2"/>
      <c r="L209" s="2"/>
      <c r="M209" s="2"/>
      <c r="N209" s="2"/>
      <c r="O209" s="13"/>
      <c r="P209" s="23" t="str">
        <f t="shared" si="22"/>
        <v/>
      </c>
      <c r="Q209" s="18"/>
    </row>
    <row r="210" spans="3:17">
      <c r="C210" s="2"/>
      <c r="D210" s="2"/>
      <c r="E210" s="4"/>
      <c r="F210" s="2"/>
      <c r="G210" s="2" t="str">
        <f>IFERROR(VLOOKUP(H210,項目リスト!$A$1:$B$20,2,FALSE),"")</f>
        <v/>
      </c>
      <c r="H210" s="2"/>
      <c r="I210" s="2"/>
      <c r="J210" s="2"/>
      <c r="K210" s="2"/>
      <c r="L210" s="2"/>
      <c r="M210" s="2"/>
      <c r="N210" s="2"/>
      <c r="O210" s="13"/>
      <c r="P210" s="23" t="str">
        <f t="shared" si="22"/>
        <v/>
      </c>
      <c r="Q210" s="18"/>
    </row>
    <row r="211" spans="3:17">
      <c r="C211" s="2"/>
      <c r="D211" s="2"/>
      <c r="E211" s="4"/>
      <c r="F211" s="2"/>
      <c r="G211" s="2" t="str">
        <f>IFERROR(VLOOKUP(H211,項目リスト!$A$1:$B$20,2,FALSE),"")</f>
        <v/>
      </c>
      <c r="H211" s="2"/>
      <c r="I211" s="2"/>
      <c r="J211" s="2"/>
      <c r="K211" s="2"/>
      <c r="L211" s="2"/>
      <c r="M211" s="2"/>
      <c r="N211" s="2"/>
      <c r="O211" s="13"/>
      <c r="P211" s="23" t="str">
        <f t="shared" si="22"/>
        <v/>
      </c>
      <c r="Q211" s="18"/>
    </row>
    <row r="212" spans="3:17">
      <c r="C212" s="2"/>
      <c r="D212" s="2"/>
      <c r="E212" s="4"/>
      <c r="F212" s="2"/>
      <c r="G212" s="2" t="str">
        <f>IFERROR(VLOOKUP(H212,項目リスト!$A$1:$B$20,2,FALSE),"")</f>
        <v/>
      </c>
      <c r="H212" s="2"/>
      <c r="I212" s="2"/>
      <c r="J212" s="2"/>
      <c r="K212" s="2"/>
      <c r="L212" s="2"/>
      <c r="M212" s="2"/>
      <c r="N212" s="2"/>
      <c r="O212" s="13"/>
      <c r="P212" s="23" t="str">
        <f t="shared" si="22"/>
        <v/>
      </c>
      <c r="Q212" s="18"/>
    </row>
    <row r="213" spans="3:17">
      <c r="C213" s="2"/>
      <c r="D213" s="2"/>
      <c r="E213" s="4"/>
      <c r="F213" s="2"/>
      <c r="G213" s="2" t="str">
        <f>IFERROR(VLOOKUP(H213,項目リスト!$A$1:$B$20,2,FALSE),"")</f>
        <v/>
      </c>
      <c r="H213" s="2"/>
      <c r="I213" s="2"/>
      <c r="J213" s="2"/>
      <c r="K213" s="2"/>
      <c r="L213" s="2"/>
      <c r="M213" s="2"/>
      <c r="N213" s="2"/>
      <c r="O213" s="13"/>
      <c r="P213" s="23" t="str">
        <f t="shared" si="22"/>
        <v/>
      </c>
      <c r="Q213" s="18"/>
    </row>
    <row r="214" spans="3:17">
      <c r="C214" s="2"/>
      <c r="D214" s="2"/>
      <c r="E214" s="4"/>
      <c r="F214" s="2"/>
      <c r="G214" s="2" t="str">
        <f>IFERROR(VLOOKUP(H214,項目リスト!$A$1:$B$20,2,FALSE),"")</f>
        <v/>
      </c>
      <c r="H214" s="2"/>
      <c r="I214" s="2"/>
      <c r="J214" s="2"/>
      <c r="K214" s="2"/>
      <c r="L214" s="2"/>
      <c r="M214" s="2"/>
      <c r="N214" s="2"/>
      <c r="O214" s="13"/>
      <c r="P214" s="23" t="str">
        <f t="shared" si="22"/>
        <v/>
      </c>
      <c r="Q214" s="18"/>
    </row>
    <row r="215" spans="3:17">
      <c r="C215" s="2"/>
      <c r="D215" s="2"/>
      <c r="E215" s="4"/>
      <c r="F215" s="2"/>
      <c r="G215" s="2" t="str">
        <f>IFERROR(VLOOKUP(H215,項目リスト!$A$1:$B$20,2,FALSE),"")</f>
        <v/>
      </c>
      <c r="H215" s="2"/>
      <c r="I215" s="2"/>
      <c r="J215" s="2"/>
      <c r="K215" s="2"/>
      <c r="L215" s="2"/>
      <c r="M215" s="2"/>
      <c r="N215" s="2"/>
      <c r="O215" s="13"/>
      <c r="P215" s="23" t="str">
        <f t="shared" si="22"/>
        <v/>
      </c>
      <c r="Q215" s="18"/>
    </row>
    <row r="216" spans="3:17">
      <c r="C216" s="2"/>
      <c r="D216" s="2"/>
      <c r="E216" s="4"/>
      <c r="F216" s="2"/>
      <c r="G216" s="2" t="str">
        <f>IFERROR(VLOOKUP(H216,項目リスト!$A$1:$B$20,2,FALSE),"")</f>
        <v/>
      </c>
      <c r="H216" s="2"/>
      <c r="I216" s="2"/>
      <c r="J216" s="2"/>
      <c r="K216" s="2"/>
      <c r="L216" s="2"/>
      <c r="M216" s="2"/>
      <c r="N216" s="2"/>
      <c r="O216" s="13"/>
      <c r="P216" s="23" t="str">
        <f t="shared" si="22"/>
        <v/>
      </c>
      <c r="Q216" s="18"/>
    </row>
    <row r="217" spans="3:17">
      <c r="C217" s="2"/>
      <c r="D217" s="2"/>
      <c r="E217" s="4"/>
      <c r="F217" s="2"/>
      <c r="G217" s="2" t="str">
        <f>IFERROR(VLOOKUP(H217,項目リスト!$A$1:$B$20,2,FALSE),"")</f>
        <v/>
      </c>
      <c r="H217" s="2"/>
      <c r="I217" s="2"/>
      <c r="J217" s="2"/>
      <c r="K217" s="2"/>
      <c r="L217" s="2"/>
      <c r="M217" s="2"/>
      <c r="N217" s="2"/>
      <c r="O217" s="13"/>
      <c r="P217" s="23" t="str">
        <f t="shared" si="22"/>
        <v/>
      </c>
      <c r="Q217" s="18"/>
    </row>
    <row r="218" spans="3:17">
      <c r="C218" s="2"/>
      <c r="D218" s="2"/>
      <c r="E218" s="4"/>
      <c r="F218" s="2"/>
      <c r="G218" s="2" t="str">
        <f>IFERROR(VLOOKUP(H218,項目リスト!$A$1:$B$20,2,FALSE),"")</f>
        <v/>
      </c>
      <c r="H218" s="2"/>
      <c r="I218" s="2"/>
      <c r="J218" s="2"/>
      <c r="K218" s="2"/>
      <c r="L218" s="2"/>
      <c r="M218" s="2"/>
      <c r="N218" s="2"/>
      <c r="O218" s="13"/>
      <c r="P218" s="23" t="str">
        <f t="shared" si="22"/>
        <v/>
      </c>
      <c r="Q218" s="18"/>
    </row>
    <row r="219" spans="3:17">
      <c r="C219" s="2"/>
      <c r="D219" s="2"/>
      <c r="E219" s="4"/>
      <c r="F219" s="2"/>
      <c r="G219" s="2" t="str">
        <f>IFERROR(VLOOKUP(H219,項目リスト!$A$1:$B$20,2,FALSE),"")</f>
        <v/>
      </c>
      <c r="H219" s="2"/>
      <c r="I219" s="2"/>
      <c r="J219" s="2"/>
      <c r="K219" s="2"/>
      <c r="L219" s="2"/>
      <c r="M219" s="2"/>
      <c r="N219" s="2"/>
      <c r="O219" s="13"/>
      <c r="P219" s="23" t="str">
        <f t="shared" si="22"/>
        <v/>
      </c>
      <c r="Q219" s="18"/>
    </row>
    <row r="220" spans="3:17">
      <c r="C220" s="2"/>
      <c r="D220" s="2"/>
      <c r="E220" s="4"/>
      <c r="F220" s="2"/>
      <c r="G220" s="2" t="str">
        <f>IFERROR(VLOOKUP(H220,項目リスト!$A$1:$B$20,2,FALSE),"")</f>
        <v/>
      </c>
      <c r="H220" s="2"/>
      <c r="I220" s="2"/>
      <c r="J220" s="2"/>
      <c r="K220" s="2"/>
      <c r="L220" s="2"/>
      <c r="M220" s="2"/>
      <c r="N220" s="2"/>
      <c r="O220" s="13"/>
      <c r="P220" s="23" t="str">
        <f t="shared" si="22"/>
        <v/>
      </c>
      <c r="Q220" s="18"/>
    </row>
    <row r="221" spans="3:17">
      <c r="C221" s="2"/>
      <c r="D221" s="2"/>
      <c r="E221" s="4"/>
      <c r="F221" s="2"/>
      <c r="G221" s="2" t="str">
        <f>IFERROR(VLOOKUP(H221,項目リスト!$A$1:$B$20,2,FALSE),"")</f>
        <v/>
      </c>
      <c r="H221" s="2"/>
      <c r="I221" s="2"/>
      <c r="J221" s="2"/>
      <c r="K221" s="2"/>
      <c r="L221" s="2"/>
      <c r="M221" s="2"/>
      <c r="N221" s="2"/>
      <c r="O221" s="13"/>
      <c r="P221" s="23" t="str">
        <f t="shared" si="22"/>
        <v/>
      </c>
      <c r="Q221" s="18"/>
    </row>
    <row r="222" spans="3:17">
      <c r="C222" s="2"/>
      <c r="D222" s="2"/>
      <c r="E222" s="4"/>
      <c r="F222" s="2"/>
      <c r="G222" s="2" t="str">
        <f>IFERROR(VLOOKUP(H222,項目リスト!$A$1:$B$20,2,FALSE),"")</f>
        <v/>
      </c>
      <c r="H222" s="2"/>
      <c r="I222" s="2"/>
      <c r="J222" s="2"/>
      <c r="K222" s="2"/>
      <c r="L222" s="2"/>
      <c r="M222" s="2"/>
      <c r="N222" s="2"/>
      <c r="O222" s="13"/>
      <c r="P222" s="23" t="str">
        <f t="shared" si="22"/>
        <v/>
      </c>
      <c r="Q222" s="18"/>
    </row>
    <row r="223" spans="3:17">
      <c r="C223" s="2"/>
      <c r="D223" s="2"/>
      <c r="E223" s="4"/>
      <c r="F223" s="2"/>
      <c r="G223" s="2" t="str">
        <f>IFERROR(VLOOKUP(H223,項目リスト!$A$1:$B$20,2,FALSE),"")</f>
        <v/>
      </c>
      <c r="H223" s="2"/>
      <c r="I223" s="2"/>
      <c r="J223" s="2"/>
      <c r="K223" s="2"/>
      <c r="L223" s="2"/>
      <c r="M223" s="2"/>
      <c r="N223" s="2"/>
      <c r="O223" s="13"/>
      <c r="P223" s="23" t="str">
        <f t="shared" si="22"/>
        <v/>
      </c>
      <c r="Q223" s="18"/>
    </row>
    <row r="224" spans="3:17">
      <c r="C224" s="2"/>
      <c r="D224" s="2"/>
      <c r="E224" s="4"/>
      <c r="F224" s="2"/>
      <c r="G224" s="2" t="str">
        <f>IFERROR(VLOOKUP(H224,項目リスト!$A$1:$B$20,2,FALSE),"")</f>
        <v/>
      </c>
      <c r="H224" s="2"/>
      <c r="I224" s="2"/>
      <c r="J224" s="2"/>
      <c r="K224" s="2"/>
      <c r="L224" s="2"/>
      <c r="M224" s="2"/>
      <c r="N224" s="2"/>
      <c r="O224" s="13"/>
      <c r="P224" s="23" t="str">
        <f t="shared" si="22"/>
        <v/>
      </c>
      <c r="Q224" s="18"/>
    </row>
    <row r="225" spans="3:17">
      <c r="C225" s="2"/>
      <c r="D225" s="2"/>
      <c r="E225" s="4"/>
      <c r="F225" s="2"/>
      <c r="G225" s="2" t="str">
        <f>IFERROR(VLOOKUP(H225,項目リスト!$A$1:$B$20,2,FALSE),"")</f>
        <v/>
      </c>
      <c r="H225" s="2"/>
      <c r="I225" s="2"/>
      <c r="J225" s="2"/>
      <c r="K225" s="2"/>
      <c r="L225" s="2"/>
      <c r="M225" s="2"/>
      <c r="N225" s="2"/>
      <c r="O225" s="13"/>
      <c r="P225" s="23" t="str">
        <f t="shared" si="22"/>
        <v/>
      </c>
      <c r="Q225" s="18"/>
    </row>
    <row r="226" spans="3:17">
      <c r="C226" s="2"/>
      <c r="D226" s="2"/>
      <c r="E226" s="4"/>
      <c r="F226" s="2"/>
      <c r="G226" s="2" t="str">
        <f>IFERROR(VLOOKUP(H226,項目リスト!$A$1:$B$20,2,FALSE),"")</f>
        <v/>
      </c>
      <c r="H226" s="2"/>
      <c r="I226" s="2"/>
      <c r="J226" s="2"/>
      <c r="K226" s="2"/>
      <c r="L226" s="2"/>
      <c r="M226" s="2"/>
      <c r="N226" s="2"/>
      <c r="O226" s="13"/>
      <c r="P226" s="23" t="str">
        <f t="shared" si="22"/>
        <v/>
      </c>
      <c r="Q226" s="18"/>
    </row>
    <row r="227" spans="3:17">
      <c r="C227" s="2"/>
      <c r="D227" s="2"/>
      <c r="E227" s="4"/>
      <c r="F227" s="2"/>
      <c r="G227" s="2" t="str">
        <f>IFERROR(VLOOKUP(H227,項目リスト!$A$1:$B$20,2,FALSE),"")</f>
        <v/>
      </c>
      <c r="H227" s="2"/>
      <c r="I227" s="2"/>
      <c r="J227" s="2"/>
      <c r="K227" s="2"/>
      <c r="L227" s="2"/>
      <c r="M227" s="2"/>
      <c r="N227" s="2"/>
      <c r="O227" s="13"/>
      <c r="P227" s="23" t="str">
        <f t="shared" si="22"/>
        <v/>
      </c>
      <c r="Q227" s="18"/>
    </row>
    <row r="228" spans="3:17">
      <c r="C228" s="2"/>
      <c r="D228" s="2"/>
      <c r="E228" s="4"/>
      <c r="F228" s="2"/>
      <c r="G228" s="2" t="str">
        <f>IFERROR(VLOOKUP(H228,項目リスト!$A$1:$B$20,2,FALSE),"")</f>
        <v/>
      </c>
      <c r="H228" s="2"/>
      <c r="I228" s="2"/>
      <c r="J228" s="2"/>
      <c r="K228" s="2"/>
      <c r="L228" s="2"/>
      <c r="M228" s="2"/>
      <c r="N228" s="2"/>
      <c r="O228" s="13"/>
      <c r="P228" s="23" t="str">
        <f t="shared" si="22"/>
        <v/>
      </c>
      <c r="Q228" s="18"/>
    </row>
    <row r="229" spans="3:17">
      <c r="C229" s="2"/>
      <c r="D229" s="2"/>
      <c r="E229" s="4"/>
      <c r="F229" s="2"/>
      <c r="G229" s="2" t="str">
        <f>IFERROR(VLOOKUP(H229,項目リスト!$A$1:$B$20,2,FALSE),"")</f>
        <v/>
      </c>
      <c r="H229" s="2"/>
      <c r="I229" s="2"/>
      <c r="J229" s="2"/>
      <c r="K229" s="2"/>
      <c r="L229" s="2"/>
      <c r="M229" s="2"/>
      <c r="N229" s="2"/>
      <c r="O229" s="13"/>
      <c r="P229" s="23" t="str">
        <f t="shared" si="22"/>
        <v/>
      </c>
      <c r="Q229" s="18"/>
    </row>
    <row r="230" spans="3:17">
      <c r="C230" s="2"/>
      <c r="D230" s="2"/>
      <c r="E230" s="4"/>
      <c r="F230" s="2"/>
      <c r="G230" s="2" t="str">
        <f>IFERROR(VLOOKUP(H230,項目リスト!$A$1:$B$20,2,FALSE),"")</f>
        <v/>
      </c>
      <c r="H230" s="2"/>
      <c r="I230" s="2"/>
      <c r="J230" s="2"/>
      <c r="K230" s="2"/>
      <c r="L230" s="2"/>
      <c r="M230" s="2"/>
      <c r="N230" s="2"/>
      <c r="O230" s="13"/>
      <c r="P230" s="23" t="str">
        <f t="shared" si="22"/>
        <v/>
      </c>
      <c r="Q230" s="18"/>
    </row>
    <row r="231" spans="3:17">
      <c r="C231" s="2"/>
      <c r="D231" s="2"/>
      <c r="E231" s="4"/>
      <c r="F231" s="2"/>
      <c r="G231" s="2" t="str">
        <f>IFERROR(VLOOKUP(H231,項目リスト!$A$1:$B$20,2,FALSE),"")</f>
        <v/>
      </c>
      <c r="H231" s="2"/>
      <c r="I231" s="2"/>
      <c r="J231" s="2"/>
      <c r="K231" s="2"/>
      <c r="L231" s="2"/>
      <c r="M231" s="2"/>
      <c r="N231" s="2"/>
      <c r="O231" s="13"/>
      <c r="P231" s="23" t="str">
        <f t="shared" si="22"/>
        <v/>
      </c>
      <c r="Q231" s="18"/>
    </row>
    <row r="232" spans="3:17">
      <c r="C232" s="2"/>
      <c r="D232" s="2"/>
      <c r="E232" s="4"/>
      <c r="F232" s="2"/>
      <c r="G232" s="2" t="str">
        <f>IFERROR(VLOOKUP(H232,項目リスト!$A$1:$B$20,2,FALSE),"")</f>
        <v/>
      </c>
      <c r="H232" s="2"/>
      <c r="I232" s="2"/>
      <c r="J232" s="2"/>
      <c r="K232" s="2"/>
      <c r="L232" s="2"/>
      <c r="M232" s="2"/>
      <c r="N232" s="2"/>
      <c r="O232" s="13"/>
      <c r="P232" s="23" t="str">
        <f t="shared" si="22"/>
        <v/>
      </c>
      <c r="Q232" s="18"/>
    </row>
    <row r="233" spans="3:17">
      <c r="C233" s="2"/>
      <c r="D233" s="2"/>
      <c r="E233" s="4"/>
      <c r="F233" s="2"/>
      <c r="G233" s="2" t="str">
        <f>IFERROR(VLOOKUP(H233,項目リスト!$A$1:$B$20,2,FALSE),"")</f>
        <v/>
      </c>
      <c r="H233" s="2"/>
      <c r="I233" s="2"/>
      <c r="J233" s="2"/>
      <c r="K233" s="2"/>
      <c r="L233" s="2"/>
      <c r="M233" s="2"/>
      <c r="N233" s="2"/>
      <c r="O233" s="13"/>
      <c r="P233" s="23" t="str">
        <f t="shared" si="22"/>
        <v/>
      </c>
      <c r="Q233" s="18"/>
    </row>
    <row r="234" spans="3:17">
      <c r="C234" s="2"/>
      <c r="D234" s="2"/>
      <c r="E234" s="4"/>
      <c r="F234" s="2"/>
      <c r="G234" s="2" t="str">
        <f>IFERROR(VLOOKUP(H234,項目リスト!$A$1:$B$20,2,FALSE),"")</f>
        <v/>
      </c>
      <c r="H234" s="2"/>
      <c r="I234" s="2"/>
      <c r="J234" s="2"/>
      <c r="K234" s="2"/>
      <c r="L234" s="2"/>
      <c r="M234" s="2"/>
      <c r="N234" s="2"/>
      <c r="O234" s="13"/>
      <c r="P234" s="23" t="str">
        <f t="shared" si="22"/>
        <v/>
      </c>
      <c r="Q234" s="18"/>
    </row>
  </sheetData>
  <sortState xmlns:xlrd2="http://schemas.microsoft.com/office/spreadsheetml/2017/richdata2" ref="C9:Q147">
    <sortCondition ref="C9:C147"/>
  </sortState>
  <phoneticPr fontId="2"/>
  <conditionalFormatting sqref="C9:C145">
    <cfRule type="expression" dxfId="12" priority="14">
      <formula>$J9&lt;&gt;""</formula>
    </cfRule>
  </conditionalFormatting>
  <conditionalFormatting sqref="G54:G234 C54:O144 P54:P234 Q54:Q144 C9:Q53">
    <cfRule type="expression" dxfId="11" priority="9">
      <formula>$Q9="Done"</formula>
    </cfRule>
  </conditionalFormatting>
  <conditionalFormatting sqref="F1:G7 F8 F9:G1048576">
    <cfRule type="cellIs" dxfId="10" priority="6" operator="equal">
      <formula>"NUM"</formula>
    </cfRule>
    <cfRule type="cellIs" dxfId="9" priority="7" operator="equal">
      <formula>"STR"</formula>
    </cfRule>
  </conditionalFormatting>
  <conditionalFormatting sqref="H12:N144">
    <cfRule type="cellIs" dxfId="8" priority="5" operator="equal">
      <formula>""</formula>
    </cfRule>
  </conditionalFormatting>
  <conditionalFormatting sqref="I80">
    <cfRule type="expression" dxfId="7" priority="1">
      <formula>$J80&lt;&gt;""</formula>
    </cfRule>
  </conditionalFormatting>
  <conditionalFormatting sqref="L9:M234">
    <cfRule type="cellIs" dxfId="6" priority="8" operator="equal">
      <formula>""</formula>
    </cfRule>
  </conditionalFormatting>
  <conditionalFormatting sqref="M10:M33 M36:M44 M46 I8:K33 I36:K44 I46:K46 I49:K233 M49:M144">
    <cfRule type="expression" dxfId="5" priority="13">
      <formula>$Q9="完了"</formula>
    </cfRule>
  </conditionalFormatting>
  <conditionalFormatting sqref="M34:M35 M45 M47:M48 I34:K35 I45:K45 I47:K48">
    <cfRule type="expression" dxfId="4" priority="17">
      <formula>$Q36="完了"</formula>
    </cfRule>
  </conditionalFormatting>
  <dataValidations count="1">
    <dataValidation type="list" allowBlank="1" showInputMessage="1" showErrorMessage="1" sqref="H9:H234" xr:uid="{F03899EC-D9C4-496E-AC53-61FFA92E8F8C}">
      <formula1>区分名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8FE6-CB27-4790-BDB6-4348E713E607}">
  <sheetPr>
    <pageSetUpPr fitToPage="1"/>
  </sheetPr>
  <dimension ref="A1:L63"/>
  <sheetViews>
    <sheetView topLeftCell="A27" workbookViewId="0">
      <selection activeCell="B15" sqref="B15:C15"/>
    </sheetView>
  </sheetViews>
  <sheetFormatPr defaultRowHeight="18.75"/>
  <cols>
    <col min="1" max="1" width="7.375" style="1" bestFit="1" customWidth="1"/>
    <col min="2" max="2" width="14.5" style="1" customWidth="1"/>
    <col min="3" max="3" width="8.75" style="1" bestFit="1" customWidth="1"/>
    <col min="4" max="4" width="9.875" style="1" bestFit="1" customWidth="1"/>
    <col min="5" max="5" width="13.125" style="1" bestFit="1" customWidth="1"/>
    <col min="6" max="7" width="6.25" style="1" bestFit="1" customWidth="1"/>
    <col min="8" max="8" width="16" style="1" customWidth="1"/>
    <col min="9" max="11" width="6.25" style="1" customWidth="1"/>
    <col min="13" max="16384" width="9" style="1"/>
  </cols>
  <sheetData>
    <row r="1" spans="1:12" s="32" customFormat="1" ht="49.5" customHeight="1">
      <c r="A1" s="31" t="s">
        <v>423</v>
      </c>
      <c r="B1" s="31" t="s">
        <v>327</v>
      </c>
      <c r="C1" s="34" t="s">
        <v>426</v>
      </c>
      <c r="D1" s="34" t="s">
        <v>427</v>
      </c>
      <c r="E1" s="34" t="s">
        <v>428</v>
      </c>
      <c r="F1" s="31" t="s">
        <v>421</v>
      </c>
      <c r="G1" s="31" t="s">
        <v>422</v>
      </c>
      <c r="H1" s="31" t="s">
        <v>425</v>
      </c>
      <c r="I1" s="31" t="s">
        <v>429</v>
      </c>
      <c r="J1" s="31" t="s">
        <v>430</v>
      </c>
      <c r="K1" s="31" t="s">
        <v>431</v>
      </c>
    </row>
    <row r="2" spans="1:12" ht="15.75">
      <c r="A2" s="33">
        <v>1</v>
      </c>
      <c r="B2" s="33" t="s">
        <v>360</v>
      </c>
      <c r="C2" s="33">
        <v>45</v>
      </c>
      <c r="D2" s="33">
        <v>1</v>
      </c>
      <c r="E2" s="33" t="s">
        <v>374</v>
      </c>
      <c r="F2" s="33">
        <v>785</v>
      </c>
      <c r="G2" s="33">
        <v>363</v>
      </c>
      <c r="H2" s="33" t="s">
        <v>424</v>
      </c>
      <c r="I2" s="33" t="s">
        <v>432</v>
      </c>
      <c r="J2" s="33"/>
      <c r="K2" s="33">
        <v>1</v>
      </c>
      <c r="L2" s="1"/>
    </row>
    <row r="3" spans="1:12" ht="15.75">
      <c r="A3" s="33">
        <v>2</v>
      </c>
      <c r="B3" s="33" t="s">
        <v>360</v>
      </c>
      <c r="C3" s="33">
        <v>45</v>
      </c>
      <c r="D3" s="33">
        <v>2</v>
      </c>
      <c r="E3" s="33" t="s">
        <v>366</v>
      </c>
      <c r="F3" s="33">
        <v>257</v>
      </c>
      <c r="G3" s="33">
        <v>529</v>
      </c>
      <c r="H3" s="33" t="s">
        <v>424</v>
      </c>
      <c r="I3" s="33" t="s">
        <v>432</v>
      </c>
      <c r="J3" s="33"/>
      <c r="K3" s="1">
        <v>1</v>
      </c>
      <c r="L3" s="1"/>
    </row>
    <row r="4" spans="1:12" ht="15.75">
      <c r="A4" s="33">
        <v>3</v>
      </c>
      <c r="B4" s="33" t="s">
        <v>360</v>
      </c>
      <c r="C4" s="33">
        <v>45</v>
      </c>
      <c r="D4" s="33">
        <v>3</v>
      </c>
      <c r="E4" s="33" t="s">
        <v>365</v>
      </c>
      <c r="F4" s="33">
        <v>514</v>
      </c>
      <c r="G4" s="33">
        <v>365</v>
      </c>
      <c r="H4" s="33" t="s">
        <v>424</v>
      </c>
      <c r="I4" s="33" t="s">
        <v>432</v>
      </c>
      <c r="J4" s="33"/>
      <c r="K4" s="1">
        <v>1</v>
      </c>
      <c r="L4" s="1"/>
    </row>
    <row r="5" spans="1:12" ht="15.75">
      <c r="A5" s="33">
        <v>4</v>
      </c>
      <c r="B5" s="33" t="s">
        <v>360</v>
      </c>
      <c r="C5" s="33">
        <v>45</v>
      </c>
      <c r="D5" s="33">
        <v>4</v>
      </c>
      <c r="E5" s="33" t="s">
        <v>368</v>
      </c>
      <c r="F5" s="33">
        <v>544</v>
      </c>
      <c r="G5" s="33">
        <v>405</v>
      </c>
      <c r="H5" s="33" t="s">
        <v>424</v>
      </c>
      <c r="I5" s="33" t="s">
        <v>432</v>
      </c>
      <c r="J5" s="33"/>
      <c r="K5" s="1">
        <v>1</v>
      </c>
      <c r="L5" s="1"/>
    </row>
    <row r="6" spans="1:12" ht="15.75">
      <c r="A6" s="33">
        <v>5</v>
      </c>
      <c r="B6" s="1" t="s">
        <v>361</v>
      </c>
      <c r="C6" s="1">
        <v>39</v>
      </c>
      <c r="D6" s="1">
        <v>1</v>
      </c>
      <c r="E6" s="1" t="s">
        <v>370</v>
      </c>
      <c r="F6" s="1">
        <v>393</v>
      </c>
      <c r="G6" s="1">
        <v>545</v>
      </c>
      <c r="I6" s="33" t="s">
        <v>432</v>
      </c>
      <c r="J6" s="33" t="s">
        <v>432</v>
      </c>
      <c r="K6" s="1">
        <v>2</v>
      </c>
      <c r="L6" s="1"/>
    </row>
    <row r="7" spans="1:12" ht="15.75">
      <c r="A7" s="33">
        <v>6</v>
      </c>
      <c r="B7" s="1" t="s">
        <v>328</v>
      </c>
      <c r="C7" s="1">
        <v>40</v>
      </c>
      <c r="D7" s="1">
        <v>1</v>
      </c>
      <c r="E7" s="1" t="s">
        <v>373</v>
      </c>
      <c r="F7" s="1">
        <v>393</v>
      </c>
      <c r="G7" s="1">
        <v>364</v>
      </c>
      <c r="I7" s="33" t="s">
        <v>432</v>
      </c>
      <c r="J7" s="33" t="s">
        <v>432</v>
      </c>
      <c r="K7" s="1">
        <v>3</v>
      </c>
      <c r="L7" s="1"/>
    </row>
    <row r="8" spans="1:12" ht="15.75">
      <c r="A8" s="33">
        <v>7</v>
      </c>
      <c r="B8" s="1" t="s">
        <v>362</v>
      </c>
      <c r="C8" s="1">
        <v>41</v>
      </c>
      <c r="D8" s="1">
        <v>1</v>
      </c>
      <c r="E8" s="1" t="s">
        <v>372</v>
      </c>
      <c r="F8" s="1">
        <v>272</v>
      </c>
      <c r="G8" s="1">
        <v>393</v>
      </c>
      <c r="I8" s="33" t="s">
        <v>432</v>
      </c>
      <c r="J8" s="33" t="s">
        <v>432</v>
      </c>
      <c r="K8" s="1">
        <v>4</v>
      </c>
      <c r="L8" s="1"/>
    </row>
    <row r="9" spans="1:12" ht="15.75">
      <c r="A9" s="33">
        <v>8</v>
      </c>
      <c r="B9" s="1" t="s">
        <v>362</v>
      </c>
      <c r="C9" s="1">
        <v>41</v>
      </c>
      <c r="D9" s="1">
        <v>2</v>
      </c>
      <c r="E9" s="1" t="s">
        <v>369</v>
      </c>
      <c r="F9" s="1">
        <v>273</v>
      </c>
      <c r="G9" s="1">
        <v>382</v>
      </c>
      <c r="I9" s="33" t="s">
        <v>432</v>
      </c>
      <c r="J9" s="33" t="s">
        <v>432</v>
      </c>
      <c r="K9" s="1">
        <v>4</v>
      </c>
      <c r="L9" s="1"/>
    </row>
    <row r="10" spans="1:12" ht="15.75">
      <c r="A10" s="33">
        <v>9</v>
      </c>
      <c r="B10" s="1" t="s">
        <v>329</v>
      </c>
      <c r="C10" s="1">
        <v>42</v>
      </c>
      <c r="D10" s="1">
        <v>1</v>
      </c>
      <c r="E10" s="1" t="s">
        <v>371</v>
      </c>
      <c r="F10" s="1">
        <v>262</v>
      </c>
      <c r="G10" s="1">
        <v>363</v>
      </c>
      <c r="I10" s="33" t="s">
        <v>432</v>
      </c>
      <c r="J10" s="33" t="s">
        <v>432</v>
      </c>
      <c r="K10" s="1">
        <v>5</v>
      </c>
      <c r="L10" s="1"/>
    </row>
    <row r="11" spans="1:12" ht="15.75">
      <c r="A11" s="33">
        <v>10</v>
      </c>
      <c r="B11" s="1" t="s">
        <v>329</v>
      </c>
      <c r="C11" s="1">
        <v>42</v>
      </c>
      <c r="D11" s="1">
        <v>2</v>
      </c>
      <c r="E11" s="1" t="s">
        <v>367</v>
      </c>
      <c r="F11" s="1">
        <v>280</v>
      </c>
      <c r="G11" s="1">
        <v>215</v>
      </c>
      <c r="I11" s="33" t="s">
        <v>432</v>
      </c>
      <c r="J11" s="33" t="s">
        <v>432</v>
      </c>
      <c r="K11" s="1">
        <v>5</v>
      </c>
      <c r="L11" s="1"/>
    </row>
    <row r="12" spans="1:12" ht="15.75">
      <c r="A12" s="33">
        <v>11</v>
      </c>
      <c r="B12" s="1" t="s">
        <v>363</v>
      </c>
      <c r="C12" s="1">
        <v>21</v>
      </c>
      <c r="D12" s="1">
        <v>1</v>
      </c>
      <c r="E12" s="1" t="s">
        <v>375</v>
      </c>
      <c r="F12" s="1">
        <v>788</v>
      </c>
      <c r="G12" s="1">
        <v>1091</v>
      </c>
      <c r="I12" s="33" t="s">
        <v>432</v>
      </c>
      <c r="K12" s="1">
        <v>6</v>
      </c>
      <c r="L12" s="1"/>
    </row>
    <row r="13" spans="1:12" ht="15.75">
      <c r="A13" s="33">
        <v>12</v>
      </c>
      <c r="B13" s="1" t="s">
        <v>364</v>
      </c>
      <c r="C13" s="1">
        <v>36</v>
      </c>
      <c r="D13" s="1">
        <v>1</v>
      </c>
      <c r="E13" s="1" t="s">
        <v>376</v>
      </c>
      <c r="F13" s="1">
        <v>545</v>
      </c>
      <c r="G13" s="1">
        <v>785</v>
      </c>
      <c r="I13" s="33" t="s">
        <v>432</v>
      </c>
      <c r="J13" s="33" t="s">
        <v>432</v>
      </c>
      <c r="K13" s="1">
        <v>7</v>
      </c>
      <c r="L13" s="1"/>
    </row>
    <row r="14" spans="1:12" ht="15.75">
      <c r="A14" s="33">
        <v>13</v>
      </c>
      <c r="B14" s="1" t="s">
        <v>330</v>
      </c>
      <c r="C14" s="1">
        <v>27</v>
      </c>
      <c r="D14" s="1">
        <v>1</v>
      </c>
      <c r="E14" s="1" t="s">
        <v>377</v>
      </c>
      <c r="F14" s="1">
        <v>882</v>
      </c>
      <c r="G14" s="1">
        <v>623</v>
      </c>
      <c r="I14" s="33" t="s">
        <v>432</v>
      </c>
      <c r="K14" s="1">
        <v>8</v>
      </c>
      <c r="L14" s="1"/>
    </row>
    <row r="15" spans="1:12" ht="15.75">
      <c r="A15" s="33">
        <v>14</v>
      </c>
      <c r="B15" s="1" t="s">
        <v>331</v>
      </c>
      <c r="C15" s="1">
        <v>33</v>
      </c>
      <c r="D15" s="1">
        <v>1</v>
      </c>
      <c r="E15" s="1" t="s">
        <v>377</v>
      </c>
      <c r="F15" s="1">
        <v>882</v>
      </c>
      <c r="G15" s="1">
        <v>623</v>
      </c>
      <c r="I15" s="33" t="s">
        <v>432</v>
      </c>
      <c r="J15" s="33" t="s">
        <v>432</v>
      </c>
      <c r="K15" s="1">
        <v>9</v>
      </c>
      <c r="L15" s="1"/>
    </row>
    <row r="16" spans="1:12" ht="15.75">
      <c r="A16" s="33">
        <v>15</v>
      </c>
      <c r="B16" s="1" t="s">
        <v>332</v>
      </c>
      <c r="C16" s="1">
        <v>34</v>
      </c>
      <c r="D16" s="1">
        <v>1</v>
      </c>
      <c r="E16" s="1" t="s">
        <v>378</v>
      </c>
      <c r="F16" s="1">
        <v>623</v>
      </c>
      <c r="G16" s="1">
        <v>439</v>
      </c>
      <c r="I16" s="33" t="s">
        <v>432</v>
      </c>
      <c r="J16" s="33" t="s">
        <v>432</v>
      </c>
      <c r="K16" s="1">
        <v>10</v>
      </c>
      <c r="L16" s="1"/>
    </row>
    <row r="17" spans="1:12" ht="15.75">
      <c r="A17" s="33">
        <v>16</v>
      </c>
      <c r="B17" s="1" t="s">
        <v>332</v>
      </c>
      <c r="C17" s="1">
        <v>34</v>
      </c>
      <c r="D17" s="1">
        <v>2</v>
      </c>
      <c r="E17" s="1" t="s">
        <v>379</v>
      </c>
      <c r="F17" s="1">
        <v>880</v>
      </c>
      <c r="G17" s="1">
        <v>311</v>
      </c>
      <c r="I17" s="33" t="s">
        <v>432</v>
      </c>
      <c r="J17" s="33" t="s">
        <v>432</v>
      </c>
      <c r="K17" s="1">
        <v>10</v>
      </c>
      <c r="L17" s="1"/>
    </row>
    <row r="18" spans="1:12" ht="15.75">
      <c r="A18" s="33">
        <v>17</v>
      </c>
      <c r="B18" s="1" t="s">
        <v>332</v>
      </c>
      <c r="C18" s="1">
        <v>34</v>
      </c>
      <c r="D18" s="1">
        <v>3</v>
      </c>
      <c r="E18" s="1" t="s">
        <v>380</v>
      </c>
      <c r="F18" s="1">
        <v>836</v>
      </c>
      <c r="G18" s="1">
        <v>297</v>
      </c>
      <c r="I18" s="33" t="s">
        <v>432</v>
      </c>
      <c r="J18" s="33" t="s">
        <v>432</v>
      </c>
      <c r="K18" s="1">
        <v>10</v>
      </c>
      <c r="L18" s="1"/>
    </row>
    <row r="19" spans="1:12" ht="15.75">
      <c r="A19" s="33">
        <v>18</v>
      </c>
      <c r="B19" s="1" t="s">
        <v>332</v>
      </c>
      <c r="C19" s="1">
        <v>34</v>
      </c>
      <c r="D19" s="1">
        <v>4</v>
      </c>
      <c r="E19" s="1" t="s">
        <v>381</v>
      </c>
      <c r="F19" s="1">
        <v>650</v>
      </c>
      <c r="G19" s="1">
        <v>310</v>
      </c>
      <c r="I19" s="33" t="s">
        <v>432</v>
      </c>
      <c r="J19" s="33" t="s">
        <v>432</v>
      </c>
      <c r="K19" s="1">
        <v>10</v>
      </c>
      <c r="L19" s="1"/>
    </row>
    <row r="20" spans="1:12" ht="15.75">
      <c r="A20" s="33">
        <v>19</v>
      </c>
      <c r="B20" s="1" t="s">
        <v>333</v>
      </c>
      <c r="C20" s="1">
        <v>35</v>
      </c>
      <c r="D20" s="1">
        <v>1</v>
      </c>
      <c r="E20" s="1" t="s">
        <v>382</v>
      </c>
      <c r="F20" s="1">
        <v>440</v>
      </c>
      <c r="G20" s="1">
        <v>311</v>
      </c>
      <c r="I20" s="33" t="s">
        <v>432</v>
      </c>
      <c r="J20" s="33" t="s">
        <v>432</v>
      </c>
      <c r="K20" s="1">
        <v>11</v>
      </c>
      <c r="L20" s="1"/>
    </row>
    <row r="21" spans="1:12" ht="15.75">
      <c r="A21" s="33">
        <v>20</v>
      </c>
      <c r="B21" s="1" t="s">
        <v>333</v>
      </c>
      <c r="C21" s="1">
        <v>35</v>
      </c>
      <c r="D21" s="1">
        <v>2</v>
      </c>
      <c r="E21" s="1" t="s">
        <v>383</v>
      </c>
      <c r="F21" s="1">
        <v>447</v>
      </c>
      <c r="G21" s="1">
        <v>211</v>
      </c>
      <c r="I21" s="33" t="s">
        <v>432</v>
      </c>
      <c r="J21" s="33" t="s">
        <v>432</v>
      </c>
      <c r="K21" s="1">
        <v>11</v>
      </c>
      <c r="L21" s="1"/>
    </row>
    <row r="22" spans="1:12" ht="15.75">
      <c r="A22" s="33">
        <v>21</v>
      </c>
      <c r="B22" s="1" t="s">
        <v>333</v>
      </c>
      <c r="C22" s="1">
        <v>35</v>
      </c>
      <c r="D22" s="1">
        <v>3</v>
      </c>
      <c r="E22" s="1" t="s">
        <v>384</v>
      </c>
      <c r="F22" s="1">
        <v>188</v>
      </c>
      <c r="G22" s="1">
        <v>432</v>
      </c>
      <c r="I22" s="33" t="s">
        <v>432</v>
      </c>
      <c r="J22" s="33" t="s">
        <v>432</v>
      </c>
      <c r="K22" s="1">
        <v>11</v>
      </c>
      <c r="L22" s="1"/>
    </row>
    <row r="23" spans="1:12" ht="15.75">
      <c r="A23" s="33">
        <v>22</v>
      </c>
      <c r="B23" s="1" t="s">
        <v>334</v>
      </c>
      <c r="C23" s="1">
        <v>4</v>
      </c>
      <c r="D23" s="1">
        <v>1</v>
      </c>
      <c r="E23" s="1" t="s">
        <v>385</v>
      </c>
      <c r="F23" s="1">
        <v>220</v>
      </c>
      <c r="G23" s="1">
        <v>311</v>
      </c>
      <c r="I23" s="33" t="s">
        <v>432</v>
      </c>
      <c r="K23" s="1">
        <v>12</v>
      </c>
      <c r="L23" s="1"/>
    </row>
    <row r="24" spans="1:12" ht="15.75">
      <c r="A24" s="33">
        <v>23</v>
      </c>
      <c r="B24" s="1" t="s">
        <v>334</v>
      </c>
      <c r="C24" s="1">
        <v>4</v>
      </c>
      <c r="D24" s="1">
        <v>2</v>
      </c>
      <c r="E24" s="1" t="s">
        <v>386</v>
      </c>
      <c r="F24" s="1">
        <v>200</v>
      </c>
      <c r="G24" s="1">
        <v>152</v>
      </c>
      <c r="I24" s="33" t="s">
        <v>432</v>
      </c>
      <c r="K24" s="1">
        <v>12</v>
      </c>
      <c r="L24" s="1"/>
    </row>
    <row r="25" spans="1:12" ht="15.75">
      <c r="A25" s="33">
        <v>24</v>
      </c>
      <c r="B25" s="33" t="s">
        <v>335</v>
      </c>
      <c r="C25" s="33">
        <v>46</v>
      </c>
      <c r="D25" s="33">
        <v>1</v>
      </c>
      <c r="E25" s="33" t="s">
        <v>387</v>
      </c>
      <c r="F25" s="33">
        <v>210</v>
      </c>
      <c r="G25" s="33">
        <v>297</v>
      </c>
      <c r="H25" s="33" t="s">
        <v>424</v>
      </c>
      <c r="I25" s="33" t="s">
        <v>432</v>
      </c>
      <c r="J25" s="33"/>
      <c r="K25" s="1">
        <v>13</v>
      </c>
      <c r="L25" s="1"/>
    </row>
    <row r="26" spans="1:12" ht="15.75">
      <c r="A26" s="33">
        <v>25</v>
      </c>
      <c r="B26" s="1" t="s">
        <v>336</v>
      </c>
      <c r="C26" s="1">
        <v>5</v>
      </c>
      <c r="D26" s="1">
        <v>1</v>
      </c>
      <c r="E26" s="1" t="s">
        <v>388</v>
      </c>
      <c r="F26" s="1">
        <v>220</v>
      </c>
      <c r="G26" s="1">
        <v>155</v>
      </c>
      <c r="I26" s="33" t="s">
        <v>432</v>
      </c>
      <c r="K26" s="1">
        <v>14</v>
      </c>
      <c r="L26" s="1"/>
    </row>
    <row r="27" spans="1:12" ht="15.75">
      <c r="A27" s="33">
        <v>26</v>
      </c>
      <c r="B27" s="1" t="s">
        <v>336</v>
      </c>
      <c r="C27" s="1">
        <v>5</v>
      </c>
      <c r="D27" s="1">
        <v>2</v>
      </c>
      <c r="E27" s="1" t="s">
        <v>389</v>
      </c>
      <c r="F27" s="1">
        <v>148</v>
      </c>
      <c r="G27" s="1">
        <v>220</v>
      </c>
      <c r="I27" s="33" t="s">
        <v>432</v>
      </c>
      <c r="K27" s="1">
        <v>14</v>
      </c>
      <c r="L27" s="1"/>
    </row>
    <row r="28" spans="1:12" ht="15.75">
      <c r="A28" s="33">
        <v>27</v>
      </c>
      <c r="B28" s="1" t="s">
        <v>336</v>
      </c>
      <c r="C28" s="1">
        <v>5</v>
      </c>
      <c r="D28" s="1">
        <v>3</v>
      </c>
      <c r="E28" s="1" t="s">
        <v>390</v>
      </c>
      <c r="F28" s="1">
        <v>140</v>
      </c>
      <c r="G28" s="1">
        <v>180</v>
      </c>
      <c r="I28" s="33" t="s">
        <v>432</v>
      </c>
      <c r="K28" s="1">
        <v>14</v>
      </c>
      <c r="L28" s="1"/>
    </row>
    <row r="29" spans="1:12" ht="15.75">
      <c r="A29" s="33">
        <v>28</v>
      </c>
      <c r="B29" s="33" t="s">
        <v>337</v>
      </c>
      <c r="C29" s="33">
        <v>47</v>
      </c>
      <c r="D29" s="33">
        <v>1</v>
      </c>
      <c r="E29" s="33" t="s">
        <v>391</v>
      </c>
      <c r="F29" s="33">
        <v>148</v>
      </c>
      <c r="G29" s="33">
        <v>210</v>
      </c>
      <c r="H29" s="33" t="s">
        <v>424</v>
      </c>
      <c r="I29" s="33" t="s">
        <v>432</v>
      </c>
      <c r="J29" s="33"/>
      <c r="K29" s="1">
        <v>15</v>
      </c>
      <c r="L29" s="1"/>
    </row>
    <row r="30" spans="1:12" ht="15.75">
      <c r="A30" s="33">
        <v>29</v>
      </c>
      <c r="B30" s="33" t="s">
        <v>337</v>
      </c>
      <c r="C30" s="33">
        <v>47</v>
      </c>
      <c r="D30" s="33">
        <v>2</v>
      </c>
      <c r="E30" s="33" t="s">
        <v>392</v>
      </c>
      <c r="F30" s="33">
        <v>210</v>
      </c>
      <c r="G30" s="33">
        <v>100</v>
      </c>
      <c r="H30" s="33" t="s">
        <v>424</v>
      </c>
      <c r="I30" s="33" t="s">
        <v>432</v>
      </c>
      <c r="J30" s="33"/>
      <c r="K30" s="1">
        <v>15</v>
      </c>
      <c r="L30" s="1"/>
    </row>
    <row r="31" spans="1:12" ht="15.75">
      <c r="A31" s="33">
        <v>30</v>
      </c>
      <c r="B31" s="1" t="s">
        <v>338</v>
      </c>
      <c r="C31" s="1">
        <v>6</v>
      </c>
      <c r="D31" s="1">
        <v>1</v>
      </c>
      <c r="E31" s="1" t="s">
        <v>393</v>
      </c>
      <c r="F31" s="1">
        <v>155</v>
      </c>
      <c r="G31" s="1">
        <v>110</v>
      </c>
      <c r="I31" s="33" t="s">
        <v>432</v>
      </c>
      <c r="K31" s="1">
        <v>16</v>
      </c>
      <c r="L31" s="1"/>
    </row>
    <row r="32" spans="1:12" ht="15.75">
      <c r="A32" s="33">
        <v>31</v>
      </c>
      <c r="B32" s="33" t="s">
        <v>339</v>
      </c>
      <c r="C32" s="33">
        <v>48</v>
      </c>
      <c r="D32" s="33">
        <v>1</v>
      </c>
      <c r="E32" s="33" t="s">
        <v>394</v>
      </c>
      <c r="F32" s="33">
        <v>105</v>
      </c>
      <c r="G32" s="33">
        <v>148</v>
      </c>
      <c r="H32" s="33" t="s">
        <v>424</v>
      </c>
      <c r="I32" s="33" t="s">
        <v>432</v>
      </c>
      <c r="J32" s="33"/>
      <c r="K32" s="1">
        <v>17</v>
      </c>
      <c r="L32" s="1"/>
    </row>
    <row r="33" spans="1:12" ht="15.75">
      <c r="A33" s="33">
        <v>32</v>
      </c>
      <c r="B33" s="1" t="s">
        <v>340</v>
      </c>
      <c r="C33" s="1">
        <v>20</v>
      </c>
      <c r="D33" s="1">
        <v>1</v>
      </c>
      <c r="E33" s="1" t="s">
        <v>395</v>
      </c>
      <c r="F33" s="1">
        <v>841</v>
      </c>
      <c r="G33" s="1">
        <v>1189</v>
      </c>
      <c r="I33" s="33" t="s">
        <v>432</v>
      </c>
      <c r="K33" s="1">
        <v>18</v>
      </c>
      <c r="L33" s="1"/>
    </row>
    <row r="34" spans="1:12" ht="15.75">
      <c r="A34" s="33">
        <v>33</v>
      </c>
      <c r="B34" s="1" t="s">
        <v>341</v>
      </c>
      <c r="C34" s="1">
        <v>14</v>
      </c>
      <c r="D34" s="1">
        <v>1</v>
      </c>
      <c r="E34" s="1" t="s">
        <v>396</v>
      </c>
      <c r="F34" s="1">
        <v>257</v>
      </c>
      <c r="G34" s="1">
        <v>364</v>
      </c>
      <c r="I34" s="33" t="s">
        <v>432</v>
      </c>
      <c r="K34" s="1">
        <v>19</v>
      </c>
      <c r="L34" s="1"/>
    </row>
    <row r="35" spans="1:12" ht="15.75">
      <c r="A35" s="33">
        <v>34</v>
      </c>
      <c r="B35" s="33" t="s">
        <v>342</v>
      </c>
      <c r="C35" s="33">
        <v>49</v>
      </c>
      <c r="D35" s="33">
        <v>1</v>
      </c>
      <c r="E35" s="33" t="s">
        <v>396</v>
      </c>
      <c r="F35" s="33">
        <v>257</v>
      </c>
      <c r="G35" s="33">
        <v>364</v>
      </c>
      <c r="H35" s="33" t="s">
        <v>424</v>
      </c>
      <c r="I35" s="33" t="s">
        <v>432</v>
      </c>
      <c r="J35" s="33"/>
      <c r="K35" s="1">
        <v>20</v>
      </c>
      <c r="L35" s="1"/>
    </row>
    <row r="36" spans="1:12" ht="15.75">
      <c r="A36" s="33">
        <v>35</v>
      </c>
      <c r="B36" s="1" t="s">
        <v>343</v>
      </c>
      <c r="C36" s="1">
        <v>15</v>
      </c>
      <c r="D36" s="1">
        <v>1</v>
      </c>
      <c r="E36" s="1" t="s">
        <v>397</v>
      </c>
      <c r="F36" s="1">
        <v>182</v>
      </c>
      <c r="G36" s="1">
        <v>257</v>
      </c>
      <c r="I36" s="33" t="s">
        <v>432</v>
      </c>
      <c r="K36" s="1">
        <v>21</v>
      </c>
      <c r="L36" s="1"/>
    </row>
    <row r="37" spans="1:12" ht="15.75">
      <c r="A37" s="33">
        <v>36</v>
      </c>
      <c r="B37" s="33" t="s">
        <v>344</v>
      </c>
      <c r="C37" s="33">
        <v>50</v>
      </c>
      <c r="D37" s="33">
        <v>1</v>
      </c>
      <c r="E37" s="33" t="s">
        <v>397</v>
      </c>
      <c r="F37" s="33">
        <v>182</v>
      </c>
      <c r="G37" s="33">
        <v>257</v>
      </c>
      <c r="H37" s="33" t="s">
        <v>424</v>
      </c>
      <c r="I37" s="33" t="s">
        <v>432</v>
      </c>
      <c r="J37" s="33"/>
      <c r="K37" s="1">
        <v>22</v>
      </c>
      <c r="L37" s="1"/>
    </row>
    <row r="38" spans="1:12" ht="15.75">
      <c r="A38" s="33">
        <v>37</v>
      </c>
      <c r="B38" s="1" t="s">
        <v>345</v>
      </c>
      <c r="C38" s="1">
        <v>16</v>
      </c>
      <c r="D38" s="1">
        <v>1</v>
      </c>
      <c r="E38" s="1" t="s">
        <v>398</v>
      </c>
      <c r="F38" s="1">
        <v>128</v>
      </c>
      <c r="G38" s="1">
        <v>182</v>
      </c>
      <c r="I38" s="33" t="s">
        <v>432</v>
      </c>
      <c r="K38" s="1">
        <v>23</v>
      </c>
      <c r="L38" s="1"/>
    </row>
    <row r="39" spans="1:12" ht="15.75">
      <c r="A39" s="33">
        <v>38</v>
      </c>
      <c r="B39" s="33" t="s">
        <v>346</v>
      </c>
      <c r="C39" s="33">
        <v>51</v>
      </c>
      <c r="D39" s="33">
        <v>1</v>
      </c>
      <c r="E39" s="33" t="s">
        <v>398</v>
      </c>
      <c r="F39" s="33">
        <v>128</v>
      </c>
      <c r="G39" s="33">
        <v>182</v>
      </c>
      <c r="H39" s="33" t="s">
        <v>424</v>
      </c>
      <c r="I39" s="33" t="s">
        <v>432</v>
      </c>
      <c r="J39" s="33"/>
      <c r="K39" s="1">
        <v>24</v>
      </c>
      <c r="L39" s="1"/>
    </row>
    <row r="40" spans="1:12" ht="15.75">
      <c r="A40" s="33">
        <v>39</v>
      </c>
      <c r="B40" s="1" t="s">
        <v>347</v>
      </c>
      <c r="C40" s="1">
        <v>22</v>
      </c>
      <c r="D40" s="1">
        <v>1</v>
      </c>
      <c r="E40" s="1" t="s">
        <v>399</v>
      </c>
      <c r="F40" s="1">
        <v>1030</v>
      </c>
      <c r="G40" s="1">
        <v>1456</v>
      </c>
      <c r="I40" s="33" t="s">
        <v>432</v>
      </c>
      <c r="K40" s="1">
        <v>25</v>
      </c>
      <c r="L40" s="1"/>
    </row>
    <row r="41" spans="1:12" ht="15.75">
      <c r="A41" s="33">
        <v>40</v>
      </c>
      <c r="B41" s="1" t="s">
        <v>348</v>
      </c>
      <c r="C41" s="1">
        <v>25</v>
      </c>
      <c r="D41" s="1">
        <v>1</v>
      </c>
      <c r="E41" s="1" t="s">
        <v>400</v>
      </c>
      <c r="F41" s="1">
        <v>728</v>
      </c>
      <c r="G41" s="1">
        <v>1030</v>
      </c>
      <c r="I41" s="33" t="s">
        <v>432</v>
      </c>
      <c r="K41" s="1">
        <v>26</v>
      </c>
      <c r="L41" s="1"/>
    </row>
    <row r="42" spans="1:12" ht="15.75">
      <c r="A42" s="33">
        <v>41</v>
      </c>
      <c r="B42" s="1" t="s">
        <v>349</v>
      </c>
      <c r="C42" s="1">
        <v>29</v>
      </c>
      <c r="D42" s="1">
        <v>1</v>
      </c>
      <c r="E42" s="1" t="s">
        <v>401</v>
      </c>
      <c r="F42" s="1">
        <v>800</v>
      </c>
      <c r="G42" s="1">
        <v>1100</v>
      </c>
      <c r="I42" s="33" t="s">
        <v>432</v>
      </c>
      <c r="K42" s="1">
        <v>27</v>
      </c>
      <c r="L42" s="1"/>
    </row>
    <row r="43" spans="1:12" ht="15.75">
      <c r="A43" s="33">
        <v>42</v>
      </c>
      <c r="B43" s="1" t="s">
        <v>326</v>
      </c>
      <c r="C43" s="1">
        <v>37</v>
      </c>
      <c r="D43" s="1">
        <v>1</v>
      </c>
      <c r="E43" s="1" t="s">
        <v>402</v>
      </c>
      <c r="F43" s="1">
        <v>542</v>
      </c>
      <c r="G43" s="1">
        <v>760</v>
      </c>
      <c r="I43" s="33" t="s">
        <v>432</v>
      </c>
      <c r="J43" s="33" t="s">
        <v>432</v>
      </c>
      <c r="K43" s="1">
        <v>28</v>
      </c>
      <c r="L43" s="1"/>
    </row>
    <row r="44" spans="1:12" ht="15.75">
      <c r="A44" s="33">
        <v>43</v>
      </c>
      <c r="B44" s="1" t="s">
        <v>350</v>
      </c>
      <c r="C44" s="1">
        <v>38</v>
      </c>
      <c r="D44" s="1">
        <v>1</v>
      </c>
      <c r="E44" s="1" t="s">
        <v>403</v>
      </c>
      <c r="F44" s="1">
        <v>380</v>
      </c>
      <c r="G44" s="1">
        <v>542</v>
      </c>
      <c r="I44" s="33" t="s">
        <v>432</v>
      </c>
      <c r="J44" s="33" t="s">
        <v>432</v>
      </c>
      <c r="K44" s="1">
        <v>29</v>
      </c>
      <c r="L44" s="1"/>
    </row>
    <row r="45" spans="1:12" ht="15.75">
      <c r="A45" s="33">
        <v>44</v>
      </c>
      <c r="B45" s="33" t="s">
        <v>351</v>
      </c>
      <c r="C45" s="33">
        <v>52</v>
      </c>
      <c r="D45" s="33">
        <v>1</v>
      </c>
      <c r="E45" s="33" t="s">
        <v>402</v>
      </c>
      <c r="F45" s="33">
        <v>542</v>
      </c>
      <c r="G45" s="33">
        <v>760</v>
      </c>
      <c r="H45" s="33" t="s">
        <v>424</v>
      </c>
      <c r="I45" s="33" t="s">
        <v>432</v>
      </c>
      <c r="J45" s="33"/>
      <c r="K45" s="1">
        <v>30</v>
      </c>
      <c r="L45" s="1"/>
    </row>
    <row r="46" spans="1:12" ht="15.75">
      <c r="A46" s="33">
        <v>45</v>
      </c>
      <c r="B46" s="1" t="s">
        <v>352</v>
      </c>
      <c r="C46" s="1">
        <v>44</v>
      </c>
      <c r="D46" s="1">
        <v>1</v>
      </c>
      <c r="E46" s="1" t="s">
        <v>404</v>
      </c>
      <c r="F46" s="1">
        <v>600</v>
      </c>
      <c r="G46" s="1">
        <v>450</v>
      </c>
      <c r="I46" s="33" t="s">
        <v>432</v>
      </c>
      <c r="J46" s="33" t="s">
        <v>432</v>
      </c>
      <c r="K46" s="1">
        <v>31</v>
      </c>
      <c r="L46" s="1"/>
    </row>
    <row r="47" spans="1:12" ht="15.75">
      <c r="A47" s="33">
        <v>46</v>
      </c>
      <c r="B47" s="1" t="s">
        <v>324</v>
      </c>
      <c r="C47" s="1">
        <v>24</v>
      </c>
      <c r="D47" s="1">
        <v>1</v>
      </c>
      <c r="E47" s="1" t="s">
        <v>405</v>
      </c>
      <c r="F47" s="1">
        <v>900</v>
      </c>
      <c r="G47" s="1">
        <v>1200</v>
      </c>
      <c r="I47" s="33" t="s">
        <v>432</v>
      </c>
      <c r="K47" s="1">
        <v>32</v>
      </c>
      <c r="L47" s="1"/>
    </row>
    <row r="48" spans="1:12" ht="15.75">
      <c r="A48" s="33">
        <v>47</v>
      </c>
      <c r="B48" s="1" t="s">
        <v>353</v>
      </c>
      <c r="C48" s="1">
        <v>43</v>
      </c>
      <c r="D48" s="1">
        <v>1</v>
      </c>
      <c r="E48" s="1" t="s">
        <v>406</v>
      </c>
      <c r="F48" s="1">
        <v>600</v>
      </c>
      <c r="G48" s="1">
        <v>900</v>
      </c>
      <c r="I48" s="33" t="s">
        <v>432</v>
      </c>
      <c r="J48" s="33" t="s">
        <v>432</v>
      </c>
      <c r="K48" s="1">
        <v>33</v>
      </c>
      <c r="L48" s="1"/>
    </row>
    <row r="49" spans="1:12" ht="15.75">
      <c r="A49" s="33">
        <v>48</v>
      </c>
      <c r="B49" s="1" t="s">
        <v>433</v>
      </c>
      <c r="C49" s="1">
        <v>31</v>
      </c>
      <c r="D49" s="1">
        <v>1</v>
      </c>
      <c r="E49" s="1" t="s">
        <v>434</v>
      </c>
      <c r="F49" s="1">
        <v>940</v>
      </c>
      <c r="G49" s="1">
        <v>640</v>
      </c>
      <c r="I49" s="33" t="s">
        <v>432</v>
      </c>
      <c r="J49" s="33" t="s">
        <v>432</v>
      </c>
      <c r="K49" s="1">
        <v>34</v>
      </c>
      <c r="L49" s="1"/>
    </row>
    <row r="50" spans="1:12" ht="15.75">
      <c r="A50" s="33">
        <v>49</v>
      </c>
      <c r="B50" s="33" t="s">
        <v>354</v>
      </c>
      <c r="C50" s="33">
        <v>53</v>
      </c>
      <c r="D50" s="33">
        <v>1</v>
      </c>
      <c r="E50" s="33" t="s">
        <v>407</v>
      </c>
      <c r="F50" s="33">
        <v>940</v>
      </c>
      <c r="G50" s="33">
        <v>635</v>
      </c>
      <c r="H50" s="33" t="s">
        <v>424</v>
      </c>
      <c r="I50" s="33" t="s">
        <v>432</v>
      </c>
      <c r="J50" s="33"/>
      <c r="K50" s="1">
        <v>35</v>
      </c>
      <c r="L50" s="1"/>
    </row>
    <row r="51" spans="1:12" ht="15.75">
      <c r="A51" s="33">
        <v>50</v>
      </c>
      <c r="B51" s="33" t="s">
        <v>355</v>
      </c>
      <c r="C51" s="33">
        <v>54</v>
      </c>
      <c r="D51" s="33">
        <v>1</v>
      </c>
      <c r="E51" s="33" t="s">
        <v>408</v>
      </c>
      <c r="F51" s="33">
        <v>635</v>
      </c>
      <c r="G51" s="33">
        <v>313</v>
      </c>
      <c r="H51" s="33" t="s">
        <v>424</v>
      </c>
      <c r="I51" s="33" t="s">
        <v>432</v>
      </c>
      <c r="J51" s="33"/>
      <c r="K51" s="1">
        <v>36</v>
      </c>
      <c r="L51" s="1"/>
    </row>
    <row r="52" spans="1:12" ht="15.75">
      <c r="A52" s="33">
        <v>51</v>
      </c>
      <c r="B52" s="33" t="s">
        <v>355</v>
      </c>
      <c r="C52" s="33">
        <v>54</v>
      </c>
      <c r="D52" s="33">
        <v>2</v>
      </c>
      <c r="E52" s="33" t="s">
        <v>409</v>
      </c>
      <c r="F52" s="33">
        <v>297</v>
      </c>
      <c r="G52" s="33">
        <v>628</v>
      </c>
      <c r="H52" s="33" t="s">
        <v>424</v>
      </c>
      <c r="I52" s="33" t="s">
        <v>432</v>
      </c>
      <c r="J52" s="33"/>
      <c r="K52" s="1">
        <v>36</v>
      </c>
      <c r="L52" s="1"/>
    </row>
    <row r="53" spans="1:12" ht="15.75">
      <c r="A53" s="33">
        <v>52</v>
      </c>
      <c r="B53" s="33" t="s">
        <v>355</v>
      </c>
      <c r="C53" s="33">
        <v>54</v>
      </c>
      <c r="D53" s="33">
        <v>3</v>
      </c>
      <c r="E53" s="33" t="s">
        <v>410</v>
      </c>
      <c r="F53" s="33">
        <v>257</v>
      </c>
      <c r="G53" s="33">
        <v>590</v>
      </c>
      <c r="H53" s="33" t="s">
        <v>424</v>
      </c>
      <c r="I53" s="33" t="s">
        <v>432</v>
      </c>
      <c r="J53" s="33"/>
      <c r="K53" s="1">
        <v>36</v>
      </c>
      <c r="L53" s="1"/>
    </row>
    <row r="54" spans="1:12" ht="15.75">
      <c r="A54" s="33">
        <v>53</v>
      </c>
      <c r="B54" s="33" t="s">
        <v>356</v>
      </c>
      <c r="C54" s="33">
        <v>55</v>
      </c>
      <c r="D54" s="33">
        <v>1</v>
      </c>
      <c r="E54" s="33" t="s">
        <v>411</v>
      </c>
      <c r="F54" s="33">
        <v>465</v>
      </c>
      <c r="G54" s="33">
        <v>317</v>
      </c>
      <c r="H54" s="33" t="s">
        <v>424</v>
      </c>
      <c r="I54" s="33" t="s">
        <v>432</v>
      </c>
      <c r="J54" s="33"/>
      <c r="K54" s="1">
        <v>37</v>
      </c>
      <c r="L54" s="1"/>
    </row>
    <row r="55" spans="1:12" ht="15.75">
      <c r="A55" s="33">
        <v>54</v>
      </c>
      <c r="B55" s="33" t="s">
        <v>356</v>
      </c>
      <c r="C55" s="33">
        <v>55</v>
      </c>
      <c r="D55" s="33">
        <v>2</v>
      </c>
      <c r="E55" s="33" t="s">
        <v>412</v>
      </c>
      <c r="F55" s="33">
        <v>316</v>
      </c>
      <c r="G55" s="33">
        <v>464</v>
      </c>
      <c r="H55" s="33" t="s">
        <v>424</v>
      </c>
      <c r="I55" s="33" t="s">
        <v>432</v>
      </c>
      <c r="J55" s="33"/>
      <c r="K55" s="1">
        <v>37</v>
      </c>
      <c r="L55" s="1"/>
    </row>
    <row r="56" spans="1:12" ht="15.75">
      <c r="A56" s="33">
        <v>55</v>
      </c>
      <c r="B56" s="33" t="s">
        <v>357</v>
      </c>
      <c r="C56" s="33">
        <v>56</v>
      </c>
      <c r="D56" s="33">
        <v>1</v>
      </c>
      <c r="E56" s="33" t="s">
        <v>413</v>
      </c>
      <c r="F56" s="33">
        <v>317</v>
      </c>
      <c r="G56" s="33">
        <v>313</v>
      </c>
      <c r="H56" s="33" t="s">
        <v>424</v>
      </c>
      <c r="I56" s="33" t="s">
        <v>432</v>
      </c>
      <c r="J56" s="33"/>
      <c r="K56" s="1">
        <v>38</v>
      </c>
      <c r="L56" s="1"/>
    </row>
    <row r="57" spans="1:12" ht="15.75">
      <c r="A57" s="33">
        <v>56</v>
      </c>
      <c r="B57" s="33" t="s">
        <v>358</v>
      </c>
      <c r="C57" s="33">
        <v>57</v>
      </c>
      <c r="D57" s="33">
        <v>1</v>
      </c>
      <c r="E57" s="33" t="s">
        <v>414</v>
      </c>
      <c r="F57" s="33">
        <v>317</v>
      </c>
      <c r="G57" s="33">
        <v>233</v>
      </c>
      <c r="H57" s="33" t="s">
        <v>424</v>
      </c>
      <c r="I57" s="33" t="s">
        <v>432</v>
      </c>
      <c r="J57" s="33"/>
      <c r="K57" s="1">
        <v>39</v>
      </c>
      <c r="L57" s="1"/>
    </row>
    <row r="58" spans="1:12" ht="15.75">
      <c r="A58" s="33">
        <v>57</v>
      </c>
      <c r="B58" s="33" t="s">
        <v>358</v>
      </c>
      <c r="C58" s="33">
        <v>57</v>
      </c>
      <c r="D58" s="33">
        <v>2</v>
      </c>
      <c r="E58" s="33" t="s">
        <v>415</v>
      </c>
      <c r="F58" s="33">
        <v>149</v>
      </c>
      <c r="G58" s="33">
        <v>314</v>
      </c>
      <c r="H58" s="33" t="s">
        <v>424</v>
      </c>
      <c r="I58" s="33" t="s">
        <v>432</v>
      </c>
      <c r="J58" s="33"/>
      <c r="K58" s="1">
        <v>39</v>
      </c>
      <c r="L58" s="1"/>
    </row>
    <row r="59" spans="1:12" ht="15.75">
      <c r="A59" s="33">
        <v>58</v>
      </c>
      <c r="B59" s="1" t="s">
        <v>323</v>
      </c>
      <c r="C59" s="1">
        <v>23</v>
      </c>
      <c r="D59" s="1">
        <v>1</v>
      </c>
      <c r="E59" s="1" t="s">
        <v>416</v>
      </c>
      <c r="F59" s="1">
        <v>636</v>
      </c>
      <c r="G59" s="1">
        <v>939</v>
      </c>
      <c r="I59" s="33" t="s">
        <v>432</v>
      </c>
      <c r="K59" s="1">
        <v>40</v>
      </c>
      <c r="L59" s="1"/>
    </row>
    <row r="60" spans="1:12" ht="15.75">
      <c r="A60" s="33">
        <v>59</v>
      </c>
      <c r="B60" s="1" t="s">
        <v>325</v>
      </c>
      <c r="C60" s="1">
        <v>32</v>
      </c>
      <c r="D60" s="1">
        <v>1</v>
      </c>
      <c r="E60" s="1" t="s">
        <v>417</v>
      </c>
      <c r="F60" s="1">
        <v>635</v>
      </c>
      <c r="G60" s="1">
        <v>465</v>
      </c>
      <c r="I60" s="33" t="s">
        <v>432</v>
      </c>
      <c r="J60" s="33" t="s">
        <v>432</v>
      </c>
      <c r="K60" s="1">
        <v>41</v>
      </c>
      <c r="L60" s="1"/>
    </row>
    <row r="61" spans="1:12" ht="15.75">
      <c r="A61" s="33">
        <v>60</v>
      </c>
      <c r="B61" s="1" t="s">
        <v>325</v>
      </c>
      <c r="C61" s="1">
        <v>32</v>
      </c>
      <c r="D61" s="1">
        <v>2</v>
      </c>
      <c r="E61" s="1" t="s">
        <v>418</v>
      </c>
      <c r="F61" s="1">
        <v>648</v>
      </c>
      <c r="G61" s="1">
        <v>300</v>
      </c>
      <c r="I61" s="33" t="s">
        <v>432</v>
      </c>
      <c r="J61" s="33" t="s">
        <v>432</v>
      </c>
      <c r="K61" s="1">
        <v>41</v>
      </c>
      <c r="L61" s="1"/>
    </row>
    <row r="62" spans="1:12" ht="15.75">
      <c r="A62" s="33">
        <v>61</v>
      </c>
      <c r="B62" s="1" t="s">
        <v>359</v>
      </c>
      <c r="C62" s="1">
        <v>17</v>
      </c>
      <c r="D62" s="1">
        <v>1</v>
      </c>
      <c r="E62" s="1" t="s">
        <v>419</v>
      </c>
      <c r="F62" s="1">
        <v>91</v>
      </c>
      <c r="G62" s="1">
        <v>55</v>
      </c>
      <c r="I62" s="33" t="s">
        <v>432</v>
      </c>
      <c r="K62" s="1">
        <v>42</v>
      </c>
      <c r="L62" s="1"/>
    </row>
    <row r="63" spans="1:12" ht="15.75">
      <c r="A63" s="33">
        <v>62</v>
      </c>
      <c r="B63" s="1" t="s">
        <v>359</v>
      </c>
      <c r="C63" s="1">
        <v>17</v>
      </c>
      <c r="D63" s="1">
        <v>2</v>
      </c>
      <c r="E63" s="1" t="s">
        <v>420</v>
      </c>
      <c r="F63" s="1">
        <v>55</v>
      </c>
      <c r="G63" s="1">
        <v>87</v>
      </c>
      <c r="I63" s="33" t="s">
        <v>432</v>
      </c>
      <c r="K63" s="1">
        <v>42</v>
      </c>
      <c r="L63" s="1"/>
    </row>
  </sheetData>
  <phoneticPr fontId="2"/>
  <pageMargins left="0.7" right="0.7" top="0.75" bottom="0.75" header="0.3" footer="0.3"/>
  <pageSetup paperSize="9"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17" sqref="M17"/>
    </sheetView>
  </sheetViews>
  <sheetFormatPr defaultRowHeight="18.75"/>
  <sheetData>
    <row r="24" spans="16:16">
      <c r="P24" t="s">
        <v>205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8E4C-C869-4738-944B-D22FDBB53F58}">
  <dimension ref="A1:B5"/>
  <sheetViews>
    <sheetView workbookViewId="0">
      <selection sqref="A1:A1048576"/>
    </sheetView>
  </sheetViews>
  <sheetFormatPr defaultRowHeight="18.75"/>
  <sheetData>
    <row r="1" spans="1:2">
      <c r="A1" s="29" t="s">
        <v>70</v>
      </c>
      <c r="B1" s="30" t="s">
        <v>300</v>
      </c>
    </row>
    <row r="2" spans="1:2">
      <c r="A2" s="29" t="s">
        <v>298</v>
      </c>
      <c r="B2" s="30" t="s">
        <v>301</v>
      </c>
    </row>
    <row r="3" spans="1:2">
      <c r="A3" s="29" t="s">
        <v>307</v>
      </c>
      <c r="B3" s="30" t="s">
        <v>308</v>
      </c>
    </row>
    <row r="4" spans="1:2">
      <c r="A4" s="29" t="s">
        <v>311</v>
      </c>
      <c r="B4" s="30" t="s">
        <v>310</v>
      </c>
    </row>
    <row r="5" spans="1:2">
      <c r="A5" s="29" t="s">
        <v>191</v>
      </c>
      <c r="B5" s="30" t="s">
        <v>316</v>
      </c>
    </row>
  </sheetData>
  <phoneticPr fontId="2"/>
  <conditionalFormatting sqref="A2:A5">
    <cfRule type="cellIs" dxfId="3" priority="1" operator="equal">
      <formula>""</formula>
    </cfRule>
  </conditionalFormatting>
  <conditionalFormatting sqref="A1:B5">
    <cfRule type="expression" dxfId="2" priority="19">
      <formula>$O1="Done"</formula>
    </cfRule>
  </conditionalFormatting>
  <conditionalFormatting sqref="B1:B5">
    <cfRule type="cellIs" dxfId="1" priority="2" operator="equal">
      <formula>"NUM"</formula>
    </cfRule>
    <cfRule type="cellIs" dxfId="0" priority="3" operator="equal">
      <formula>"STR"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J I 9 h W b L g l X y l A A A A 9 g A A A B I A H A B D b 2 5 m a W c v U G F j a 2 F n Z S 5 4 b W w g o h g A K K A U A A A A A A A A A A A A A A A A A A A A A A A A A A A A h Y 8 x D o I w G I W v Q r r T F j B R y U 8 Z 3 I w k J C b G t S k V q l A M L Z a 7 O X g k r y B G U T f H 9 7 1 v e O 9 + v U E 6 N L V 3 k Z 1 R r U 5 Q g C n y p B Z t o X S Z o N 4 e / A V K G e R c n H g p v V H W J h 5 M k a D K 2 n N M i H M O u w i 3 X U l C S g O y z z Z b U c m G o 4 + s / s u + 0 s Z y L S R i s H u N Y S E O o h k O 5 k t M g U w Q M q W / Q j j u f b Y / E F Z 9 b f t O s i P 3 1 z m Q K Q J 5 f 2 A P U E s D B B Q A A g A I A C S P Y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j 2 F Z 9 h p W V / Q A A A C V A Q A A E w A c A E Z v c m 1 1 b G F z L 1 N l Y 3 R p b 2 4 x L m 0 g o h g A K K A U A A A A A A A A A A A A A A A A A A A A A A A A A A A A K 0 5 N L s n M z 1 M I h t C G 1 r x c v F z F G Y l F q S k K j 5 v b H j f v e d w 8 7 X H z a k M F W 4 W c 1 B J e L g U g e N y 0 F y T R t B M o 6 F q R n J q j 5 1 x a V J S a V x K e X 5 S d l J + f r a F Z H e 2 X m J t q q 4 R i h l J s b b R z f l 4 J U G W s D s S o p 0 s 6 n 8 3 e 8 r h x 6 u O m n s e N 8 5 / O 6 w a a G Z K Y l J O q F 1 K U m F e c l l + U 6 5 y f U 5 q b F 1 J Z k F q s A b d a p 7 p a y S 9 f S U f B M 6 / E z E Q P J F u r o 1 C t 9 H R C 7 / P l G 4 D i J U A R h Z L U i h K w 8 J O 9 c 5 4 t X e v p g q n h c d P W x 0 1 L H j f t w i u J w 9 g Q T C 2 R W N z U M d 0 Q R W u t J i 9 X Z h 6 u E L A G A F B L A Q I t A B Q A A g A I A C S P Y V m y 4 J V 8 p Q A A A P Y A A A A S A A A A A A A A A A A A A A A A A A A A A A B D b 2 5 m a W c v U G F j a 2 F n Z S 5 4 b W x Q S w E C L Q A U A A I A C A A k j 2 F Z D 8 r p q 6 Q A A A D p A A A A E w A A A A A A A A A A A A A A A A D x A A A A W 0 N v b n R l b n R f V H l w Z X N d L n h t b F B L A Q I t A B Q A A g A I A C S P Y V n 2 G l Z X 9 A A A A J U B A A A T A A A A A A A A A A A A A A A A A O I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4 N A A A A A A A A 7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U x M m Q x M m M t M W I 5 M y 0 0 M T U 3 L W I 4 Y T Y t N j g x M z c w Z G I w N D c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O D h u O D v O O D l u O D q z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V Q w O D o 1 N z o w O S 4 4 M T U y N T k y W i I g L z 4 8 R W 5 0 c n k g V H l w Z T 0 i R m l s b E N v b H V t b l R 5 c G V z I i B W Y W x 1 Z T 0 i c 0 F 3 W U R B d 1 l E Q X d Z P S I g L z 4 8 R W 5 0 c n k g V H l w Z T 0 i R m l s b E N v b H V t b k 5 h b W V z I i B W Y W x 1 Z T 0 i c 1 s m c X V v d D t O b y Z x d W 9 0 O y w m c X V v d D v l k I 3 n p 7 A m c X V v d D s s J n F 1 b 3 Q 7 5 L 2 c 5 q W t S U Q m c X V v d D s s J n F 1 b 3 Q 7 4 4 K 1 4 4 K k 4 4 K 6 S U Q m c X V v d D s s J n F 1 b 3 Q 7 4 4 K 1 4 4 K k 4 4 K 6 5 Z C N 5 6 e w J n F 1 b 3 Q 7 L C Z x d W 9 0 O 1 Q m c X V v d D s s J n F 1 b 3 Q 7 W S Z x d W 9 0 O y w m c X V v d D v l i J c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S 9 B d X R v U m V t b 3 Z l Z E N v b H V t b n M x L n t O b y w w f S Z x d W 9 0 O y w m c X V v d D t T Z W N 0 a W 9 u M S / j g 4 b j g 7 z j g 5 b j g 6 s x L 0 F 1 d G 9 S Z W 1 v d m V k Q 2 9 s d W 1 u c z E u e + W Q j e e n s C w x f S Z x d W 9 0 O y w m c X V v d D t T Z W N 0 a W 9 u M S / j g 4 b j g 7 z j g 5 b j g 6 s x L 0 F 1 d G 9 S Z W 1 v d m V k Q 2 9 s d W 1 u c z E u e + S 9 n O a l r U l E L D J 9 J n F 1 b 3 Q 7 L C Z x d W 9 0 O 1 N l Y 3 R p b 2 4 x L + O D h u O D v O O D l u O D q z E v Q X V 0 b 1 J l b W 9 2 Z W R D b 2 x 1 b W 5 z M S 5 7 4 4 K 1 4 4 K k 4 4 K 6 S U Q s M 3 0 m c X V v d D s s J n F 1 b 3 Q 7 U 2 V j d G l v b j E v 4 4 O G 4 4 O 8 4 4 O W 4 4 O r M S 9 B d X R v U m V t b 3 Z l Z E N v b H V t b n M x L n v j g r X j g q T j g r r l k I 3 n p 7 A s N H 0 m c X V v d D s s J n F 1 b 3 Q 7 U 2 V j d G l v b j E v 4 4 O G 4 4 O 8 4 4 O W 4 4 O r M S 9 B d X R v U m V t b 3 Z l Z E N v b H V t b n M x L n t U L D V 9 J n F 1 b 3 Q 7 L C Z x d W 9 0 O 1 N l Y 3 R p b 2 4 x L + O D h u O D v O O D l u O D q z E v Q X V 0 b 1 J l b W 9 2 Z W R D b 2 x 1 b W 5 z M S 5 7 W S w 2 f S Z x d W 9 0 O y w m c X V v d D t T Z W N 0 a W 9 u M S / j g 4 b j g 7 z j g 5 b j g 6 s x L 0 F 1 d G 9 S Z W 1 v d m V k Q 2 9 s d W 1 u c z E u e + W I l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4 4 O G 4 4 O 8 4 4 O W 4 4 O r M S 9 B d X R v U m V t b 3 Z l Z E N v b H V t b n M x L n t O b y w w f S Z x d W 9 0 O y w m c X V v d D t T Z W N 0 a W 9 u M S / j g 4 b j g 7 z j g 5 b j g 6 s x L 0 F 1 d G 9 S Z W 1 v d m V k Q 2 9 s d W 1 u c z E u e + W Q j e e n s C w x f S Z x d W 9 0 O y w m c X V v d D t T Z W N 0 a W 9 u M S / j g 4 b j g 7 z j g 5 b j g 6 s x L 0 F 1 d G 9 S Z W 1 v d m V k Q 2 9 s d W 1 u c z E u e + S 9 n O a l r U l E L D J 9 J n F 1 b 3 Q 7 L C Z x d W 9 0 O 1 N l Y 3 R p b 2 4 x L + O D h u O D v O O D l u O D q z E v Q X V 0 b 1 J l b W 9 2 Z W R D b 2 x 1 b W 5 z M S 5 7 4 4 K 1 4 4 K k 4 4 K 6 S U Q s M 3 0 m c X V v d D s s J n F 1 b 3 Q 7 U 2 V j d G l v b j E v 4 4 O G 4 4 O 8 4 4 O W 4 4 O r M S 9 B d X R v U m V t b 3 Z l Z E N v b H V t b n M x L n v j g r X j g q T j g r r l k I 3 n p 7 A s N H 0 m c X V v d D s s J n F 1 b 3 Q 7 U 2 V j d G l v b j E v 4 4 O G 4 4 O 8 4 4 O W 4 4 O r M S 9 B d X R v U m V t b 3 Z l Z E N v b H V t b n M x L n t U L D V 9 J n F 1 b 3 Q 7 L C Z x d W 9 0 O 1 N l Y 3 R p b 2 4 x L + O D h u O D v O O D l u O D q z E v Q X V 0 b 1 J l b W 9 2 Z W R D b 2 x 1 b W 5 z M S 5 7 W S w 2 f S Z x d W 9 0 O y w m c X V v d D t T Z W N 0 a W 9 u M S / j g 4 b j g 7 z j g 5 b j g 6 s x L 0 F 1 d G 9 S Z W 1 v d m V k Q 2 9 s d W 1 u c z E u e + W I l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I s R v e 4 Z l U G t K B 8 B G j Z K V A A A A A A C A A A A A A A Q Z g A A A A E A A C A A A A C H 3 T c o R d L 3 u R A 0 I q c r j H N o q S Z x Q f t Y 4 Y c 8 g X J l M Z R / O g A A A A A O g A A A A A I A A C A A A A C s r C + i g O N d T l h 1 C f U / 5 B k Q g P R v b M A f r g Z 2 E T P E X t T V N l A A A A A f H q F i Z n t u E G K s c z O 5 I C S W M 5 q 1 j o N n Y 2 w n y 2 + R n v w i V G r 7 i B p K U d 8 I H m Z a d r i R A G P 2 V w h w l l o 0 A y 1 G S j M s 4 u T Q f w 3 J v 7 k X / R W I / f B 6 6 A J i Y E A A A A B B U 0 x i s X s n W y I G j v + m e h 4 B g b O u l n n I G Q K B e U e k d G T C w X 7 N 3 F S 8 Y 9 8 A P 2 f g J h 7 C 5 Q c u 8 5 7 D C s D m e 8 R W f o e Y W 9 Z k < / D a t a M a s h u p > 
</file>

<file path=customXml/itemProps1.xml><?xml version="1.0" encoding="utf-8"?>
<ds:datastoreItem xmlns:ds="http://schemas.openxmlformats.org/officeDocument/2006/customXml" ds:itemID="{0C055DAB-AC57-4B7D-AFA2-4D3EF5C272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概要</vt:lpstr>
      <vt:lpstr>List</vt:lpstr>
      <vt:lpstr>用紙サイズテーブル</vt:lpstr>
      <vt:lpstr>モーダルフォーム仕様</vt:lpstr>
      <vt:lpstr>項目リスト</vt:lpstr>
      <vt:lpstr>ID</vt:lpstr>
      <vt:lpstr>区分名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cp:lastPrinted>2024-11-01T09:01:07Z</cp:lastPrinted>
  <dcterms:created xsi:type="dcterms:W3CDTF">2015-06-05T18:19:34Z</dcterms:created>
  <dcterms:modified xsi:type="dcterms:W3CDTF">2024-11-08T09:02:06Z</dcterms:modified>
</cp:coreProperties>
</file>