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【Git】ShimodaPrint\工程管理\K-各印刷予定確認\tbx\"/>
    </mc:Choice>
  </mc:AlternateContent>
  <xr:revisionPtr revIDLastSave="0" documentId="13_ncr:1_{2C57F053-83A3-4C21-BB67-7EDC00FDE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項目変数" sheetId="3" r:id="rId1"/>
    <sheet name="Sheet1" sheetId="4" r:id="rId2"/>
    <sheet name="フォーム一覧幅サイズ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C38" i="3"/>
  <c r="C39" i="3"/>
  <c r="D37" i="3" a="1"/>
  <c r="F38" i="3" l="1"/>
  <c r="D37" i="3"/>
  <c r="F37" i="3" s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D2" i="2"/>
  <c r="E2" i="2" s="1"/>
  <c r="F2" i="2" s="1"/>
  <c r="G2" i="2" s="1"/>
  <c r="H2" i="2" s="1"/>
  <c r="I2" i="2" s="1"/>
  <c r="J2" i="2" s="1"/>
  <c r="K2" i="2" s="1"/>
  <c r="L2" i="2" s="1"/>
  <c r="M2" i="2" s="1"/>
  <c r="C2" i="2"/>
  <c r="D7" i="3" a="1"/>
  <c r="D25" i="3" a="1"/>
  <c r="D5" i="3" a="1"/>
  <c r="D36" i="3" a="1"/>
  <c r="D30" i="3" a="1"/>
  <c r="D27" i="3" a="1"/>
  <c r="D13" i="3" a="1"/>
  <c r="D12" i="3" a="1"/>
  <c r="D6" i="3" a="1"/>
  <c r="D23" i="3" a="1"/>
  <c r="D4" i="3" a="1"/>
  <c r="D14" i="3" a="1"/>
  <c r="D22" i="3" a="1"/>
  <c r="D15" i="3" a="1"/>
  <c r="D8" i="3" a="1"/>
  <c r="D16" i="3" a="1"/>
  <c r="D24" i="3" a="1"/>
  <c r="D17" i="3" a="1"/>
  <c r="D31" i="3" a="1"/>
  <c r="D28" i="3" a="1"/>
  <c r="D20" i="3" a="1"/>
  <c r="D32" i="3" a="1"/>
  <c r="D29" i="3" a="1"/>
  <c r="D9" i="3" a="1"/>
  <c r="D10" i="3" a="1"/>
  <c r="D33" i="3" a="1"/>
  <c r="D21" i="3" a="1"/>
  <c r="D18" i="3" a="1"/>
  <c r="D19" i="3" a="1"/>
  <c r="D35" i="3" a="1"/>
  <c r="D11" i="3" a="1"/>
  <c r="D26" i="3" a="1"/>
  <c r="D34" i="3" a="1"/>
  <c r="I37" i="3" l="1"/>
  <c r="H37" i="3"/>
  <c r="G37" i="3"/>
  <c r="G38" i="3"/>
  <c r="H38" i="3"/>
  <c r="I38" i="3"/>
  <c r="F39" i="3"/>
  <c r="G39" i="3"/>
  <c r="H39" i="3"/>
  <c r="I39" i="3"/>
  <c r="D11" i="3"/>
  <c r="D13" i="3"/>
  <c r="D36" i="3"/>
  <c r="D35" i="3"/>
  <c r="D34" i="3"/>
  <c r="D26" i="3"/>
  <c r="D18" i="3"/>
  <c r="D10" i="3"/>
  <c r="D29" i="3"/>
  <c r="D20" i="3"/>
  <c r="D17" i="3"/>
  <c r="D24" i="3"/>
  <c r="D16" i="3"/>
  <c r="D8" i="3"/>
  <c r="D12" i="3"/>
  <c r="D27" i="3"/>
  <c r="D25" i="3"/>
  <c r="D7" i="3"/>
  <c r="D21" i="3"/>
  <c r="D28" i="3"/>
  <c r="D19" i="3"/>
  <c r="D33" i="3"/>
  <c r="D9" i="3"/>
  <c r="D32" i="3"/>
  <c r="D31" i="3"/>
  <c r="D23" i="3"/>
  <c r="D15" i="3"/>
  <c r="D30" i="3"/>
  <c r="D22" i="3"/>
  <c r="D14" i="3"/>
  <c r="D6" i="3"/>
  <c r="D5" i="3"/>
  <c r="D4" i="3"/>
  <c r="F6" i="3" l="1"/>
  <c r="G6" i="3"/>
  <c r="I6" i="3"/>
  <c r="H6" i="3"/>
  <c r="F12" i="3"/>
  <c r="G12" i="3"/>
  <c r="H12" i="3"/>
  <c r="I12" i="3"/>
  <c r="F14" i="3"/>
  <c r="G14" i="3"/>
  <c r="H14" i="3"/>
  <c r="I14" i="3"/>
  <c r="F22" i="3"/>
  <c r="G22" i="3"/>
  <c r="H22" i="3"/>
  <c r="I22" i="3"/>
  <c r="F8" i="3"/>
  <c r="H8" i="3"/>
  <c r="G8" i="3"/>
  <c r="I8" i="3"/>
  <c r="F30" i="3"/>
  <c r="G30" i="3"/>
  <c r="H30" i="3"/>
  <c r="I30" i="3"/>
  <c r="F16" i="3"/>
  <c r="G16" i="3"/>
  <c r="H16" i="3"/>
  <c r="I16" i="3"/>
  <c r="F15" i="3"/>
  <c r="H15" i="3"/>
  <c r="I15" i="3"/>
  <c r="G15" i="3"/>
  <c r="G24" i="3"/>
  <c r="H24" i="3"/>
  <c r="I24" i="3"/>
  <c r="F24" i="3"/>
  <c r="F23" i="3"/>
  <c r="G23" i="3"/>
  <c r="I23" i="3"/>
  <c r="H23" i="3"/>
  <c r="G17" i="3"/>
  <c r="H17" i="3"/>
  <c r="I17" i="3"/>
  <c r="F17" i="3"/>
  <c r="F31" i="3"/>
  <c r="G31" i="3"/>
  <c r="H31" i="3"/>
  <c r="I31" i="3"/>
  <c r="F20" i="3"/>
  <c r="G20" i="3"/>
  <c r="H20" i="3"/>
  <c r="I20" i="3"/>
  <c r="G32" i="3"/>
  <c r="F32" i="3"/>
  <c r="H32" i="3"/>
  <c r="I32" i="3"/>
  <c r="G29" i="3"/>
  <c r="H29" i="3"/>
  <c r="I29" i="3"/>
  <c r="F29" i="3"/>
  <c r="G9" i="3"/>
  <c r="H9" i="3"/>
  <c r="I9" i="3"/>
  <c r="F9" i="3"/>
  <c r="F10" i="3"/>
  <c r="G10" i="3"/>
  <c r="H10" i="3"/>
  <c r="I10" i="3"/>
  <c r="G33" i="3"/>
  <c r="H33" i="3"/>
  <c r="I33" i="3"/>
  <c r="F33" i="3"/>
  <c r="F18" i="3"/>
  <c r="G18" i="3"/>
  <c r="H18" i="3"/>
  <c r="I18" i="3"/>
  <c r="F19" i="3"/>
  <c r="G19" i="3"/>
  <c r="H19" i="3"/>
  <c r="I19" i="3"/>
  <c r="F26" i="3"/>
  <c r="G26" i="3"/>
  <c r="H26" i="3"/>
  <c r="I26" i="3"/>
  <c r="F28" i="3"/>
  <c r="G28" i="3"/>
  <c r="H28" i="3"/>
  <c r="I28" i="3"/>
  <c r="F34" i="3"/>
  <c r="G34" i="3"/>
  <c r="H34" i="3"/>
  <c r="I34" i="3"/>
  <c r="G21" i="3"/>
  <c r="H21" i="3"/>
  <c r="I21" i="3"/>
  <c r="F21" i="3"/>
  <c r="F35" i="3"/>
  <c r="G35" i="3"/>
  <c r="H35" i="3"/>
  <c r="I35" i="3"/>
  <c r="F7" i="3"/>
  <c r="G7" i="3"/>
  <c r="H7" i="3"/>
  <c r="I7" i="3"/>
  <c r="I36" i="3"/>
  <c r="H36" i="3"/>
  <c r="F36" i="3"/>
  <c r="G36" i="3"/>
  <c r="G25" i="3"/>
  <c r="H25" i="3"/>
  <c r="I25" i="3"/>
  <c r="F25" i="3"/>
  <c r="G13" i="3"/>
  <c r="H13" i="3"/>
  <c r="I13" i="3"/>
  <c r="F13" i="3"/>
  <c r="F5" i="3"/>
  <c r="G5" i="3"/>
  <c r="H5" i="3"/>
  <c r="I5" i="3"/>
  <c r="F27" i="3"/>
  <c r="G27" i="3"/>
  <c r="H27" i="3"/>
  <c r="I27" i="3"/>
  <c r="F11" i="3"/>
  <c r="G11" i="3"/>
  <c r="H11" i="3"/>
  <c r="I11" i="3"/>
  <c r="H4" i="3"/>
  <c r="I4" i="3"/>
  <c r="F4" i="3"/>
  <c r="G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<sst xmlns="http://schemas.openxmlformats.org/spreadsheetml/2006/main" count="867" uniqueCount="105">
  <si>
    <t>###</t>
  </si>
  <si>
    <t>WIN桐</t>
  </si>
  <si>
    <t>文字列</t>
  </si>
  <si>
    <t>日時</t>
  </si>
  <si>
    <t>数値</t>
  </si>
  <si>
    <t>_x001A_</t>
  </si>
  <si>
    <t>宣言</t>
    <rPh sb="0" eb="2">
      <t>センゲン</t>
    </rPh>
    <phoneticPr fontId="1"/>
  </si>
  <si>
    <t>初期化</t>
    <rPh sb="0" eb="3">
      <t>ショキカ</t>
    </rPh>
    <phoneticPr fontId="1"/>
  </si>
  <si>
    <t>引用呼び出し</t>
    <rPh sb="0" eb="2">
      <t>インヨウ</t>
    </rPh>
    <rPh sb="2" eb="3">
      <t>ヨ</t>
    </rPh>
    <rPh sb="4" eb="5">
      <t>ダ</t>
    </rPh>
    <phoneticPr fontId="1"/>
  </si>
  <si>
    <t>行訂正</t>
    <rPh sb="0" eb="3">
      <t>ギョウテイセイ</t>
    </rPh>
    <phoneticPr fontId="1"/>
  </si>
  <si>
    <t>初期化値</t>
    <rPh sb="0" eb="3">
      <t>ショキカ</t>
    </rPh>
    <rPh sb="3" eb="4">
      <t>チ</t>
    </rPh>
    <phoneticPr fontId="1"/>
  </si>
  <si>
    <t>変数名(直）</t>
    <rPh sb="0" eb="3">
      <t>ヘンスウメイ</t>
    </rPh>
    <rPh sb="4" eb="5">
      <t>チョク</t>
    </rPh>
    <phoneticPr fontId="1"/>
  </si>
  <si>
    <t>,</t>
    <phoneticPr fontId="1"/>
  </si>
  <si>
    <t>JobCID</t>
  </si>
  <si>
    <t>M1058</t>
  </si>
  <si>
    <t>しない</t>
  </si>
  <si>
    <t>許可</t>
  </si>
  <si>
    <t>基本</t>
  </si>
  <si>
    <t>する</t>
  </si>
  <si>
    <t>,,,0,00000000</t>
  </si>
  <si>
    <t>中央</t>
  </si>
  <si>
    <t>0,0,00000000</t>
  </si>
  <si>
    <t>(#MOD([JobCID],2) = 1) CB56</t>
  </si>
  <si>
    <t>01,01,01,</t>
  </si>
  <si>
    <t>A</t>
  </si>
  <si>
    <t>伝票No</t>
  </si>
  <si>
    <t>M1508</t>
  </si>
  <si>
    <t>仕上日</t>
  </si>
  <si>
    <t>M1984</t>
  </si>
  <si>
    <t>09,02,01,</t>
  </si>
  <si>
    <t>仕上時間</t>
  </si>
  <si>
    <t>M1693</t>
  </si>
  <si>
    <t>00,00,00,</t>
  </si>
  <si>
    <t>分類</t>
  </si>
  <si>
    <t>M953</t>
  </si>
  <si>
    <t>品名</t>
  </si>
  <si>
    <t>M11615</t>
  </si>
  <si>
    <t>得意先</t>
  </si>
  <si>
    <t>M3360</t>
  </si>
  <si>
    <t>所</t>
  </si>
  <si>
    <t>M503</t>
  </si>
  <si>
    <t>担当</t>
  </si>
  <si>
    <t>M1244</t>
  </si>
  <si>
    <t>確定サイズ</t>
  </si>
  <si>
    <t>M2461</t>
  </si>
  <si>
    <t>確定部数</t>
  </si>
  <si>
    <t>M1746</t>
  </si>
  <si>
    <t>確定頁数</t>
  </si>
  <si>
    <t>M1799</t>
  </si>
  <si>
    <t>校了CHK</t>
  </si>
  <si>
    <t>備考</t>
  </si>
  <si>
    <t>M9525</t>
  </si>
  <si>
    <t>工程未</t>
  </si>
  <si>
    <t>M1349</t>
  </si>
  <si>
    <t>内容</t>
  </si>
  <si>
    <t>印刷機</t>
  </si>
  <si>
    <t>M2958</t>
  </si>
  <si>
    <t>下版予定</t>
  </si>
  <si>
    <t>製版予定</t>
  </si>
  <si>
    <t>製版予定時間</t>
  </si>
  <si>
    <t>M1482</t>
  </si>
  <si>
    <t>印刷予定</t>
  </si>
  <si>
    <t>印刷完了</t>
  </si>
  <si>
    <t>用紙サイズ</t>
  </si>
  <si>
    <t>面付数</t>
  </si>
  <si>
    <t>台数</t>
  </si>
  <si>
    <t>色</t>
  </si>
  <si>
    <t>順</t>
  </si>
  <si>
    <t>M1111</t>
  </si>
  <si>
    <t>用紙現状</t>
  </si>
  <si>
    <t>0000003a</t>
  </si>
  <si>
    <t>入庫日</t>
  </si>
  <si>
    <t>M5027</t>
  </si>
  <si>
    <t>用紙ID</t>
  </si>
  <si>
    <t>用紙名</t>
  </si>
  <si>
    <t>M5133</t>
  </si>
  <si>
    <t>サイズ</t>
  </si>
  <si>
    <t>枚数</t>
  </si>
  <si>
    <t>M2858</t>
  </si>
  <si>
    <t>作業時間</t>
  </si>
  <si>
    <t>時間</t>
  </si>
  <si>
    <t>02,02,03,</t>
  </si>
  <si>
    <t>【変更】</t>
  </si>
  <si>
    <t>M2037</t>
  </si>
  <si>
    <t>【製版予Sort】</t>
  </si>
  <si>
    <t>#条件選択（ [製版予定]  = "", 2 )</t>
  </si>
  <si>
    <t>計算</t>
  </si>
  <si>
    <t>【仕上日Sort】</t>
  </si>
  <si>
    <t>#条件選択（ [仕上日]  = "", 2 )</t>
  </si>
  <si>
    <t>【未義】</t>
  </si>
  <si>
    <t>#横件数2( [下版予定] , [製版予定] , [印刷予定] , [印刷完了] )</t>
  </si>
  <si>
    <t>【印刷機Num】</t>
  </si>
  <si>
    <t>#条件選択（ [印刷機]  = "菊全機", 1 ,[印刷機]  = "４色機", 2 ,[印刷機]  = "単色機", 3 ,[印刷機]  = "オンデマンド", 4 )</t>
  </si>
  <si>
    <t>【印刷機Sort】</t>
  </si>
  <si>
    <t>M2699</t>
  </si>
  <si>
    <t>#条件選択（ [【印刷機Num】] = 0 , 99 , [【印刷機Num】]  &lt;&gt;"" , [【印刷機Num】])</t>
  </si>
  <si>
    <t>【順ソート】</t>
  </si>
  <si>
    <t>#条件選択（ [順]  = #未定義 , 999 , [順] &lt;&gt;"" , [順] )</t>
  </si>
  <si>
    <t>裏№</t>
  </si>
  <si>
    <t>#条件選択（ [印刷予定]  = #未定義 , [【印刷機Sort】]* 100000000000 + 99999999000 + [【順ソート】] , [印刷予定] &lt;&gt;"" ,[【印刷機Sort】]* 100000000000 + #年( [印刷予定] ) *10000000 + #月( [印刷予定] )*100000 + #日( [印刷予定] )*1000 + [【順ソート】])</t>
  </si>
  <si>
    <t>プリント№</t>
  </si>
  <si>
    <t>Sc</t>
    <phoneticPr fontId="1"/>
  </si>
  <si>
    <t>■</t>
    <phoneticPr fontId="1"/>
  </si>
  <si>
    <t>&amp;Sc変更</t>
    <phoneticPr fontId="1"/>
  </si>
  <si>
    <t>&amp;ScプリントNo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</si>
</sst>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7" borderId="0" xfId="0" applyFont="1" applyFill="1"/>
    <xf numFmtId="0" fontId="2" fillId="8" borderId="0" xfId="0" applyFont="1" applyFill="1"/>
    <xf numFmtId="0" fontId="3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DDE5-E962-4EA1-873A-5B29B4A79591}">
  <dimension ref="A1:J39"/>
  <sheetViews>
    <sheetView tabSelected="1" topLeftCell="A7" workbookViewId="0">
      <selection activeCell="D21" sqref="D21:D25"/>
    </sheetView>
  </sheetViews>
  <sheetFormatPr defaultColWidth="9" defaultRowHeight="15.75"/>
  <cols>
    <col min="1" max="1" width="25.5" style="2" bestFit="1" customWidth="1"/>
    <col min="2" max="3" width="9" style="2"/>
    <col min="4" max="4" width="17" style="2" customWidth="1"/>
    <col min="5" max="5" width="1.375" style="2" customWidth="1"/>
    <col min="6" max="6" width="35.875" style="3" customWidth="1"/>
    <col min="7" max="7" width="35.875" style="4" customWidth="1"/>
    <col min="8" max="8" width="35.875" style="5" customWidth="1"/>
    <col min="9" max="9" width="35.875" style="6" customWidth="1"/>
    <col min="10" max="16384" width="9" style="2"/>
  </cols>
  <sheetData>
    <row r="1" spans="1:10">
      <c r="A1" s="1" t="s">
        <v>101</v>
      </c>
      <c r="C1" s="2" t="s">
        <v>10</v>
      </c>
      <c r="D1" s="2" t="s">
        <v>11</v>
      </c>
      <c r="F1" s="3" t="s">
        <v>6</v>
      </c>
      <c r="G1" s="4" t="s">
        <v>7</v>
      </c>
      <c r="H1" s="5" t="s">
        <v>8</v>
      </c>
      <c r="I1" s="6" t="s">
        <v>9</v>
      </c>
    </row>
    <row r="2" spans="1:10">
      <c r="A2" s="2" t="s">
        <v>0</v>
      </c>
      <c r="B2" s="2" t="s">
        <v>1</v>
      </c>
    </row>
    <row r="3" spans="1:10">
      <c r="A3" s="2" t="s">
        <v>0</v>
      </c>
      <c r="F3" s="7"/>
      <c r="G3" s="8"/>
      <c r="H3" s="9"/>
      <c r="I3" s="10"/>
    </row>
    <row r="4" spans="1:10">
      <c r="A4" s="2" t="s">
        <v>13</v>
      </c>
      <c r="B4" s="2" t="s">
        <v>4</v>
      </c>
      <c r="C4" s="2">
        <f t="shared" ref="C4:C39" si="0">IF(B4="数値",0,"""""")</f>
        <v>0</v>
      </c>
      <c r="D4" s="2" t="str" cm="1">
        <f t="array" aca="1" ref="D4" ca="1">"&amp;"&amp;$A$1 &amp; _xlfn.TEXTJOIN("",TRUE,IF(ISERR(FIND(MID(A4,ROW(INDIRECT("1:"&amp;LEN(A4))),1),"!@#$%^&amp;*()_+-=[]{}|;:'"",.&lt;&gt;?/~`")),MID(A4,ROW(INDIRECT("1:"&amp;LEN(A4))),1),""))</f>
        <v>&amp;ScJobCID</v>
      </c>
      <c r="F4" s="3" t="str">
        <f ca="1">"var "&amp;B4&amp;"  { "&amp;D4&amp;" = "&amp;C4&amp;" }"</f>
        <v>var 数値  { &amp;ScJobCID = 0 }</v>
      </c>
      <c r="G4" s="13" t="str">
        <f ca="1">D4&amp;" = "&amp;C4</f>
        <v>&amp;ScJobCID = 0</v>
      </c>
      <c r="H4" s="5" t="str">
        <f ca="1">D4&amp;" = ["&amp;A4&amp;"]"</f>
        <v>&amp;ScJobCID = [JobCID]</v>
      </c>
      <c r="I4" s="6" t="str">
        <f ca="1">"["&amp;A4&amp;"] = "&amp;D4</f>
        <v>[JobCID] = &amp;ScJobCID</v>
      </c>
      <c r="J4" s="2" t="s">
        <v>12</v>
      </c>
    </row>
    <row r="5" spans="1:10">
      <c r="A5" s="2" t="s">
        <v>25</v>
      </c>
      <c r="B5" s="2" t="s">
        <v>4</v>
      </c>
      <c r="C5" s="2">
        <f t="shared" si="0"/>
        <v>0</v>
      </c>
      <c r="D5" s="2" t="str" cm="1">
        <f t="array" aca="1" ref="D5" ca="1">"&amp;"&amp;$A$1 &amp; _xlfn.TEXTJOIN("",TRUE,IF(ISERR(FIND(MID(A5,ROW(INDIRECT("1:"&amp;LEN(A5))),1),"!@#$%^&amp;*()_+-=[]{}|;:'"",.&lt;&gt;?/~`")),MID(A5,ROW(INDIRECT("1:"&amp;LEN(A5))),1),""))</f>
        <v>&amp;Sc伝票No</v>
      </c>
      <c r="E5" s="2" t="s">
        <v>102</v>
      </c>
      <c r="F5" s="3" t="str">
        <f t="shared" ref="F5:F37" ca="1" si="1">"var "&amp;B5&amp;"  { "&amp;D5&amp;" = "&amp;C5&amp;" }"</f>
        <v>var 数値  { &amp;Sc伝票No = 0 }</v>
      </c>
      <c r="G5" s="4" t="str">
        <f t="shared" ref="G5:G37" ca="1" si="2">D5&amp;" = "&amp;C5</f>
        <v>&amp;Sc伝票No = 0</v>
      </c>
      <c r="H5" s="5" t="str">
        <f t="shared" ref="H5:H37" ca="1" si="3">D5&amp;" = ["&amp;A5&amp;"]"</f>
        <v>&amp;Sc伝票No = [伝票No]</v>
      </c>
      <c r="I5" s="6" t="str">
        <f t="shared" ref="I5:I37" ca="1" si="4">"["&amp;A5&amp;"] = "&amp;D5</f>
        <v>[伝票No] = &amp;Sc伝票No</v>
      </c>
      <c r="J5" s="2" t="s">
        <v>12</v>
      </c>
    </row>
    <row r="6" spans="1:10">
      <c r="A6" s="2" t="s">
        <v>27</v>
      </c>
      <c r="B6" s="2" t="s">
        <v>3</v>
      </c>
      <c r="C6" s="2" t="str">
        <f t="shared" si="0"/>
        <v>""</v>
      </c>
      <c r="D6" s="11" t="str" cm="1">
        <f t="array" aca="1" ref="D6" ca="1">"&amp;"&amp;$A$1 &amp; _xlfn.TEXTJOIN("",TRUE,IF(ISERR(FIND(MID(A6,ROW(INDIRECT("1:"&amp;LEN(A6))),1),"!@#$%^&amp;*()_+-=[]{}|;:'"",.&lt;&gt;?/~`")),MID(A6,ROW(INDIRECT("1:"&amp;LEN(A6))),1),""))</f>
        <v>&amp;Sc仕上日</v>
      </c>
      <c r="E6" s="2" t="s">
        <v>102</v>
      </c>
      <c r="F6" s="3" t="str">
        <f t="shared" ca="1" si="1"/>
        <v>var 日時  { &amp;Sc仕上日 = "" }</v>
      </c>
      <c r="G6" s="4" t="str">
        <f t="shared" ca="1" si="2"/>
        <v>&amp;Sc仕上日 = ""</v>
      </c>
      <c r="H6" s="5" t="str">
        <f t="shared" ca="1" si="3"/>
        <v>&amp;Sc仕上日 = [仕上日]</v>
      </c>
      <c r="I6" s="6" t="str">
        <f t="shared" ca="1" si="4"/>
        <v>[仕上日] = &amp;Sc仕上日</v>
      </c>
      <c r="J6" s="2" t="s">
        <v>12</v>
      </c>
    </row>
    <row r="7" spans="1:10">
      <c r="A7" s="2" t="s">
        <v>30</v>
      </c>
      <c r="B7" s="2" t="s">
        <v>2</v>
      </c>
      <c r="C7" s="2" t="str">
        <f t="shared" si="0"/>
        <v>""</v>
      </c>
      <c r="D7" s="11" t="str" cm="1">
        <f t="array" aca="1" ref="D7" ca="1">"&amp;"&amp;$A$1 &amp; _xlfn.TEXTJOIN("",TRUE,IF(ISERR(FIND(MID(A7,ROW(INDIRECT("1:"&amp;LEN(A7))),1),"!@#$%^&amp;*()_+-=[]{}|;:'"",.&lt;&gt;?/~`")),MID(A7,ROW(INDIRECT("1:"&amp;LEN(A7))),1),""))</f>
        <v>&amp;Sc仕上時間</v>
      </c>
      <c r="E7" s="2" t="s">
        <v>102</v>
      </c>
      <c r="F7" s="3" t="str">
        <f t="shared" ca="1" si="1"/>
        <v>var 文字列  { &amp;Sc仕上時間 = "" }</v>
      </c>
      <c r="G7" s="4" t="str">
        <f t="shared" ca="1" si="2"/>
        <v>&amp;Sc仕上時間 = ""</v>
      </c>
      <c r="H7" s="5" t="str">
        <f t="shared" ca="1" si="3"/>
        <v>&amp;Sc仕上時間 = [仕上時間]</v>
      </c>
      <c r="I7" s="6" t="str">
        <f t="shared" ca="1" si="4"/>
        <v>[仕上時間] = &amp;Sc仕上時間</v>
      </c>
      <c r="J7" s="2" t="s">
        <v>12</v>
      </c>
    </row>
    <row r="8" spans="1:10">
      <c r="A8" s="2" t="s">
        <v>33</v>
      </c>
      <c r="B8" s="2" t="s">
        <v>2</v>
      </c>
      <c r="C8" s="2" t="str">
        <f t="shared" si="0"/>
        <v>""</v>
      </c>
      <c r="D8" s="11" t="str" cm="1">
        <f t="array" aca="1" ref="D8" ca="1">"&amp;"&amp;$A$1 &amp; _xlfn.TEXTJOIN("",TRUE,IF(ISERR(FIND(MID(A8,ROW(INDIRECT("1:"&amp;LEN(A8))),1),"!@#$%^&amp;*()_+-=[]{}|;:'"",.&lt;&gt;?/~`")),MID(A8,ROW(INDIRECT("1:"&amp;LEN(A8))),1),""))</f>
        <v>&amp;Sc分類</v>
      </c>
      <c r="E8" s="2" t="s">
        <v>102</v>
      </c>
      <c r="F8" s="3" t="str">
        <f t="shared" ca="1" si="1"/>
        <v>var 文字列  { &amp;Sc分類 = "" }</v>
      </c>
      <c r="G8" s="4" t="str">
        <f t="shared" ca="1" si="2"/>
        <v>&amp;Sc分類 = ""</v>
      </c>
      <c r="H8" s="5" t="str">
        <f t="shared" ca="1" si="3"/>
        <v>&amp;Sc分類 = [分類]</v>
      </c>
      <c r="I8" s="6" t="str">
        <f t="shared" ca="1" si="4"/>
        <v>[分類] = &amp;Sc分類</v>
      </c>
      <c r="J8" s="2" t="s">
        <v>12</v>
      </c>
    </row>
    <row r="9" spans="1:10">
      <c r="A9" s="2" t="s">
        <v>35</v>
      </c>
      <c r="B9" s="2" t="s">
        <v>2</v>
      </c>
      <c r="C9" s="2" t="str">
        <f t="shared" si="0"/>
        <v>""</v>
      </c>
      <c r="D9" s="11" t="str" cm="1">
        <f t="array" aca="1" ref="D9" ca="1">"&amp;"&amp;$A$1 &amp; _xlfn.TEXTJOIN("",TRUE,IF(ISERR(FIND(MID(A9,ROW(INDIRECT("1:"&amp;LEN(A9))),1),"!@#$%^&amp;*()_+-=[]{}|;:'"",.&lt;&gt;?/~`")),MID(A9,ROW(INDIRECT("1:"&amp;LEN(A9))),1),""))</f>
        <v>&amp;Sc品名</v>
      </c>
      <c r="E9" s="2" t="s">
        <v>102</v>
      </c>
      <c r="F9" s="3" t="str">
        <f t="shared" ca="1" si="1"/>
        <v>var 文字列  { &amp;Sc品名 = "" }</v>
      </c>
      <c r="G9" s="4" t="str">
        <f t="shared" ca="1" si="2"/>
        <v>&amp;Sc品名 = ""</v>
      </c>
      <c r="H9" s="5" t="str">
        <f t="shared" ca="1" si="3"/>
        <v>&amp;Sc品名 = [品名]</v>
      </c>
      <c r="I9" s="6" t="str">
        <f t="shared" ca="1" si="4"/>
        <v>[品名] = &amp;Sc品名</v>
      </c>
      <c r="J9" s="2" t="s">
        <v>12</v>
      </c>
    </row>
    <row r="10" spans="1:10">
      <c r="A10" s="2" t="s">
        <v>37</v>
      </c>
      <c r="B10" s="2" t="s">
        <v>2</v>
      </c>
      <c r="C10" s="2" t="str">
        <f t="shared" si="0"/>
        <v>""</v>
      </c>
      <c r="D10" s="11" t="str" cm="1">
        <f t="array" aca="1" ref="D10" ca="1">"&amp;"&amp;$A$1 &amp; _xlfn.TEXTJOIN("",TRUE,IF(ISERR(FIND(MID(A10,ROW(INDIRECT("1:"&amp;LEN(A10))),1),"!@#$%^&amp;*()_+-=[]{}|;:'"",.&lt;&gt;?/~`")),MID(A10,ROW(INDIRECT("1:"&amp;LEN(A10))),1),""))</f>
        <v>&amp;Sc得意先</v>
      </c>
      <c r="E10" s="2" t="s">
        <v>102</v>
      </c>
      <c r="F10" s="3" t="str">
        <f t="shared" ca="1" si="1"/>
        <v>var 文字列  { &amp;Sc得意先 = "" }</v>
      </c>
      <c r="G10" s="4" t="str">
        <f t="shared" ca="1" si="2"/>
        <v>&amp;Sc得意先 = ""</v>
      </c>
      <c r="H10" s="5" t="str">
        <f t="shared" ca="1" si="3"/>
        <v>&amp;Sc得意先 = [得意先]</v>
      </c>
      <c r="I10" s="6" t="str">
        <f t="shared" ca="1" si="4"/>
        <v>[得意先] = &amp;Sc得意先</v>
      </c>
      <c r="J10" s="2" t="s">
        <v>12</v>
      </c>
    </row>
    <row r="11" spans="1:10">
      <c r="A11" s="2" t="s">
        <v>39</v>
      </c>
      <c r="B11" s="2" t="s">
        <v>4</v>
      </c>
      <c r="C11" s="2">
        <f t="shared" si="0"/>
        <v>0</v>
      </c>
      <c r="D11" s="11" t="str" cm="1">
        <f t="array" aca="1" ref="D11" ca="1">"&amp;"&amp;$A$1 &amp; _xlfn.TEXTJOIN("",TRUE,IF(ISERR(FIND(MID(A11,ROW(INDIRECT("1:"&amp;LEN(A11))),1),"!@#$%^&amp;*()_+-=[]{}|;:'"",.&lt;&gt;?/~`")),MID(A11,ROW(INDIRECT("1:"&amp;LEN(A11))),1),""))</f>
        <v>&amp;Sc所</v>
      </c>
      <c r="E11" s="2" t="s">
        <v>102</v>
      </c>
      <c r="F11" s="3" t="str">
        <f t="shared" ca="1" si="1"/>
        <v>var 数値  { &amp;Sc所 = 0 }</v>
      </c>
      <c r="G11" s="4" t="str">
        <f t="shared" ca="1" si="2"/>
        <v>&amp;Sc所 = 0</v>
      </c>
      <c r="H11" s="5" t="str">
        <f t="shared" ca="1" si="3"/>
        <v>&amp;Sc所 = [所]</v>
      </c>
      <c r="I11" s="6" t="str">
        <f t="shared" ca="1" si="4"/>
        <v>[所] = &amp;Sc所</v>
      </c>
      <c r="J11" s="2" t="s">
        <v>12</v>
      </c>
    </row>
    <row r="12" spans="1:10">
      <c r="A12" s="2" t="s">
        <v>41</v>
      </c>
      <c r="B12" s="2" t="s">
        <v>2</v>
      </c>
      <c r="C12" s="2" t="str">
        <f t="shared" si="0"/>
        <v>""</v>
      </c>
      <c r="D12" s="11" t="str" cm="1">
        <f t="array" aca="1" ref="D12" ca="1">"&amp;"&amp;$A$1 &amp; _xlfn.TEXTJOIN("",TRUE,IF(ISERR(FIND(MID(A12,ROW(INDIRECT("1:"&amp;LEN(A12))),1),"!@#$%^&amp;*()_+-=[]{}|;:'"",.&lt;&gt;?/~`")),MID(A12,ROW(INDIRECT("1:"&amp;LEN(A12))),1),""))</f>
        <v>&amp;Sc担当</v>
      </c>
      <c r="E12" s="2" t="s">
        <v>102</v>
      </c>
      <c r="F12" s="3" t="str">
        <f t="shared" ca="1" si="1"/>
        <v>var 文字列  { &amp;Sc担当 = "" }</v>
      </c>
      <c r="G12" s="4" t="str">
        <f t="shared" ca="1" si="2"/>
        <v>&amp;Sc担当 = ""</v>
      </c>
      <c r="H12" s="5" t="str">
        <f t="shared" ca="1" si="3"/>
        <v>&amp;Sc担当 = [担当]</v>
      </c>
      <c r="I12" s="6" t="str">
        <f t="shared" ca="1" si="4"/>
        <v>[担当] = &amp;Sc担当</v>
      </c>
      <c r="J12" s="2" t="s">
        <v>12</v>
      </c>
    </row>
    <row r="13" spans="1:10">
      <c r="A13" s="2" t="s">
        <v>43</v>
      </c>
      <c r="B13" s="2" t="s">
        <v>2</v>
      </c>
      <c r="C13" s="2" t="str">
        <f t="shared" si="0"/>
        <v>""</v>
      </c>
      <c r="D13" s="11" t="str" cm="1">
        <f t="array" aca="1" ref="D13" ca="1">"&amp;"&amp;$A$1 &amp; _xlfn.TEXTJOIN("",TRUE,IF(ISERR(FIND(MID(A13,ROW(INDIRECT("1:"&amp;LEN(A13))),1),"!@#$%^&amp;*()_+-=[]{}|;:'"",.&lt;&gt;?/~`")),MID(A13,ROW(INDIRECT("1:"&amp;LEN(A13))),1),""))</f>
        <v>&amp;Sc確定サイズ</v>
      </c>
      <c r="E13" s="2" t="s">
        <v>102</v>
      </c>
      <c r="F13" s="3" t="str">
        <f t="shared" ca="1" si="1"/>
        <v>var 文字列  { &amp;Sc確定サイズ = "" }</v>
      </c>
      <c r="G13" s="4" t="str">
        <f t="shared" ca="1" si="2"/>
        <v>&amp;Sc確定サイズ = ""</v>
      </c>
      <c r="H13" s="5" t="str">
        <f t="shared" ca="1" si="3"/>
        <v>&amp;Sc確定サイズ = [確定サイズ]</v>
      </c>
      <c r="I13" s="6" t="str">
        <f t="shared" ca="1" si="4"/>
        <v>[確定サイズ] = &amp;Sc確定サイズ</v>
      </c>
      <c r="J13" s="2" t="s">
        <v>12</v>
      </c>
    </row>
    <row r="14" spans="1:10">
      <c r="A14" s="2" t="s">
        <v>45</v>
      </c>
      <c r="B14" s="2" t="s">
        <v>4</v>
      </c>
      <c r="C14" s="2">
        <f t="shared" si="0"/>
        <v>0</v>
      </c>
      <c r="D14" s="11" t="str" cm="1">
        <f t="array" aca="1" ref="D14" ca="1">"&amp;"&amp;$A$1 &amp; _xlfn.TEXTJOIN("",TRUE,IF(ISERR(FIND(MID(A14,ROW(INDIRECT("1:"&amp;LEN(A14))),1),"!@#$%^&amp;*()_+-=[]{}|;:'"",.&lt;&gt;?/~`")),MID(A14,ROW(INDIRECT("1:"&amp;LEN(A14))),1),""))</f>
        <v>&amp;Sc確定部数</v>
      </c>
      <c r="E14" s="2" t="s">
        <v>102</v>
      </c>
      <c r="F14" s="3" t="str">
        <f t="shared" ca="1" si="1"/>
        <v>var 数値  { &amp;Sc確定部数 = 0 }</v>
      </c>
      <c r="G14" s="4" t="str">
        <f t="shared" ca="1" si="2"/>
        <v>&amp;Sc確定部数 = 0</v>
      </c>
      <c r="H14" s="5" t="str">
        <f t="shared" ca="1" si="3"/>
        <v>&amp;Sc確定部数 = [確定部数]</v>
      </c>
      <c r="I14" s="6" t="str">
        <f t="shared" ca="1" si="4"/>
        <v>[確定部数] = &amp;Sc確定部数</v>
      </c>
      <c r="J14" s="2" t="s">
        <v>12</v>
      </c>
    </row>
    <row r="15" spans="1:10">
      <c r="A15" s="2" t="s">
        <v>47</v>
      </c>
      <c r="B15" s="2" t="s">
        <v>2</v>
      </c>
      <c r="C15" s="2" t="str">
        <f t="shared" si="0"/>
        <v>""</v>
      </c>
      <c r="D15" s="11" t="str" cm="1">
        <f t="array" aca="1" ref="D15" ca="1">"&amp;"&amp;$A$1 &amp; _xlfn.TEXTJOIN("",TRUE,IF(ISERR(FIND(MID(A15,ROW(INDIRECT("1:"&amp;LEN(A15))),1),"!@#$%^&amp;*()_+-=[]{}|;:'"",.&lt;&gt;?/~`")),MID(A15,ROW(INDIRECT("1:"&amp;LEN(A15))),1),""))</f>
        <v>&amp;Sc確定頁数</v>
      </c>
      <c r="E15" s="2" t="s">
        <v>102</v>
      </c>
      <c r="F15" s="3" t="str">
        <f t="shared" ca="1" si="1"/>
        <v>var 文字列  { &amp;Sc確定頁数 = "" }</v>
      </c>
      <c r="G15" s="4" t="str">
        <f t="shared" ca="1" si="2"/>
        <v>&amp;Sc確定頁数 = ""</v>
      </c>
      <c r="H15" s="5" t="str">
        <f t="shared" ca="1" si="3"/>
        <v>&amp;Sc確定頁数 = [確定頁数]</v>
      </c>
      <c r="I15" s="6" t="str">
        <f t="shared" ca="1" si="4"/>
        <v>[確定頁数] = &amp;Sc確定頁数</v>
      </c>
      <c r="J15" s="2" t="s">
        <v>12</v>
      </c>
    </row>
    <row r="16" spans="1:10">
      <c r="A16" s="2" t="s">
        <v>49</v>
      </c>
      <c r="B16" s="2" t="s">
        <v>2</v>
      </c>
      <c r="C16" s="2" t="str">
        <f t="shared" si="0"/>
        <v>""</v>
      </c>
      <c r="D16" s="11" t="str" cm="1">
        <f t="array" aca="1" ref="D16" ca="1">"&amp;"&amp;$A$1 &amp; _xlfn.TEXTJOIN("",TRUE,IF(ISERR(FIND(MID(A16,ROW(INDIRECT("1:"&amp;LEN(A16))),1),"!@#$%^&amp;*()_+-=[]{}|;:'"",.&lt;&gt;?/~`")),MID(A16,ROW(INDIRECT("1:"&amp;LEN(A16))),1),""))</f>
        <v>&amp;Sc校了CHK</v>
      </c>
      <c r="E16" s="2" t="s">
        <v>102</v>
      </c>
      <c r="F16" s="3" t="str">
        <f t="shared" ca="1" si="1"/>
        <v>var 文字列  { &amp;Sc校了CHK = "" }</v>
      </c>
      <c r="G16" s="4" t="str">
        <f t="shared" ca="1" si="2"/>
        <v>&amp;Sc校了CHK = ""</v>
      </c>
      <c r="H16" s="5" t="str">
        <f t="shared" ca="1" si="3"/>
        <v>&amp;Sc校了CHK = [校了CHK]</v>
      </c>
      <c r="I16" s="6" t="str">
        <f t="shared" ca="1" si="4"/>
        <v>[校了CHK] = &amp;Sc校了CHK</v>
      </c>
      <c r="J16" s="2" t="s">
        <v>12</v>
      </c>
    </row>
    <row r="17" spans="1:10">
      <c r="A17" s="2" t="s">
        <v>50</v>
      </c>
      <c r="B17" s="2" t="s">
        <v>2</v>
      </c>
      <c r="C17" s="2" t="str">
        <f t="shared" si="0"/>
        <v>""</v>
      </c>
      <c r="D17" s="11" t="str" cm="1">
        <f t="array" aca="1" ref="D17" ca="1">"&amp;"&amp;$A$1 &amp; _xlfn.TEXTJOIN("",TRUE,IF(ISERR(FIND(MID(A17,ROW(INDIRECT("1:"&amp;LEN(A17))),1),"!@#$%^&amp;*()_+-=[]{}|;:'"",.&lt;&gt;?/~`")),MID(A17,ROW(INDIRECT("1:"&amp;LEN(A17))),1),""))</f>
        <v>&amp;Sc備考</v>
      </c>
      <c r="E17" s="2" t="s">
        <v>102</v>
      </c>
      <c r="F17" s="3" t="str">
        <f t="shared" ca="1" si="1"/>
        <v>var 文字列  { &amp;Sc備考 = "" }</v>
      </c>
      <c r="G17" s="4" t="str">
        <f t="shared" ca="1" si="2"/>
        <v>&amp;Sc備考 = ""</v>
      </c>
      <c r="H17" s="5" t="str">
        <f t="shared" ca="1" si="3"/>
        <v>&amp;Sc備考 = [備考]</v>
      </c>
      <c r="I17" s="6" t="str">
        <f t="shared" ca="1" si="4"/>
        <v>[備考] = &amp;Sc備考</v>
      </c>
      <c r="J17" s="2" t="s">
        <v>12</v>
      </c>
    </row>
    <row r="18" spans="1:10">
      <c r="A18" s="2" t="s">
        <v>52</v>
      </c>
      <c r="B18" s="2" t="s">
        <v>2</v>
      </c>
      <c r="C18" s="2" t="str">
        <f t="shared" si="0"/>
        <v>""</v>
      </c>
      <c r="D18" s="11" t="str" cm="1">
        <f t="array" aca="1" ref="D18" ca="1">"&amp;"&amp;$A$1 &amp; _xlfn.TEXTJOIN("",TRUE,IF(ISERR(FIND(MID(A18,ROW(INDIRECT("1:"&amp;LEN(A18))),1),"!@#$%^&amp;*()_+-=[]{}|;:'"",.&lt;&gt;?/~`")),MID(A18,ROW(INDIRECT("1:"&amp;LEN(A18))),1),""))</f>
        <v>&amp;Sc工程未</v>
      </c>
      <c r="F18" s="3" t="str">
        <f t="shared" ca="1" si="1"/>
        <v>var 文字列  { &amp;Sc工程未 = "" }</v>
      </c>
      <c r="G18" s="4" t="str">
        <f t="shared" ca="1" si="2"/>
        <v>&amp;Sc工程未 = ""</v>
      </c>
      <c r="H18" s="5" t="str">
        <f t="shared" ca="1" si="3"/>
        <v>&amp;Sc工程未 = [工程未]</v>
      </c>
      <c r="I18" s="6" t="str">
        <f t="shared" ca="1" si="4"/>
        <v>[工程未] = &amp;Sc工程未</v>
      </c>
      <c r="J18" s="2" t="s">
        <v>12</v>
      </c>
    </row>
    <row r="19" spans="1:10">
      <c r="A19" s="2" t="s">
        <v>54</v>
      </c>
      <c r="B19" s="2" t="s">
        <v>2</v>
      </c>
      <c r="C19" s="2" t="str">
        <f t="shared" si="0"/>
        <v>""</v>
      </c>
      <c r="D19" s="12" t="str" cm="1">
        <f t="array" aca="1" ref="D19" ca="1">"&amp;"&amp;$A$1 &amp; _xlfn.TEXTJOIN("",TRUE,IF(ISERR(FIND(MID(A19,ROW(INDIRECT("1:"&amp;LEN(A19))),1),"!@#$%^&amp;*()_+-=[]{}|;:'"",.&lt;&gt;?/~`")),MID(A19,ROW(INDIRECT("1:"&amp;LEN(A19))),1),""))</f>
        <v>&amp;Sc内容</v>
      </c>
      <c r="F19" s="3" t="str">
        <f t="shared" ca="1" si="1"/>
        <v>var 文字列  { &amp;Sc内容 = "" }</v>
      </c>
      <c r="G19" s="4" t="str">
        <f t="shared" ca="1" si="2"/>
        <v>&amp;Sc内容 = ""</v>
      </c>
      <c r="H19" s="5" t="str">
        <f t="shared" ca="1" si="3"/>
        <v>&amp;Sc内容 = [内容]</v>
      </c>
      <c r="I19" s="6" t="str">
        <f t="shared" ca="1" si="4"/>
        <v>[内容] = &amp;Sc内容</v>
      </c>
      <c r="J19" s="2" t="s">
        <v>12</v>
      </c>
    </row>
    <row r="20" spans="1:10">
      <c r="A20" s="2" t="s">
        <v>55</v>
      </c>
      <c r="B20" s="2" t="s">
        <v>2</v>
      </c>
      <c r="C20" s="2" t="str">
        <f t="shared" si="0"/>
        <v>""</v>
      </c>
      <c r="D20" s="12" t="str" cm="1">
        <f t="array" aca="1" ref="D20" ca="1">"&amp;"&amp;$A$1 &amp; _xlfn.TEXTJOIN("",TRUE,IF(ISERR(FIND(MID(A20,ROW(INDIRECT("1:"&amp;LEN(A20))),1),"!@#$%^&amp;*()_+-=[]{}|;:'"",.&lt;&gt;?/~`")),MID(A20,ROW(INDIRECT("1:"&amp;LEN(A20))),1),""))</f>
        <v>&amp;Sc印刷機</v>
      </c>
      <c r="F20" s="3" t="str">
        <f t="shared" ca="1" si="1"/>
        <v>var 文字列  { &amp;Sc印刷機 = "" }</v>
      </c>
      <c r="G20" s="4" t="str">
        <f t="shared" ca="1" si="2"/>
        <v>&amp;Sc印刷機 = ""</v>
      </c>
      <c r="H20" s="5" t="str">
        <f t="shared" ca="1" si="3"/>
        <v>&amp;Sc印刷機 = [印刷機]</v>
      </c>
      <c r="I20" s="6" t="str">
        <f t="shared" ca="1" si="4"/>
        <v>[印刷機] = &amp;Sc印刷機</v>
      </c>
      <c r="J20" s="2" t="s">
        <v>12</v>
      </c>
    </row>
    <row r="21" spans="1:10">
      <c r="A21" s="2" t="s">
        <v>57</v>
      </c>
      <c r="B21" s="2" t="s">
        <v>3</v>
      </c>
      <c r="C21" s="2" t="str">
        <f t="shared" si="0"/>
        <v>""</v>
      </c>
      <c r="D21" s="12" t="str" cm="1">
        <f t="array" aca="1" ref="D21" ca="1">"&amp;"&amp;$A$1 &amp; _xlfn.TEXTJOIN("",TRUE,IF(ISERR(FIND(MID(A21,ROW(INDIRECT("1:"&amp;LEN(A21))),1),"!@#$%^&amp;*()_+-=[]{}|;:'"",.&lt;&gt;?/~`")),MID(A21,ROW(INDIRECT("1:"&amp;LEN(A21))),1),""))</f>
        <v>&amp;Sc下版予定</v>
      </c>
      <c r="F21" s="3" t="str">
        <f t="shared" ca="1" si="1"/>
        <v>var 日時  { &amp;Sc下版予定 = "" }</v>
      </c>
      <c r="G21" s="4" t="str">
        <f t="shared" ca="1" si="2"/>
        <v>&amp;Sc下版予定 = ""</v>
      </c>
      <c r="H21" s="5" t="str">
        <f t="shared" ca="1" si="3"/>
        <v>&amp;Sc下版予定 = [下版予定]</v>
      </c>
      <c r="I21" s="6" t="str">
        <f t="shared" ca="1" si="4"/>
        <v>[下版予定] = &amp;Sc下版予定</v>
      </c>
      <c r="J21" s="2" t="s">
        <v>12</v>
      </c>
    </row>
    <row r="22" spans="1:10">
      <c r="A22" s="2" t="s">
        <v>58</v>
      </c>
      <c r="B22" s="2" t="s">
        <v>3</v>
      </c>
      <c r="C22" s="2" t="str">
        <f t="shared" si="0"/>
        <v>""</v>
      </c>
      <c r="D22" s="12" t="str" cm="1">
        <f t="array" aca="1" ref="D22" ca="1">"&amp;"&amp;$A$1 &amp; _xlfn.TEXTJOIN("",TRUE,IF(ISERR(FIND(MID(A22,ROW(INDIRECT("1:"&amp;LEN(A22))),1),"!@#$%^&amp;*()_+-=[]{}|;:'"",.&lt;&gt;?/~`")),MID(A22,ROW(INDIRECT("1:"&amp;LEN(A22))),1),""))</f>
        <v>&amp;Sc製版予定</v>
      </c>
      <c r="F22" s="3" t="str">
        <f t="shared" ca="1" si="1"/>
        <v>var 日時  { &amp;Sc製版予定 = "" }</v>
      </c>
      <c r="G22" s="4" t="str">
        <f t="shared" ca="1" si="2"/>
        <v>&amp;Sc製版予定 = ""</v>
      </c>
      <c r="H22" s="5" t="str">
        <f t="shared" ca="1" si="3"/>
        <v>&amp;Sc製版予定 = [製版予定]</v>
      </c>
      <c r="I22" s="6" t="str">
        <f t="shared" ca="1" si="4"/>
        <v>[製版予定] = &amp;Sc製版予定</v>
      </c>
      <c r="J22" s="2" t="s">
        <v>12</v>
      </c>
    </row>
    <row r="23" spans="1:10">
      <c r="A23" s="2" t="s">
        <v>59</v>
      </c>
      <c r="B23" s="2" t="s">
        <v>2</v>
      </c>
      <c r="C23" s="2" t="str">
        <f t="shared" si="0"/>
        <v>""</v>
      </c>
      <c r="D23" s="12" t="str" cm="1">
        <f t="array" aca="1" ref="D23" ca="1">"&amp;"&amp;$A$1 &amp; _xlfn.TEXTJOIN("",TRUE,IF(ISERR(FIND(MID(A23,ROW(INDIRECT("1:"&amp;LEN(A23))),1),"!@#$%^&amp;*()_+-=[]{}|;:'"",.&lt;&gt;?/~`")),MID(A23,ROW(INDIRECT("1:"&amp;LEN(A23))),1),""))</f>
        <v>&amp;Sc製版予定時間</v>
      </c>
      <c r="F23" s="3" t="str">
        <f t="shared" ca="1" si="1"/>
        <v>var 文字列  { &amp;Sc製版予定時間 = "" }</v>
      </c>
      <c r="G23" s="4" t="str">
        <f t="shared" ca="1" si="2"/>
        <v>&amp;Sc製版予定時間 = ""</v>
      </c>
      <c r="H23" s="5" t="str">
        <f t="shared" ca="1" si="3"/>
        <v>&amp;Sc製版予定時間 = [製版予定時間]</v>
      </c>
      <c r="I23" s="6" t="str">
        <f t="shared" ca="1" si="4"/>
        <v>[製版予定時間] = &amp;Sc製版予定時間</v>
      </c>
      <c r="J23" s="2" t="s">
        <v>12</v>
      </c>
    </row>
    <row r="24" spans="1:10">
      <c r="A24" s="2" t="s">
        <v>61</v>
      </c>
      <c r="B24" s="2" t="s">
        <v>3</v>
      </c>
      <c r="C24" s="2" t="str">
        <f t="shared" si="0"/>
        <v>""</v>
      </c>
      <c r="D24" s="12" t="str" cm="1">
        <f t="array" aca="1" ref="D24" ca="1">"&amp;"&amp;$A$1 &amp; _xlfn.TEXTJOIN("",TRUE,IF(ISERR(FIND(MID(A24,ROW(INDIRECT("1:"&amp;LEN(A24))),1),"!@#$%^&amp;*()_+-=[]{}|;:'"",.&lt;&gt;?/~`")),MID(A24,ROW(INDIRECT("1:"&amp;LEN(A24))),1),""))</f>
        <v>&amp;Sc印刷予定</v>
      </c>
      <c r="F24" s="3" t="str">
        <f t="shared" ca="1" si="1"/>
        <v>var 日時  { &amp;Sc印刷予定 = "" }</v>
      </c>
      <c r="G24" s="4" t="str">
        <f t="shared" ca="1" si="2"/>
        <v>&amp;Sc印刷予定 = ""</v>
      </c>
      <c r="H24" s="5" t="str">
        <f t="shared" ca="1" si="3"/>
        <v>&amp;Sc印刷予定 = [印刷予定]</v>
      </c>
      <c r="I24" s="6" t="str">
        <f t="shared" ca="1" si="4"/>
        <v>[印刷予定] = &amp;Sc印刷予定</v>
      </c>
      <c r="J24" s="2" t="s">
        <v>12</v>
      </c>
    </row>
    <row r="25" spans="1:10">
      <c r="A25" s="2" t="s">
        <v>62</v>
      </c>
      <c r="B25" s="2" t="s">
        <v>3</v>
      </c>
      <c r="C25" s="2" t="str">
        <f t="shared" si="0"/>
        <v>""</v>
      </c>
      <c r="D25" s="12" t="str" cm="1">
        <f t="array" aca="1" ref="D25" ca="1">"&amp;"&amp;$A$1 &amp; _xlfn.TEXTJOIN("",TRUE,IF(ISERR(FIND(MID(A25,ROW(INDIRECT("1:"&amp;LEN(A25))),1),"!@#$%^&amp;*()_+-=[]{}|;:'"",.&lt;&gt;?/~`")),MID(A25,ROW(INDIRECT("1:"&amp;LEN(A25))),1),""))</f>
        <v>&amp;Sc印刷完了</v>
      </c>
      <c r="F25" s="3" t="str">
        <f t="shared" ca="1" si="1"/>
        <v>var 日時  { &amp;Sc印刷完了 = "" }</v>
      </c>
      <c r="G25" s="4" t="str">
        <f t="shared" ca="1" si="2"/>
        <v>&amp;Sc印刷完了 = ""</v>
      </c>
      <c r="H25" s="5" t="str">
        <f t="shared" ca="1" si="3"/>
        <v>&amp;Sc印刷完了 = [印刷完了]</v>
      </c>
      <c r="I25" s="6" t="str">
        <f t="shared" ca="1" si="4"/>
        <v>[印刷完了] = &amp;Sc印刷完了</v>
      </c>
      <c r="J25" s="2" t="s">
        <v>12</v>
      </c>
    </row>
    <row r="26" spans="1:10">
      <c r="A26" s="2" t="s">
        <v>63</v>
      </c>
      <c r="B26" s="2" t="s">
        <v>2</v>
      </c>
      <c r="C26" s="2" t="str">
        <f t="shared" si="0"/>
        <v>""</v>
      </c>
      <c r="D26" s="12" t="str" cm="1">
        <f t="array" aca="1" ref="D26" ca="1">"&amp;"&amp;$A$1 &amp; _xlfn.TEXTJOIN("",TRUE,IF(ISERR(FIND(MID(A26,ROW(INDIRECT("1:"&amp;LEN(A26))),1),"!@#$%^&amp;*()_+-=[]{}|;:'"",.&lt;&gt;?/~`")),MID(A26,ROW(INDIRECT("1:"&amp;LEN(A26))),1),""))</f>
        <v>&amp;Sc用紙サイズ</v>
      </c>
      <c r="F26" s="3" t="str">
        <f t="shared" ca="1" si="1"/>
        <v>var 文字列  { &amp;Sc用紙サイズ = "" }</v>
      </c>
      <c r="G26" s="4" t="str">
        <f t="shared" ca="1" si="2"/>
        <v>&amp;Sc用紙サイズ = ""</v>
      </c>
      <c r="H26" s="5" t="str">
        <f t="shared" ca="1" si="3"/>
        <v>&amp;Sc用紙サイズ = [用紙サイズ]</v>
      </c>
      <c r="I26" s="6" t="str">
        <f t="shared" ca="1" si="4"/>
        <v>[用紙サイズ] = &amp;Sc用紙サイズ</v>
      </c>
      <c r="J26" s="2" t="s">
        <v>12</v>
      </c>
    </row>
    <row r="27" spans="1:10">
      <c r="A27" s="2" t="s">
        <v>64</v>
      </c>
      <c r="B27" s="2" t="s">
        <v>4</v>
      </c>
      <c r="C27" s="2">
        <f t="shared" si="0"/>
        <v>0</v>
      </c>
      <c r="D27" s="12" t="str" cm="1">
        <f t="array" aca="1" ref="D27" ca="1">"&amp;"&amp;$A$1 &amp; _xlfn.TEXTJOIN("",TRUE,IF(ISERR(FIND(MID(A27,ROW(INDIRECT("1:"&amp;LEN(A27))),1),"!@#$%^&amp;*()_+-=[]{}|;:'"",.&lt;&gt;?/~`")),MID(A27,ROW(INDIRECT("1:"&amp;LEN(A27))),1),""))</f>
        <v>&amp;Sc面付数</v>
      </c>
      <c r="F27" s="3" t="str">
        <f t="shared" ca="1" si="1"/>
        <v>var 数値  { &amp;Sc面付数 = 0 }</v>
      </c>
      <c r="G27" s="4" t="str">
        <f t="shared" ca="1" si="2"/>
        <v>&amp;Sc面付数 = 0</v>
      </c>
      <c r="H27" s="5" t="str">
        <f t="shared" ca="1" si="3"/>
        <v>&amp;Sc面付数 = [面付数]</v>
      </c>
      <c r="I27" s="6" t="str">
        <f t="shared" ca="1" si="4"/>
        <v>[面付数] = &amp;Sc面付数</v>
      </c>
      <c r="J27" s="2" t="s">
        <v>12</v>
      </c>
    </row>
    <row r="28" spans="1:10">
      <c r="A28" s="2" t="s">
        <v>65</v>
      </c>
      <c r="B28" s="2" t="s">
        <v>4</v>
      </c>
      <c r="C28" s="2">
        <f t="shared" si="0"/>
        <v>0</v>
      </c>
      <c r="D28" s="12" t="str" cm="1">
        <f t="array" aca="1" ref="D28" ca="1">"&amp;"&amp;$A$1 &amp; _xlfn.TEXTJOIN("",TRUE,IF(ISERR(FIND(MID(A28,ROW(INDIRECT("1:"&amp;LEN(A28))),1),"!@#$%^&amp;*()_+-=[]{}|;:'"",.&lt;&gt;?/~`")),MID(A28,ROW(INDIRECT("1:"&amp;LEN(A28))),1),""))</f>
        <v>&amp;Sc台数</v>
      </c>
      <c r="F28" s="3" t="str">
        <f t="shared" ca="1" si="1"/>
        <v>var 数値  { &amp;Sc台数 = 0 }</v>
      </c>
      <c r="G28" s="4" t="str">
        <f t="shared" ca="1" si="2"/>
        <v>&amp;Sc台数 = 0</v>
      </c>
      <c r="H28" s="5" t="str">
        <f t="shared" ca="1" si="3"/>
        <v>&amp;Sc台数 = [台数]</v>
      </c>
      <c r="I28" s="6" t="str">
        <f t="shared" ca="1" si="4"/>
        <v>[台数] = &amp;Sc台数</v>
      </c>
      <c r="J28" s="2" t="s">
        <v>12</v>
      </c>
    </row>
    <row r="29" spans="1:10">
      <c r="A29" s="2" t="s">
        <v>66</v>
      </c>
      <c r="B29" s="2" t="s">
        <v>2</v>
      </c>
      <c r="C29" s="2" t="str">
        <f t="shared" si="0"/>
        <v>""</v>
      </c>
      <c r="D29" s="12" t="str" cm="1">
        <f t="array" aca="1" ref="D29" ca="1">"&amp;"&amp;$A$1 &amp; _xlfn.TEXTJOIN("",TRUE,IF(ISERR(FIND(MID(A29,ROW(INDIRECT("1:"&amp;LEN(A29))),1),"!@#$%^&amp;*()_+-=[]{}|;:'"",.&lt;&gt;?/~`")),MID(A29,ROW(INDIRECT("1:"&amp;LEN(A29))),1),""))</f>
        <v>&amp;Sc色</v>
      </c>
      <c r="F29" s="3" t="str">
        <f t="shared" ca="1" si="1"/>
        <v>var 文字列  { &amp;Sc色 = "" }</v>
      </c>
      <c r="G29" s="4" t="str">
        <f t="shared" ca="1" si="2"/>
        <v>&amp;Sc色 = ""</v>
      </c>
      <c r="H29" s="5" t="str">
        <f t="shared" ca="1" si="3"/>
        <v>&amp;Sc色 = [色]</v>
      </c>
      <c r="I29" s="6" t="str">
        <f t="shared" ca="1" si="4"/>
        <v>[色] = &amp;Sc色</v>
      </c>
      <c r="J29" s="2" t="s">
        <v>12</v>
      </c>
    </row>
    <row r="30" spans="1:10">
      <c r="A30" s="2" t="s">
        <v>67</v>
      </c>
      <c r="B30" s="2" t="s">
        <v>4</v>
      </c>
      <c r="C30" s="2">
        <f t="shared" si="0"/>
        <v>0</v>
      </c>
      <c r="D30" s="12" t="str" cm="1">
        <f t="array" aca="1" ref="D30" ca="1">"&amp;"&amp;$A$1 &amp; _xlfn.TEXTJOIN("",TRUE,IF(ISERR(FIND(MID(A30,ROW(INDIRECT("1:"&amp;LEN(A30))),1),"!@#$%^&amp;*()_+-=[]{}|;:'"",.&lt;&gt;?/~`")),MID(A30,ROW(INDIRECT("1:"&amp;LEN(A30))),1),""))</f>
        <v>&amp;Sc順</v>
      </c>
      <c r="F30" s="3" t="str">
        <f t="shared" ca="1" si="1"/>
        <v>var 数値  { &amp;Sc順 = 0 }</v>
      </c>
      <c r="G30" s="4" t="str">
        <f t="shared" ca="1" si="2"/>
        <v>&amp;Sc順 = 0</v>
      </c>
      <c r="H30" s="5" t="str">
        <f t="shared" ca="1" si="3"/>
        <v>&amp;Sc順 = [順]</v>
      </c>
      <c r="I30" s="6" t="str">
        <f t="shared" ca="1" si="4"/>
        <v>[順] = &amp;Sc順</v>
      </c>
      <c r="J30" s="2" t="s">
        <v>12</v>
      </c>
    </row>
    <row r="31" spans="1:10">
      <c r="A31" s="2" t="s">
        <v>69</v>
      </c>
      <c r="B31" s="2" t="s">
        <v>2</v>
      </c>
      <c r="C31" s="2" t="str">
        <f t="shared" si="0"/>
        <v>""</v>
      </c>
      <c r="D31" s="12" t="str" cm="1">
        <f t="array" aca="1" ref="D31" ca="1">"&amp;"&amp;$A$1 &amp; _xlfn.TEXTJOIN("",TRUE,IF(ISERR(FIND(MID(A31,ROW(INDIRECT("1:"&amp;LEN(A31))),1),"!@#$%^&amp;*()_+-=[]{}|;:'"",.&lt;&gt;?/~`")),MID(A31,ROW(INDIRECT("1:"&amp;LEN(A31))),1),""))</f>
        <v>&amp;Sc用紙現状</v>
      </c>
      <c r="F31" s="3" t="str">
        <f t="shared" ca="1" si="1"/>
        <v>var 文字列  { &amp;Sc用紙現状 = "" }</v>
      </c>
      <c r="G31" s="4" t="str">
        <f t="shared" ca="1" si="2"/>
        <v>&amp;Sc用紙現状 = ""</v>
      </c>
      <c r="H31" s="5" t="str">
        <f t="shared" ca="1" si="3"/>
        <v>&amp;Sc用紙現状 = [用紙現状]</v>
      </c>
      <c r="I31" s="6" t="str">
        <f t="shared" ca="1" si="4"/>
        <v>[用紙現状] = &amp;Sc用紙現状</v>
      </c>
      <c r="J31" s="2" t="s">
        <v>12</v>
      </c>
    </row>
    <row r="32" spans="1:10">
      <c r="A32" s="2" t="s">
        <v>71</v>
      </c>
      <c r="B32" s="2" t="s">
        <v>3</v>
      </c>
      <c r="C32" s="2" t="str">
        <f t="shared" si="0"/>
        <v>""</v>
      </c>
      <c r="D32" s="12" t="str" cm="1">
        <f t="array" aca="1" ref="D32" ca="1">"&amp;"&amp;$A$1 &amp; _xlfn.TEXTJOIN("",TRUE,IF(ISERR(FIND(MID(A32,ROW(INDIRECT("1:"&amp;LEN(A32))),1),"!@#$%^&amp;*()_+-=[]{}|;:'"",.&lt;&gt;?/~`")),MID(A32,ROW(INDIRECT("1:"&amp;LEN(A32))),1),""))</f>
        <v>&amp;Sc入庫日</v>
      </c>
      <c r="F32" s="3" t="str">
        <f t="shared" ca="1" si="1"/>
        <v>var 日時  { &amp;Sc入庫日 = "" }</v>
      </c>
      <c r="G32" s="4" t="str">
        <f t="shared" ca="1" si="2"/>
        <v>&amp;Sc入庫日 = ""</v>
      </c>
      <c r="H32" s="5" t="str">
        <f t="shared" ca="1" si="3"/>
        <v>&amp;Sc入庫日 = [入庫日]</v>
      </c>
      <c r="I32" s="6" t="str">
        <f t="shared" ca="1" si="4"/>
        <v>[入庫日] = &amp;Sc入庫日</v>
      </c>
      <c r="J32" s="2" t="s">
        <v>12</v>
      </c>
    </row>
    <row r="33" spans="1:10">
      <c r="A33" s="2" t="s">
        <v>73</v>
      </c>
      <c r="B33" s="2" t="s">
        <v>4</v>
      </c>
      <c r="C33" s="2">
        <f t="shared" si="0"/>
        <v>0</v>
      </c>
      <c r="D33" s="12" t="str" cm="1">
        <f t="array" aca="1" ref="D33" ca="1">"&amp;"&amp;$A$1 &amp; _xlfn.TEXTJOIN("",TRUE,IF(ISERR(FIND(MID(A33,ROW(INDIRECT("1:"&amp;LEN(A33))),1),"!@#$%^&amp;*()_+-=[]{}|;:'"",.&lt;&gt;?/~`")),MID(A33,ROW(INDIRECT("1:"&amp;LEN(A33))),1),""))</f>
        <v>&amp;Sc用紙ID</v>
      </c>
      <c r="F33" s="3" t="str">
        <f t="shared" ca="1" si="1"/>
        <v>var 数値  { &amp;Sc用紙ID = 0 }</v>
      </c>
      <c r="G33" s="4" t="str">
        <f t="shared" ca="1" si="2"/>
        <v>&amp;Sc用紙ID = 0</v>
      </c>
      <c r="H33" s="5" t="str">
        <f t="shared" ca="1" si="3"/>
        <v>&amp;Sc用紙ID = [用紙ID]</v>
      </c>
      <c r="I33" s="6" t="str">
        <f t="shared" ca="1" si="4"/>
        <v>[用紙ID] = &amp;Sc用紙ID</v>
      </c>
      <c r="J33" s="2" t="s">
        <v>12</v>
      </c>
    </row>
    <row r="34" spans="1:10">
      <c r="A34" s="2" t="s">
        <v>74</v>
      </c>
      <c r="B34" s="2" t="s">
        <v>2</v>
      </c>
      <c r="C34" s="2" t="str">
        <f t="shared" si="0"/>
        <v>""</v>
      </c>
      <c r="D34" s="12" t="str" cm="1">
        <f t="array" aca="1" ref="D34" ca="1">"&amp;"&amp;$A$1 &amp; _xlfn.TEXTJOIN("",TRUE,IF(ISERR(FIND(MID(A34,ROW(INDIRECT("1:"&amp;LEN(A34))),1),"!@#$%^&amp;*()_+-=[]{}|;:'"",.&lt;&gt;?/~`")),MID(A34,ROW(INDIRECT("1:"&amp;LEN(A34))),1),""))</f>
        <v>&amp;Sc用紙名</v>
      </c>
      <c r="F34" s="3" t="str">
        <f t="shared" ca="1" si="1"/>
        <v>var 文字列  { &amp;Sc用紙名 = "" }</v>
      </c>
      <c r="G34" s="4" t="str">
        <f t="shared" ca="1" si="2"/>
        <v>&amp;Sc用紙名 = ""</v>
      </c>
      <c r="H34" s="5" t="str">
        <f t="shared" ca="1" si="3"/>
        <v>&amp;Sc用紙名 = [用紙名]</v>
      </c>
      <c r="I34" s="6" t="str">
        <f t="shared" ca="1" si="4"/>
        <v>[用紙名] = &amp;Sc用紙名</v>
      </c>
      <c r="J34" s="2" t="s">
        <v>12</v>
      </c>
    </row>
    <row r="35" spans="1:10">
      <c r="A35" s="2" t="s">
        <v>76</v>
      </c>
      <c r="B35" s="2" t="s">
        <v>2</v>
      </c>
      <c r="C35" s="2" t="str">
        <f t="shared" si="0"/>
        <v>""</v>
      </c>
      <c r="D35" s="12" t="str" cm="1">
        <f t="array" aca="1" ref="D35" ca="1">"&amp;"&amp;$A$1 &amp; _xlfn.TEXTJOIN("",TRUE,IF(ISERR(FIND(MID(A35,ROW(INDIRECT("1:"&amp;LEN(A35))),1),"!@#$%^&amp;*()_+-=[]{}|;:'"",.&lt;&gt;?/~`")),MID(A35,ROW(INDIRECT("1:"&amp;LEN(A35))),1),""))</f>
        <v>&amp;Scサイズ</v>
      </c>
      <c r="F35" s="3" t="str">
        <f t="shared" ca="1" si="1"/>
        <v>var 文字列  { &amp;Scサイズ = "" }</v>
      </c>
      <c r="G35" s="4" t="str">
        <f t="shared" ca="1" si="2"/>
        <v>&amp;Scサイズ = ""</v>
      </c>
      <c r="H35" s="5" t="str">
        <f t="shared" ca="1" si="3"/>
        <v>&amp;Scサイズ = [サイズ]</v>
      </c>
      <c r="I35" s="6" t="str">
        <f t="shared" ca="1" si="4"/>
        <v>[サイズ] = &amp;Scサイズ</v>
      </c>
      <c r="J35" s="2" t="s">
        <v>12</v>
      </c>
    </row>
    <row r="36" spans="1:10">
      <c r="A36" s="2" t="s">
        <v>77</v>
      </c>
      <c r="B36" s="2" t="s">
        <v>4</v>
      </c>
      <c r="C36" s="2">
        <f t="shared" si="0"/>
        <v>0</v>
      </c>
      <c r="D36" s="12" t="str" cm="1">
        <f t="array" aca="1" ref="D36" ca="1">"&amp;"&amp;$A$1 &amp; _xlfn.TEXTJOIN("",TRUE,IF(ISERR(FIND(MID(A36,ROW(INDIRECT("1:"&amp;LEN(A36))),1),"!@#$%^&amp;*()_+-=[]{}|;:'"",.&lt;&gt;?/~`")),MID(A36,ROW(INDIRECT("1:"&amp;LEN(A36))),1),""))</f>
        <v>&amp;Sc枚数</v>
      </c>
      <c r="F36" s="3" t="str">
        <f t="shared" ca="1" si="1"/>
        <v>var 数値  { &amp;Sc枚数 = 0 }</v>
      </c>
      <c r="G36" s="4" t="str">
        <f t="shared" ca="1" si="2"/>
        <v>&amp;Sc枚数 = 0</v>
      </c>
      <c r="H36" s="5" t="str">
        <f t="shared" ca="1" si="3"/>
        <v>&amp;Sc枚数 = [枚数]</v>
      </c>
      <c r="I36" s="6" t="str">
        <f t="shared" ca="1" si="4"/>
        <v>[枚数] = &amp;Sc枚数</v>
      </c>
      <c r="J36" s="2" t="s">
        <v>12</v>
      </c>
    </row>
    <row r="37" spans="1:10">
      <c r="A37" s="2" t="s">
        <v>79</v>
      </c>
      <c r="B37" s="2" t="s">
        <v>80</v>
      </c>
      <c r="C37" s="2" t="str">
        <f t="shared" si="0"/>
        <v>""</v>
      </c>
      <c r="D37" s="12" t="str" cm="1">
        <f t="array" aca="1" ref="D37" ca="1">"&amp;"&amp;$A$1 &amp; _xlfn.TEXTJOIN("",TRUE,IF(ISERR(FIND(MID(A37,ROW(INDIRECT("1:"&amp;LEN(A37))),1),"!@#$%^&amp;*()_+-=[]{}|;:'"",.&lt;&gt;?/~`")),MID(A37,ROW(INDIRECT("1:"&amp;LEN(A37))),1),""))</f>
        <v>&amp;Sc作業時間</v>
      </c>
      <c r="F37" s="3" t="str">
        <f t="shared" ca="1" si="1"/>
        <v>var 時間  { &amp;Sc作業時間 = "" }</v>
      </c>
      <c r="G37" s="4" t="str">
        <f t="shared" ca="1" si="2"/>
        <v>&amp;Sc作業時間 = ""</v>
      </c>
      <c r="H37" s="5" t="str">
        <f t="shared" ca="1" si="3"/>
        <v>&amp;Sc作業時間 = [作業時間]</v>
      </c>
      <c r="I37" s="6" t="str">
        <f t="shared" ca="1" si="4"/>
        <v>[作業時間] = &amp;Sc作業時間</v>
      </c>
      <c r="J37" s="2" t="s">
        <v>12</v>
      </c>
    </row>
    <row r="38" spans="1:10">
      <c r="A38" s="2" t="s">
        <v>82</v>
      </c>
      <c r="B38" s="2" t="s">
        <v>4</v>
      </c>
      <c r="C38" s="2">
        <f t="shared" si="0"/>
        <v>0</v>
      </c>
      <c r="D38" s="2" t="s">
        <v>103</v>
      </c>
      <c r="F38" s="3" t="str">
        <f t="shared" ref="F38:F39" si="5">"var "&amp;B38&amp;"  { "&amp;D38&amp;" = "&amp;C38&amp;" }"</f>
        <v>var 数値  { &amp;Sc変更 = 0 }</v>
      </c>
      <c r="G38" s="4" t="str">
        <f t="shared" ref="G38:G39" si="6">D38&amp;" = "&amp;C38</f>
        <v>&amp;Sc変更 = 0</v>
      </c>
      <c r="H38" s="5" t="str">
        <f t="shared" ref="H38:H39" si="7">D38&amp;" = ["&amp;A38&amp;"]"</f>
        <v>&amp;Sc変更 = [【変更】]</v>
      </c>
      <c r="I38" s="6" t="str">
        <f t="shared" ref="I38:I39" si="8">"["&amp;A38&amp;"] = "&amp;D38</f>
        <v>[【変更】] = &amp;Sc変更</v>
      </c>
      <c r="J38" s="2" t="s">
        <v>12</v>
      </c>
    </row>
    <row r="39" spans="1:10">
      <c r="A39" s="2" t="s">
        <v>100</v>
      </c>
      <c r="B39" s="2" t="s">
        <v>4</v>
      </c>
      <c r="C39" s="2">
        <f t="shared" si="0"/>
        <v>0</v>
      </c>
      <c r="D39" s="2" t="s">
        <v>104</v>
      </c>
      <c r="F39" s="3" t="str">
        <f t="shared" si="5"/>
        <v>var 数値  { &amp;ScプリントNo = 0 }</v>
      </c>
      <c r="G39" s="4" t="str">
        <f t="shared" si="6"/>
        <v>&amp;ScプリントNo = 0</v>
      </c>
      <c r="H39" s="5" t="str">
        <f t="shared" si="7"/>
        <v>&amp;ScプリントNo = [プリント№]</v>
      </c>
      <c r="I39" s="6" t="str">
        <f t="shared" si="8"/>
        <v>[プリント№] = &amp;ScプリントNo</v>
      </c>
      <c r="J39" s="2" t="s">
        <v>12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82ED-D978-49B8-A485-B04D61A8D247}">
  <dimension ref="A1:AA47"/>
  <sheetViews>
    <sheetView workbookViewId="0">
      <selection activeCell="B46" sqref="A4:B46"/>
    </sheetView>
  </sheetViews>
  <sheetFormatPr defaultRowHeight="18.75"/>
  <cols>
    <col min="1" max="1" width="15.5" bestFit="1" customWidth="1"/>
  </cols>
  <sheetData>
    <row r="1" spans="1:27">
      <c r="A1" t="s">
        <v>0</v>
      </c>
    </row>
    <row r="2" spans="1:27">
      <c r="A2" t="s">
        <v>0</v>
      </c>
      <c r="B2" t="s">
        <v>1</v>
      </c>
      <c r="C2">
        <v>0</v>
      </c>
    </row>
    <row r="3" spans="1:27">
      <c r="A3" t="s">
        <v>0</v>
      </c>
    </row>
    <row r="4" spans="1:27">
      <c r="A4" t="s">
        <v>13</v>
      </c>
      <c r="B4" t="s">
        <v>4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H4" t="s">
        <v>17</v>
      </c>
      <c r="I4">
        <v>0</v>
      </c>
      <c r="J4">
        <v>0</v>
      </c>
      <c r="K4">
        <v>1</v>
      </c>
      <c r="L4">
        <v>1</v>
      </c>
      <c r="M4">
        <v>1</v>
      </c>
      <c r="N4" t="s">
        <v>14</v>
      </c>
      <c r="O4" t="s">
        <v>18</v>
      </c>
      <c r="P4" t="s">
        <v>19</v>
      </c>
      <c r="Q4">
        <v>0</v>
      </c>
      <c r="R4" t="s">
        <v>20</v>
      </c>
      <c r="S4" t="s">
        <v>19</v>
      </c>
      <c r="T4">
        <v>0</v>
      </c>
      <c r="U4" t="s">
        <v>21</v>
      </c>
      <c r="V4" t="s">
        <v>21</v>
      </c>
      <c r="W4" t="s">
        <v>22</v>
      </c>
      <c r="X4">
        <v>-1</v>
      </c>
      <c r="Y4" t="s">
        <v>23</v>
      </c>
      <c r="Z4" t="s">
        <v>24</v>
      </c>
      <c r="AA4">
        <v>0</v>
      </c>
    </row>
    <row r="5" spans="1:27">
      <c r="A5" t="s">
        <v>25</v>
      </c>
      <c r="B5" t="s">
        <v>4</v>
      </c>
      <c r="C5" t="s">
        <v>26</v>
      </c>
      <c r="D5" t="s">
        <v>15</v>
      </c>
      <c r="E5" t="s">
        <v>16</v>
      </c>
      <c r="F5" t="s">
        <v>16</v>
      </c>
      <c r="G5" t="s">
        <v>16</v>
      </c>
      <c r="H5" t="s">
        <v>17</v>
      </c>
      <c r="I5">
        <v>0</v>
      </c>
      <c r="J5">
        <v>0</v>
      </c>
      <c r="K5">
        <v>2</v>
      </c>
      <c r="L5">
        <v>2</v>
      </c>
      <c r="M5">
        <v>2</v>
      </c>
      <c r="N5" t="s">
        <v>26</v>
      </c>
      <c r="O5" t="s">
        <v>18</v>
      </c>
      <c r="P5" t="s">
        <v>19</v>
      </c>
      <c r="Q5">
        <v>0</v>
      </c>
      <c r="R5" t="s">
        <v>19</v>
      </c>
      <c r="S5">
        <v>0</v>
      </c>
      <c r="T5" t="s">
        <v>21</v>
      </c>
      <c r="U5" t="s">
        <v>21</v>
      </c>
      <c r="V5" t="s">
        <v>22</v>
      </c>
      <c r="W5">
        <v>-1</v>
      </c>
      <c r="X5" t="s">
        <v>23</v>
      </c>
      <c r="Y5" t="s">
        <v>24</v>
      </c>
      <c r="Z5">
        <v>0</v>
      </c>
    </row>
    <row r="6" spans="1:27">
      <c r="A6" t="s">
        <v>27</v>
      </c>
      <c r="B6" t="s">
        <v>3</v>
      </c>
      <c r="C6" t="s">
        <v>28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>
        <v>0</v>
      </c>
      <c r="J6">
        <v>0</v>
      </c>
      <c r="K6">
        <v>3</v>
      </c>
      <c r="L6">
        <v>3</v>
      </c>
      <c r="M6">
        <v>3</v>
      </c>
      <c r="N6" t="s">
        <v>28</v>
      </c>
      <c r="O6" t="s">
        <v>18</v>
      </c>
      <c r="P6" t="s">
        <v>19</v>
      </c>
      <c r="Q6">
        <v>0</v>
      </c>
      <c r="R6" t="s">
        <v>19</v>
      </c>
      <c r="S6">
        <v>0</v>
      </c>
      <c r="T6" t="s">
        <v>21</v>
      </c>
      <c r="U6" t="s">
        <v>21</v>
      </c>
      <c r="V6" t="s">
        <v>22</v>
      </c>
      <c r="W6">
        <v>-1</v>
      </c>
      <c r="X6" t="s">
        <v>29</v>
      </c>
      <c r="Y6" t="s">
        <v>24</v>
      </c>
      <c r="Z6">
        <v>0</v>
      </c>
    </row>
    <row r="7" spans="1:27">
      <c r="A7" t="s">
        <v>30</v>
      </c>
      <c r="B7" t="s">
        <v>2</v>
      </c>
      <c r="C7" t="s">
        <v>31</v>
      </c>
      <c r="D7" t="s">
        <v>15</v>
      </c>
      <c r="E7" t="s">
        <v>16</v>
      </c>
      <c r="F7" t="s">
        <v>16</v>
      </c>
      <c r="G7" t="s">
        <v>16</v>
      </c>
      <c r="H7" t="s">
        <v>17</v>
      </c>
      <c r="I7">
        <v>0</v>
      </c>
      <c r="J7">
        <v>0</v>
      </c>
      <c r="K7">
        <v>4</v>
      </c>
      <c r="L7">
        <v>4</v>
      </c>
      <c r="M7">
        <v>4</v>
      </c>
      <c r="N7" t="s">
        <v>31</v>
      </c>
      <c r="O7" t="s">
        <v>18</v>
      </c>
      <c r="P7" t="s">
        <v>19</v>
      </c>
      <c r="Q7">
        <v>0</v>
      </c>
      <c r="R7" t="s">
        <v>19</v>
      </c>
      <c r="S7">
        <v>0</v>
      </c>
      <c r="T7" t="s">
        <v>21</v>
      </c>
      <c r="U7" t="s">
        <v>21</v>
      </c>
      <c r="V7">
        <v>-1</v>
      </c>
      <c r="W7" t="s">
        <v>32</v>
      </c>
      <c r="X7" t="s">
        <v>24</v>
      </c>
      <c r="Y7">
        <v>0</v>
      </c>
    </row>
    <row r="8" spans="1:27">
      <c r="A8" t="s">
        <v>33</v>
      </c>
      <c r="B8" t="s">
        <v>2</v>
      </c>
      <c r="C8" t="s">
        <v>34</v>
      </c>
      <c r="D8" t="s">
        <v>15</v>
      </c>
      <c r="E8" t="s">
        <v>16</v>
      </c>
      <c r="F8" t="s">
        <v>16</v>
      </c>
      <c r="G8" t="s">
        <v>16</v>
      </c>
      <c r="H8" t="s">
        <v>17</v>
      </c>
      <c r="I8">
        <v>0</v>
      </c>
      <c r="J8">
        <v>0</v>
      </c>
      <c r="K8">
        <v>5</v>
      </c>
      <c r="L8">
        <v>5</v>
      </c>
      <c r="M8">
        <v>5</v>
      </c>
      <c r="N8" t="s">
        <v>34</v>
      </c>
      <c r="O8" t="s">
        <v>18</v>
      </c>
      <c r="P8" t="s">
        <v>19</v>
      </c>
      <c r="Q8">
        <v>0</v>
      </c>
      <c r="R8" t="s">
        <v>19</v>
      </c>
      <c r="S8">
        <v>0</v>
      </c>
      <c r="T8" t="s">
        <v>21</v>
      </c>
      <c r="U8" t="s">
        <v>21</v>
      </c>
      <c r="V8" t="s">
        <v>22</v>
      </c>
      <c r="W8">
        <v>0</v>
      </c>
      <c r="X8" t="s">
        <v>32</v>
      </c>
      <c r="Y8" t="s">
        <v>24</v>
      </c>
      <c r="Z8">
        <v>0</v>
      </c>
    </row>
    <row r="9" spans="1:27">
      <c r="A9" t="s">
        <v>35</v>
      </c>
      <c r="B9" t="s">
        <v>2</v>
      </c>
      <c r="C9" t="s">
        <v>36</v>
      </c>
      <c r="D9" t="s">
        <v>15</v>
      </c>
      <c r="E9" t="s">
        <v>16</v>
      </c>
      <c r="F9" t="s">
        <v>16</v>
      </c>
      <c r="G9" t="s">
        <v>16</v>
      </c>
      <c r="H9" t="s">
        <v>17</v>
      </c>
      <c r="I9">
        <v>0</v>
      </c>
      <c r="J9">
        <v>0</v>
      </c>
      <c r="K9">
        <v>6</v>
      </c>
      <c r="L9">
        <v>6</v>
      </c>
      <c r="M9">
        <v>6</v>
      </c>
      <c r="N9" t="s">
        <v>36</v>
      </c>
      <c r="O9" t="s">
        <v>18</v>
      </c>
      <c r="P9" t="s">
        <v>19</v>
      </c>
      <c r="Q9">
        <v>0</v>
      </c>
      <c r="R9" t="s">
        <v>19</v>
      </c>
      <c r="S9">
        <v>0</v>
      </c>
      <c r="T9" t="s">
        <v>21</v>
      </c>
      <c r="U9" t="s">
        <v>21</v>
      </c>
      <c r="V9" t="s">
        <v>22</v>
      </c>
      <c r="W9">
        <v>0</v>
      </c>
      <c r="X9" t="s">
        <v>32</v>
      </c>
      <c r="Y9" t="s">
        <v>24</v>
      </c>
      <c r="Z9">
        <v>0</v>
      </c>
    </row>
    <row r="10" spans="1:27">
      <c r="A10" t="s">
        <v>37</v>
      </c>
      <c r="B10" t="s">
        <v>2</v>
      </c>
      <c r="C10" t="s">
        <v>38</v>
      </c>
      <c r="D10" t="s">
        <v>15</v>
      </c>
      <c r="E10" t="s">
        <v>16</v>
      </c>
      <c r="F10" t="s">
        <v>16</v>
      </c>
      <c r="G10" t="s">
        <v>16</v>
      </c>
      <c r="H10" t="s">
        <v>17</v>
      </c>
      <c r="I10">
        <v>0</v>
      </c>
      <c r="J10">
        <v>0</v>
      </c>
      <c r="K10">
        <v>7</v>
      </c>
      <c r="L10">
        <v>7</v>
      </c>
      <c r="M10">
        <v>7</v>
      </c>
      <c r="N10" t="s">
        <v>38</v>
      </c>
      <c r="O10" t="s">
        <v>18</v>
      </c>
      <c r="P10" t="s">
        <v>19</v>
      </c>
      <c r="Q10">
        <v>0</v>
      </c>
      <c r="R10" t="s">
        <v>19</v>
      </c>
      <c r="S10">
        <v>0</v>
      </c>
      <c r="T10" t="s">
        <v>21</v>
      </c>
      <c r="U10" t="s">
        <v>21</v>
      </c>
      <c r="V10" t="s">
        <v>22</v>
      </c>
      <c r="W10">
        <v>0</v>
      </c>
      <c r="X10" t="s">
        <v>32</v>
      </c>
      <c r="Y10" t="s">
        <v>24</v>
      </c>
      <c r="Z10">
        <v>0</v>
      </c>
    </row>
    <row r="11" spans="1:27">
      <c r="A11" t="s">
        <v>39</v>
      </c>
      <c r="B11" t="s">
        <v>4</v>
      </c>
      <c r="C11" t="s">
        <v>40</v>
      </c>
      <c r="D11" t="s">
        <v>15</v>
      </c>
      <c r="E11" t="s">
        <v>16</v>
      </c>
      <c r="F11" t="s">
        <v>16</v>
      </c>
      <c r="G11" t="s">
        <v>16</v>
      </c>
      <c r="H11" t="s">
        <v>17</v>
      </c>
      <c r="I11">
        <v>0</v>
      </c>
      <c r="J11">
        <v>0</v>
      </c>
      <c r="K11">
        <v>8</v>
      </c>
      <c r="L11">
        <v>8</v>
      </c>
      <c r="M11">
        <v>8</v>
      </c>
      <c r="N11" t="s">
        <v>40</v>
      </c>
      <c r="O11" t="s">
        <v>18</v>
      </c>
      <c r="P11" t="s">
        <v>19</v>
      </c>
      <c r="Q11">
        <v>0</v>
      </c>
      <c r="R11" t="s">
        <v>19</v>
      </c>
      <c r="S11">
        <v>0</v>
      </c>
      <c r="T11" t="s">
        <v>21</v>
      </c>
      <c r="U11" t="s">
        <v>21</v>
      </c>
      <c r="V11" t="s">
        <v>22</v>
      </c>
      <c r="W11">
        <v>-1</v>
      </c>
      <c r="X11" t="s">
        <v>23</v>
      </c>
      <c r="Y11" t="s">
        <v>24</v>
      </c>
      <c r="Z11">
        <v>0</v>
      </c>
    </row>
    <row r="12" spans="1:27">
      <c r="A12" t="s">
        <v>41</v>
      </c>
      <c r="B12" t="s">
        <v>2</v>
      </c>
      <c r="C12" t="s">
        <v>42</v>
      </c>
      <c r="D12" t="s">
        <v>15</v>
      </c>
      <c r="E12" t="s">
        <v>16</v>
      </c>
      <c r="F12" t="s">
        <v>16</v>
      </c>
      <c r="G12" t="s">
        <v>16</v>
      </c>
      <c r="H12" t="s">
        <v>17</v>
      </c>
      <c r="I12">
        <v>0</v>
      </c>
      <c r="J12">
        <v>0</v>
      </c>
      <c r="K12">
        <v>9</v>
      </c>
      <c r="L12">
        <v>9</v>
      </c>
      <c r="M12">
        <v>9</v>
      </c>
      <c r="N12" t="s">
        <v>42</v>
      </c>
      <c r="O12" t="s">
        <v>18</v>
      </c>
      <c r="P12" t="s">
        <v>19</v>
      </c>
      <c r="Q12">
        <v>0</v>
      </c>
      <c r="R12" t="s">
        <v>19</v>
      </c>
      <c r="S12">
        <v>0</v>
      </c>
      <c r="T12" t="s">
        <v>21</v>
      </c>
      <c r="U12" t="s">
        <v>21</v>
      </c>
      <c r="V12" t="s">
        <v>22</v>
      </c>
      <c r="W12">
        <v>0</v>
      </c>
      <c r="X12" t="s">
        <v>32</v>
      </c>
      <c r="Y12" t="s">
        <v>24</v>
      </c>
      <c r="Z12">
        <v>0</v>
      </c>
    </row>
    <row r="13" spans="1:27">
      <c r="A13" t="s">
        <v>43</v>
      </c>
      <c r="B13" t="s">
        <v>2</v>
      </c>
      <c r="C13" t="s">
        <v>44</v>
      </c>
      <c r="D13" t="s">
        <v>15</v>
      </c>
      <c r="E13" t="s">
        <v>16</v>
      </c>
      <c r="F13" t="s">
        <v>16</v>
      </c>
      <c r="G13" t="s">
        <v>16</v>
      </c>
      <c r="H13" t="s">
        <v>17</v>
      </c>
      <c r="I13">
        <v>0</v>
      </c>
      <c r="J13">
        <v>0</v>
      </c>
      <c r="K13">
        <v>10</v>
      </c>
      <c r="L13">
        <v>10</v>
      </c>
      <c r="M13">
        <v>10</v>
      </c>
      <c r="N13" t="s">
        <v>44</v>
      </c>
      <c r="O13" t="s">
        <v>18</v>
      </c>
      <c r="P13" t="s">
        <v>19</v>
      </c>
      <c r="Q13">
        <v>0</v>
      </c>
      <c r="R13" t="s">
        <v>19</v>
      </c>
      <c r="S13">
        <v>0</v>
      </c>
      <c r="T13" t="s">
        <v>21</v>
      </c>
      <c r="U13" t="s">
        <v>21</v>
      </c>
      <c r="V13" t="s">
        <v>22</v>
      </c>
      <c r="W13">
        <v>0</v>
      </c>
      <c r="X13" t="s">
        <v>32</v>
      </c>
      <c r="Y13" t="s">
        <v>24</v>
      </c>
      <c r="Z13">
        <v>0</v>
      </c>
    </row>
    <row r="14" spans="1:27">
      <c r="A14" t="s">
        <v>45</v>
      </c>
      <c r="B14" t="s">
        <v>4</v>
      </c>
      <c r="C14" t="s">
        <v>46</v>
      </c>
      <c r="D14" t="s">
        <v>15</v>
      </c>
      <c r="E14" t="s">
        <v>16</v>
      </c>
      <c r="F14" t="s">
        <v>16</v>
      </c>
      <c r="G14" t="s">
        <v>16</v>
      </c>
      <c r="H14" t="s">
        <v>17</v>
      </c>
      <c r="I14">
        <v>0</v>
      </c>
      <c r="J14">
        <v>0</v>
      </c>
      <c r="K14">
        <v>11</v>
      </c>
      <c r="L14">
        <v>11</v>
      </c>
      <c r="M14">
        <v>11</v>
      </c>
      <c r="N14" t="s">
        <v>46</v>
      </c>
      <c r="O14" t="s">
        <v>18</v>
      </c>
      <c r="P14" t="s">
        <v>19</v>
      </c>
      <c r="Q14">
        <v>0</v>
      </c>
      <c r="R14" t="s">
        <v>19</v>
      </c>
      <c r="S14">
        <v>0</v>
      </c>
      <c r="T14" t="s">
        <v>21</v>
      </c>
      <c r="U14" t="s">
        <v>21</v>
      </c>
      <c r="V14" t="s">
        <v>22</v>
      </c>
      <c r="W14">
        <v>-1</v>
      </c>
      <c r="X14" t="s">
        <v>23</v>
      </c>
      <c r="Y14" t="s">
        <v>24</v>
      </c>
      <c r="Z14">
        <v>0</v>
      </c>
    </row>
    <row r="15" spans="1:27">
      <c r="A15" t="s">
        <v>47</v>
      </c>
      <c r="B15" t="s">
        <v>2</v>
      </c>
      <c r="C15" t="s">
        <v>48</v>
      </c>
      <c r="D15" t="s">
        <v>15</v>
      </c>
      <c r="E15" t="s">
        <v>16</v>
      </c>
      <c r="F15" t="s">
        <v>16</v>
      </c>
      <c r="G15" t="s">
        <v>16</v>
      </c>
      <c r="H15" t="s">
        <v>17</v>
      </c>
      <c r="I15">
        <v>0</v>
      </c>
      <c r="J15">
        <v>0</v>
      </c>
      <c r="K15">
        <v>12</v>
      </c>
      <c r="L15">
        <v>12</v>
      </c>
      <c r="M15">
        <v>12</v>
      </c>
      <c r="N15" t="s">
        <v>48</v>
      </c>
      <c r="O15" t="s">
        <v>18</v>
      </c>
      <c r="P15" t="s">
        <v>19</v>
      </c>
      <c r="Q15">
        <v>0</v>
      </c>
      <c r="R15" t="s">
        <v>19</v>
      </c>
      <c r="S15">
        <v>0</v>
      </c>
      <c r="T15" t="s">
        <v>21</v>
      </c>
      <c r="U15" t="s">
        <v>21</v>
      </c>
      <c r="V15" t="s">
        <v>22</v>
      </c>
      <c r="W15">
        <v>0</v>
      </c>
      <c r="X15" t="s">
        <v>32</v>
      </c>
      <c r="Y15" t="s">
        <v>24</v>
      </c>
      <c r="Z15">
        <v>0</v>
      </c>
    </row>
    <row r="16" spans="1:27">
      <c r="A16" t="s">
        <v>49</v>
      </c>
      <c r="B16" t="s">
        <v>2</v>
      </c>
      <c r="C16" t="s">
        <v>31</v>
      </c>
      <c r="D16" t="s">
        <v>15</v>
      </c>
      <c r="E16" t="s">
        <v>16</v>
      </c>
      <c r="F16" t="s">
        <v>16</v>
      </c>
      <c r="G16" t="s">
        <v>16</v>
      </c>
      <c r="H16" t="s">
        <v>17</v>
      </c>
      <c r="I16">
        <v>0</v>
      </c>
      <c r="J16">
        <v>0</v>
      </c>
      <c r="K16">
        <v>13</v>
      </c>
      <c r="L16">
        <v>13</v>
      </c>
      <c r="M16">
        <v>13</v>
      </c>
      <c r="N16" t="s">
        <v>31</v>
      </c>
      <c r="O16" t="s">
        <v>18</v>
      </c>
      <c r="P16" t="s">
        <v>19</v>
      </c>
      <c r="Q16">
        <v>0</v>
      </c>
      <c r="R16" t="s">
        <v>19</v>
      </c>
      <c r="S16">
        <v>0</v>
      </c>
      <c r="T16" t="s">
        <v>21</v>
      </c>
      <c r="U16" t="s">
        <v>21</v>
      </c>
      <c r="V16" t="s">
        <v>22</v>
      </c>
      <c r="W16">
        <v>0</v>
      </c>
      <c r="X16" t="s">
        <v>32</v>
      </c>
      <c r="Y16" t="s">
        <v>24</v>
      </c>
      <c r="Z16">
        <v>0</v>
      </c>
    </row>
    <row r="17" spans="1:26">
      <c r="A17" t="s">
        <v>50</v>
      </c>
      <c r="B17" t="s">
        <v>2</v>
      </c>
      <c r="C17" t="s">
        <v>51</v>
      </c>
      <c r="D17" t="s">
        <v>15</v>
      </c>
      <c r="E17" t="s">
        <v>16</v>
      </c>
      <c r="F17" t="s">
        <v>16</v>
      </c>
      <c r="G17" t="s">
        <v>16</v>
      </c>
      <c r="H17" t="s">
        <v>17</v>
      </c>
      <c r="I17">
        <v>0</v>
      </c>
      <c r="J17">
        <v>0</v>
      </c>
      <c r="K17">
        <v>14</v>
      </c>
      <c r="L17">
        <v>14</v>
      </c>
      <c r="M17">
        <v>14</v>
      </c>
      <c r="N17" t="s">
        <v>51</v>
      </c>
      <c r="O17" t="s">
        <v>18</v>
      </c>
      <c r="P17" t="s">
        <v>19</v>
      </c>
      <c r="Q17">
        <v>0</v>
      </c>
      <c r="R17" t="s">
        <v>19</v>
      </c>
      <c r="S17">
        <v>0</v>
      </c>
      <c r="T17" t="s">
        <v>21</v>
      </c>
      <c r="U17" t="s">
        <v>21</v>
      </c>
      <c r="V17">
        <v>-1</v>
      </c>
      <c r="W17" t="s">
        <v>32</v>
      </c>
      <c r="X17" t="s">
        <v>24</v>
      </c>
      <c r="Y17">
        <v>0</v>
      </c>
    </row>
    <row r="18" spans="1:26">
      <c r="A18" t="s">
        <v>52</v>
      </c>
      <c r="B18" t="s">
        <v>2</v>
      </c>
      <c r="C18" t="s">
        <v>53</v>
      </c>
      <c r="D18" t="s">
        <v>15</v>
      </c>
      <c r="E18" t="s">
        <v>16</v>
      </c>
      <c r="F18" t="s">
        <v>16</v>
      </c>
      <c r="G18" t="s">
        <v>16</v>
      </c>
      <c r="H18" t="s">
        <v>17</v>
      </c>
      <c r="I18">
        <v>0</v>
      </c>
      <c r="J18">
        <v>0</v>
      </c>
      <c r="K18">
        <v>15</v>
      </c>
      <c r="L18">
        <v>15</v>
      </c>
      <c r="M18">
        <v>15</v>
      </c>
      <c r="N18" t="s">
        <v>53</v>
      </c>
      <c r="O18" t="s">
        <v>18</v>
      </c>
      <c r="P18" t="s">
        <v>19</v>
      </c>
      <c r="Q18">
        <v>0</v>
      </c>
      <c r="R18" t="s">
        <v>19</v>
      </c>
      <c r="S18">
        <v>0</v>
      </c>
      <c r="T18" t="s">
        <v>21</v>
      </c>
      <c r="U18" t="s">
        <v>21</v>
      </c>
      <c r="V18" t="s">
        <v>22</v>
      </c>
      <c r="W18">
        <v>0</v>
      </c>
      <c r="X18" t="s">
        <v>32</v>
      </c>
      <c r="Y18" t="s">
        <v>24</v>
      </c>
      <c r="Z18">
        <v>0</v>
      </c>
    </row>
    <row r="19" spans="1:26">
      <c r="A19" t="s">
        <v>54</v>
      </c>
      <c r="B19" t="s">
        <v>2</v>
      </c>
      <c r="C19" t="s">
        <v>42</v>
      </c>
      <c r="D19" t="s">
        <v>15</v>
      </c>
      <c r="E19" t="s">
        <v>16</v>
      </c>
      <c r="F19" t="s">
        <v>16</v>
      </c>
      <c r="G19" t="s">
        <v>16</v>
      </c>
      <c r="H19" t="s">
        <v>17</v>
      </c>
      <c r="I19">
        <v>0</v>
      </c>
      <c r="J19">
        <v>0</v>
      </c>
      <c r="K19">
        <v>16</v>
      </c>
      <c r="L19">
        <v>16</v>
      </c>
      <c r="M19">
        <v>16</v>
      </c>
      <c r="N19" t="s">
        <v>42</v>
      </c>
      <c r="O19" t="s">
        <v>18</v>
      </c>
      <c r="P19" t="s">
        <v>19</v>
      </c>
      <c r="Q19">
        <v>0</v>
      </c>
      <c r="R19" t="s">
        <v>19</v>
      </c>
      <c r="S19">
        <v>31</v>
      </c>
      <c r="T19" t="s">
        <v>21</v>
      </c>
      <c r="U19" t="s">
        <v>21</v>
      </c>
      <c r="V19" t="s">
        <v>22</v>
      </c>
      <c r="W19">
        <v>0</v>
      </c>
      <c r="X19" t="s">
        <v>32</v>
      </c>
      <c r="Y19" t="s">
        <v>24</v>
      </c>
      <c r="Z19">
        <v>0</v>
      </c>
    </row>
    <row r="20" spans="1:26">
      <c r="A20" t="s">
        <v>55</v>
      </c>
      <c r="B20" t="s">
        <v>2</v>
      </c>
      <c r="C20" t="s">
        <v>56</v>
      </c>
      <c r="D20" t="s">
        <v>15</v>
      </c>
      <c r="E20" t="s">
        <v>16</v>
      </c>
      <c r="F20" t="s">
        <v>16</v>
      </c>
      <c r="G20" t="s">
        <v>16</v>
      </c>
      <c r="H20" t="s">
        <v>17</v>
      </c>
      <c r="I20">
        <v>0</v>
      </c>
      <c r="J20">
        <v>0</v>
      </c>
      <c r="K20">
        <v>17</v>
      </c>
      <c r="L20">
        <v>17</v>
      </c>
      <c r="M20">
        <v>17</v>
      </c>
      <c r="N20" t="s">
        <v>56</v>
      </c>
      <c r="O20" t="s">
        <v>18</v>
      </c>
      <c r="P20" t="s">
        <v>19</v>
      </c>
      <c r="Q20">
        <v>0</v>
      </c>
      <c r="R20" t="s">
        <v>19</v>
      </c>
      <c r="S20">
        <v>31</v>
      </c>
      <c r="T20" t="s">
        <v>21</v>
      </c>
      <c r="U20" t="s">
        <v>21</v>
      </c>
      <c r="V20" t="s">
        <v>22</v>
      </c>
      <c r="W20">
        <v>0</v>
      </c>
      <c r="X20" t="s">
        <v>32</v>
      </c>
      <c r="Y20" t="s">
        <v>24</v>
      </c>
      <c r="Z20">
        <v>0</v>
      </c>
    </row>
    <row r="21" spans="1:26">
      <c r="A21" t="s">
        <v>57</v>
      </c>
      <c r="B21" t="s">
        <v>3</v>
      </c>
      <c r="C21" t="s">
        <v>56</v>
      </c>
      <c r="D21" t="s">
        <v>15</v>
      </c>
      <c r="E21" t="s">
        <v>16</v>
      </c>
      <c r="F21" t="s">
        <v>16</v>
      </c>
      <c r="G21" t="s">
        <v>16</v>
      </c>
      <c r="H21" t="s">
        <v>17</v>
      </c>
      <c r="I21">
        <v>0</v>
      </c>
      <c r="J21">
        <v>0</v>
      </c>
      <c r="K21">
        <v>18</v>
      </c>
      <c r="L21">
        <v>18</v>
      </c>
      <c r="M21">
        <v>18</v>
      </c>
      <c r="N21" t="s">
        <v>56</v>
      </c>
      <c r="O21" t="s">
        <v>18</v>
      </c>
      <c r="P21" t="s">
        <v>19</v>
      </c>
      <c r="Q21">
        <v>0</v>
      </c>
      <c r="R21" t="s">
        <v>19</v>
      </c>
      <c r="S21">
        <v>31</v>
      </c>
      <c r="T21" t="s">
        <v>21</v>
      </c>
      <c r="U21" t="s">
        <v>21</v>
      </c>
      <c r="V21" t="s">
        <v>22</v>
      </c>
      <c r="W21">
        <v>-1</v>
      </c>
      <c r="X21" t="s">
        <v>29</v>
      </c>
      <c r="Y21" t="s">
        <v>24</v>
      </c>
      <c r="Z21">
        <v>0</v>
      </c>
    </row>
    <row r="22" spans="1:26">
      <c r="A22" t="s">
        <v>58</v>
      </c>
      <c r="B22" t="s">
        <v>3</v>
      </c>
      <c r="C22" t="s">
        <v>56</v>
      </c>
      <c r="D22" t="s">
        <v>15</v>
      </c>
      <c r="E22" t="s">
        <v>16</v>
      </c>
      <c r="F22" t="s">
        <v>16</v>
      </c>
      <c r="G22" t="s">
        <v>16</v>
      </c>
      <c r="H22" t="s">
        <v>17</v>
      </c>
      <c r="I22">
        <v>0</v>
      </c>
      <c r="J22">
        <v>0</v>
      </c>
      <c r="K22">
        <v>19</v>
      </c>
      <c r="L22">
        <v>19</v>
      </c>
      <c r="M22">
        <v>19</v>
      </c>
      <c r="N22" t="s">
        <v>56</v>
      </c>
      <c r="O22" t="s">
        <v>18</v>
      </c>
      <c r="P22" t="s">
        <v>19</v>
      </c>
      <c r="Q22">
        <v>0</v>
      </c>
      <c r="R22" t="s">
        <v>19</v>
      </c>
      <c r="S22">
        <v>31</v>
      </c>
      <c r="T22" t="s">
        <v>21</v>
      </c>
      <c r="U22" t="s">
        <v>21</v>
      </c>
      <c r="V22" t="s">
        <v>22</v>
      </c>
      <c r="W22">
        <v>-1</v>
      </c>
      <c r="X22" t="s">
        <v>29</v>
      </c>
      <c r="Y22" t="s">
        <v>24</v>
      </c>
      <c r="Z22">
        <v>0</v>
      </c>
    </row>
    <row r="23" spans="1:26">
      <c r="A23" t="s">
        <v>59</v>
      </c>
      <c r="B23" t="s">
        <v>2</v>
      </c>
      <c r="C23" t="s">
        <v>60</v>
      </c>
      <c r="D23" t="s">
        <v>15</v>
      </c>
      <c r="E23" t="s">
        <v>16</v>
      </c>
      <c r="F23" t="s">
        <v>16</v>
      </c>
      <c r="G23" t="s">
        <v>16</v>
      </c>
      <c r="H23" t="s">
        <v>17</v>
      </c>
      <c r="I23">
        <v>0</v>
      </c>
      <c r="J23">
        <v>0</v>
      </c>
      <c r="K23">
        <v>20</v>
      </c>
      <c r="L23">
        <v>20</v>
      </c>
      <c r="M23">
        <v>20</v>
      </c>
      <c r="N23" t="s">
        <v>60</v>
      </c>
      <c r="O23" t="s">
        <v>18</v>
      </c>
      <c r="P23" t="s">
        <v>19</v>
      </c>
      <c r="Q23">
        <v>0</v>
      </c>
      <c r="R23" t="s">
        <v>19</v>
      </c>
      <c r="S23">
        <v>0</v>
      </c>
      <c r="T23" t="s">
        <v>21</v>
      </c>
      <c r="U23" t="s">
        <v>21</v>
      </c>
      <c r="V23">
        <v>-1</v>
      </c>
      <c r="W23" t="s">
        <v>32</v>
      </c>
      <c r="X23" t="s">
        <v>24</v>
      </c>
      <c r="Y23">
        <v>0</v>
      </c>
    </row>
    <row r="24" spans="1:26">
      <c r="A24" t="s">
        <v>61</v>
      </c>
      <c r="B24" t="s">
        <v>3</v>
      </c>
      <c r="C24" t="s">
        <v>56</v>
      </c>
      <c r="D24" t="s">
        <v>15</v>
      </c>
      <c r="E24" t="s">
        <v>16</v>
      </c>
      <c r="F24" t="s">
        <v>16</v>
      </c>
      <c r="G24" t="s">
        <v>16</v>
      </c>
      <c r="H24" t="s">
        <v>17</v>
      </c>
      <c r="I24">
        <v>0</v>
      </c>
      <c r="J24">
        <v>0</v>
      </c>
      <c r="K24">
        <v>21</v>
      </c>
      <c r="L24">
        <v>21</v>
      </c>
      <c r="M24">
        <v>21</v>
      </c>
      <c r="N24" t="s">
        <v>56</v>
      </c>
      <c r="O24" t="s">
        <v>18</v>
      </c>
      <c r="P24" t="s">
        <v>19</v>
      </c>
      <c r="Q24">
        <v>0</v>
      </c>
      <c r="R24" t="s">
        <v>19</v>
      </c>
      <c r="S24">
        <v>31</v>
      </c>
      <c r="T24" t="s">
        <v>21</v>
      </c>
      <c r="U24" t="s">
        <v>21</v>
      </c>
      <c r="V24" t="s">
        <v>22</v>
      </c>
      <c r="W24">
        <v>-1</v>
      </c>
      <c r="X24" t="s">
        <v>29</v>
      </c>
      <c r="Y24" t="s">
        <v>24</v>
      </c>
      <c r="Z24">
        <v>0</v>
      </c>
    </row>
    <row r="25" spans="1:26">
      <c r="A25" t="s">
        <v>62</v>
      </c>
      <c r="B25" t="s">
        <v>3</v>
      </c>
      <c r="C25" t="s">
        <v>56</v>
      </c>
      <c r="D25" t="s">
        <v>15</v>
      </c>
      <c r="E25" t="s">
        <v>16</v>
      </c>
      <c r="F25" t="s">
        <v>16</v>
      </c>
      <c r="G25" t="s">
        <v>16</v>
      </c>
      <c r="H25" t="s">
        <v>17</v>
      </c>
      <c r="I25">
        <v>0</v>
      </c>
      <c r="J25">
        <v>0</v>
      </c>
      <c r="K25">
        <v>22</v>
      </c>
      <c r="L25">
        <v>22</v>
      </c>
      <c r="M25">
        <v>22</v>
      </c>
      <c r="N25" t="s">
        <v>56</v>
      </c>
      <c r="O25" t="s">
        <v>18</v>
      </c>
      <c r="P25" t="s">
        <v>19</v>
      </c>
      <c r="Q25">
        <v>0</v>
      </c>
      <c r="R25" t="s">
        <v>19</v>
      </c>
      <c r="S25">
        <v>31</v>
      </c>
      <c r="T25" t="s">
        <v>21</v>
      </c>
      <c r="U25" t="s">
        <v>21</v>
      </c>
      <c r="V25" t="s">
        <v>22</v>
      </c>
      <c r="W25">
        <v>-1</v>
      </c>
      <c r="X25" t="s">
        <v>29</v>
      </c>
      <c r="Y25" t="s">
        <v>24</v>
      </c>
      <c r="Z25">
        <v>0</v>
      </c>
    </row>
    <row r="26" spans="1:26">
      <c r="A26" t="s">
        <v>63</v>
      </c>
      <c r="B26" t="s">
        <v>2</v>
      </c>
      <c r="C26" t="s">
        <v>56</v>
      </c>
      <c r="D26" t="s">
        <v>15</v>
      </c>
      <c r="E26" t="s">
        <v>16</v>
      </c>
      <c r="F26" t="s">
        <v>16</v>
      </c>
      <c r="G26" t="s">
        <v>16</v>
      </c>
      <c r="H26" t="s">
        <v>17</v>
      </c>
      <c r="I26">
        <v>0</v>
      </c>
      <c r="J26">
        <v>0</v>
      </c>
      <c r="K26">
        <v>23</v>
      </c>
      <c r="L26">
        <v>23</v>
      </c>
      <c r="M26">
        <v>23</v>
      </c>
      <c r="N26" t="s">
        <v>56</v>
      </c>
      <c r="O26" t="s">
        <v>18</v>
      </c>
      <c r="P26" t="s">
        <v>19</v>
      </c>
      <c r="Q26">
        <v>0</v>
      </c>
      <c r="R26" t="s">
        <v>19</v>
      </c>
      <c r="S26">
        <v>31</v>
      </c>
      <c r="T26" t="s">
        <v>21</v>
      </c>
      <c r="U26" t="s">
        <v>21</v>
      </c>
      <c r="V26" t="s">
        <v>22</v>
      </c>
      <c r="W26">
        <v>0</v>
      </c>
      <c r="X26" t="s">
        <v>32</v>
      </c>
      <c r="Y26" t="s">
        <v>24</v>
      </c>
      <c r="Z26">
        <v>0</v>
      </c>
    </row>
    <row r="27" spans="1:26">
      <c r="A27" t="s">
        <v>64</v>
      </c>
      <c r="B27" t="s">
        <v>4</v>
      </c>
      <c r="C27" t="s">
        <v>56</v>
      </c>
      <c r="D27" t="s">
        <v>15</v>
      </c>
      <c r="E27" t="s">
        <v>16</v>
      </c>
      <c r="F27" t="s">
        <v>16</v>
      </c>
      <c r="G27" t="s">
        <v>16</v>
      </c>
      <c r="H27" t="s">
        <v>17</v>
      </c>
      <c r="I27">
        <v>0</v>
      </c>
      <c r="J27">
        <v>0</v>
      </c>
      <c r="K27">
        <v>24</v>
      </c>
      <c r="L27">
        <v>24</v>
      </c>
      <c r="M27">
        <v>24</v>
      </c>
      <c r="N27" t="s">
        <v>56</v>
      </c>
      <c r="O27" t="s">
        <v>18</v>
      </c>
      <c r="P27" t="s">
        <v>19</v>
      </c>
      <c r="Q27">
        <v>0</v>
      </c>
      <c r="R27" t="s">
        <v>19</v>
      </c>
      <c r="S27">
        <v>31</v>
      </c>
      <c r="T27" t="s">
        <v>21</v>
      </c>
      <c r="U27" t="s">
        <v>21</v>
      </c>
      <c r="V27" t="s">
        <v>22</v>
      </c>
      <c r="W27">
        <v>-1</v>
      </c>
      <c r="X27" t="s">
        <v>23</v>
      </c>
      <c r="Y27" t="s">
        <v>24</v>
      </c>
      <c r="Z27">
        <v>0</v>
      </c>
    </row>
    <row r="28" spans="1:26">
      <c r="A28" t="s">
        <v>65</v>
      </c>
      <c r="B28" t="s">
        <v>4</v>
      </c>
      <c r="C28" t="s">
        <v>56</v>
      </c>
      <c r="D28" t="s">
        <v>15</v>
      </c>
      <c r="E28" t="s">
        <v>16</v>
      </c>
      <c r="F28" t="s">
        <v>16</v>
      </c>
      <c r="G28" t="s">
        <v>16</v>
      </c>
      <c r="H28" t="s">
        <v>17</v>
      </c>
      <c r="I28">
        <v>0</v>
      </c>
      <c r="J28">
        <v>0</v>
      </c>
      <c r="K28">
        <v>25</v>
      </c>
      <c r="L28">
        <v>25</v>
      </c>
      <c r="M28">
        <v>25</v>
      </c>
      <c r="N28" t="s">
        <v>56</v>
      </c>
      <c r="O28" t="s">
        <v>18</v>
      </c>
      <c r="P28" t="s">
        <v>19</v>
      </c>
      <c r="Q28">
        <v>0</v>
      </c>
      <c r="R28" t="s">
        <v>19</v>
      </c>
      <c r="S28">
        <v>31</v>
      </c>
      <c r="T28" t="s">
        <v>21</v>
      </c>
      <c r="U28" t="s">
        <v>21</v>
      </c>
      <c r="V28" t="s">
        <v>22</v>
      </c>
      <c r="W28">
        <v>-1</v>
      </c>
      <c r="X28" t="s">
        <v>23</v>
      </c>
      <c r="Y28" t="s">
        <v>24</v>
      </c>
      <c r="Z28">
        <v>0</v>
      </c>
    </row>
    <row r="29" spans="1:26">
      <c r="A29" t="s">
        <v>66</v>
      </c>
      <c r="B29" t="s">
        <v>2</v>
      </c>
      <c r="C29" t="s">
        <v>56</v>
      </c>
      <c r="D29" t="s">
        <v>15</v>
      </c>
      <c r="E29" t="s">
        <v>16</v>
      </c>
      <c r="F29" t="s">
        <v>16</v>
      </c>
      <c r="G29" t="s">
        <v>16</v>
      </c>
      <c r="H29" t="s">
        <v>17</v>
      </c>
      <c r="I29">
        <v>0</v>
      </c>
      <c r="J29">
        <v>0</v>
      </c>
      <c r="K29">
        <v>26</v>
      </c>
      <c r="L29">
        <v>26</v>
      </c>
      <c r="M29">
        <v>26</v>
      </c>
      <c r="N29" t="s">
        <v>56</v>
      </c>
      <c r="O29" t="s">
        <v>18</v>
      </c>
      <c r="P29" t="s">
        <v>19</v>
      </c>
      <c r="Q29">
        <v>0</v>
      </c>
      <c r="R29" t="s">
        <v>19</v>
      </c>
      <c r="S29">
        <v>31</v>
      </c>
      <c r="T29" t="s">
        <v>21</v>
      </c>
      <c r="U29" t="s">
        <v>21</v>
      </c>
      <c r="V29" t="s">
        <v>22</v>
      </c>
      <c r="W29">
        <v>0</v>
      </c>
      <c r="X29" t="s">
        <v>32</v>
      </c>
      <c r="Y29" t="s">
        <v>24</v>
      </c>
      <c r="Z29">
        <v>0</v>
      </c>
    </row>
    <row r="30" spans="1:26">
      <c r="A30" t="s">
        <v>67</v>
      </c>
      <c r="B30" t="s">
        <v>4</v>
      </c>
      <c r="C30" t="s">
        <v>68</v>
      </c>
      <c r="D30" t="s">
        <v>15</v>
      </c>
      <c r="E30" t="s">
        <v>16</v>
      </c>
      <c r="F30" t="s">
        <v>16</v>
      </c>
      <c r="G30" t="s">
        <v>16</v>
      </c>
      <c r="H30" t="s">
        <v>17</v>
      </c>
      <c r="I30">
        <v>0</v>
      </c>
      <c r="J30">
        <v>0</v>
      </c>
      <c r="K30">
        <v>27</v>
      </c>
      <c r="L30">
        <v>27</v>
      </c>
      <c r="M30">
        <v>27</v>
      </c>
      <c r="N30" t="s">
        <v>68</v>
      </c>
      <c r="O30" t="s">
        <v>18</v>
      </c>
      <c r="P30" t="s">
        <v>19</v>
      </c>
      <c r="Q30">
        <v>0</v>
      </c>
      <c r="R30" t="s">
        <v>19</v>
      </c>
      <c r="S30">
        <v>0</v>
      </c>
      <c r="T30" t="s">
        <v>21</v>
      </c>
      <c r="U30" t="s">
        <v>21</v>
      </c>
      <c r="V30">
        <v>-1</v>
      </c>
      <c r="W30" t="s">
        <v>23</v>
      </c>
      <c r="X30" t="s">
        <v>24</v>
      </c>
      <c r="Y30">
        <v>0</v>
      </c>
    </row>
    <row r="31" spans="1:26">
      <c r="A31" t="s">
        <v>69</v>
      </c>
      <c r="B31" t="s">
        <v>2</v>
      </c>
      <c r="C31" t="s">
        <v>56</v>
      </c>
      <c r="D31" t="s">
        <v>15</v>
      </c>
      <c r="E31" t="s">
        <v>16</v>
      </c>
      <c r="F31" t="s">
        <v>16</v>
      </c>
      <c r="G31" t="s">
        <v>16</v>
      </c>
      <c r="H31" t="s">
        <v>17</v>
      </c>
      <c r="I31">
        <v>0</v>
      </c>
      <c r="J31">
        <v>0</v>
      </c>
      <c r="K31">
        <v>28</v>
      </c>
      <c r="L31">
        <v>28</v>
      </c>
      <c r="M31">
        <v>28</v>
      </c>
      <c r="N31" t="s">
        <v>56</v>
      </c>
      <c r="O31" t="s">
        <v>18</v>
      </c>
      <c r="P31" t="s">
        <v>19</v>
      </c>
      <c r="Q31">
        <v>0</v>
      </c>
      <c r="R31" t="s">
        <v>19</v>
      </c>
      <c r="S31" t="s">
        <v>70</v>
      </c>
      <c r="T31" t="s">
        <v>21</v>
      </c>
      <c r="U31" t="s">
        <v>21</v>
      </c>
      <c r="V31" t="s">
        <v>22</v>
      </c>
      <c r="W31">
        <v>0</v>
      </c>
      <c r="X31" t="s">
        <v>32</v>
      </c>
      <c r="Y31" t="s">
        <v>24</v>
      </c>
      <c r="Z31">
        <v>0</v>
      </c>
    </row>
    <row r="32" spans="1:26">
      <c r="A32" t="s">
        <v>71</v>
      </c>
      <c r="B32" t="s">
        <v>3</v>
      </c>
      <c r="C32" t="s">
        <v>72</v>
      </c>
      <c r="D32" t="s">
        <v>15</v>
      </c>
      <c r="E32" t="s">
        <v>16</v>
      </c>
      <c r="F32" t="s">
        <v>16</v>
      </c>
      <c r="G32" t="s">
        <v>16</v>
      </c>
      <c r="H32" t="s">
        <v>17</v>
      </c>
      <c r="I32">
        <v>0</v>
      </c>
      <c r="J32">
        <v>0</v>
      </c>
      <c r="K32">
        <v>29</v>
      </c>
      <c r="L32">
        <v>29</v>
      </c>
      <c r="M32">
        <v>29</v>
      </c>
      <c r="N32" t="s">
        <v>72</v>
      </c>
      <c r="O32" t="s">
        <v>18</v>
      </c>
      <c r="P32" t="s">
        <v>19</v>
      </c>
      <c r="Q32">
        <v>0</v>
      </c>
      <c r="R32" t="s">
        <v>19</v>
      </c>
      <c r="S32" t="s">
        <v>70</v>
      </c>
      <c r="T32" t="s">
        <v>21</v>
      </c>
      <c r="U32" t="s">
        <v>21</v>
      </c>
      <c r="V32" t="s">
        <v>22</v>
      </c>
      <c r="W32">
        <v>-1</v>
      </c>
      <c r="X32" t="s">
        <v>29</v>
      </c>
      <c r="Y32" t="s">
        <v>24</v>
      </c>
      <c r="Z32">
        <v>0</v>
      </c>
    </row>
    <row r="33" spans="1:26">
      <c r="A33" t="s">
        <v>73</v>
      </c>
      <c r="B33" t="s">
        <v>4</v>
      </c>
      <c r="C33" t="s">
        <v>56</v>
      </c>
      <c r="D33" t="s">
        <v>15</v>
      </c>
      <c r="E33" t="s">
        <v>16</v>
      </c>
      <c r="F33" t="s">
        <v>16</v>
      </c>
      <c r="G33" t="s">
        <v>16</v>
      </c>
      <c r="H33" t="s">
        <v>17</v>
      </c>
      <c r="I33">
        <v>0</v>
      </c>
      <c r="J33">
        <v>0</v>
      </c>
      <c r="K33">
        <v>30</v>
      </c>
      <c r="L33">
        <v>30</v>
      </c>
      <c r="M33">
        <v>30</v>
      </c>
      <c r="N33" t="s">
        <v>56</v>
      </c>
      <c r="O33" t="s">
        <v>18</v>
      </c>
      <c r="P33" t="s">
        <v>19</v>
      </c>
      <c r="Q33">
        <v>0</v>
      </c>
      <c r="R33" t="s">
        <v>19</v>
      </c>
      <c r="S33">
        <v>0</v>
      </c>
      <c r="T33" t="s">
        <v>21</v>
      </c>
      <c r="U33" t="s">
        <v>21</v>
      </c>
      <c r="V33">
        <v>-1</v>
      </c>
      <c r="W33" t="s">
        <v>23</v>
      </c>
      <c r="X33" t="s">
        <v>24</v>
      </c>
      <c r="Y33">
        <v>0</v>
      </c>
    </row>
    <row r="34" spans="1:26">
      <c r="A34" t="s">
        <v>74</v>
      </c>
      <c r="B34" t="s">
        <v>2</v>
      </c>
      <c r="C34" t="s">
        <v>75</v>
      </c>
      <c r="D34" t="s">
        <v>15</v>
      </c>
      <c r="E34" t="s">
        <v>16</v>
      </c>
      <c r="F34" t="s">
        <v>16</v>
      </c>
      <c r="G34" t="s">
        <v>16</v>
      </c>
      <c r="H34" t="s">
        <v>17</v>
      </c>
      <c r="I34">
        <v>0</v>
      </c>
      <c r="J34">
        <v>0</v>
      </c>
      <c r="K34">
        <v>31</v>
      </c>
      <c r="L34">
        <v>31</v>
      </c>
      <c r="M34">
        <v>31</v>
      </c>
      <c r="N34" t="s">
        <v>75</v>
      </c>
      <c r="O34" t="s">
        <v>18</v>
      </c>
      <c r="P34" t="s">
        <v>19</v>
      </c>
      <c r="Q34">
        <v>0</v>
      </c>
      <c r="R34" t="s">
        <v>19</v>
      </c>
      <c r="S34" t="s">
        <v>70</v>
      </c>
      <c r="T34" t="s">
        <v>21</v>
      </c>
      <c r="U34" t="s">
        <v>21</v>
      </c>
      <c r="V34" t="s">
        <v>22</v>
      </c>
      <c r="W34">
        <v>0</v>
      </c>
      <c r="X34" t="s">
        <v>32</v>
      </c>
      <c r="Y34" t="s">
        <v>24</v>
      </c>
      <c r="Z34">
        <v>0</v>
      </c>
    </row>
    <row r="35" spans="1:26">
      <c r="A35" t="s">
        <v>76</v>
      </c>
      <c r="B35" t="s">
        <v>2</v>
      </c>
      <c r="C35" t="s">
        <v>56</v>
      </c>
      <c r="D35" t="s">
        <v>15</v>
      </c>
      <c r="E35" t="s">
        <v>16</v>
      </c>
      <c r="F35" t="s">
        <v>16</v>
      </c>
      <c r="G35" t="s">
        <v>16</v>
      </c>
      <c r="H35" t="s">
        <v>17</v>
      </c>
      <c r="I35">
        <v>0</v>
      </c>
      <c r="J35">
        <v>0</v>
      </c>
      <c r="K35">
        <v>32</v>
      </c>
      <c r="L35">
        <v>32</v>
      </c>
      <c r="M35">
        <v>32</v>
      </c>
      <c r="N35" t="s">
        <v>56</v>
      </c>
      <c r="O35" t="s">
        <v>18</v>
      </c>
      <c r="P35" t="s">
        <v>19</v>
      </c>
      <c r="Q35">
        <v>0</v>
      </c>
      <c r="R35" t="s">
        <v>19</v>
      </c>
      <c r="S35" t="s">
        <v>70</v>
      </c>
      <c r="T35" t="s">
        <v>21</v>
      </c>
      <c r="U35" t="s">
        <v>21</v>
      </c>
      <c r="V35" t="s">
        <v>22</v>
      </c>
      <c r="W35">
        <v>0</v>
      </c>
      <c r="X35" t="s">
        <v>32</v>
      </c>
      <c r="Y35" t="s">
        <v>24</v>
      </c>
      <c r="Z35">
        <v>0</v>
      </c>
    </row>
    <row r="36" spans="1:26">
      <c r="A36" t="s">
        <v>77</v>
      </c>
      <c r="B36" t="s">
        <v>4</v>
      </c>
      <c r="C36" t="s">
        <v>78</v>
      </c>
      <c r="D36" t="s">
        <v>15</v>
      </c>
      <c r="E36" t="s">
        <v>16</v>
      </c>
      <c r="F36" t="s">
        <v>16</v>
      </c>
      <c r="G36" t="s">
        <v>16</v>
      </c>
      <c r="H36" t="s">
        <v>17</v>
      </c>
      <c r="I36">
        <v>0</v>
      </c>
      <c r="J36">
        <v>0</v>
      </c>
      <c r="K36">
        <v>33</v>
      </c>
      <c r="L36">
        <v>33</v>
      </c>
      <c r="M36">
        <v>33</v>
      </c>
      <c r="N36" t="s">
        <v>78</v>
      </c>
      <c r="O36" t="s">
        <v>18</v>
      </c>
      <c r="P36" t="s">
        <v>19</v>
      </c>
      <c r="Q36">
        <v>0</v>
      </c>
      <c r="R36" t="s">
        <v>19</v>
      </c>
      <c r="S36" t="s">
        <v>70</v>
      </c>
      <c r="T36" t="s">
        <v>21</v>
      </c>
      <c r="U36" t="s">
        <v>21</v>
      </c>
      <c r="V36" t="s">
        <v>22</v>
      </c>
      <c r="W36">
        <v>-1</v>
      </c>
      <c r="X36" t="s">
        <v>23</v>
      </c>
      <c r="Y36" t="s">
        <v>24</v>
      </c>
      <c r="Z36">
        <v>0</v>
      </c>
    </row>
    <row r="37" spans="1:26">
      <c r="A37" t="s">
        <v>79</v>
      </c>
      <c r="B37" t="s">
        <v>80</v>
      </c>
      <c r="C37" t="s">
        <v>56</v>
      </c>
      <c r="D37" t="s">
        <v>15</v>
      </c>
      <c r="E37" t="s">
        <v>16</v>
      </c>
      <c r="F37" t="s">
        <v>16</v>
      </c>
      <c r="G37" t="s">
        <v>16</v>
      </c>
      <c r="H37" t="s">
        <v>17</v>
      </c>
      <c r="I37">
        <v>0</v>
      </c>
      <c r="J37">
        <v>0</v>
      </c>
      <c r="K37">
        <v>34</v>
      </c>
      <c r="L37">
        <v>34</v>
      </c>
      <c r="M37">
        <v>34</v>
      </c>
      <c r="N37" t="s">
        <v>56</v>
      </c>
      <c r="O37" t="s">
        <v>18</v>
      </c>
      <c r="P37" t="s">
        <v>19</v>
      </c>
      <c r="Q37">
        <v>0</v>
      </c>
      <c r="R37" t="s">
        <v>19</v>
      </c>
      <c r="S37">
        <v>26</v>
      </c>
      <c r="T37" t="s">
        <v>21</v>
      </c>
      <c r="U37" t="s">
        <v>21</v>
      </c>
      <c r="V37">
        <v>-1</v>
      </c>
      <c r="W37" t="s">
        <v>81</v>
      </c>
      <c r="X37" t="s">
        <v>24</v>
      </c>
      <c r="Y37">
        <v>0</v>
      </c>
    </row>
    <row r="38" spans="1:26">
      <c r="A38" t="s">
        <v>82</v>
      </c>
      <c r="B38" t="s">
        <v>4</v>
      </c>
      <c r="C38" t="s">
        <v>83</v>
      </c>
      <c r="D38" t="s">
        <v>15</v>
      </c>
      <c r="E38" t="s">
        <v>16</v>
      </c>
      <c r="F38">
        <v>0</v>
      </c>
      <c r="G38" t="s">
        <v>16</v>
      </c>
      <c r="H38" t="s">
        <v>16</v>
      </c>
      <c r="I38" t="s">
        <v>17</v>
      </c>
      <c r="J38">
        <v>0</v>
      </c>
      <c r="K38">
        <v>0</v>
      </c>
      <c r="L38">
        <v>35</v>
      </c>
      <c r="M38">
        <v>35</v>
      </c>
      <c r="N38">
        <v>35</v>
      </c>
      <c r="O38" t="s">
        <v>83</v>
      </c>
      <c r="P38" t="s">
        <v>18</v>
      </c>
      <c r="Q38" t="s">
        <v>19</v>
      </c>
      <c r="R38">
        <v>0</v>
      </c>
      <c r="S38" t="s">
        <v>19</v>
      </c>
      <c r="T38">
        <v>0</v>
      </c>
      <c r="U38" t="s">
        <v>21</v>
      </c>
      <c r="V38" t="s">
        <v>21</v>
      </c>
      <c r="W38">
        <v>-1</v>
      </c>
      <c r="X38" t="s">
        <v>23</v>
      </c>
      <c r="Y38" t="s">
        <v>24</v>
      </c>
      <c r="Z38">
        <v>0</v>
      </c>
    </row>
    <row r="39" spans="1:26">
      <c r="A39" t="s">
        <v>84</v>
      </c>
      <c r="B39" t="s">
        <v>4</v>
      </c>
      <c r="C39" t="s">
        <v>56</v>
      </c>
      <c r="D39" t="s">
        <v>85</v>
      </c>
      <c r="E39" t="s">
        <v>15</v>
      </c>
      <c r="F39" t="s">
        <v>16</v>
      </c>
      <c r="G39" t="s">
        <v>16</v>
      </c>
      <c r="H39" t="s">
        <v>16</v>
      </c>
      <c r="I39" t="s">
        <v>86</v>
      </c>
      <c r="J39">
        <v>0</v>
      </c>
      <c r="K39">
        <v>0</v>
      </c>
      <c r="L39">
        <v>36</v>
      </c>
      <c r="M39">
        <v>36</v>
      </c>
      <c r="N39">
        <v>36</v>
      </c>
      <c r="O39" t="s">
        <v>56</v>
      </c>
      <c r="P39" t="s">
        <v>18</v>
      </c>
      <c r="Q39" t="s">
        <v>19</v>
      </c>
      <c r="R39">
        <v>0</v>
      </c>
      <c r="S39" t="s">
        <v>19</v>
      </c>
      <c r="T39">
        <v>0</v>
      </c>
      <c r="U39" t="s">
        <v>21</v>
      </c>
      <c r="V39" t="s">
        <v>21</v>
      </c>
      <c r="W39">
        <v>-1</v>
      </c>
      <c r="X39" t="s">
        <v>23</v>
      </c>
      <c r="Y39" t="s">
        <v>24</v>
      </c>
      <c r="Z39">
        <v>0</v>
      </c>
    </row>
    <row r="40" spans="1:26">
      <c r="A40" t="s">
        <v>87</v>
      </c>
      <c r="B40" t="s">
        <v>4</v>
      </c>
      <c r="C40" t="s">
        <v>56</v>
      </c>
      <c r="D40" t="s">
        <v>88</v>
      </c>
      <c r="E40" t="s">
        <v>15</v>
      </c>
      <c r="F40" t="s">
        <v>16</v>
      </c>
      <c r="G40" t="s">
        <v>16</v>
      </c>
      <c r="H40" t="s">
        <v>16</v>
      </c>
      <c r="I40" t="s">
        <v>86</v>
      </c>
      <c r="J40">
        <v>0</v>
      </c>
      <c r="K40">
        <v>0</v>
      </c>
      <c r="L40">
        <v>37</v>
      </c>
      <c r="M40">
        <v>37</v>
      </c>
      <c r="N40">
        <v>37</v>
      </c>
      <c r="O40" t="s">
        <v>56</v>
      </c>
      <c r="P40" t="s">
        <v>18</v>
      </c>
      <c r="Q40" t="s">
        <v>19</v>
      </c>
      <c r="R40">
        <v>0</v>
      </c>
      <c r="S40" t="s">
        <v>19</v>
      </c>
      <c r="T40">
        <v>0</v>
      </c>
      <c r="U40" t="s">
        <v>21</v>
      </c>
      <c r="V40" t="s">
        <v>21</v>
      </c>
      <c r="W40">
        <v>-1</v>
      </c>
      <c r="X40" t="s">
        <v>23</v>
      </c>
      <c r="Y40" t="s">
        <v>24</v>
      </c>
      <c r="Z40">
        <v>0</v>
      </c>
    </row>
    <row r="41" spans="1:26">
      <c r="A41" t="s">
        <v>89</v>
      </c>
      <c r="B41" t="s">
        <v>4</v>
      </c>
      <c r="C41" t="s">
        <v>56</v>
      </c>
      <c r="D41" t="s">
        <v>90</v>
      </c>
      <c r="E41" t="s">
        <v>15</v>
      </c>
      <c r="F41" t="s">
        <v>16</v>
      </c>
      <c r="G41" t="s">
        <v>16</v>
      </c>
      <c r="H41" t="s">
        <v>16</v>
      </c>
      <c r="I41" t="s">
        <v>86</v>
      </c>
      <c r="J41">
        <v>0</v>
      </c>
      <c r="K41">
        <v>0</v>
      </c>
      <c r="L41">
        <v>38</v>
      </c>
      <c r="M41">
        <v>38</v>
      </c>
      <c r="N41">
        <v>38</v>
      </c>
      <c r="O41" t="s">
        <v>56</v>
      </c>
      <c r="P41" t="s">
        <v>18</v>
      </c>
      <c r="Q41" t="s">
        <v>19</v>
      </c>
      <c r="R41">
        <v>0</v>
      </c>
      <c r="S41" t="s">
        <v>19</v>
      </c>
      <c r="T41">
        <v>0</v>
      </c>
      <c r="U41" t="s">
        <v>21</v>
      </c>
      <c r="V41" t="s">
        <v>21</v>
      </c>
      <c r="W41">
        <v>-1</v>
      </c>
      <c r="X41" t="s">
        <v>23</v>
      </c>
      <c r="Y41" t="s">
        <v>24</v>
      </c>
      <c r="Z41">
        <v>0</v>
      </c>
    </row>
    <row r="42" spans="1:26">
      <c r="A42" t="s">
        <v>91</v>
      </c>
      <c r="B42" t="s">
        <v>4</v>
      </c>
      <c r="C42" t="s">
        <v>56</v>
      </c>
      <c r="D42" t="s">
        <v>92</v>
      </c>
      <c r="E42" t="s">
        <v>15</v>
      </c>
      <c r="F42" t="s">
        <v>16</v>
      </c>
      <c r="G42" t="s">
        <v>16</v>
      </c>
      <c r="H42" t="s">
        <v>16</v>
      </c>
      <c r="I42" t="s">
        <v>86</v>
      </c>
      <c r="J42">
        <v>0</v>
      </c>
      <c r="K42">
        <v>0</v>
      </c>
      <c r="L42">
        <v>39</v>
      </c>
      <c r="M42">
        <v>39</v>
      </c>
      <c r="N42">
        <v>39</v>
      </c>
      <c r="O42" t="s">
        <v>56</v>
      </c>
      <c r="P42" t="s">
        <v>18</v>
      </c>
      <c r="Q42" t="s">
        <v>19</v>
      </c>
      <c r="R42">
        <v>0</v>
      </c>
      <c r="S42" t="s">
        <v>19</v>
      </c>
      <c r="T42">
        <v>0</v>
      </c>
      <c r="U42" t="s">
        <v>21</v>
      </c>
      <c r="V42" t="s">
        <v>21</v>
      </c>
      <c r="W42">
        <v>-1</v>
      </c>
      <c r="X42" t="s">
        <v>23</v>
      </c>
      <c r="Y42" t="s">
        <v>24</v>
      </c>
      <c r="Z42">
        <v>0</v>
      </c>
    </row>
    <row r="43" spans="1:26">
      <c r="A43" t="s">
        <v>93</v>
      </c>
      <c r="B43" t="s">
        <v>4</v>
      </c>
      <c r="C43" t="s">
        <v>94</v>
      </c>
      <c r="D43" t="s">
        <v>95</v>
      </c>
      <c r="E43" t="s">
        <v>15</v>
      </c>
      <c r="F43" t="s">
        <v>16</v>
      </c>
      <c r="G43" t="s">
        <v>16</v>
      </c>
      <c r="H43" t="s">
        <v>16</v>
      </c>
      <c r="I43" t="s">
        <v>86</v>
      </c>
      <c r="J43">
        <v>0</v>
      </c>
      <c r="K43">
        <v>0</v>
      </c>
      <c r="L43">
        <v>40</v>
      </c>
      <c r="M43">
        <v>40</v>
      </c>
      <c r="N43">
        <v>40</v>
      </c>
      <c r="O43" t="s">
        <v>94</v>
      </c>
      <c r="P43" t="s">
        <v>18</v>
      </c>
      <c r="Q43" t="s">
        <v>19</v>
      </c>
      <c r="R43">
        <v>0</v>
      </c>
      <c r="S43" t="s">
        <v>19</v>
      </c>
      <c r="T43">
        <v>0</v>
      </c>
      <c r="U43" t="s">
        <v>21</v>
      </c>
      <c r="V43" t="s">
        <v>21</v>
      </c>
      <c r="W43">
        <v>-1</v>
      </c>
      <c r="X43" t="s">
        <v>23</v>
      </c>
      <c r="Y43" t="s">
        <v>24</v>
      </c>
      <c r="Z43">
        <v>0</v>
      </c>
    </row>
    <row r="44" spans="1:26">
      <c r="A44" t="s">
        <v>96</v>
      </c>
      <c r="B44" t="s">
        <v>4</v>
      </c>
      <c r="C44" t="s">
        <v>56</v>
      </c>
      <c r="D44" t="s">
        <v>97</v>
      </c>
      <c r="E44" t="s">
        <v>15</v>
      </c>
      <c r="F44" t="s">
        <v>16</v>
      </c>
      <c r="G44" t="s">
        <v>16</v>
      </c>
      <c r="H44" t="s">
        <v>16</v>
      </c>
      <c r="I44" t="s">
        <v>86</v>
      </c>
      <c r="J44">
        <v>0</v>
      </c>
      <c r="K44">
        <v>0</v>
      </c>
      <c r="L44">
        <v>41</v>
      </c>
      <c r="M44">
        <v>41</v>
      </c>
      <c r="N44">
        <v>41</v>
      </c>
      <c r="O44" t="s">
        <v>56</v>
      </c>
      <c r="P44" t="s">
        <v>18</v>
      </c>
      <c r="Q44" t="s">
        <v>19</v>
      </c>
      <c r="R44">
        <v>0</v>
      </c>
      <c r="S44" t="s">
        <v>19</v>
      </c>
      <c r="T44">
        <v>0</v>
      </c>
      <c r="U44" t="s">
        <v>21</v>
      </c>
      <c r="V44" t="s">
        <v>21</v>
      </c>
      <c r="W44">
        <v>-1</v>
      </c>
      <c r="X44" t="s">
        <v>23</v>
      </c>
      <c r="Y44" t="s">
        <v>24</v>
      </c>
      <c r="Z44">
        <v>0</v>
      </c>
    </row>
    <row r="45" spans="1:26">
      <c r="A45" t="s">
        <v>98</v>
      </c>
      <c r="B45" t="s">
        <v>4</v>
      </c>
      <c r="C45" t="s">
        <v>56</v>
      </c>
      <c r="D45" t="s">
        <v>99</v>
      </c>
      <c r="E45" t="s">
        <v>15</v>
      </c>
      <c r="F45" t="s">
        <v>16</v>
      </c>
      <c r="G45" t="s">
        <v>16</v>
      </c>
      <c r="H45" t="s">
        <v>16</v>
      </c>
      <c r="I45" t="s">
        <v>86</v>
      </c>
      <c r="J45">
        <v>0</v>
      </c>
      <c r="K45">
        <v>0</v>
      </c>
      <c r="L45">
        <v>42</v>
      </c>
      <c r="M45">
        <v>42</v>
      </c>
      <c r="N45">
        <v>42</v>
      </c>
      <c r="O45" t="s">
        <v>56</v>
      </c>
      <c r="P45" t="s">
        <v>18</v>
      </c>
      <c r="Q45" t="s">
        <v>19</v>
      </c>
      <c r="R45">
        <v>0</v>
      </c>
      <c r="S45" t="s">
        <v>19</v>
      </c>
      <c r="T45">
        <v>0</v>
      </c>
      <c r="U45" t="s">
        <v>21</v>
      </c>
      <c r="V45" t="s">
        <v>21</v>
      </c>
      <c r="W45">
        <v>-1</v>
      </c>
      <c r="X45" t="s">
        <v>23</v>
      </c>
      <c r="Y45" t="s">
        <v>24</v>
      </c>
      <c r="Z45">
        <v>0</v>
      </c>
    </row>
    <row r="46" spans="1:26">
      <c r="A46" t="s">
        <v>100</v>
      </c>
      <c r="B46" t="s">
        <v>4</v>
      </c>
      <c r="C46" t="s">
        <v>56</v>
      </c>
      <c r="D46" t="s">
        <v>15</v>
      </c>
      <c r="E46" t="s">
        <v>16</v>
      </c>
      <c r="F46" t="s">
        <v>16</v>
      </c>
      <c r="G46" t="s">
        <v>16</v>
      </c>
      <c r="H46" t="s">
        <v>17</v>
      </c>
      <c r="I46">
        <v>0</v>
      </c>
      <c r="J46">
        <v>0</v>
      </c>
      <c r="K46">
        <v>43</v>
      </c>
      <c r="L46">
        <v>43</v>
      </c>
      <c r="M46">
        <v>43</v>
      </c>
      <c r="N46" t="s">
        <v>56</v>
      </c>
      <c r="O46" t="s">
        <v>18</v>
      </c>
      <c r="P46" t="s">
        <v>19</v>
      </c>
      <c r="Q46">
        <v>0</v>
      </c>
      <c r="R46" t="s">
        <v>19</v>
      </c>
      <c r="S46">
        <v>0</v>
      </c>
      <c r="T46" t="s">
        <v>21</v>
      </c>
      <c r="U46" t="s">
        <v>21</v>
      </c>
      <c r="V46">
        <v>-1</v>
      </c>
      <c r="W46" t="s">
        <v>23</v>
      </c>
      <c r="X46" t="s">
        <v>24</v>
      </c>
      <c r="Y46">
        <v>0</v>
      </c>
    </row>
    <row r="47" spans="1:26">
      <c r="A47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D5BD-808B-4E03-9E3C-AE483B8FEDEB}">
  <dimension ref="B2:M3"/>
  <sheetViews>
    <sheetView workbookViewId="0">
      <selection activeCell="G6" sqref="G6"/>
    </sheetView>
  </sheetViews>
  <sheetFormatPr defaultRowHeight="18.75"/>
  <sheetData>
    <row r="2" spans="2:13">
      <c r="B2">
        <v>28</v>
      </c>
      <c r="C2">
        <f>B2+B3</f>
        <v>98</v>
      </c>
      <c r="D2">
        <f t="shared" ref="D2:M2" si="0">C2+C3</f>
        <v>120</v>
      </c>
      <c r="E2">
        <f t="shared" si="0"/>
        <v>299</v>
      </c>
      <c r="F2">
        <f t="shared" si="0"/>
        <v>361</v>
      </c>
      <c r="G2">
        <f t="shared" si="0"/>
        <v>400</v>
      </c>
      <c r="H2">
        <f t="shared" si="0"/>
        <v>430</v>
      </c>
      <c r="I2">
        <f t="shared" si="0"/>
        <v>570</v>
      </c>
      <c r="J2">
        <f t="shared" si="0"/>
        <v>607</v>
      </c>
      <c r="K2">
        <f t="shared" si="0"/>
        <v>663</v>
      </c>
      <c r="L2">
        <f t="shared" si="0"/>
        <v>721</v>
      </c>
      <c r="M2">
        <f t="shared" si="0"/>
        <v>777</v>
      </c>
    </row>
    <row r="3" spans="2:13">
      <c r="B3">
        <v>70</v>
      </c>
      <c r="C3">
        <v>22</v>
      </c>
      <c r="D3">
        <v>179</v>
      </c>
      <c r="E3">
        <v>62</v>
      </c>
      <c r="F3">
        <v>39</v>
      </c>
      <c r="G3">
        <v>30</v>
      </c>
      <c r="H3">
        <v>140</v>
      </c>
      <c r="I3">
        <v>37</v>
      </c>
      <c r="J3">
        <v>56</v>
      </c>
      <c r="K3">
        <v>58</v>
      </c>
      <c r="L3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項目変数</vt:lpstr>
      <vt:lpstr>Sheet1</vt:lpstr>
      <vt:lpstr>フォーム一覧幅サイズ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2024-12-21T12:23:48Z</dcterms:modified>
</cp:coreProperties>
</file>