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X:\作業伝票\system\Smasta反映\"/>
    </mc:Choice>
  </mc:AlternateContent>
  <xr:revisionPtr revIDLastSave="0" documentId="13_ncr:1_{D565E8FF-B58A-4D74-A71E-AB3789B664A5}" xr6:coauthVersionLast="47" xr6:coauthVersionMax="47" xr10:uidLastSave="{00000000-0000-0000-0000-000000000000}"/>
  <bookViews>
    <workbookView xWindow="-28920" yWindow="-120" windowWidth="29040" windowHeight="15720" xr2:uid="{00000000-000D-0000-FFFF-FFFF00000000}"/>
  </bookViews>
  <sheets>
    <sheet name="Smasta k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4" i="1"/>
  <c r="E11" i="1"/>
  <c r="E12" i="1"/>
  <c r="E13" i="1"/>
  <c r="E16" i="1"/>
  <c r="E19" i="1"/>
  <c r="E27" i="1"/>
  <c r="E28" i="1"/>
  <c r="E29" i="1"/>
  <c r="E32" i="1"/>
  <c r="E36" i="1"/>
  <c r="E43" i="1"/>
  <c r="E44" i="1"/>
  <c r="E45" i="1"/>
  <c r="E48" i="1"/>
  <c r="D5" i="1"/>
  <c r="E5" i="1" s="1"/>
  <c r="D6" i="1"/>
  <c r="E6" i="1" s="1"/>
  <c r="D7" i="1"/>
  <c r="E7" i="1" s="1"/>
  <c r="D8" i="1"/>
  <c r="E8" i="1" s="1"/>
  <c r="D9" i="1"/>
  <c r="G9" i="1" s="1"/>
  <c r="D10" i="1"/>
  <c r="G10" i="1" s="1"/>
  <c r="D11" i="1"/>
  <c r="G11" i="1" s="1"/>
  <c r="D12" i="1"/>
  <c r="G12" i="1" s="1"/>
  <c r="D13" i="1"/>
  <c r="G13" i="1" s="1"/>
  <c r="D14" i="1"/>
  <c r="G14" i="1" s="1"/>
  <c r="D15" i="1"/>
  <c r="G15" i="1" s="1"/>
  <c r="D16" i="1"/>
  <c r="G16" i="1" s="1"/>
  <c r="D17" i="1"/>
  <c r="G17" i="1" s="1"/>
  <c r="D18" i="1"/>
  <c r="G18" i="1" s="1"/>
  <c r="D19" i="1"/>
  <c r="G19" i="1" s="1"/>
  <c r="D20" i="1"/>
  <c r="E20" i="1" s="1"/>
  <c r="D21" i="1"/>
  <c r="G21" i="1" s="1"/>
  <c r="D22" i="1"/>
  <c r="E22" i="1" s="1"/>
  <c r="D23" i="1"/>
  <c r="E23" i="1" s="1"/>
  <c r="D24" i="1"/>
  <c r="G24" i="1" s="1"/>
  <c r="D25" i="1"/>
  <c r="E25" i="1" s="1"/>
  <c r="D26" i="1"/>
  <c r="G26" i="1" s="1"/>
  <c r="D27" i="1"/>
  <c r="G27" i="1" s="1"/>
  <c r="D28" i="1"/>
  <c r="G28" i="1" s="1"/>
  <c r="D29" i="1"/>
  <c r="G29" i="1" s="1"/>
  <c r="D30" i="1"/>
  <c r="G30" i="1" s="1"/>
  <c r="D31" i="1"/>
  <c r="G31" i="1" s="1"/>
  <c r="D32" i="1"/>
  <c r="G32" i="1" s="1"/>
  <c r="D33" i="1"/>
  <c r="E33" i="1" s="1"/>
  <c r="D34" i="1"/>
  <c r="E34" i="1" s="1"/>
  <c r="D35" i="1"/>
  <c r="E35" i="1" s="1"/>
  <c r="D36" i="1"/>
  <c r="D37" i="1"/>
  <c r="E37" i="1" s="1"/>
  <c r="D38" i="1"/>
  <c r="G38" i="1" s="1"/>
  <c r="D39" i="1"/>
  <c r="E39" i="1" s="1"/>
  <c r="D40" i="1"/>
  <c r="E40" i="1" s="1"/>
  <c r="D41" i="1"/>
  <c r="G41" i="1" s="1"/>
  <c r="D42" i="1"/>
  <c r="G42" i="1" s="1"/>
  <c r="D43" i="1"/>
  <c r="D44" i="1"/>
  <c r="D45" i="1"/>
  <c r="D46" i="1"/>
  <c r="E46" i="1" s="1"/>
  <c r="D47" i="1"/>
  <c r="E47" i="1" s="1"/>
  <c r="D48" i="1"/>
  <c r="D49" i="1"/>
  <c r="E49" i="1" s="1"/>
  <c r="D50" i="1"/>
  <c r="E50" i="1" s="1"/>
  <c r="D51" i="1"/>
  <c r="E51" i="1" s="1"/>
  <c r="D52" i="1"/>
  <c r="E52" i="1" s="1"/>
  <c r="D53" i="1"/>
  <c r="E53" i="1" s="1"/>
  <c r="D54" i="1"/>
  <c r="E54" i="1" s="1"/>
  <c r="D55" i="1"/>
  <c r="E55" i="1" s="1"/>
  <c r="D56" i="1"/>
  <c r="E56" i="1" s="1"/>
  <c r="D57" i="1"/>
  <c r="E57" i="1" s="1"/>
  <c r="D4" i="1"/>
  <c r="E4" i="1" s="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4" i="1"/>
  <c r="R10" i="1"/>
  <c r="R11" i="1"/>
  <c r="S13" i="1"/>
  <c r="E18" i="1" l="1"/>
  <c r="E17" i="1"/>
  <c r="E31" i="1"/>
  <c r="E15" i="1"/>
  <c r="E30" i="1"/>
  <c r="E14" i="1"/>
  <c r="E42" i="1"/>
  <c r="E26" i="1"/>
  <c r="E24" i="1"/>
  <c r="E10" i="1"/>
  <c r="E41" i="1"/>
  <c r="E9" i="1"/>
  <c r="E38" i="1"/>
  <c r="E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tc={312711EE-D1BD-4327-A828-870C22C610D8}</author>
  </authors>
  <commentList>
    <comment ref="F15" authorId="0" shapeId="0" xr:uid="{312711EE-D1BD-4327-A828-870C22C610D8}">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IDsmを流用するから作成不要
</t>
      </text>
    </comment>
  </commentList>
</comments>
</file>

<file path=xl/sharedStrings.xml><?xml version="1.0" encoding="utf-8"?>
<sst xmlns="http://schemas.openxmlformats.org/spreadsheetml/2006/main" count="1042" uniqueCount="171">
  <si>
    <t>###</t>
  </si>
  <si>
    <t>WIN桐</t>
  </si>
  <si>
    <t>納品書ＮＯ</t>
  </si>
  <si>
    <t>文字列</t>
  </si>
  <si>
    <t>M1694</t>
  </si>
  <si>
    <t>しない</t>
  </si>
  <si>
    <t>許可</t>
  </si>
  <si>
    <t>基本</t>
  </si>
  <si>
    <t>する</t>
  </si>
  <si>
    <t>,,,0,00000000</t>
  </si>
  <si>
    <t>0,0,00000000</t>
  </si>
  <si>
    <t>00,00,00,</t>
  </si>
  <si>
    <t>A</t>
  </si>
  <si>
    <t>入力日</t>
  </si>
  <si>
    <t>日時</t>
  </si>
  <si>
    <t>M1746</t>
  </si>
  <si>
    <t>#日時値</t>
  </si>
  <si>
    <t>,,,900,00000000</t>
  </si>
  <si>
    <t>05,01,03,</t>
  </si>
  <si>
    <t>主伝票</t>
  </si>
  <si>
    <t>M503</t>
  </si>
  <si>
    <t>#連結("X:\生産管理\スキャン画像\作業伝票画像\",[納品書ＮＯ],".jpg")</t>
  </si>
  <si>
    <t>計算</t>
  </si>
  <si>
    <t>0000000c</t>
  </si>
  <si>
    <t>指示書</t>
  </si>
  <si>
    <t>M488</t>
  </si>
  <si>
    <t>#連結("X:\生産管理\納スキャン画像\作業伝票画像\",[納品書ＮＯ],"-s.jpg")</t>
  </si>
  <si>
    <t>合計</t>
  </si>
  <si>
    <t>通貨</t>
  </si>
  <si>
    <t>M1715</t>
  </si>
  <si>
    <t>[小計]+[積算粗利]+[用紙積算]+[組外積算]+[製外積算]+[印外積算]+[仕外積算]+[全外積算]+[送料]</t>
  </si>
  <si>
    <t>右寄せ</t>
  </si>
  <si>
    <t>01,01,01,</t>
  </si>
  <si>
    <t>日付</t>
  </si>
  <si>
    <t>M1993</t>
  </si>
  <si>
    <t>05,01,01,</t>
  </si>
  <si>
    <t>区分</t>
  </si>
  <si>
    <t>整数</t>
  </si>
  <si>
    <t>M582</t>
  </si>
  <si>
    <t>02,01,01,</t>
  </si>
  <si>
    <t>営業</t>
  </si>
  <si>
    <t>M741</t>
  </si>
  <si>
    <t>担当営業</t>
  </si>
  <si>
    <t>M1343</t>
  </si>
  <si>
    <t>[営業],"\MASTA\営業.TBL",,[ＣＤ],[担当],01011110010</t>
  </si>
  <si>
    <t>所</t>
  </si>
  <si>
    <t>M487</t>
  </si>
  <si>
    <t>[営業],"\MASTA\営業.TBL",,[ＣＤ],[所],01011110010</t>
  </si>
  <si>
    <t>営業所</t>
  </si>
  <si>
    <t>M1270</t>
  </si>
  <si>
    <t>[営業],"\MASTA\営業.TBL",,[ＣＤ],[区分],01011110010</t>
  </si>
  <si>
    <t>伝票ＮＯ</t>
  </si>
  <si>
    <t>数値</t>
  </si>
  <si>
    <t>M1651</t>
  </si>
  <si>
    <t>禁止</t>
  </si>
  <si>
    <t>=6,=7</t>
  </si>
  <si>
    <t>得意先ＣＤ</t>
  </si>
  <si>
    <t>M1390</t>
  </si>
  <si>
    <t>左寄せ</t>
  </si>
  <si>
    <t>中央</t>
  </si>
  <si>
    <t>得意先</t>
  </si>
  <si>
    <t>M6033</t>
  </si>
  <si>
    <t>[得意先ＣＤ],"\MASTA\TOKUIM.tbl",,[ＣＤ],[得意先],01001110010</t>
  </si>
  <si>
    <t>品名</t>
  </si>
  <si>
    <t>M13174</t>
  </si>
  <si>
    <t>部数</t>
  </si>
  <si>
    <t>M1510</t>
  </si>
  <si>
    <t>確定部数</t>
  </si>
  <si>
    <t>サイズ</t>
  </si>
  <si>
    <t>M8568</t>
  </si>
  <si>
    <t>頁数</t>
  </si>
  <si>
    <t>M2028</t>
  </si>
  <si>
    <t>確定頁数</t>
  </si>
  <si>
    <t>M1318</t>
  </si>
  <si>
    <t>仕上日</t>
  </si>
  <si>
    <t>M3260</t>
  </si>
  <si>
    <t>確定仕上日</t>
  </si>
  <si>
    <t>M2313</t>
  </si>
  <si>
    <t>組版積算</t>
  </si>
  <si>
    <t>M1763</t>
  </si>
  <si>
    <t>製版積算</t>
  </si>
  <si>
    <t>印刷積算</t>
  </si>
  <si>
    <t>仕上積算</t>
  </si>
  <si>
    <t>M1782</t>
  </si>
  <si>
    <t>小計</t>
  </si>
  <si>
    <t>M1879</t>
  </si>
  <si>
    <t>[組版積算]+[製版積算]+[印刷積算]+[仕上積算]</t>
  </si>
  <si>
    <t>積算粗利</t>
  </si>
  <si>
    <t>用紙積算</t>
  </si>
  <si>
    <t>組外積算</t>
  </si>
  <si>
    <t>製外積算</t>
  </si>
  <si>
    <t>印外積算</t>
  </si>
  <si>
    <t>仕外積算</t>
  </si>
  <si>
    <t>全外積算</t>
  </si>
  <si>
    <t>送料</t>
  </si>
  <si>
    <t>M1744</t>
  </si>
  <si>
    <t>決定金額</t>
  </si>
  <si>
    <t>M2104</t>
  </si>
  <si>
    <t>売上日</t>
  </si>
  <si>
    <t>備考</t>
  </si>
  <si>
    <t>M18898</t>
  </si>
  <si>
    <t>前回伝票</t>
  </si>
  <si>
    <t>M2730</t>
  </si>
  <si>
    <t>消費税計</t>
  </si>
  <si>
    <t>M1534</t>
  </si>
  <si>
    <t>A0</t>
  </si>
  <si>
    <t>郵送料</t>
  </si>
  <si>
    <t>M1790</t>
  </si>
  <si>
    <t>折込料</t>
  </si>
  <si>
    <t>M1383</t>
  </si>
  <si>
    <t>配送料</t>
  </si>
  <si>
    <t>運賃</t>
  </si>
  <si>
    <t>売上総額</t>
  </si>
  <si>
    <t>M1582</t>
  </si>
  <si>
    <t>[決定金額]+[消費税計]+[郵送料]+[折込料]+[配送料]+[運賃]</t>
  </si>
  <si>
    <t>入金日①</t>
  </si>
  <si>
    <t>M1917</t>
  </si>
  <si>
    <t>入金日がおかしいぞ～</t>
  </si>
  <si>
    <t>d"h17/1/1"≦[]  .and  d"h43/12/31"≧[]</t>
  </si>
  <si>
    <t>入金額①</t>
  </si>
  <si>
    <t>入金日②</t>
  </si>
  <si>
    <t>入金額②</t>
  </si>
  <si>
    <t>入金日③</t>
  </si>
  <si>
    <t>入金額③</t>
  </si>
  <si>
    <t>入金総額</t>
  </si>
  <si>
    <t>M1845</t>
  </si>
  <si>
    <t>[入金額①]+[入金額②]+[入金額③]</t>
  </si>
  <si>
    <t>([入金総額]&gt;[売上総額]) CC3 CB7</t>
  </si>
  <si>
    <t>回収残額</t>
  </si>
  <si>
    <t>M1797</t>
  </si>
  <si>
    <t>[売上総額]-[入金総額]</t>
  </si>
  <si>
    <t>摘要</t>
  </si>
  <si>
    <t>M11676</t>
  </si>
  <si>
    <t xml:space="preserve"> k3</t>
    <phoneticPr fontId="4"/>
  </si>
  <si>
    <t>変数宣言</t>
    <rPh sb="0" eb="2">
      <t>ヘンスウ</t>
    </rPh>
    <rPh sb="2" eb="4">
      <t>センゲン</t>
    </rPh>
    <phoneticPr fontId="4"/>
  </si>
  <si>
    <t>枚葉変換処理</t>
    <rPh sb="0" eb="2">
      <t>マイヨウ</t>
    </rPh>
    <rPh sb="2" eb="6">
      <t>ヘンカンショリ</t>
    </rPh>
    <phoneticPr fontId="4"/>
  </si>
  <si>
    <t>受注日</t>
    <rPh sb="0" eb="3">
      <t>ジュチュウビ</t>
    </rPh>
    <phoneticPr fontId="4"/>
  </si>
  <si>
    <t>区分</t>
    <rPh sb="0" eb="2">
      <t>クブン</t>
    </rPh>
    <phoneticPr fontId="4"/>
  </si>
  <si>
    <t>営業CD</t>
    <rPh sb="0" eb="2">
      <t>エイギョウ</t>
    </rPh>
    <phoneticPr fontId="4"/>
  </si>
  <si>
    <t>営業</t>
    <rPh sb="0" eb="2">
      <t>エイギョウ</t>
    </rPh>
    <phoneticPr fontId="4"/>
  </si>
  <si>
    <t>所</t>
    <rPh sb="0" eb="1">
      <t>トコロ</t>
    </rPh>
    <phoneticPr fontId="4"/>
  </si>
  <si>
    <t>営業所</t>
    <rPh sb="0" eb="3">
      <t>エイギョウショ</t>
    </rPh>
    <phoneticPr fontId="4"/>
  </si>
  <si>
    <t>No.</t>
    <phoneticPr fontId="4"/>
  </si>
  <si>
    <t>得意先CD</t>
    <rPh sb="0" eb="3">
      <t>トクイサキ</t>
    </rPh>
    <phoneticPr fontId="4"/>
  </si>
  <si>
    <t>品名</t>
    <rPh sb="0" eb="2">
      <t>ヒンメイ</t>
    </rPh>
    <phoneticPr fontId="4"/>
  </si>
  <si>
    <t>確定枚数・部数</t>
    <rPh sb="0" eb="2">
      <t>カクテイ</t>
    </rPh>
    <rPh sb="2" eb="4">
      <t>マイスウ</t>
    </rPh>
    <rPh sb="5" eb="7">
      <t>ブスウ</t>
    </rPh>
    <phoneticPr fontId="4"/>
  </si>
  <si>
    <t>仕上寸法</t>
    <rPh sb="0" eb="2">
      <t>シアゲ</t>
    </rPh>
    <rPh sb="2" eb="4">
      <t>スンポウ</t>
    </rPh>
    <phoneticPr fontId="4"/>
  </si>
  <si>
    <t>仕上日</t>
    <rPh sb="0" eb="3">
      <t>シアゲビ</t>
    </rPh>
    <phoneticPr fontId="4"/>
  </si>
  <si>
    <t>組版</t>
    <rPh sb="0" eb="2">
      <t>クミハン</t>
    </rPh>
    <phoneticPr fontId="4"/>
  </si>
  <si>
    <t>Scan・PS</t>
    <phoneticPr fontId="4"/>
  </si>
  <si>
    <t>印刷</t>
    <rPh sb="0" eb="2">
      <t>インサツ</t>
    </rPh>
    <phoneticPr fontId="4"/>
  </si>
  <si>
    <t>製本</t>
    <rPh sb="0" eb="2">
      <t>セイホン</t>
    </rPh>
    <phoneticPr fontId="4"/>
  </si>
  <si>
    <t>小計</t>
    <rPh sb="0" eb="2">
      <t>ショウケイ</t>
    </rPh>
    <phoneticPr fontId="4"/>
  </si>
  <si>
    <t>粗利</t>
    <rPh sb="0" eb="2">
      <t>アラリ</t>
    </rPh>
    <phoneticPr fontId="4"/>
  </si>
  <si>
    <t>用紙</t>
    <rPh sb="0" eb="2">
      <t>ヨウシ</t>
    </rPh>
    <phoneticPr fontId="4"/>
  </si>
  <si>
    <t>送料</t>
    <rPh sb="0" eb="2">
      <t>ソウリョウ</t>
    </rPh>
    <phoneticPr fontId="4"/>
  </si>
  <si>
    <t>外注先</t>
    <rPh sb="0" eb="3">
      <t>ガイチュウサキ</t>
    </rPh>
    <phoneticPr fontId="4"/>
  </si>
  <si>
    <t>前回伝票No</t>
    <rPh sb="0" eb="4">
      <t>ゼンカイデンヒョウ</t>
    </rPh>
    <phoneticPr fontId="4"/>
  </si>
  <si>
    <t>冊子</t>
    <rPh sb="0" eb="2">
      <t>サッシ</t>
    </rPh>
    <phoneticPr fontId="4"/>
  </si>
  <si>
    <t>得意先</t>
    <rPh sb="0" eb="3">
      <t>トクイサキ</t>
    </rPh>
    <phoneticPr fontId="4"/>
  </si>
  <si>
    <t>確定部数</t>
    <rPh sb="0" eb="4">
      <t>カクテイブスウ</t>
    </rPh>
    <phoneticPr fontId="4"/>
  </si>
  <si>
    <t>※表裏計測</t>
    <rPh sb="1" eb="3">
      <t>ヒョウリ</t>
    </rPh>
    <rPh sb="3" eb="5">
      <t>ケイソク</t>
    </rPh>
    <phoneticPr fontId="4"/>
  </si>
  <si>
    <t>予定頁</t>
    <rPh sb="0" eb="2">
      <t>ヨテイ</t>
    </rPh>
    <rPh sb="2" eb="3">
      <t>ページ</t>
    </rPh>
    <phoneticPr fontId="4"/>
  </si>
  <si>
    <t>＃入力した日を入れる</t>
    <rPh sb="1" eb="3">
      <t>ニュウリョク</t>
    </rPh>
    <rPh sb="5" eb="6">
      <t>ヒ</t>
    </rPh>
    <rPh sb="7" eb="8">
      <t>イ</t>
    </rPh>
    <phoneticPr fontId="4"/>
  </si>
  <si>
    <t>新聞</t>
    <rPh sb="0" eb="2">
      <t>シンブン</t>
    </rPh>
    <phoneticPr fontId="4"/>
  </si>
  <si>
    <t>予定枚数・部数</t>
    <rPh sb="0" eb="2">
      <t>ヨテイ</t>
    </rPh>
    <rPh sb="2" eb="4">
      <t>マイスウ</t>
    </rPh>
    <rPh sb="5" eb="7">
      <t>ブスウ</t>
    </rPh>
    <phoneticPr fontId="4"/>
  </si>
  <si>
    <t>複写</t>
    <rPh sb="0" eb="2">
      <t>フクシャ</t>
    </rPh>
    <phoneticPr fontId="4"/>
  </si>
  <si>
    <t>確定部数構成</t>
    <rPh sb="0" eb="2">
      <t>カクテイ</t>
    </rPh>
    <rPh sb="2" eb="4">
      <t>ブスウ</t>
    </rPh>
    <rPh sb="4" eb="6">
      <t>コウセイ</t>
    </rPh>
    <phoneticPr fontId="4"/>
  </si>
  <si>
    <t>変数名</t>
    <rPh sb="0" eb="3">
      <t>ヘンスウメイ</t>
    </rPh>
    <phoneticPr fontId="4"/>
  </si>
  <si>
    <t>リセット</t>
    <phoneticPr fontId="4"/>
  </si>
  <si>
    <t>行追加</t>
    <rPh sb="0" eb="1">
      <t>ギョウ</t>
    </rPh>
    <rPh sb="1" eb="3">
      <t>ツイカ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</si>
</sst>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11"/>
      <color rgb="FF006100"/>
      <name val="Meiryo UI"/>
      <family val="2"/>
      <charset val="128"/>
    </font>
    <font>
      <sz val="11"/>
      <color rgb="FF9C0006"/>
      <name val="Meiryo UI"/>
      <family val="2"/>
      <charset val="128"/>
    </font>
    <font>
      <sz val="11"/>
      <color rgb="FF9C5700"/>
      <name val="Meiryo UI"/>
      <family val="2"/>
      <charset val="128"/>
    </font>
    <font>
      <sz val="6"/>
      <name val="Yu Gothic"/>
      <family val="3"/>
      <charset val="128"/>
      <scheme val="minor"/>
    </font>
    <font>
      <sz val="11"/>
      <color theme="1"/>
      <name val="Meiryo UI"/>
      <family val="3"/>
      <charset val="128"/>
    </font>
    <font>
      <sz val="11"/>
      <color rgb="FF3F3F76"/>
      <name val="Meiryo UI"/>
      <family val="2"/>
      <charset val="128"/>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3"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0" applyNumberFormat="0" applyBorder="0" applyAlignment="0" applyProtection="0">
      <alignment vertical="center"/>
    </xf>
    <xf numFmtId="0" fontId="6" fillId="10" borderId="1" applyNumberFormat="0" applyAlignment="0" applyProtection="0">
      <alignment vertical="center"/>
    </xf>
  </cellStyleXfs>
  <cellXfs count="11">
    <xf numFmtId="0" fontId="0" fillId="0" borderId="0" xfId="0"/>
    <xf numFmtId="0" fontId="5" fillId="0" borderId="0" xfId="0" applyFont="1"/>
    <xf numFmtId="0" fontId="5" fillId="7" borderId="0" xfId="0" applyFont="1" applyFill="1"/>
    <xf numFmtId="0" fontId="5" fillId="5" borderId="0" xfId="0" applyFont="1" applyFill="1"/>
    <xf numFmtId="0" fontId="5" fillId="6" borderId="0" xfId="0" applyFont="1" applyFill="1"/>
    <xf numFmtId="0" fontId="1" fillId="2" borderId="0" xfId="1" applyAlignment="1"/>
    <xf numFmtId="0" fontId="5" fillId="8" borderId="0" xfId="0" applyFont="1" applyFill="1"/>
    <xf numFmtId="0" fontId="3" fillId="4" borderId="0" xfId="3" applyAlignment="1"/>
    <xf numFmtId="0" fontId="2" fillId="3" borderId="0" xfId="2" applyAlignment="1"/>
    <xf numFmtId="0" fontId="5" fillId="9" borderId="0" xfId="0" applyFont="1" applyFill="1"/>
    <xf numFmtId="0" fontId="6" fillId="10" borderId="1" xfId="4" applyAlignment="1"/>
  </cellXfs>
  <cellStyles count="5">
    <cellStyle name="どちらでもない" xfId="3" builtinId="28"/>
    <cellStyle name="悪い" xfId="2" builtinId="27"/>
    <cellStyle name="入力" xfId="4" builtinId="20"/>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matoji yohei" id="{E5B18BD4-B91E-4183-9F2F-1C8D4FD669FF}" userId="7380766db448a32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5" dT="2023-08-23T06:06:52.71" personId="{E5B18BD4-B91E-4183-9F2F-1C8D4FD669FF}" id="{312711EE-D1BD-4327-A828-870C22C610D8}">
    <text xml:space="preserve">IDsmを流用するから作成不要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7"/>
  <sheetViews>
    <sheetView tabSelected="1" topLeftCell="A27" workbookViewId="0">
      <selection activeCell="L4" sqref="L4:L57"/>
    </sheetView>
  </sheetViews>
  <sheetFormatPr defaultRowHeight="18.75"/>
  <cols>
    <col min="1" max="1" width="11" bestFit="1" customWidth="1"/>
    <col min="4" max="4" width="15.625" bestFit="1" customWidth="1"/>
    <col min="5" max="5" width="20.625" bestFit="1" customWidth="1"/>
    <col min="6" max="6" width="30.375" bestFit="1" customWidth="1"/>
    <col min="7" max="7" width="30.375" customWidth="1"/>
    <col min="8" max="11" width="16.5" customWidth="1"/>
    <col min="12" max="12" width="31" bestFit="1" customWidth="1"/>
    <col min="13" max="13" width="94.25" bestFit="1" customWidth="1"/>
    <col min="15" max="15" width="63.75" bestFit="1" customWidth="1"/>
  </cols>
  <sheetData>
    <row r="1" spans="1:38">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c r="A2" s="1" t="s">
        <v>0</v>
      </c>
      <c r="B2" s="1" t="s">
        <v>1</v>
      </c>
      <c r="C2" s="1">
        <v>0</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c r="A3" s="1" t="s">
        <v>0</v>
      </c>
      <c r="B3" s="1"/>
      <c r="C3" s="1"/>
      <c r="D3" s="8" t="s">
        <v>168</v>
      </c>
      <c r="E3" s="8" t="s">
        <v>169</v>
      </c>
      <c r="F3" s="2" t="s">
        <v>134</v>
      </c>
      <c r="G3" s="7"/>
      <c r="H3" s="5" t="s">
        <v>135</v>
      </c>
      <c r="I3" s="5" t="s">
        <v>158</v>
      </c>
      <c r="J3" s="5" t="s">
        <v>164</v>
      </c>
      <c r="K3" s="5" t="s">
        <v>166</v>
      </c>
      <c r="L3" s="10" t="s">
        <v>170</v>
      </c>
      <c r="M3" s="1"/>
      <c r="N3" s="1"/>
      <c r="O3" s="1"/>
      <c r="P3" s="1"/>
      <c r="Q3" s="1"/>
      <c r="R3" s="1"/>
      <c r="S3" s="1"/>
      <c r="T3" s="1"/>
      <c r="U3" s="1"/>
      <c r="V3" s="1"/>
      <c r="W3" s="1"/>
      <c r="X3" s="1"/>
      <c r="Y3" s="1"/>
      <c r="Z3" s="1"/>
      <c r="AA3" s="1"/>
      <c r="AB3" s="1"/>
      <c r="AC3" s="1"/>
      <c r="AD3" s="1"/>
      <c r="AE3" s="1"/>
      <c r="AF3" s="1"/>
      <c r="AG3" s="1"/>
      <c r="AH3" s="1"/>
      <c r="AI3" s="1"/>
      <c r="AJ3" s="1"/>
      <c r="AK3" s="1"/>
      <c r="AL3" s="1"/>
    </row>
    <row r="4" spans="1:38">
      <c r="A4" s="1" t="s">
        <v>2</v>
      </c>
      <c r="B4" s="1" t="s">
        <v>3</v>
      </c>
      <c r="C4" s="1" t="s">
        <v>4</v>
      </c>
      <c r="D4" s="1" t="str">
        <f>"&amp;"&amp;A4&amp;"sm"</f>
        <v>&amp;納品書ＮＯsm</v>
      </c>
      <c r="E4" s="1" t="str">
        <f>D4&amp;" = """""</f>
        <v>&amp;納品書ＮＯsm = ""</v>
      </c>
      <c r="F4" s="1" t="str">
        <f t="shared" ref="F4:F35" si="0">"var "&amp;B4&amp;" { &amp;"&amp;A4&amp;"sm }"</f>
        <v>var 文字列 { &amp;納品書ＮＯsm }</v>
      </c>
      <c r="G4" s="1"/>
      <c r="H4" s="1"/>
      <c r="I4" s="1"/>
      <c r="J4" s="1"/>
      <c r="K4" s="1"/>
      <c r="L4" s="1" t="str">
        <f>"["&amp;A4&amp;"] = "&amp;D4&amp;" ,\"</f>
        <v>[納品書ＮＯ] = &amp;納品書ＮＯsm ,\</v>
      </c>
      <c r="M4" s="1" t="s">
        <v>5</v>
      </c>
      <c r="N4" s="1" t="s">
        <v>6</v>
      </c>
      <c r="O4" s="1" t="s">
        <v>6</v>
      </c>
      <c r="P4" s="1" t="s">
        <v>6</v>
      </c>
      <c r="Q4" s="1" t="s">
        <v>7</v>
      </c>
      <c r="R4" s="1">
        <v>0</v>
      </c>
      <c r="S4" s="1">
        <v>0</v>
      </c>
      <c r="T4" s="1">
        <v>1</v>
      </c>
      <c r="U4" s="1">
        <v>1</v>
      </c>
      <c r="V4" s="1">
        <v>1</v>
      </c>
      <c r="W4" s="1" t="s">
        <v>4</v>
      </c>
      <c r="X4" s="1" t="s">
        <v>8</v>
      </c>
      <c r="Y4" s="1" t="s">
        <v>9</v>
      </c>
      <c r="Z4" s="1">
        <v>0</v>
      </c>
      <c r="AA4" s="1" t="s">
        <v>9</v>
      </c>
      <c r="AB4" s="1">
        <v>33</v>
      </c>
      <c r="AC4" s="1" t="s">
        <v>10</v>
      </c>
      <c r="AD4" s="1" t="s">
        <v>10</v>
      </c>
      <c r="AE4" s="1">
        <v>0</v>
      </c>
      <c r="AF4" s="1" t="s">
        <v>11</v>
      </c>
      <c r="AG4" s="1" t="s">
        <v>12</v>
      </c>
      <c r="AH4" s="1">
        <v>0</v>
      </c>
      <c r="AI4" s="1"/>
      <c r="AJ4" s="1"/>
      <c r="AK4" s="1"/>
      <c r="AL4" s="1"/>
    </row>
    <row r="5" spans="1:38">
      <c r="A5" s="1" t="s">
        <v>13</v>
      </c>
      <c r="B5" s="1" t="s">
        <v>14</v>
      </c>
      <c r="C5" s="1" t="s">
        <v>15</v>
      </c>
      <c r="D5" s="1" t="str">
        <f t="shared" ref="D5:D57" si="1">"&amp;"&amp;A5&amp;"sm"</f>
        <v>&amp;入力日sm</v>
      </c>
      <c r="E5" s="1" t="str">
        <f t="shared" ref="E5:E57" si="2">D5&amp;" = """""</f>
        <v>&amp;入力日sm = ""</v>
      </c>
      <c r="F5" s="1" t="str">
        <f t="shared" si="0"/>
        <v>var 日時 { &amp;入力日sm }</v>
      </c>
      <c r="G5" s="1"/>
      <c r="H5" s="1" t="s">
        <v>163</v>
      </c>
      <c r="I5" s="1"/>
      <c r="J5" s="1"/>
      <c r="K5" s="1"/>
      <c r="L5" s="1" t="str">
        <f t="shared" ref="L5:L57" si="3">"["&amp;A5&amp;"] = "&amp;D5&amp;" ,\"</f>
        <v>[入力日] = &amp;入力日sm ,\</v>
      </c>
      <c r="M5" s="1" t="s">
        <v>5</v>
      </c>
      <c r="N5" s="1" t="s">
        <v>6</v>
      </c>
      <c r="O5" s="1" t="s">
        <v>16</v>
      </c>
      <c r="P5" s="1" t="s">
        <v>6</v>
      </c>
      <c r="Q5" s="1" t="s">
        <v>6</v>
      </c>
      <c r="R5" s="1" t="s">
        <v>7</v>
      </c>
      <c r="S5" s="1">
        <v>0</v>
      </c>
      <c r="T5" s="1">
        <v>0</v>
      </c>
      <c r="U5" s="1">
        <v>2</v>
      </c>
      <c r="V5" s="1">
        <v>2</v>
      </c>
      <c r="W5" s="1">
        <v>2</v>
      </c>
      <c r="X5" s="1" t="s">
        <v>15</v>
      </c>
      <c r="Y5" s="1" t="s">
        <v>8</v>
      </c>
      <c r="Z5" s="1" t="s">
        <v>9</v>
      </c>
      <c r="AA5" s="1">
        <v>0</v>
      </c>
      <c r="AB5" s="1" t="s">
        <v>17</v>
      </c>
      <c r="AC5" s="1">
        <v>0</v>
      </c>
      <c r="AD5" s="1" t="s">
        <v>10</v>
      </c>
      <c r="AE5" s="1" t="s">
        <v>10</v>
      </c>
      <c r="AF5" s="1">
        <v>-1</v>
      </c>
      <c r="AG5" s="1" t="s">
        <v>18</v>
      </c>
      <c r="AH5" s="1" t="s">
        <v>12</v>
      </c>
      <c r="AI5" s="1">
        <v>0</v>
      </c>
      <c r="AJ5" s="1"/>
      <c r="AK5" s="1"/>
      <c r="AL5" s="1"/>
    </row>
    <row r="6" spans="1:38" hidden="1">
      <c r="A6" s="3" t="s">
        <v>19</v>
      </c>
      <c r="B6" s="3" t="s">
        <v>3</v>
      </c>
      <c r="C6" s="3" t="s">
        <v>20</v>
      </c>
      <c r="D6" s="1" t="str">
        <f t="shared" si="1"/>
        <v>&amp;主伝票sm</v>
      </c>
      <c r="E6" s="1" t="str">
        <f t="shared" si="2"/>
        <v>&amp;主伝票sm = ""</v>
      </c>
      <c r="F6" s="1" t="str">
        <f t="shared" si="0"/>
        <v>var 文字列 { &amp;主伝票sm }</v>
      </c>
      <c r="G6" s="1"/>
      <c r="H6" s="1"/>
      <c r="I6" s="1"/>
      <c r="J6" s="1"/>
      <c r="K6" s="1"/>
      <c r="L6" s="1" t="str">
        <f t="shared" si="3"/>
        <v>[主伝票] = &amp;主伝票sm ,\</v>
      </c>
      <c r="M6" s="3" t="s">
        <v>21</v>
      </c>
      <c r="N6" s="1" t="s">
        <v>5</v>
      </c>
      <c r="O6" s="1" t="s">
        <v>6</v>
      </c>
      <c r="P6" s="1" t="s">
        <v>6</v>
      </c>
      <c r="Q6" s="1" t="s">
        <v>6</v>
      </c>
      <c r="R6" s="1" t="s">
        <v>22</v>
      </c>
      <c r="S6" s="1">
        <v>0</v>
      </c>
      <c r="T6" s="1">
        <v>0</v>
      </c>
      <c r="U6" s="1">
        <v>3</v>
      </c>
      <c r="V6" s="1">
        <v>3</v>
      </c>
      <c r="W6" s="1">
        <v>3</v>
      </c>
      <c r="X6" s="1" t="s">
        <v>20</v>
      </c>
      <c r="Y6" s="1" t="s">
        <v>8</v>
      </c>
      <c r="Z6" s="1" t="s">
        <v>9</v>
      </c>
      <c r="AA6" s="1">
        <v>0</v>
      </c>
      <c r="AB6" s="1" t="s">
        <v>9</v>
      </c>
      <c r="AC6" s="1" t="s">
        <v>23</v>
      </c>
      <c r="AD6" s="1" t="s">
        <v>10</v>
      </c>
      <c r="AE6" s="1" t="s">
        <v>10</v>
      </c>
      <c r="AF6" s="1">
        <v>0</v>
      </c>
      <c r="AG6" s="1" t="s">
        <v>11</v>
      </c>
      <c r="AH6" s="1" t="s">
        <v>12</v>
      </c>
      <c r="AI6" s="1">
        <v>0</v>
      </c>
      <c r="AJ6" s="1"/>
      <c r="AK6" s="1"/>
      <c r="AL6" s="1"/>
    </row>
    <row r="7" spans="1:38" hidden="1">
      <c r="A7" s="3" t="s">
        <v>24</v>
      </c>
      <c r="B7" s="3" t="s">
        <v>3</v>
      </c>
      <c r="C7" s="3" t="s">
        <v>25</v>
      </c>
      <c r="D7" s="1" t="str">
        <f t="shared" si="1"/>
        <v>&amp;指示書sm</v>
      </c>
      <c r="E7" s="1" t="str">
        <f t="shared" si="2"/>
        <v>&amp;指示書sm = ""</v>
      </c>
      <c r="F7" s="1" t="str">
        <f t="shared" si="0"/>
        <v>var 文字列 { &amp;指示書sm }</v>
      </c>
      <c r="G7" s="1"/>
      <c r="H7" s="1"/>
      <c r="I7" s="1"/>
      <c r="J7" s="1"/>
      <c r="K7" s="1"/>
      <c r="L7" s="1" t="str">
        <f t="shared" si="3"/>
        <v>[指示書] = &amp;指示書sm ,\</v>
      </c>
      <c r="M7" s="3" t="s">
        <v>26</v>
      </c>
      <c r="N7" s="1" t="s">
        <v>5</v>
      </c>
      <c r="O7" s="1" t="s">
        <v>6</v>
      </c>
      <c r="P7" s="1" t="s">
        <v>6</v>
      </c>
      <c r="Q7" s="1" t="s">
        <v>6</v>
      </c>
      <c r="R7" s="1" t="s">
        <v>22</v>
      </c>
      <c r="S7" s="1">
        <v>0</v>
      </c>
      <c r="T7" s="1">
        <v>0</v>
      </c>
      <c r="U7" s="1">
        <v>4</v>
      </c>
      <c r="V7" s="1">
        <v>4</v>
      </c>
      <c r="W7" s="1">
        <v>4</v>
      </c>
      <c r="X7" s="1" t="s">
        <v>25</v>
      </c>
      <c r="Y7" s="1" t="s">
        <v>8</v>
      </c>
      <c r="Z7" s="1" t="s">
        <v>9</v>
      </c>
      <c r="AA7" s="1">
        <v>0</v>
      </c>
      <c r="AB7" s="1" t="s">
        <v>9</v>
      </c>
      <c r="AC7" s="1" t="s">
        <v>23</v>
      </c>
      <c r="AD7" s="1" t="s">
        <v>10</v>
      </c>
      <c r="AE7" s="1" t="s">
        <v>10</v>
      </c>
      <c r="AF7" s="1">
        <v>0</v>
      </c>
      <c r="AG7" s="1" t="s">
        <v>11</v>
      </c>
      <c r="AH7" s="1" t="s">
        <v>12</v>
      </c>
      <c r="AI7" s="1">
        <v>0</v>
      </c>
      <c r="AJ7" s="1"/>
      <c r="AK7" s="1"/>
      <c r="AL7" s="1"/>
    </row>
    <row r="8" spans="1:38" hidden="1">
      <c r="A8" s="3" t="s">
        <v>27</v>
      </c>
      <c r="B8" s="3" t="s">
        <v>28</v>
      </c>
      <c r="C8" s="3" t="s">
        <v>29</v>
      </c>
      <c r="D8" s="1" t="str">
        <f t="shared" si="1"/>
        <v>&amp;合計sm</v>
      </c>
      <c r="E8" s="1" t="str">
        <f t="shared" si="2"/>
        <v>&amp;合計sm = ""</v>
      </c>
      <c r="F8" s="1" t="str">
        <f t="shared" si="0"/>
        <v>var 通貨 { &amp;合計sm }</v>
      </c>
      <c r="G8" s="1"/>
      <c r="H8" s="1"/>
      <c r="I8" s="1"/>
      <c r="J8" s="1"/>
      <c r="K8" s="1"/>
      <c r="L8" s="1" t="str">
        <f t="shared" si="3"/>
        <v>[合計] = &amp;合計sm ,\</v>
      </c>
      <c r="M8" s="3" t="s">
        <v>30</v>
      </c>
      <c r="N8" s="1" t="s">
        <v>5</v>
      </c>
      <c r="O8" s="1" t="s">
        <v>6</v>
      </c>
      <c r="P8" s="1" t="s">
        <v>6</v>
      </c>
      <c r="Q8" s="1" t="s">
        <v>6</v>
      </c>
      <c r="R8" s="1" t="s">
        <v>22</v>
      </c>
      <c r="S8" s="1">
        <v>0</v>
      </c>
      <c r="T8" s="1">
        <v>0</v>
      </c>
      <c r="U8" s="1">
        <v>5</v>
      </c>
      <c r="V8" s="1">
        <v>5</v>
      </c>
      <c r="W8" s="1">
        <v>5</v>
      </c>
      <c r="X8" s="1" t="s">
        <v>29</v>
      </c>
      <c r="Y8" s="1" t="s">
        <v>8</v>
      </c>
      <c r="Z8" s="1" t="s">
        <v>9</v>
      </c>
      <c r="AA8" s="1">
        <v>0</v>
      </c>
      <c r="AB8" s="1" t="s">
        <v>31</v>
      </c>
      <c r="AC8" s="1" t="s">
        <v>9</v>
      </c>
      <c r="AD8" s="1">
        <v>0</v>
      </c>
      <c r="AE8" s="1" t="s">
        <v>10</v>
      </c>
      <c r="AF8" s="1" t="s">
        <v>10</v>
      </c>
      <c r="AG8" s="1">
        <v>-1</v>
      </c>
      <c r="AH8" s="1" t="s">
        <v>32</v>
      </c>
      <c r="AI8" s="1" t="s">
        <v>12</v>
      </c>
      <c r="AJ8" s="1">
        <v>0</v>
      </c>
      <c r="AK8" s="1"/>
      <c r="AL8" s="1"/>
    </row>
    <row r="9" spans="1:38">
      <c r="A9" s="1" t="s">
        <v>33</v>
      </c>
      <c r="B9" s="1" t="s">
        <v>14</v>
      </c>
      <c r="C9" s="1" t="s">
        <v>34</v>
      </c>
      <c r="D9" s="1" t="str">
        <f t="shared" si="1"/>
        <v>&amp;日付sm</v>
      </c>
      <c r="E9" s="1" t="str">
        <f t="shared" si="2"/>
        <v>&amp;日付sm = ""</v>
      </c>
      <c r="F9" s="1" t="str">
        <f t="shared" si="0"/>
        <v>var 日時 { &amp;日付sm }</v>
      </c>
      <c r="G9" s="1" t="str">
        <f t="shared" ref="G9:G19" si="4">D9&amp;" = ["&amp;H9&amp;"]"</f>
        <v>&amp;日付sm = [受注日]</v>
      </c>
      <c r="H9" s="1" t="s">
        <v>136</v>
      </c>
      <c r="I9" s="1" t="s">
        <v>136</v>
      </c>
      <c r="J9" s="1" t="s">
        <v>136</v>
      </c>
      <c r="K9" s="1" t="s">
        <v>136</v>
      </c>
      <c r="L9" s="1" t="str">
        <f t="shared" si="3"/>
        <v>[日付] = &amp;日付sm ,\</v>
      </c>
      <c r="M9" s="1" t="s">
        <v>5</v>
      </c>
      <c r="N9" s="1" t="s">
        <v>6</v>
      </c>
      <c r="O9" s="1" t="s">
        <v>6</v>
      </c>
      <c r="P9" s="1" t="s">
        <v>6</v>
      </c>
      <c r="Q9" s="1" t="s">
        <v>7</v>
      </c>
      <c r="R9" s="1">
        <v>0</v>
      </c>
      <c r="S9" s="1">
        <v>0</v>
      </c>
      <c r="T9" s="1">
        <v>6</v>
      </c>
      <c r="U9" s="1">
        <v>6</v>
      </c>
      <c r="V9" s="1">
        <v>6</v>
      </c>
      <c r="W9" s="1" t="s">
        <v>34</v>
      </c>
      <c r="X9" s="1" t="s">
        <v>8</v>
      </c>
      <c r="Y9" s="1" t="s">
        <v>9</v>
      </c>
      <c r="Z9" s="1">
        <v>0</v>
      </c>
      <c r="AA9" s="1" t="s">
        <v>31</v>
      </c>
      <c r="AB9" s="1" t="s">
        <v>9</v>
      </c>
      <c r="AC9" s="1">
        <v>0</v>
      </c>
      <c r="AD9" s="1" t="s">
        <v>10</v>
      </c>
      <c r="AE9" s="1" t="s">
        <v>10</v>
      </c>
      <c r="AF9" s="1">
        <v>-1</v>
      </c>
      <c r="AG9" s="1" t="s">
        <v>35</v>
      </c>
      <c r="AH9" s="1" t="s">
        <v>12</v>
      </c>
      <c r="AI9" s="1">
        <v>0</v>
      </c>
      <c r="AJ9" s="1"/>
      <c r="AK9" s="1"/>
      <c r="AL9" s="1"/>
    </row>
    <row r="10" spans="1:38">
      <c r="A10" s="1" t="s">
        <v>36</v>
      </c>
      <c r="B10" s="1" t="s">
        <v>37</v>
      </c>
      <c r="C10" s="1" t="s">
        <v>38</v>
      </c>
      <c r="D10" s="1" t="str">
        <f t="shared" si="1"/>
        <v>&amp;区分sm</v>
      </c>
      <c r="E10" s="1" t="str">
        <f t="shared" si="2"/>
        <v>&amp;区分sm = ""</v>
      </c>
      <c r="F10" s="1" t="str">
        <f t="shared" si="0"/>
        <v>var 整数 { &amp;区分sm }</v>
      </c>
      <c r="G10" s="1" t="str">
        <f t="shared" si="4"/>
        <v>&amp;区分sm = [区分]</v>
      </c>
      <c r="H10" s="1" t="s">
        <v>137</v>
      </c>
      <c r="I10" s="1" t="s">
        <v>137</v>
      </c>
      <c r="J10" s="1" t="s">
        <v>137</v>
      </c>
      <c r="K10" s="1" t="s">
        <v>137</v>
      </c>
      <c r="L10" s="1" t="str">
        <f t="shared" si="3"/>
        <v>[区分] = &amp;区分sm ,\</v>
      </c>
      <c r="M10" s="1" t="s">
        <v>5</v>
      </c>
      <c r="N10" s="1" t="s">
        <v>6</v>
      </c>
      <c r="O10" s="1" t="s">
        <v>6</v>
      </c>
      <c r="P10" s="1" t="s">
        <v>6</v>
      </c>
      <c r="Q10" s="1" t="s">
        <v>7</v>
      </c>
      <c r="R10" s="1">
        <f>1</f>
        <v>1</v>
      </c>
      <c r="S10" s="1">
        <v>0</v>
      </c>
      <c r="T10" s="1">
        <v>0</v>
      </c>
      <c r="U10" s="1">
        <v>7</v>
      </c>
      <c r="V10" s="1">
        <v>7</v>
      </c>
      <c r="W10" s="1">
        <v>7</v>
      </c>
      <c r="X10" s="1" t="s">
        <v>38</v>
      </c>
      <c r="Y10" s="1" t="s">
        <v>8</v>
      </c>
      <c r="Z10" s="1" t="s">
        <v>9</v>
      </c>
      <c r="AA10" s="1">
        <v>0</v>
      </c>
      <c r="AB10" s="1" t="s">
        <v>31</v>
      </c>
      <c r="AC10" s="1" t="s">
        <v>9</v>
      </c>
      <c r="AD10" s="1">
        <v>0</v>
      </c>
      <c r="AE10" s="1" t="s">
        <v>10</v>
      </c>
      <c r="AF10" s="1" t="s">
        <v>10</v>
      </c>
      <c r="AG10" s="1">
        <v>-1</v>
      </c>
      <c r="AH10" s="1" t="s">
        <v>39</v>
      </c>
      <c r="AI10" s="1" t="s">
        <v>12</v>
      </c>
      <c r="AJ10" s="1">
        <v>0</v>
      </c>
      <c r="AK10" s="1"/>
      <c r="AL10" s="1"/>
    </row>
    <row r="11" spans="1:38">
      <c r="A11" s="1" t="s">
        <v>40</v>
      </c>
      <c r="B11" s="1" t="s">
        <v>37</v>
      </c>
      <c r="C11" s="1" t="s">
        <v>41</v>
      </c>
      <c r="D11" s="1" t="str">
        <f t="shared" si="1"/>
        <v>&amp;営業sm</v>
      </c>
      <c r="E11" s="1" t="str">
        <f t="shared" si="2"/>
        <v>&amp;営業sm = ""</v>
      </c>
      <c r="F11" s="1" t="str">
        <f t="shared" si="0"/>
        <v>var 整数 { &amp;営業sm }</v>
      </c>
      <c r="G11" s="1" t="str">
        <f t="shared" si="4"/>
        <v>&amp;営業sm = [営業CD]</v>
      </c>
      <c r="H11" s="1" t="s">
        <v>138</v>
      </c>
      <c r="I11" s="1" t="s">
        <v>138</v>
      </c>
      <c r="J11" s="1" t="s">
        <v>138</v>
      </c>
      <c r="K11" s="1" t="s">
        <v>138</v>
      </c>
      <c r="L11" s="1" t="str">
        <f t="shared" si="3"/>
        <v>[営業] = &amp;営業sm ,\</v>
      </c>
      <c r="M11" s="1" t="s">
        <v>5</v>
      </c>
      <c r="N11" s="1" t="s">
        <v>6</v>
      </c>
      <c r="O11" s="1" t="s">
        <v>6</v>
      </c>
      <c r="P11" s="1" t="s">
        <v>6</v>
      </c>
      <c r="Q11" s="1" t="s">
        <v>7</v>
      </c>
      <c r="R11" s="1">
        <f>2</f>
        <v>2</v>
      </c>
      <c r="S11" s="1">
        <v>0</v>
      </c>
      <c r="T11" s="1">
        <v>0</v>
      </c>
      <c r="U11" s="1">
        <v>8</v>
      </c>
      <c r="V11" s="1">
        <v>8</v>
      </c>
      <c r="W11" s="1">
        <v>8</v>
      </c>
      <c r="X11" s="1" t="s">
        <v>41</v>
      </c>
      <c r="Y11" s="1" t="s">
        <v>8</v>
      </c>
      <c r="Z11" s="1" t="s">
        <v>9</v>
      </c>
      <c r="AA11" s="1">
        <v>0</v>
      </c>
      <c r="AB11" s="1" t="s">
        <v>31</v>
      </c>
      <c r="AC11" s="1" t="s">
        <v>9</v>
      </c>
      <c r="AD11" s="1">
        <v>0</v>
      </c>
      <c r="AE11" s="1" t="s">
        <v>10</v>
      </c>
      <c r="AF11" s="1" t="s">
        <v>10</v>
      </c>
      <c r="AG11" s="1">
        <v>-1</v>
      </c>
      <c r="AH11" s="1" t="s">
        <v>39</v>
      </c>
      <c r="AI11" s="1" t="s">
        <v>12</v>
      </c>
      <c r="AJ11" s="1">
        <v>0</v>
      </c>
      <c r="AK11" s="1"/>
      <c r="AL11" s="1"/>
    </row>
    <row r="12" spans="1:38">
      <c r="A12" s="1" t="s">
        <v>42</v>
      </c>
      <c r="B12" s="1" t="s">
        <v>3</v>
      </c>
      <c r="C12" s="1" t="s">
        <v>43</v>
      </c>
      <c r="D12" s="1" t="str">
        <f t="shared" si="1"/>
        <v>&amp;担当営業sm</v>
      </c>
      <c r="E12" s="1" t="str">
        <f t="shared" si="2"/>
        <v>&amp;担当営業sm = ""</v>
      </c>
      <c r="F12" s="1" t="str">
        <f t="shared" si="0"/>
        <v>var 文字列 { &amp;担当営業sm }</v>
      </c>
      <c r="G12" s="1" t="str">
        <f t="shared" si="4"/>
        <v>&amp;担当営業sm = [営業]</v>
      </c>
      <c r="H12" s="1" t="s">
        <v>139</v>
      </c>
      <c r="I12" s="1" t="s">
        <v>139</v>
      </c>
      <c r="J12" s="1" t="s">
        <v>139</v>
      </c>
      <c r="K12" s="1" t="s">
        <v>139</v>
      </c>
      <c r="L12" s="1" t="str">
        <f t="shared" si="3"/>
        <v>[担当営業] = &amp;担当営業sm ,\</v>
      </c>
      <c r="M12" s="1" t="s">
        <v>5</v>
      </c>
      <c r="N12" s="1" t="s">
        <v>6</v>
      </c>
      <c r="O12" s="1" t="s">
        <v>44</v>
      </c>
      <c r="P12" s="1" t="s">
        <v>6</v>
      </c>
      <c r="Q12" s="1" t="s">
        <v>6</v>
      </c>
      <c r="R12" s="1" t="s">
        <v>7</v>
      </c>
      <c r="S12" s="1">
        <v>0</v>
      </c>
      <c r="T12" s="1">
        <v>0</v>
      </c>
      <c r="U12" s="1">
        <v>9</v>
      </c>
      <c r="V12" s="1">
        <v>9</v>
      </c>
      <c r="W12" s="1">
        <v>9</v>
      </c>
      <c r="X12" s="1" t="s">
        <v>43</v>
      </c>
      <c r="Y12" s="1" t="s">
        <v>8</v>
      </c>
      <c r="Z12" s="1" t="s">
        <v>9</v>
      </c>
      <c r="AA12" s="1">
        <v>0</v>
      </c>
      <c r="AB12" s="1" t="s">
        <v>9</v>
      </c>
      <c r="AC12" s="1">
        <v>0</v>
      </c>
      <c r="AD12" s="1" t="s">
        <v>10</v>
      </c>
      <c r="AE12" s="1" t="s">
        <v>10</v>
      </c>
      <c r="AF12" s="1">
        <v>-1</v>
      </c>
      <c r="AG12" s="1" t="s">
        <v>11</v>
      </c>
      <c r="AH12" s="1" t="s">
        <v>12</v>
      </c>
      <c r="AI12" s="1">
        <v>0</v>
      </c>
      <c r="AJ12" s="1"/>
      <c r="AK12" s="1"/>
      <c r="AL12" s="1"/>
    </row>
    <row r="13" spans="1:38">
      <c r="A13" s="1" t="s">
        <v>45</v>
      </c>
      <c r="B13" s="1" t="s">
        <v>37</v>
      </c>
      <c r="C13" s="1" t="s">
        <v>46</v>
      </c>
      <c r="D13" s="1" t="str">
        <f t="shared" si="1"/>
        <v>&amp;所sm</v>
      </c>
      <c r="E13" s="1" t="str">
        <f t="shared" si="2"/>
        <v>&amp;所sm = ""</v>
      </c>
      <c r="F13" s="1" t="str">
        <f t="shared" si="0"/>
        <v>var 整数 { &amp;所sm }</v>
      </c>
      <c r="G13" s="1" t="str">
        <f t="shared" si="4"/>
        <v>&amp;所sm = [所]</v>
      </c>
      <c r="H13" s="1" t="s">
        <v>140</v>
      </c>
      <c r="I13" s="1" t="s">
        <v>140</v>
      </c>
      <c r="J13" s="1" t="s">
        <v>140</v>
      </c>
      <c r="K13" s="1" t="s">
        <v>140</v>
      </c>
      <c r="L13" s="1" t="str">
        <f t="shared" si="3"/>
        <v>[所] = &amp;所sm ,\</v>
      </c>
      <c r="M13" s="1" t="s">
        <v>5</v>
      </c>
      <c r="N13" s="1" t="s">
        <v>6</v>
      </c>
      <c r="O13" s="1" t="s">
        <v>47</v>
      </c>
      <c r="P13" s="1" t="s">
        <v>6</v>
      </c>
      <c r="Q13" s="1" t="s">
        <v>6</v>
      </c>
      <c r="R13" s="1" t="s">
        <v>7</v>
      </c>
      <c r="S13" s="1">
        <f>1</f>
        <v>1</v>
      </c>
      <c r="T13" s="1">
        <v>0</v>
      </c>
      <c r="U13" s="1">
        <v>0</v>
      </c>
      <c r="V13" s="1">
        <v>10</v>
      </c>
      <c r="W13" s="1">
        <v>10</v>
      </c>
      <c r="X13" s="1">
        <v>10</v>
      </c>
      <c r="Y13" s="1" t="s">
        <v>46</v>
      </c>
      <c r="Z13" s="1" t="s">
        <v>8</v>
      </c>
      <c r="AA13" s="1" t="s">
        <v>9</v>
      </c>
      <c r="AB13" s="1">
        <v>0</v>
      </c>
      <c r="AC13" s="1" t="s">
        <v>31</v>
      </c>
      <c r="AD13" s="1" t="s">
        <v>9</v>
      </c>
      <c r="AE13" s="1">
        <v>0</v>
      </c>
      <c r="AF13" s="1" t="s">
        <v>10</v>
      </c>
      <c r="AG13" s="1" t="s">
        <v>10</v>
      </c>
      <c r="AH13" s="1">
        <v>-1</v>
      </c>
      <c r="AI13" s="1" t="s">
        <v>39</v>
      </c>
      <c r="AJ13" s="1" t="s">
        <v>12</v>
      </c>
      <c r="AK13" s="1">
        <v>0</v>
      </c>
      <c r="AL13" s="1"/>
    </row>
    <row r="14" spans="1:38">
      <c r="A14" s="1" t="s">
        <v>48</v>
      </c>
      <c r="B14" s="1" t="s">
        <v>3</v>
      </c>
      <c r="C14" s="1" t="s">
        <v>49</v>
      </c>
      <c r="D14" s="1" t="str">
        <f t="shared" si="1"/>
        <v>&amp;営業所sm</v>
      </c>
      <c r="E14" s="1" t="str">
        <f t="shared" si="2"/>
        <v>&amp;営業所sm = ""</v>
      </c>
      <c r="F14" s="1" t="str">
        <f t="shared" si="0"/>
        <v>var 文字列 { &amp;営業所sm }</v>
      </c>
      <c r="G14" s="1" t="str">
        <f t="shared" si="4"/>
        <v>&amp;営業所sm = [営業所]</v>
      </c>
      <c r="H14" s="1" t="s">
        <v>141</v>
      </c>
      <c r="I14" s="1" t="s">
        <v>141</v>
      </c>
      <c r="J14" s="1" t="s">
        <v>141</v>
      </c>
      <c r="K14" s="1" t="s">
        <v>141</v>
      </c>
      <c r="L14" s="1" t="str">
        <f t="shared" si="3"/>
        <v>[営業所] = &amp;営業所sm ,\</v>
      </c>
      <c r="M14" s="1" t="s">
        <v>5</v>
      </c>
      <c r="N14" s="1" t="s">
        <v>6</v>
      </c>
      <c r="O14" s="1" t="s">
        <v>50</v>
      </c>
      <c r="P14" s="1" t="s">
        <v>6</v>
      </c>
      <c r="Q14" s="1" t="s">
        <v>6</v>
      </c>
      <c r="R14" s="1" t="s">
        <v>7</v>
      </c>
      <c r="S14" s="1">
        <v>0</v>
      </c>
      <c r="T14" s="1">
        <v>0</v>
      </c>
      <c r="U14" s="1">
        <v>11</v>
      </c>
      <c r="V14" s="1">
        <v>11</v>
      </c>
      <c r="W14" s="1">
        <v>11</v>
      </c>
      <c r="X14" s="1" t="s">
        <v>49</v>
      </c>
      <c r="Y14" s="1" t="s">
        <v>8</v>
      </c>
      <c r="Z14" s="1" t="s">
        <v>9</v>
      </c>
      <c r="AA14" s="1">
        <v>0</v>
      </c>
      <c r="AB14" s="1" t="s">
        <v>9</v>
      </c>
      <c r="AC14" s="1">
        <v>0</v>
      </c>
      <c r="AD14" s="1" t="s">
        <v>10</v>
      </c>
      <c r="AE14" s="1" t="s">
        <v>10</v>
      </c>
      <c r="AF14" s="1">
        <v>-1</v>
      </c>
      <c r="AG14" s="1" t="s">
        <v>11</v>
      </c>
      <c r="AH14" s="1" t="s">
        <v>12</v>
      </c>
      <c r="AI14" s="1">
        <v>0</v>
      </c>
      <c r="AJ14" s="1"/>
      <c r="AK14" s="1"/>
      <c r="AL14" s="1"/>
    </row>
    <row r="15" spans="1:38">
      <c r="A15" s="9" t="s">
        <v>51</v>
      </c>
      <c r="B15" s="9" t="s">
        <v>52</v>
      </c>
      <c r="C15" s="9" t="s">
        <v>53</v>
      </c>
      <c r="D15" s="9" t="str">
        <f t="shared" si="1"/>
        <v>&amp;伝票ＮＯsm</v>
      </c>
      <c r="E15" s="1" t="str">
        <f t="shared" si="2"/>
        <v>&amp;伝票ＮＯsm = ""</v>
      </c>
      <c r="F15" s="9" t="str">
        <f t="shared" si="0"/>
        <v>var 数値 { &amp;伝票ＮＯsm }</v>
      </c>
      <c r="G15" s="1" t="str">
        <f t="shared" si="4"/>
        <v>&amp;伝票ＮＯsm = [No.]</v>
      </c>
      <c r="H15" s="1" t="s">
        <v>142</v>
      </c>
      <c r="I15" s="1" t="s">
        <v>142</v>
      </c>
      <c r="J15" s="1" t="s">
        <v>142</v>
      </c>
      <c r="K15" s="1" t="s">
        <v>142</v>
      </c>
      <c r="L15" s="1" t="str">
        <f t="shared" si="3"/>
        <v>[伝票ＮＯ] = &amp;伝票ＮＯsm ,\</v>
      </c>
      <c r="M15" s="1" t="s">
        <v>133</v>
      </c>
      <c r="N15" s="1" t="s">
        <v>6</v>
      </c>
      <c r="O15" s="1" t="s">
        <v>54</v>
      </c>
      <c r="P15" s="1" t="s">
        <v>6</v>
      </c>
      <c r="Q15" s="1" t="s">
        <v>7</v>
      </c>
      <c r="R15" s="1" t="s">
        <v>55</v>
      </c>
      <c r="S15" s="1">
        <v>0</v>
      </c>
      <c r="T15" s="1">
        <v>0</v>
      </c>
      <c r="U15" s="1">
        <v>12</v>
      </c>
      <c r="V15" s="1">
        <v>12</v>
      </c>
      <c r="W15" s="1">
        <v>12</v>
      </c>
      <c r="X15" s="1" t="s">
        <v>53</v>
      </c>
      <c r="Y15" s="1" t="s">
        <v>8</v>
      </c>
      <c r="Z15" s="1" t="s">
        <v>9</v>
      </c>
      <c r="AA15" s="1">
        <v>0</v>
      </c>
      <c r="AB15" s="1" t="s">
        <v>31</v>
      </c>
      <c r="AC15" s="1" t="s">
        <v>9</v>
      </c>
      <c r="AD15" s="1">
        <v>0</v>
      </c>
      <c r="AE15" s="1" t="s">
        <v>10</v>
      </c>
      <c r="AF15" s="1" t="s">
        <v>10</v>
      </c>
      <c r="AG15" s="1">
        <v>-1</v>
      </c>
      <c r="AH15" s="1" t="s">
        <v>32</v>
      </c>
      <c r="AI15" s="1" t="s">
        <v>12</v>
      </c>
      <c r="AJ15" s="1">
        <v>0</v>
      </c>
      <c r="AK15" s="1"/>
      <c r="AL15" s="1"/>
    </row>
    <row r="16" spans="1:38">
      <c r="A16" s="1" t="s">
        <v>56</v>
      </c>
      <c r="B16" s="1" t="s">
        <v>52</v>
      </c>
      <c r="C16" s="1" t="s">
        <v>57</v>
      </c>
      <c r="D16" s="1" t="str">
        <f t="shared" si="1"/>
        <v>&amp;得意先ＣＤsm</v>
      </c>
      <c r="E16" s="1" t="str">
        <f t="shared" si="2"/>
        <v>&amp;得意先ＣＤsm = ""</v>
      </c>
      <c r="F16" s="1" t="str">
        <f t="shared" si="0"/>
        <v>var 数値 { &amp;得意先ＣＤsm }</v>
      </c>
      <c r="G16" s="1" t="str">
        <f t="shared" si="4"/>
        <v>&amp;得意先ＣＤsm = [得意先CD]</v>
      </c>
      <c r="H16" s="1" t="s">
        <v>143</v>
      </c>
      <c r="I16" s="1" t="s">
        <v>143</v>
      </c>
      <c r="J16" s="1" t="s">
        <v>143</v>
      </c>
      <c r="K16" s="1" t="s">
        <v>143</v>
      </c>
      <c r="L16" s="1" t="str">
        <f t="shared" si="3"/>
        <v>[得意先ＣＤ] = &amp;得意先ＣＤsm ,\</v>
      </c>
      <c r="M16" s="1" t="s">
        <v>5</v>
      </c>
      <c r="N16" s="1" t="s">
        <v>6</v>
      </c>
      <c r="O16" s="1" t="s">
        <v>6</v>
      </c>
      <c r="P16" s="1" t="s">
        <v>6</v>
      </c>
      <c r="Q16" s="1" t="s">
        <v>7</v>
      </c>
      <c r="R16" s="1">
        <v>0</v>
      </c>
      <c r="S16" s="1">
        <v>0</v>
      </c>
      <c r="T16" s="1">
        <v>13</v>
      </c>
      <c r="U16" s="1">
        <v>13</v>
      </c>
      <c r="V16" s="1">
        <v>13</v>
      </c>
      <c r="W16" s="1" t="s">
        <v>57</v>
      </c>
      <c r="X16" s="1" t="s">
        <v>8</v>
      </c>
      <c r="Y16" s="1" t="s">
        <v>58</v>
      </c>
      <c r="Z16" s="1" t="s">
        <v>59</v>
      </c>
      <c r="AA16" s="1" t="s">
        <v>9</v>
      </c>
      <c r="AB16" s="1">
        <v>0</v>
      </c>
      <c r="AC16" s="1" t="s">
        <v>31</v>
      </c>
      <c r="AD16" s="1" t="s">
        <v>59</v>
      </c>
      <c r="AE16" s="1" t="s">
        <v>9</v>
      </c>
      <c r="AF16" s="1">
        <v>0</v>
      </c>
      <c r="AG16" s="1" t="s">
        <v>10</v>
      </c>
      <c r="AH16" s="1" t="s">
        <v>10</v>
      </c>
      <c r="AI16" s="1">
        <v>-1</v>
      </c>
      <c r="AJ16" s="1" t="s">
        <v>32</v>
      </c>
      <c r="AK16" s="1" t="s">
        <v>12</v>
      </c>
      <c r="AL16" s="1">
        <v>0</v>
      </c>
    </row>
    <row r="17" spans="1:38">
      <c r="A17" s="1" t="s">
        <v>60</v>
      </c>
      <c r="B17" s="1" t="s">
        <v>3</v>
      </c>
      <c r="C17" s="1" t="s">
        <v>61</v>
      </c>
      <c r="D17" s="1" t="str">
        <f t="shared" si="1"/>
        <v>&amp;得意先sm</v>
      </c>
      <c r="E17" s="1" t="str">
        <f t="shared" si="2"/>
        <v>&amp;得意先sm = ""</v>
      </c>
      <c r="F17" s="1" t="str">
        <f t="shared" si="0"/>
        <v>var 文字列 { &amp;得意先sm }</v>
      </c>
      <c r="G17" s="1" t="str">
        <f t="shared" si="4"/>
        <v>&amp;得意先sm = [得意先]</v>
      </c>
      <c r="H17" s="1" t="s">
        <v>159</v>
      </c>
      <c r="I17" s="1" t="s">
        <v>159</v>
      </c>
      <c r="J17" s="1" t="s">
        <v>159</v>
      </c>
      <c r="K17" s="1" t="s">
        <v>159</v>
      </c>
      <c r="L17" s="1" t="str">
        <f t="shared" si="3"/>
        <v>[得意先] = &amp;得意先sm ,\</v>
      </c>
      <c r="M17" s="1" t="s">
        <v>5</v>
      </c>
      <c r="N17" s="1" t="s">
        <v>6</v>
      </c>
      <c r="O17" s="1" t="s">
        <v>62</v>
      </c>
      <c r="P17" s="1" t="s">
        <v>6</v>
      </c>
      <c r="Q17" s="1" t="s">
        <v>6</v>
      </c>
      <c r="R17" s="1" t="s">
        <v>7</v>
      </c>
      <c r="S17" s="1">
        <v>0</v>
      </c>
      <c r="T17" s="1">
        <v>0</v>
      </c>
      <c r="U17" s="1">
        <v>14</v>
      </c>
      <c r="V17" s="1">
        <v>14</v>
      </c>
      <c r="W17" s="1">
        <v>14</v>
      </c>
      <c r="X17" s="1" t="s">
        <v>61</v>
      </c>
      <c r="Y17" s="1" t="s">
        <v>8</v>
      </c>
      <c r="Z17" s="1" t="s">
        <v>9</v>
      </c>
      <c r="AA17" s="1">
        <v>0</v>
      </c>
      <c r="AB17" s="1" t="s">
        <v>58</v>
      </c>
      <c r="AC17" s="1" t="s">
        <v>59</v>
      </c>
      <c r="AD17" s="1" t="s">
        <v>9</v>
      </c>
      <c r="AE17" s="1">
        <v>0</v>
      </c>
      <c r="AF17" s="1" t="s">
        <v>10</v>
      </c>
      <c r="AG17" s="1" t="s">
        <v>10</v>
      </c>
      <c r="AH17" s="1">
        <v>-1</v>
      </c>
      <c r="AI17" s="1" t="s">
        <v>11</v>
      </c>
      <c r="AJ17" s="1" t="s">
        <v>12</v>
      </c>
      <c r="AK17" s="1">
        <v>0</v>
      </c>
      <c r="AL17" s="1"/>
    </row>
    <row r="18" spans="1:38">
      <c r="A18" s="1" t="s">
        <v>63</v>
      </c>
      <c r="B18" s="1" t="s">
        <v>3</v>
      </c>
      <c r="C18" s="1" t="s">
        <v>64</v>
      </c>
      <c r="D18" s="1" t="str">
        <f t="shared" si="1"/>
        <v>&amp;品名sm</v>
      </c>
      <c r="E18" s="1" t="str">
        <f t="shared" si="2"/>
        <v>&amp;品名sm = ""</v>
      </c>
      <c r="F18" s="1" t="str">
        <f t="shared" si="0"/>
        <v>var 文字列 { &amp;品名sm }</v>
      </c>
      <c r="G18" s="1" t="str">
        <f t="shared" si="4"/>
        <v>&amp;品名sm = [品名]</v>
      </c>
      <c r="H18" s="1" t="s">
        <v>144</v>
      </c>
      <c r="I18" s="1" t="s">
        <v>144</v>
      </c>
      <c r="J18" s="1" t="s">
        <v>144</v>
      </c>
      <c r="K18" s="1" t="s">
        <v>144</v>
      </c>
      <c r="L18" s="1" t="str">
        <f t="shared" si="3"/>
        <v>[品名] = &amp;品名sm ,\</v>
      </c>
      <c r="M18" s="1" t="s">
        <v>5</v>
      </c>
      <c r="N18" s="1" t="s">
        <v>6</v>
      </c>
      <c r="O18" s="1" t="s">
        <v>6</v>
      </c>
      <c r="P18" s="1" t="s">
        <v>6</v>
      </c>
      <c r="Q18" s="1" t="s">
        <v>7</v>
      </c>
      <c r="R18" s="1">
        <v>0</v>
      </c>
      <c r="S18" s="1">
        <v>0</v>
      </c>
      <c r="T18" s="1">
        <v>15</v>
      </c>
      <c r="U18" s="1">
        <v>15</v>
      </c>
      <c r="V18" s="1">
        <v>15</v>
      </c>
      <c r="W18" s="1" t="s">
        <v>64</v>
      </c>
      <c r="X18" s="1" t="s">
        <v>8</v>
      </c>
      <c r="Y18" s="1" t="s">
        <v>9</v>
      </c>
      <c r="Z18" s="1">
        <v>0</v>
      </c>
      <c r="AA18" s="1" t="s">
        <v>58</v>
      </c>
      <c r="AB18" s="1" t="s">
        <v>9</v>
      </c>
      <c r="AC18" s="1">
        <v>0</v>
      </c>
      <c r="AD18" s="1" t="s">
        <v>10</v>
      </c>
      <c r="AE18" s="1" t="s">
        <v>10</v>
      </c>
      <c r="AF18" s="1">
        <v>-1</v>
      </c>
      <c r="AG18" s="1" t="s">
        <v>11</v>
      </c>
      <c r="AH18" s="1" t="s">
        <v>12</v>
      </c>
      <c r="AI18" s="1">
        <v>0</v>
      </c>
      <c r="AJ18" s="1"/>
      <c r="AK18" s="1"/>
      <c r="AL18" s="1"/>
    </row>
    <row r="19" spans="1:38">
      <c r="A19" s="1" t="s">
        <v>65</v>
      </c>
      <c r="B19" s="1" t="s">
        <v>52</v>
      </c>
      <c r="C19" s="1" t="s">
        <v>66</v>
      </c>
      <c r="D19" s="1" t="str">
        <f t="shared" si="1"/>
        <v>&amp;部数sm</v>
      </c>
      <c r="E19" s="1" t="str">
        <f t="shared" si="2"/>
        <v>&amp;部数sm = ""</v>
      </c>
      <c r="F19" s="1" t="str">
        <f t="shared" si="0"/>
        <v>var 数値 { &amp;部数sm }</v>
      </c>
      <c r="G19" s="1" t="str">
        <f t="shared" si="4"/>
        <v>&amp;部数sm = [確定枚数・部数]</v>
      </c>
      <c r="H19" s="6" t="s">
        <v>145</v>
      </c>
      <c r="I19" s="6" t="s">
        <v>160</v>
      </c>
      <c r="J19" s="6" t="s">
        <v>165</v>
      </c>
      <c r="K19" s="6" t="s">
        <v>160</v>
      </c>
      <c r="L19" s="1" t="str">
        <f t="shared" si="3"/>
        <v>[部数] = &amp;部数sm ,\</v>
      </c>
      <c r="M19" s="1" t="s">
        <v>5</v>
      </c>
      <c r="N19" s="1" t="s">
        <v>6</v>
      </c>
      <c r="O19" s="1" t="s">
        <v>6</v>
      </c>
      <c r="P19" s="1" t="s">
        <v>6</v>
      </c>
      <c r="Q19" s="1" t="s">
        <v>7</v>
      </c>
      <c r="R19" s="1">
        <v>0</v>
      </c>
      <c r="S19" s="1">
        <v>0</v>
      </c>
      <c r="T19" s="1">
        <v>16</v>
      </c>
      <c r="U19" s="1">
        <v>16</v>
      </c>
      <c r="V19" s="1">
        <v>16</v>
      </c>
      <c r="W19" s="1" t="s">
        <v>66</v>
      </c>
      <c r="X19" s="1" t="s">
        <v>8</v>
      </c>
      <c r="Y19" s="1" t="s">
        <v>9</v>
      </c>
      <c r="Z19" s="1">
        <v>0</v>
      </c>
      <c r="AA19" s="1" t="s">
        <v>31</v>
      </c>
      <c r="AB19" s="1" t="s">
        <v>9</v>
      </c>
      <c r="AC19" s="1">
        <v>0</v>
      </c>
      <c r="AD19" s="1" t="s">
        <v>10</v>
      </c>
      <c r="AE19" s="1" t="s">
        <v>10</v>
      </c>
      <c r="AF19" s="1">
        <v>-1</v>
      </c>
      <c r="AG19" s="1" t="s">
        <v>32</v>
      </c>
      <c r="AH19" s="1" t="s">
        <v>12</v>
      </c>
      <c r="AI19" s="1">
        <v>0</v>
      </c>
      <c r="AJ19" s="1"/>
      <c r="AK19" s="1"/>
      <c r="AL19" s="1"/>
    </row>
    <row r="20" spans="1:38">
      <c r="A20" s="1" t="s">
        <v>67</v>
      </c>
      <c r="B20" s="1" t="s">
        <v>52</v>
      </c>
      <c r="C20" s="1" t="s">
        <v>66</v>
      </c>
      <c r="D20" s="1" t="str">
        <f t="shared" si="1"/>
        <v>&amp;確定部数sm</v>
      </c>
      <c r="E20" s="1" t="str">
        <f t="shared" si="2"/>
        <v>&amp;確定部数sm = ""</v>
      </c>
      <c r="F20" s="1" t="str">
        <f t="shared" si="0"/>
        <v>var 数値 { &amp;確定部数sm }</v>
      </c>
      <c r="G20" s="1"/>
      <c r="H20" s="1"/>
      <c r="I20" s="1"/>
      <c r="J20" s="1"/>
      <c r="K20" s="1"/>
      <c r="L20" s="1" t="str">
        <f t="shared" si="3"/>
        <v>[確定部数] = &amp;確定部数sm ,\</v>
      </c>
      <c r="M20" s="1" t="s">
        <v>5</v>
      </c>
      <c r="N20" s="1" t="s">
        <v>6</v>
      </c>
      <c r="O20" s="1" t="s">
        <v>6</v>
      </c>
      <c r="P20" s="1" t="s">
        <v>6</v>
      </c>
      <c r="Q20" s="1" t="s">
        <v>7</v>
      </c>
      <c r="R20" s="1">
        <v>0</v>
      </c>
      <c r="S20" s="1">
        <v>0</v>
      </c>
      <c r="T20" s="1">
        <v>17</v>
      </c>
      <c r="U20" s="1">
        <v>17</v>
      </c>
      <c r="V20" s="1">
        <v>17</v>
      </c>
      <c r="W20" s="1" t="s">
        <v>66</v>
      </c>
      <c r="X20" s="1" t="s">
        <v>8</v>
      </c>
      <c r="Y20" s="1" t="s">
        <v>9</v>
      </c>
      <c r="Z20" s="1">
        <v>0</v>
      </c>
      <c r="AA20" s="1" t="s">
        <v>31</v>
      </c>
      <c r="AB20" s="1" t="s">
        <v>9</v>
      </c>
      <c r="AC20" s="1">
        <v>0</v>
      </c>
      <c r="AD20" s="1" t="s">
        <v>10</v>
      </c>
      <c r="AE20" s="1" t="s">
        <v>10</v>
      </c>
      <c r="AF20" s="1">
        <v>-1</v>
      </c>
      <c r="AG20" s="1" t="s">
        <v>32</v>
      </c>
      <c r="AH20" s="1" t="s">
        <v>12</v>
      </c>
      <c r="AI20" s="1">
        <v>0</v>
      </c>
      <c r="AJ20" s="1"/>
      <c r="AK20" s="1"/>
      <c r="AL20" s="1"/>
    </row>
    <row r="21" spans="1:38">
      <c r="A21" s="1" t="s">
        <v>68</v>
      </c>
      <c r="B21" s="1" t="s">
        <v>3</v>
      </c>
      <c r="C21" s="1" t="s">
        <v>69</v>
      </c>
      <c r="D21" s="1" t="str">
        <f t="shared" si="1"/>
        <v>&amp;サイズsm</v>
      </c>
      <c r="E21" s="1" t="str">
        <f t="shared" si="2"/>
        <v>&amp;サイズsm = ""</v>
      </c>
      <c r="F21" s="1" t="str">
        <f t="shared" si="0"/>
        <v>var 文字列 { &amp;サイズsm }</v>
      </c>
      <c r="G21" s="1" t="str">
        <f>D21&amp;" = ["&amp;H21&amp;"]"</f>
        <v>&amp;サイズsm = [仕上寸法]</v>
      </c>
      <c r="H21" s="1" t="s">
        <v>146</v>
      </c>
      <c r="I21" s="1" t="s">
        <v>146</v>
      </c>
      <c r="J21" s="1" t="s">
        <v>146</v>
      </c>
      <c r="K21" s="1" t="s">
        <v>146</v>
      </c>
      <c r="L21" s="1" t="str">
        <f t="shared" si="3"/>
        <v>[サイズ] = &amp;サイズsm ,\</v>
      </c>
      <c r="M21" s="1" t="s">
        <v>5</v>
      </c>
      <c r="N21" s="1" t="s">
        <v>6</v>
      </c>
      <c r="O21" s="1" t="s">
        <v>6</v>
      </c>
      <c r="P21" s="1" t="s">
        <v>6</v>
      </c>
      <c r="Q21" s="1" t="s">
        <v>7</v>
      </c>
      <c r="R21" s="1">
        <v>0</v>
      </c>
      <c r="S21" s="1">
        <v>0</v>
      </c>
      <c r="T21" s="1">
        <v>18</v>
      </c>
      <c r="U21" s="1">
        <v>18</v>
      </c>
      <c r="V21" s="1">
        <v>18</v>
      </c>
      <c r="W21" s="1" t="s">
        <v>69</v>
      </c>
      <c r="X21" s="1" t="s">
        <v>8</v>
      </c>
      <c r="Y21" s="1" t="s">
        <v>9</v>
      </c>
      <c r="Z21" s="1">
        <v>0</v>
      </c>
      <c r="AA21" s="1" t="s">
        <v>58</v>
      </c>
      <c r="AB21" s="1" t="s">
        <v>9</v>
      </c>
      <c r="AC21" s="1">
        <v>0</v>
      </c>
      <c r="AD21" s="1" t="s">
        <v>10</v>
      </c>
      <c r="AE21" s="1" t="s">
        <v>10</v>
      </c>
      <c r="AF21" s="1">
        <v>-1</v>
      </c>
      <c r="AG21" s="1" t="s">
        <v>11</v>
      </c>
      <c r="AH21" s="1" t="s">
        <v>12</v>
      </c>
      <c r="AI21" s="1">
        <v>0</v>
      </c>
      <c r="AJ21" s="1"/>
      <c r="AK21" s="1"/>
      <c r="AL21" s="1"/>
    </row>
    <row r="22" spans="1:38">
      <c r="A22" s="1" t="s">
        <v>70</v>
      </c>
      <c r="B22" s="1" t="s">
        <v>3</v>
      </c>
      <c r="C22" s="1" t="s">
        <v>71</v>
      </c>
      <c r="D22" s="1" t="str">
        <f t="shared" si="1"/>
        <v>&amp;頁数sm</v>
      </c>
      <c r="E22" s="1" t="str">
        <f t="shared" si="2"/>
        <v>&amp;頁数sm = ""</v>
      </c>
      <c r="F22" s="1" t="str">
        <f t="shared" si="0"/>
        <v>var 文字列 { &amp;頁数sm }</v>
      </c>
      <c r="G22" s="1"/>
      <c r="H22" s="6" t="s">
        <v>161</v>
      </c>
      <c r="I22" s="6" t="s">
        <v>162</v>
      </c>
      <c r="J22" s="6"/>
      <c r="K22" s="6" t="s">
        <v>167</v>
      </c>
      <c r="L22" s="1" t="str">
        <f t="shared" si="3"/>
        <v>[頁数] = &amp;頁数sm ,\</v>
      </c>
      <c r="M22" s="1" t="s">
        <v>5</v>
      </c>
      <c r="N22" s="1" t="s">
        <v>6</v>
      </c>
      <c r="O22" s="1" t="s">
        <v>6</v>
      </c>
      <c r="P22" s="1" t="s">
        <v>6</v>
      </c>
      <c r="Q22" s="1" t="s">
        <v>7</v>
      </c>
      <c r="R22" s="1">
        <v>0</v>
      </c>
      <c r="S22" s="1">
        <v>0</v>
      </c>
      <c r="T22" s="1">
        <v>19</v>
      </c>
      <c r="U22" s="1">
        <v>19</v>
      </c>
      <c r="V22" s="1">
        <v>19</v>
      </c>
      <c r="W22" s="1" t="s">
        <v>71</v>
      </c>
      <c r="X22" s="1" t="s">
        <v>8</v>
      </c>
      <c r="Y22" s="1" t="s">
        <v>9</v>
      </c>
      <c r="Z22" s="1">
        <v>0</v>
      </c>
      <c r="AA22" s="1" t="s">
        <v>31</v>
      </c>
      <c r="AB22" s="1" t="s">
        <v>9</v>
      </c>
      <c r="AC22" s="1">
        <v>0</v>
      </c>
      <c r="AD22" s="1" t="s">
        <v>10</v>
      </c>
      <c r="AE22" s="1" t="s">
        <v>10</v>
      </c>
      <c r="AF22" s="1">
        <v>-1</v>
      </c>
      <c r="AG22" s="1" t="s">
        <v>11</v>
      </c>
      <c r="AH22" s="1" t="s">
        <v>12</v>
      </c>
      <c r="AI22" s="1">
        <v>0</v>
      </c>
      <c r="AJ22" s="1"/>
      <c r="AK22" s="1"/>
      <c r="AL22" s="1"/>
    </row>
    <row r="23" spans="1:38">
      <c r="A23" s="1" t="s">
        <v>72</v>
      </c>
      <c r="B23" s="1" t="s">
        <v>3</v>
      </c>
      <c r="C23" s="1" t="s">
        <v>73</v>
      </c>
      <c r="D23" s="1" t="str">
        <f t="shared" si="1"/>
        <v>&amp;確定頁数sm</v>
      </c>
      <c r="E23" s="1" t="str">
        <f t="shared" si="2"/>
        <v>&amp;確定頁数sm = ""</v>
      </c>
      <c r="F23" s="1" t="str">
        <f t="shared" si="0"/>
        <v>var 文字列 { &amp;確定頁数sm }</v>
      </c>
      <c r="G23" s="1"/>
      <c r="H23" s="1"/>
      <c r="I23" s="1"/>
      <c r="J23" s="1"/>
      <c r="K23" s="1"/>
      <c r="L23" s="1" t="str">
        <f t="shared" si="3"/>
        <v>[確定頁数] = &amp;確定頁数sm ,\</v>
      </c>
      <c r="M23" s="1" t="s">
        <v>5</v>
      </c>
      <c r="N23" s="1" t="s">
        <v>6</v>
      </c>
      <c r="O23" s="1" t="s">
        <v>6</v>
      </c>
      <c r="P23" s="1" t="s">
        <v>6</v>
      </c>
      <c r="Q23" s="1" t="s">
        <v>7</v>
      </c>
      <c r="R23" s="1">
        <v>0</v>
      </c>
      <c r="S23" s="1">
        <v>0</v>
      </c>
      <c r="T23" s="1">
        <v>20</v>
      </c>
      <c r="U23" s="1">
        <v>20</v>
      </c>
      <c r="V23" s="1">
        <v>20</v>
      </c>
      <c r="W23" s="1" t="s">
        <v>73</v>
      </c>
      <c r="X23" s="1" t="s">
        <v>8</v>
      </c>
      <c r="Y23" s="1" t="s">
        <v>9</v>
      </c>
      <c r="Z23" s="1">
        <v>0</v>
      </c>
      <c r="AA23" s="1" t="s">
        <v>31</v>
      </c>
      <c r="AB23" s="1" t="s">
        <v>9</v>
      </c>
      <c r="AC23" s="1">
        <v>0</v>
      </c>
      <c r="AD23" s="1" t="s">
        <v>10</v>
      </c>
      <c r="AE23" s="1" t="s">
        <v>10</v>
      </c>
      <c r="AF23" s="1">
        <v>-1</v>
      </c>
      <c r="AG23" s="1" t="s">
        <v>11</v>
      </c>
      <c r="AH23" s="1" t="s">
        <v>12</v>
      </c>
      <c r="AI23" s="1">
        <v>0</v>
      </c>
      <c r="AJ23" s="1"/>
      <c r="AK23" s="1"/>
      <c r="AL23" s="1"/>
    </row>
    <row r="24" spans="1:38">
      <c r="A24" s="1" t="s">
        <v>74</v>
      </c>
      <c r="B24" s="1" t="s">
        <v>14</v>
      </c>
      <c r="C24" s="1" t="s">
        <v>75</v>
      </c>
      <c r="D24" s="1" t="str">
        <f t="shared" si="1"/>
        <v>&amp;仕上日sm</v>
      </c>
      <c r="E24" s="1" t="str">
        <f t="shared" si="2"/>
        <v>&amp;仕上日sm = ""</v>
      </c>
      <c r="F24" s="1" t="str">
        <f t="shared" si="0"/>
        <v>var 日時 { &amp;仕上日sm }</v>
      </c>
      <c r="G24" s="1" t="str">
        <f>D24&amp;" = ["&amp;H24&amp;"]"</f>
        <v>&amp;仕上日sm = [仕上日]</v>
      </c>
      <c r="H24" s="1" t="s">
        <v>147</v>
      </c>
      <c r="I24" s="1" t="s">
        <v>147</v>
      </c>
      <c r="J24" s="1" t="s">
        <v>147</v>
      </c>
      <c r="K24" s="1" t="s">
        <v>147</v>
      </c>
      <c r="L24" s="1" t="str">
        <f t="shared" si="3"/>
        <v>[仕上日] = &amp;仕上日sm ,\</v>
      </c>
      <c r="M24" s="1" t="s">
        <v>5</v>
      </c>
      <c r="N24" s="1" t="s">
        <v>6</v>
      </c>
      <c r="O24" s="1" t="s">
        <v>6</v>
      </c>
      <c r="P24" s="1" t="s">
        <v>6</v>
      </c>
      <c r="Q24" s="1" t="s">
        <v>7</v>
      </c>
      <c r="R24" s="1">
        <v>0</v>
      </c>
      <c r="S24" s="1">
        <v>0</v>
      </c>
      <c r="T24" s="1">
        <v>21</v>
      </c>
      <c r="U24" s="1">
        <v>21</v>
      </c>
      <c r="V24" s="1">
        <v>21</v>
      </c>
      <c r="W24" s="1" t="s">
        <v>75</v>
      </c>
      <c r="X24" s="1" t="s">
        <v>8</v>
      </c>
      <c r="Y24" s="1" t="s">
        <v>9</v>
      </c>
      <c r="Z24" s="1">
        <v>0</v>
      </c>
      <c r="AA24" s="1" t="s">
        <v>59</v>
      </c>
      <c r="AB24" s="1" t="s">
        <v>9</v>
      </c>
      <c r="AC24" s="1">
        <v>0</v>
      </c>
      <c r="AD24" s="1" t="s">
        <v>10</v>
      </c>
      <c r="AE24" s="1" t="s">
        <v>10</v>
      </c>
      <c r="AF24" s="1">
        <v>-1</v>
      </c>
      <c r="AG24" s="1" t="s">
        <v>18</v>
      </c>
      <c r="AH24" s="1" t="s">
        <v>12</v>
      </c>
      <c r="AI24" s="1">
        <v>0</v>
      </c>
      <c r="AJ24" s="1"/>
      <c r="AK24" s="1"/>
      <c r="AL24" s="1"/>
    </row>
    <row r="25" spans="1:38">
      <c r="A25" s="1" t="s">
        <v>76</v>
      </c>
      <c r="B25" s="1" t="s">
        <v>14</v>
      </c>
      <c r="C25" s="1" t="s">
        <v>77</v>
      </c>
      <c r="D25" s="1" t="str">
        <f t="shared" si="1"/>
        <v>&amp;確定仕上日sm</v>
      </c>
      <c r="E25" s="1" t="str">
        <f t="shared" si="2"/>
        <v>&amp;確定仕上日sm = ""</v>
      </c>
      <c r="F25" s="1" t="str">
        <f t="shared" si="0"/>
        <v>var 日時 { &amp;確定仕上日sm }</v>
      </c>
      <c r="G25" s="1"/>
      <c r="H25" s="1"/>
      <c r="I25" s="1"/>
      <c r="J25" s="1"/>
      <c r="K25" s="1"/>
      <c r="L25" s="1" t="str">
        <f t="shared" si="3"/>
        <v>[確定仕上日] = &amp;確定仕上日sm ,\</v>
      </c>
      <c r="M25" s="1" t="s">
        <v>5</v>
      </c>
      <c r="N25" s="1" t="s">
        <v>6</v>
      </c>
      <c r="O25" s="1" t="s">
        <v>6</v>
      </c>
      <c r="P25" s="1" t="s">
        <v>6</v>
      </c>
      <c r="Q25" s="1" t="s">
        <v>7</v>
      </c>
      <c r="R25" s="1">
        <v>0</v>
      </c>
      <c r="S25" s="1">
        <v>0</v>
      </c>
      <c r="T25" s="1">
        <v>22</v>
      </c>
      <c r="U25" s="1">
        <v>22</v>
      </c>
      <c r="V25" s="1">
        <v>22</v>
      </c>
      <c r="W25" s="1" t="s">
        <v>77</v>
      </c>
      <c r="X25" s="1" t="s">
        <v>8</v>
      </c>
      <c r="Y25" s="1" t="s">
        <v>59</v>
      </c>
      <c r="Z25" s="1" t="s">
        <v>9</v>
      </c>
      <c r="AA25" s="1">
        <v>0</v>
      </c>
      <c r="AB25" s="1" t="s">
        <v>59</v>
      </c>
      <c r="AC25" s="1" t="s">
        <v>9</v>
      </c>
      <c r="AD25" s="1">
        <v>0</v>
      </c>
      <c r="AE25" s="1" t="s">
        <v>10</v>
      </c>
      <c r="AF25" s="1" t="s">
        <v>10</v>
      </c>
      <c r="AG25" s="1">
        <v>-1</v>
      </c>
      <c r="AH25" s="1" t="s">
        <v>35</v>
      </c>
      <c r="AI25" s="1" t="s">
        <v>12</v>
      </c>
      <c r="AJ25" s="1">
        <v>0</v>
      </c>
      <c r="AK25" s="1"/>
      <c r="AL25" s="1"/>
    </row>
    <row r="26" spans="1:38">
      <c r="A26" s="1" t="s">
        <v>78</v>
      </c>
      <c r="B26" s="1" t="s">
        <v>28</v>
      </c>
      <c r="C26" s="1" t="s">
        <v>79</v>
      </c>
      <c r="D26" s="1" t="str">
        <f t="shared" si="1"/>
        <v>&amp;組版積算sm</v>
      </c>
      <c r="E26" s="1" t="str">
        <f t="shared" si="2"/>
        <v>&amp;組版積算sm = ""</v>
      </c>
      <c r="F26" s="1" t="str">
        <f t="shared" si="0"/>
        <v>var 通貨 { &amp;組版積算sm }</v>
      </c>
      <c r="G26" s="1" t="str">
        <f t="shared" ref="G26:G32" si="5">D26&amp;" = ["&amp;H26&amp;"]"</f>
        <v>&amp;組版積算sm = [組版]</v>
      </c>
      <c r="H26" s="1" t="s">
        <v>148</v>
      </c>
      <c r="I26" s="1" t="s">
        <v>148</v>
      </c>
      <c r="J26" s="1" t="s">
        <v>148</v>
      </c>
      <c r="K26" s="1" t="s">
        <v>148</v>
      </c>
      <c r="L26" s="1" t="str">
        <f t="shared" si="3"/>
        <v>[組版積算] = &amp;組版積算sm ,\</v>
      </c>
      <c r="M26" s="1" t="s">
        <v>5</v>
      </c>
      <c r="N26" s="1" t="s">
        <v>6</v>
      </c>
      <c r="O26" s="1" t="s">
        <v>6</v>
      </c>
      <c r="P26" s="1" t="s">
        <v>6</v>
      </c>
      <c r="Q26" s="1" t="s">
        <v>22</v>
      </c>
      <c r="R26" s="1" t="s">
        <v>7</v>
      </c>
      <c r="S26" s="1">
        <v>0</v>
      </c>
      <c r="T26" s="1">
        <v>0</v>
      </c>
      <c r="U26" s="1">
        <v>23</v>
      </c>
      <c r="V26" s="1">
        <v>23</v>
      </c>
      <c r="W26" s="1">
        <v>23</v>
      </c>
      <c r="X26" s="1" t="s">
        <v>79</v>
      </c>
      <c r="Y26" s="1" t="s">
        <v>8</v>
      </c>
      <c r="Z26" s="1" t="s">
        <v>9</v>
      </c>
      <c r="AA26" s="1">
        <v>0</v>
      </c>
      <c r="AB26" s="1" t="s">
        <v>31</v>
      </c>
      <c r="AC26" s="1" t="s">
        <v>9</v>
      </c>
      <c r="AD26" s="1">
        <v>0</v>
      </c>
      <c r="AE26" s="1" t="s">
        <v>10</v>
      </c>
      <c r="AF26" s="1" t="s">
        <v>10</v>
      </c>
      <c r="AG26" s="1">
        <v>-1</v>
      </c>
      <c r="AH26" s="1" t="s">
        <v>32</v>
      </c>
      <c r="AI26" s="1" t="s">
        <v>12</v>
      </c>
      <c r="AJ26" s="1">
        <v>0</v>
      </c>
      <c r="AK26" s="1"/>
      <c r="AL26" s="1"/>
    </row>
    <row r="27" spans="1:38">
      <c r="A27" s="1" t="s">
        <v>80</v>
      </c>
      <c r="B27" s="1" t="s">
        <v>28</v>
      </c>
      <c r="C27" s="1" t="s">
        <v>79</v>
      </c>
      <c r="D27" s="1" t="str">
        <f t="shared" si="1"/>
        <v>&amp;製版積算sm</v>
      </c>
      <c r="E27" s="1" t="str">
        <f t="shared" si="2"/>
        <v>&amp;製版積算sm = ""</v>
      </c>
      <c r="F27" s="1" t="str">
        <f t="shared" si="0"/>
        <v>var 通貨 { &amp;製版積算sm }</v>
      </c>
      <c r="G27" s="1" t="str">
        <f t="shared" si="5"/>
        <v>&amp;製版積算sm = [Scan・PS]</v>
      </c>
      <c r="H27" s="1" t="s">
        <v>149</v>
      </c>
      <c r="I27" s="1" t="s">
        <v>149</v>
      </c>
      <c r="J27" s="1" t="s">
        <v>149</v>
      </c>
      <c r="K27" s="1" t="s">
        <v>149</v>
      </c>
      <c r="L27" s="1" t="str">
        <f t="shared" si="3"/>
        <v>[製版積算] = &amp;製版積算sm ,\</v>
      </c>
      <c r="M27" s="1" t="s">
        <v>5</v>
      </c>
      <c r="N27" s="1" t="s">
        <v>6</v>
      </c>
      <c r="O27" s="1" t="s">
        <v>6</v>
      </c>
      <c r="P27" s="1" t="s">
        <v>6</v>
      </c>
      <c r="Q27" s="1" t="s">
        <v>22</v>
      </c>
      <c r="R27" s="1" t="s">
        <v>7</v>
      </c>
      <c r="S27" s="1">
        <v>0</v>
      </c>
      <c r="T27" s="1">
        <v>0</v>
      </c>
      <c r="U27" s="1">
        <v>24</v>
      </c>
      <c r="V27" s="1">
        <v>24</v>
      </c>
      <c r="W27" s="1">
        <v>24</v>
      </c>
      <c r="X27" s="1" t="s">
        <v>79</v>
      </c>
      <c r="Y27" s="1" t="s">
        <v>8</v>
      </c>
      <c r="Z27" s="1" t="s">
        <v>9</v>
      </c>
      <c r="AA27" s="1">
        <v>0</v>
      </c>
      <c r="AB27" s="1" t="s">
        <v>31</v>
      </c>
      <c r="AC27" s="1" t="s">
        <v>9</v>
      </c>
      <c r="AD27" s="1">
        <v>0</v>
      </c>
      <c r="AE27" s="1" t="s">
        <v>10</v>
      </c>
      <c r="AF27" s="1" t="s">
        <v>10</v>
      </c>
      <c r="AG27" s="1">
        <v>-1</v>
      </c>
      <c r="AH27" s="1" t="s">
        <v>32</v>
      </c>
      <c r="AI27" s="1" t="s">
        <v>12</v>
      </c>
      <c r="AJ27" s="1">
        <v>0</v>
      </c>
      <c r="AK27" s="1"/>
      <c r="AL27" s="1"/>
    </row>
    <row r="28" spans="1:38">
      <c r="A28" s="1" t="s">
        <v>81</v>
      </c>
      <c r="B28" s="1" t="s">
        <v>28</v>
      </c>
      <c r="C28" s="1" t="s">
        <v>79</v>
      </c>
      <c r="D28" s="1" t="str">
        <f t="shared" si="1"/>
        <v>&amp;印刷積算sm</v>
      </c>
      <c r="E28" s="1" t="str">
        <f t="shared" si="2"/>
        <v>&amp;印刷積算sm = ""</v>
      </c>
      <c r="F28" s="1" t="str">
        <f t="shared" si="0"/>
        <v>var 通貨 { &amp;印刷積算sm }</v>
      </c>
      <c r="G28" s="1" t="str">
        <f t="shared" si="5"/>
        <v>&amp;印刷積算sm = [印刷]</v>
      </c>
      <c r="H28" s="1" t="s">
        <v>150</v>
      </c>
      <c r="I28" s="1" t="s">
        <v>150</v>
      </c>
      <c r="J28" s="1" t="s">
        <v>150</v>
      </c>
      <c r="K28" s="1" t="s">
        <v>150</v>
      </c>
      <c r="L28" s="1" t="str">
        <f t="shared" si="3"/>
        <v>[印刷積算] = &amp;印刷積算sm ,\</v>
      </c>
      <c r="M28" s="1" t="s">
        <v>5</v>
      </c>
      <c r="N28" s="1" t="s">
        <v>6</v>
      </c>
      <c r="O28" s="1" t="s">
        <v>6</v>
      </c>
      <c r="P28" s="1" t="s">
        <v>6</v>
      </c>
      <c r="Q28" s="1" t="s">
        <v>22</v>
      </c>
      <c r="R28" s="1" t="s">
        <v>7</v>
      </c>
      <c r="S28" s="1">
        <v>0</v>
      </c>
      <c r="T28" s="1">
        <v>0</v>
      </c>
      <c r="U28" s="1">
        <v>25</v>
      </c>
      <c r="V28" s="1">
        <v>25</v>
      </c>
      <c r="W28" s="1">
        <v>25</v>
      </c>
      <c r="X28" s="1" t="s">
        <v>79</v>
      </c>
      <c r="Y28" s="1" t="s">
        <v>8</v>
      </c>
      <c r="Z28" s="1" t="s">
        <v>9</v>
      </c>
      <c r="AA28" s="1">
        <v>0</v>
      </c>
      <c r="AB28" s="1" t="s">
        <v>31</v>
      </c>
      <c r="AC28" s="1" t="s">
        <v>9</v>
      </c>
      <c r="AD28" s="1">
        <v>0</v>
      </c>
      <c r="AE28" s="1" t="s">
        <v>10</v>
      </c>
      <c r="AF28" s="1" t="s">
        <v>10</v>
      </c>
      <c r="AG28" s="1">
        <v>-1</v>
      </c>
      <c r="AH28" s="1" t="s">
        <v>32</v>
      </c>
      <c r="AI28" s="1" t="s">
        <v>12</v>
      </c>
      <c r="AJ28" s="1">
        <v>0</v>
      </c>
      <c r="AK28" s="1"/>
      <c r="AL28" s="1"/>
    </row>
    <row r="29" spans="1:38">
      <c r="A29" s="1" t="s">
        <v>82</v>
      </c>
      <c r="B29" s="1" t="s">
        <v>28</v>
      </c>
      <c r="C29" s="1" t="s">
        <v>83</v>
      </c>
      <c r="D29" s="1" t="str">
        <f t="shared" si="1"/>
        <v>&amp;仕上積算sm</v>
      </c>
      <c r="E29" s="1" t="str">
        <f t="shared" si="2"/>
        <v>&amp;仕上積算sm = ""</v>
      </c>
      <c r="F29" s="1" t="str">
        <f t="shared" si="0"/>
        <v>var 通貨 { &amp;仕上積算sm }</v>
      </c>
      <c r="G29" s="1" t="str">
        <f t="shared" si="5"/>
        <v>&amp;仕上積算sm = [製本]</v>
      </c>
      <c r="H29" s="1" t="s">
        <v>151</v>
      </c>
      <c r="I29" s="1" t="s">
        <v>151</v>
      </c>
      <c r="J29" s="1" t="s">
        <v>151</v>
      </c>
      <c r="K29" s="1" t="s">
        <v>151</v>
      </c>
      <c r="L29" s="1" t="str">
        <f t="shared" si="3"/>
        <v>[仕上積算] = &amp;仕上積算sm ,\</v>
      </c>
      <c r="M29" s="1" t="s">
        <v>5</v>
      </c>
      <c r="N29" s="1" t="s">
        <v>6</v>
      </c>
      <c r="O29" s="1" t="s">
        <v>6</v>
      </c>
      <c r="P29" s="1" t="s">
        <v>6</v>
      </c>
      <c r="Q29" s="1" t="s">
        <v>22</v>
      </c>
      <c r="R29" s="1" t="s">
        <v>7</v>
      </c>
      <c r="S29" s="1">
        <v>0</v>
      </c>
      <c r="T29" s="1">
        <v>0</v>
      </c>
      <c r="U29" s="1">
        <v>26</v>
      </c>
      <c r="V29" s="1">
        <v>26</v>
      </c>
      <c r="W29" s="1">
        <v>26</v>
      </c>
      <c r="X29" s="1" t="s">
        <v>83</v>
      </c>
      <c r="Y29" s="1" t="s">
        <v>8</v>
      </c>
      <c r="Z29" s="1" t="s">
        <v>9</v>
      </c>
      <c r="AA29" s="1">
        <v>0</v>
      </c>
      <c r="AB29" s="1" t="s">
        <v>31</v>
      </c>
      <c r="AC29" s="1" t="s">
        <v>9</v>
      </c>
      <c r="AD29" s="1">
        <v>0</v>
      </c>
      <c r="AE29" s="1" t="s">
        <v>10</v>
      </c>
      <c r="AF29" s="1" t="s">
        <v>10</v>
      </c>
      <c r="AG29" s="1">
        <v>-1</v>
      </c>
      <c r="AH29" s="1" t="s">
        <v>32</v>
      </c>
      <c r="AI29" s="1" t="s">
        <v>12</v>
      </c>
      <c r="AJ29" s="1">
        <v>0</v>
      </c>
      <c r="AK29" s="1"/>
      <c r="AL29" s="1"/>
    </row>
    <row r="30" spans="1:38">
      <c r="A30" s="3" t="s">
        <v>84</v>
      </c>
      <c r="B30" s="3" t="s">
        <v>28</v>
      </c>
      <c r="C30" s="3" t="s">
        <v>85</v>
      </c>
      <c r="D30" s="1" t="str">
        <f t="shared" si="1"/>
        <v>&amp;小計sm</v>
      </c>
      <c r="E30" s="1" t="str">
        <f t="shared" si="2"/>
        <v>&amp;小計sm = ""</v>
      </c>
      <c r="F30" s="1" t="str">
        <f t="shared" si="0"/>
        <v>var 通貨 { &amp;小計sm }</v>
      </c>
      <c r="G30" s="1" t="str">
        <f t="shared" si="5"/>
        <v>&amp;小計sm = [小計]</v>
      </c>
      <c r="H30" s="1" t="s">
        <v>152</v>
      </c>
      <c r="I30" s="1" t="s">
        <v>152</v>
      </c>
      <c r="J30" s="1" t="s">
        <v>152</v>
      </c>
      <c r="K30" s="1" t="s">
        <v>152</v>
      </c>
      <c r="L30" s="1" t="str">
        <f t="shared" si="3"/>
        <v>[小計] = &amp;小計sm ,\</v>
      </c>
      <c r="M30" s="3" t="s">
        <v>86</v>
      </c>
      <c r="N30" s="1" t="s">
        <v>5</v>
      </c>
      <c r="O30" s="1" t="s">
        <v>6</v>
      </c>
      <c r="P30" s="1" t="s">
        <v>6</v>
      </c>
      <c r="Q30" s="1" t="s">
        <v>6</v>
      </c>
      <c r="R30" s="1" t="s">
        <v>22</v>
      </c>
      <c r="S30" s="1">
        <v>0</v>
      </c>
      <c r="T30" s="1">
        <v>0</v>
      </c>
      <c r="U30" s="1">
        <v>27</v>
      </c>
      <c r="V30" s="1">
        <v>27</v>
      </c>
      <c r="W30" s="1">
        <v>27</v>
      </c>
      <c r="X30" s="1" t="s">
        <v>85</v>
      </c>
      <c r="Y30" s="1" t="s">
        <v>8</v>
      </c>
      <c r="Z30" s="1" t="s">
        <v>9</v>
      </c>
      <c r="AA30" s="1">
        <v>0</v>
      </c>
      <c r="AB30" s="1" t="s">
        <v>31</v>
      </c>
      <c r="AC30" s="1" t="s">
        <v>9</v>
      </c>
      <c r="AD30" s="1">
        <v>0</v>
      </c>
      <c r="AE30" s="1" t="s">
        <v>10</v>
      </c>
      <c r="AF30" s="1" t="s">
        <v>10</v>
      </c>
      <c r="AG30" s="1">
        <v>-1</v>
      </c>
      <c r="AH30" s="1" t="s">
        <v>32</v>
      </c>
      <c r="AI30" s="1" t="s">
        <v>12</v>
      </c>
      <c r="AJ30" s="1">
        <v>0</v>
      </c>
      <c r="AK30" s="1"/>
      <c r="AL30" s="1"/>
    </row>
    <row r="31" spans="1:38">
      <c r="A31" s="1" t="s">
        <v>87</v>
      </c>
      <c r="B31" s="1" t="s">
        <v>28</v>
      </c>
      <c r="C31" s="1" t="s">
        <v>79</v>
      </c>
      <c r="D31" s="1" t="str">
        <f t="shared" si="1"/>
        <v>&amp;積算粗利sm</v>
      </c>
      <c r="E31" s="1" t="str">
        <f t="shared" si="2"/>
        <v>&amp;積算粗利sm = ""</v>
      </c>
      <c r="F31" s="1" t="str">
        <f t="shared" si="0"/>
        <v>var 通貨 { &amp;積算粗利sm }</v>
      </c>
      <c r="G31" s="1" t="str">
        <f t="shared" si="5"/>
        <v>&amp;積算粗利sm = [粗利]</v>
      </c>
      <c r="H31" s="1" t="s">
        <v>153</v>
      </c>
      <c r="I31" s="1" t="s">
        <v>153</v>
      </c>
      <c r="J31" s="1" t="s">
        <v>153</v>
      </c>
      <c r="K31" s="1" t="s">
        <v>153</v>
      </c>
      <c r="L31" s="1" t="str">
        <f t="shared" si="3"/>
        <v>[積算粗利] = &amp;積算粗利sm ,\</v>
      </c>
      <c r="M31" s="1" t="s">
        <v>5</v>
      </c>
      <c r="N31" s="1" t="s">
        <v>6</v>
      </c>
      <c r="O31" s="1" t="s">
        <v>6</v>
      </c>
      <c r="P31" s="1" t="s">
        <v>6</v>
      </c>
      <c r="Q31" s="1" t="s">
        <v>22</v>
      </c>
      <c r="R31" s="1" t="s">
        <v>7</v>
      </c>
      <c r="S31" s="1">
        <v>0</v>
      </c>
      <c r="T31" s="1">
        <v>0</v>
      </c>
      <c r="U31" s="1">
        <v>28</v>
      </c>
      <c r="V31" s="1">
        <v>28</v>
      </c>
      <c r="W31" s="1">
        <v>28</v>
      </c>
      <c r="X31" s="1" t="s">
        <v>79</v>
      </c>
      <c r="Y31" s="1" t="s">
        <v>8</v>
      </c>
      <c r="Z31" s="1" t="s">
        <v>9</v>
      </c>
      <c r="AA31" s="1">
        <v>0</v>
      </c>
      <c r="AB31" s="1" t="s">
        <v>31</v>
      </c>
      <c r="AC31" s="1" t="s">
        <v>9</v>
      </c>
      <c r="AD31" s="1">
        <v>0</v>
      </c>
      <c r="AE31" s="1" t="s">
        <v>10</v>
      </c>
      <c r="AF31" s="1" t="s">
        <v>10</v>
      </c>
      <c r="AG31" s="1">
        <v>-1</v>
      </c>
      <c r="AH31" s="1" t="s">
        <v>32</v>
      </c>
      <c r="AI31" s="1" t="s">
        <v>12</v>
      </c>
      <c r="AJ31" s="1">
        <v>0</v>
      </c>
      <c r="AK31" s="1"/>
      <c r="AL31" s="1"/>
    </row>
    <row r="32" spans="1:38">
      <c r="A32" s="1" t="s">
        <v>88</v>
      </c>
      <c r="B32" s="1" t="s">
        <v>28</v>
      </c>
      <c r="C32" s="1" t="s">
        <v>79</v>
      </c>
      <c r="D32" s="1" t="str">
        <f t="shared" si="1"/>
        <v>&amp;用紙積算sm</v>
      </c>
      <c r="E32" s="1" t="str">
        <f t="shared" si="2"/>
        <v>&amp;用紙積算sm = ""</v>
      </c>
      <c r="F32" s="1" t="str">
        <f t="shared" si="0"/>
        <v>var 通貨 { &amp;用紙積算sm }</v>
      </c>
      <c r="G32" s="1" t="str">
        <f t="shared" si="5"/>
        <v>&amp;用紙積算sm = [用紙]</v>
      </c>
      <c r="H32" s="1" t="s">
        <v>154</v>
      </c>
      <c r="I32" s="1" t="s">
        <v>154</v>
      </c>
      <c r="J32" s="1" t="s">
        <v>154</v>
      </c>
      <c r="K32" s="1" t="s">
        <v>154</v>
      </c>
      <c r="L32" s="1" t="str">
        <f t="shared" si="3"/>
        <v>[用紙積算] = &amp;用紙積算sm ,\</v>
      </c>
      <c r="M32" s="1" t="s">
        <v>5</v>
      </c>
      <c r="N32" s="1" t="s">
        <v>6</v>
      </c>
      <c r="O32" s="1" t="s">
        <v>6</v>
      </c>
      <c r="P32" s="1" t="s">
        <v>6</v>
      </c>
      <c r="Q32" s="1" t="s">
        <v>22</v>
      </c>
      <c r="R32" s="1" t="s">
        <v>7</v>
      </c>
      <c r="S32" s="1">
        <v>0</v>
      </c>
      <c r="T32" s="1">
        <v>0</v>
      </c>
      <c r="U32" s="1">
        <v>29</v>
      </c>
      <c r="V32" s="1">
        <v>29</v>
      </c>
      <c r="W32" s="1">
        <v>29</v>
      </c>
      <c r="X32" s="1" t="s">
        <v>79</v>
      </c>
      <c r="Y32" s="1" t="s">
        <v>8</v>
      </c>
      <c r="Z32" s="1" t="s">
        <v>9</v>
      </c>
      <c r="AA32" s="1">
        <v>0</v>
      </c>
      <c r="AB32" s="1" t="s">
        <v>31</v>
      </c>
      <c r="AC32" s="1" t="s">
        <v>9</v>
      </c>
      <c r="AD32" s="1">
        <v>0</v>
      </c>
      <c r="AE32" s="1" t="s">
        <v>10</v>
      </c>
      <c r="AF32" s="1" t="s">
        <v>10</v>
      </c>
      <c r="AG32" s="1">
        <v>-1</v>
      </c>
      <c r="AH32" s="1" t="s">
        <v>32</v>
      </c>
      <c r="AI32" s="1" t="s">
        <v>12</v>
      </c>
      <c r="AJ32" s="1">
        <v>0</v>
      </c>
      <c r="AK32" s="1"/>
      <c r="AL32" s="1"/>
    </row>
    <row r="33" spans="1:38">
      <c r="A33" s="1" t="s">
        <v>89</v>
      </c>
      <c r="B33" s="1" t="s">
        <v>28</v>
      </c>
      <c r="C33" s="1" t="s">
        <v>79</v>
      </c>
      <c r="D33" s="1" t="str">
        <f t="shared" si="1"/>
        <v>&amp;組外積算sm</v>
      </c>
      <c r="E33" s="1" t="str">
        <f t="shared" si="2"/>
        <v>&amp;組外積算sm = ""</v>
      </c>
      <c r="F33" s="1" t="str">
        <f t="shared" si="0"/>
        <v>var 通貨 { &amp;組外積算sm }</v>
      </c>
      <c r="G33" s="1"/>
      <c r="H33" s="1"/>
      <c r="I33" s="1"/>
      <c r="J33" s="1"/>
      <c r="K33" s="1"/>
      <c r="L33" s="1" t="str">
        <f t="shared" si="3"/>
        <v>[組外積算] = &amp;組外積算sm ,\</v>
      </c>
      <c r="M33" s="1" t="s">
        <v>5</v>
      </c>
      <c r="N33" s="1" t="s">
        <v>6</v>
      </c>
      <c r="O33" s="1" t="s">
        <v>6</v>
      </c>
      <c r="P33" s="1" t="s">
        <v>6</v>
      </c>
      <c r="Q33" s="1" t="s">
        <v>22</v>
      </c>
      <c r="R33" s="1" t="s">
        <v>7</v>
      </c>
      <c r="S33" s="1">
        <v>0</v>
      </c>
      <c r="T33" s="1">
        <v>0</v>
      </c>
      <c r="U33" s="1">
        <v>30</v>
      </c>
      <c r="V33" s="1">
        <v>30</v>
      </c>
      <c r="W33" s="1">
        <v>30</v>
      </c>
      <c r="X33" s="1" t="s">
        <v>79</v>
      </c>
      <c r="Y33" s="1" t="s">
        <v>8</v>
      </c>
      <c r="Z33" s="1" t="s">
        <v>9</v>
      </c>
      <c r="AA33" s="1">
        <v>0</v>
      </c>
      <c r="AB33" s="1" t="s">
        <v>31</v>
      </c>
      <c r="AC33" s="1" t="s">
        <v>9</v>
      </c>
      <c r="AD33" s="1">
        <v>0</v>
      </c>
      <c r="AE33" s="1" t="s">
        <v>10</v>
      </c>
      <c r="AF33" s="1" t="s">
        <v>10</v>
      </c>
      <c r="AG33" s="1">
        <v>-1</v>
      </c>
      <c r="AH33" s="1" t="s">
        <v>32</v>
      </c>
      <c r="AI33" s="1" t="s">
        <v>12</v>
      </c>
      <c r="AJ33" s="1">
        <v>0</v>
      </c>
      <c r="AK33" s="1"/>
      <c r="AL33" s="1"/>
    </row>
    <row r="34" spans="1:38">
      <c r="A34" s="1" t="s">
        <v>90</v>
      </c>
      <c r="B34" s="1" t="s">
        <v>28</v>
      </c>
      <c r="C34" s="1" t="s">
        <v>79</v>
      </c>
      <c r="D34" s="1" t="str">
        <f t="shared" si="1"/>
        <v>&amp;製外積算sm</v>
      </c>
      <c r="E34" s="1" t="str">
        <f t="shared" si="2"/>
        <v>&amp;製外積算sm = ""</v>
      </c>
      <c r="F34" s="1" t="str">
        <f t="shared" si="0"/>
        <v>var 通貨 { &amp;製外積算sm }</v>
      </c>
      <c r="G34" s="1"/>
      <c r="H34" s="1"/>
      <c r="I34" s="1"/>
      <c r="J34" s="1"/>
      <c r="K34" s="1"/>
      <c r="L34" s="1" t="str">
        <f t="shared" si="3"/>
        <v>[製外積算] = &amp;製外積算sm ,\</v>
      </c>
      <c r="M34" s="1" t="s">
        <v>5</v>
      </c>
      <c r="N34" s="1" t="s">
        <v>6</v>
      </c>
      <c r="O34" s="1" t="s">
        <v>6</v>
      </c>
      <c r="P34" s="1" t="s">
        <v>6</v>
      </c>
      <c r="Q34" s="1" t="s">
        <v>22</v>
      </c>
      <c r="R34" s="1" t="s">
        <v>7</v>
      </c>
      <c r="S34" s="1">
        <v>0</v>
      </c>
      <c r="T34" s="1">
        <v>0</v>
      </c>
      <c r="U34" s="1">
        <v>31</v>
      </c>
      <c r="V34" s="1">
        <v>31</v>
      </c>
      <c r="W34" s="1">
        <v>31</v>
      </c>
      <c r="X34" s="1" t="s">
        <v>79</v>
      </c>
      <c r="Y34" s="1" t="s">
        <v>8</v>
      </c>
      <c r="Z34" s="1" t="s">
        <v>9</v>
      </c>
      <c r="AA34" s="1">
        <v>0</v>
      </c>
      <c r="AB34" s="1" t="s">
        <v>31</v>
      </c>
      <c r="AC34" s="1" t="s">
        <v>9</v>
      </c>
      <c r="AD34" s="1">
        <v>0</v>
      </c>
      <c r="AE34" s="1" t="s">
        <v>10</v>
      </c>
      <c r="AF34" s="1" t="s">
        <v>10</v>
      </c>
      <c r="AG34" s="1">
        <v>-1</v>
      </c>
      <c r="AH34" s="1" t="s">
        <v>32</v>
      </c>
      <c r="AI34" s="1" t="s">
        <v>12</v>
      </c>
      <c r="AJ34" s="1">
        <v>0</v>
      </c>
      <c r="AK34" s="1"/>
      <c r="AL34" s="1"/>
    </row>
    <row r="35" spans="1:38">
      <c r="A35" s="1" t="s">
        <v>91</v>
      </c>
      <c r="B35" s="1" t="s">
        <v>28</v>
      </c>
      <c r="C35" s="1" t="s">
        <v>79</v>
      </c>
      <c r="D35" s="1" t="str">
        <f t="shared" si="1"/>
        <v>&amp;印外積算sm</v>
      </c>
      <c r="E35" s="1" t="str">
        <f t="shared" si="2"/>
        <v>&amp;印外積算sm = ""</v>
      </c>
      <c r="F35" s="1" t="str">
        <f t="shared" si="0"/>
        <v>var 通貨 { &amp;印外積算sm }</v>
      </c>
      <c r="G35" s="1"/>
      <c r="H35" s="1"/>
      <c r="I35" s="1"/>
      <c r="J35" s="1"/>
      <c r="K35" s="1"/>
      <c r="L35" s="1" t="str">
        <f t="shared" si="3"/>
        <v>[印外積算] = &amp;印外積算sm ,\</v>
      </c>
      <c r="M35" s="1" t="s">
        <v>5</v>
      </c>
      <c r="N35" s="1" t="s">
        <v>6</v>
      </c>
      <c r="O35" s="1" t="s">
        <v>6</v>
      </c>
      <c r="P35" s="1" t="s">
        <v>6</v>
      </c>
      <c r="Q35" s="1" t="s">
        <v>22</v>
      </c>
      <c r="R35" s="1" t="s">
        <v>7</v>
      </c>
      <c r="S35" s="1">
        <v>0</v>
      </c>
      <c r="T35" s="1">
        <v>0</v>
      </c>
      <c r="U35" s="1">
        <v>32</v>
      </c>
      <c r="V35" s="1">
        <v>32</v>
      </c>
      <c r="W35" s="1">
        <v>32</v>
      </c>
      <c r="X35" s="1" t="s">
        <v>79</v>
      </c>
      <c r="Y35" s="1" t="s">
        <v>8</v>
      </c>
      <c r="Z35" s="1" t="s">
        <v>9</v>
      </c>
      <c r="AA35" s="1">
        <v>0</v>
      </c>
      <c r="AB35" s="1" t="s">
        <v>31</v>
      </c>
      <c r="AC35" s="1" t="s">
        <v>9</v>
      </c>
      <c r="AD35" s="1">
        <v>0</v>
      </c>
      <c r="AE35" s="1" t="s">
        <v>10</v>
      </c>
      <c r="AF35" s="1" t="s">
        <v>10</v>
      </c>
      <c r="AG35" s="1">
        <v>-1</v>
      </c>
      <c r="AH35" s="1" t="s">
        <v>32</v>
      </c>
      <c r="AI35" s="1" t="s">
        <v>12</v>
      </c>
      <c r="AJ35" s="1">
        <v>0</v>
      </c>
      <c r="AK35" s="1"/>
      <c r="AL35" s="1"/>
    </row>
    <row r="36" spans="1:38">
      <c r="A36" s="1" t="s">
        <v>92</v>
      </c>
      <c r="B36" s="1" t="s">
        <v>28</v>
      </c>
      <c r="C36" s="1" t="s">
        <v>79</v>
      </c>
      <c r="D36" s="1" t="str">
        <f t="shared" si="1"/>
        <v>&amp;仕外積算sm</v>
      </c>
      <c r="E36" s="1" t="str">
        <f t="shared" si="2"/>
        <v>&amp;仕外積算sm = ""</v>
      </c>
      <c r="F36" s="1" t="str">
        <f t="shared" ref="F36:F57" si="6">"var "&amp;B36&amp;" { &amp;"&amp;A36&amp;"sm }"</f>
        <v>var 通貨 { &amp;仕外積算sm }</v>
      </c>
      <c r="G36" s="1"/>
      <c r="H36" s="1"/>
      <c r="I36" s="1"/>
      <c r="J36" s="1"/>
      <c r="K36" s="1"/>
      <c r="L36" s="1" t="str">
        <f t="shared" si="3"/>
        <v>[仕外積算] = &amp;仕外積算sm ,\</v>
      </c>
      <c r="M36" s="1" t="s">
        <v>5</v>
      </c>
      <c r="N36" s="1" t="s">
        <v>6</v>
      </c>
      <c r="O36" s="1" t="s">
        <v>6</v>
      </c>
      <c r="P36" s="1" t="s">
        <v>6</v>
      </c>
      <c r="Q36" s="1" t="s">
        <v>22</v>
      </c>
      <c r="R36" s="1" t="s">
        <v>7</v>
      </c>
      <c r="S36" s="1">
        <v>0</v>
      </c>
      <c r="T36" s="1">
        <v>0</v>
      </c>
      <c r="U36" s="1">
        <v>33</v>
      </c>
      <c r="V36" s="1">
        <v>33</v>
      </c>
      <c r="W36" s="1">
        <v>33</v>
      </c>
      <c r="X36" s="1" t="s">
        <v>79</v>
      </c>
      <c r="Y36" s="1" t="s">
        <v>8</v>
      </c>
      <c r="Z36" s="1" t="s">
        <v>9</v>
      </c>
      <c r="AA36" s="1">
        <v>0</v>
      </c>
      <c r="AB36" s="1" t="s">
        <v>31</v>
      </c>
      <c r="AC36" s="1" t="s">
        <v>9</v>
      </c>
      <c r="AD36" s="1">
        <v>0</v>
      </c>
      <c r="AE36" s="1" t="s">
        <v>10</v>
      </c>
      <c r="AF36" s="1" t="s">
        <v>10</v>
      </c>
      <c r="AG36" s="1">
        <v>-1</v>
      </c>
      <c r="AH36" s="1" t="s">
        <v>32</v>
      </c>
      <c r="AI36" s="1" t="s">
        <v>12</v>
      </c>
      <c r="AJ36" s="1">
        <v>0</v>
      </c>
      <c r="AK36" s="1"/>
      <c r="AL36" s="1"/>
    </row>
    <row r="37" spans="1:38">
      <c r="A37" s="1" t="s">
        <v>93</v>
      </c>
      <c r="B37" s="1" t="s">
        <v>28</v>
      </c>
      <c r="C37" s="1" t="s">
        <v>79</v>
      </c>
      <c r="D37" s="1" t="str">
        <f t="shared" si="1"/>
        <v>&amp;全外積算sm</v>
      </c>
      <c r="E37" s="1" t="str">
        <f t="shared" si="2"/>
        <v>&amp;全外積算sm = ""</v>
      </c>
      <c r="F37" s="1" t="str">
        <f t="shared" si="6"/>
        <v>var 通貨 { &amp;全外積算sm }</v>
      </c>
      <c r="G37" s="1"/>
      <c r="H37" s="1"/>
      <c r="I37" s="1"/>
      <c r="J37" s="1"/>
      <c r="K37" s="1"/>
      <c r="L37" s="1" t="str">
        <f t="shared" si="3"/>
        <v>[全外積算] = &amp;全外積算sm ,\</v>
      </c>
      <c r="M37" s="1" t="s">
        <v>5</v>
      </c>
      <c r="N37" s="1" t="s">
        <v>6</v>
      </c>
      <c r="O37" s="1" t="s">
        <v>6</v>
      </c>
      <c r="P37" s="1" t="s">
        <v>6</v>
      </c>
      <c r="Q37" s="1" t="s">
        <v>7</v>
      </c>
      <c r="R37" s="1">
        <v>0</v>
      </c>
      <c r="S37" s="1">
        <v>0</v>
      </c>
      <c r="T37" s="1">
        <v>34</v>
      </c>
      <c r="U37" s="1">
        <v>34</v>
      </c>
      <c r="V37" s="1">
        <v>34</v>
      </c>
      <c r="W37" s="1" t="s">
        <v>79</v>
      </c>
      <c r="X37" s="1" t="s">
        <v>8</v>
      </c>
      <c r="Y37" s="1" t="s">
        <v>9</v>
      </c>
      <c r="Z37" s="1">
        <v>0</v>
      </c>
      <c r="AA37" s="1" t="s">
        <v>31</v>
      </c>
      <c r="AB37" s="1" t="s">
        <v>9</v>
      </c>
      <c r="AC37" s="1">
        <v>0</v>
      </c>
      <c r="AD37" s="1" t="s">
        <v>10</v>
      </c>
      <c r="AE37" s="1" t="s">
        <v>10</v>
      </c>
      <c r="AF37" s="1">
        <v>-1</v>
      </c>
      <c r="AG37" s="1" t="s">
        <v>32</v>
      </c>
      <c r="AH37" s="1" t="s">
        <v>12</v>
      </c>
      <c r="AI37" s="1">
        <v>0</v>
      </c>
      <c r="AJ37" s="1"/>
      <c r="AK37" s="1"/>
      <c r="AL37" s="1"/>
    </row>
    <row r="38" spans="1:38">
      <c r="A38" s="1" t="s">
        <v>94</v>
      </c>
      <c r="B38" s="1" t="s">
        <v>28</v>
      </c>
      <c r="C38" s="1" t="s">
        <v>95</v>
      </c>
      <c r="D38" s="1" t="str">
        <f t="shared" si="1"/>
        <v>&amp;送料sm</v>
      </c>
      <c r="E38" s="1" t="str">
        <f t="shared" si="2"/>
        <v>&amp;送料sm = ""</v>
      </c>
      <c r="F38" s="1" t="str">
        <f t="shared" si="6"/>
        <v>var 通貨 { &amp;送料sm }</v>
      </c>
      <c r="G38" s="1" t="str">
        <f>D38&amp;" = ["&amp;H38&amp;"]"</f>
        <v>&amp;送料sm = [送料]</v>
      </c>
      <c r="H38" s="1" t="s">
        <v>155</v>
      </c>
      <c r="I38" s="1" t="s">
        <v>155</v>
      </c>
      <c r="J38" s="1" t="s">
        <v>155</v>
      </c>
      <c r="K38" s="1" t="s">
        <v>155</v>
      </c>
      <c r="L38" s="1" t="str">
        <f t="shared" si="3"/>
        <v>[送料] = &amp;送料sm ,\</v>
      </c>
      <c r="M38" s="1" t="s">
        <v>5</v>
      </c>
      <c r="N38" s="1" t="s">
        <v>6</v>
      </c>
      <c r="O38" s="1" t="s">
        <v>6</v>
      </c>
      <c r="P38" s="1" t="s">
        <v>6</v>
      </c>
      <c r="Q38" s="1" t="s">
        <v>22</v>
      </c>
      <c r="R38" s="1" t="s">
        <v>7</v>
      </c>
      <c r="S38" s="1">
        <v>0</v>
      </c>
      <c r="T38" s="1">
        <v>0</v>
      </c>
      <c r="U38" s="1">
        <v>35</v>
      </c>
      <c r="V38" s="1">
        <v>35</v>
      </c>
      <c r="W38" s="1">
        <v>35</v>
      </c>
      <c r="X38" s="1" t="s">
        <v>95</v>
      </c>
      <c r="Y38" s="1" t="s">
        <v>8</v>
      </c>
      <c r="Z38" s="1" t="s">
        <v>9</v>
      </c>
      <c r="AA38" s="1">
        <v>0</v>
      </c>
      <c r="AB38" s="1" t="s">
        <v>31</v>
      </c>
      <c r="AC38" s="1" t="s">
        <v>9</v>
      </c>
      <c r="AD38" s="1">
        <v>0</v>
      </c>
      <c r="AE38" s="1" t="s">
        <v>10</v>
      </c>
      <c r="AF38" s="1" t="s">
        <v>10</v>
      </c>
      <c r="AG38" s="1">
        <v>-1</v>
      </c>
      <c r="AH38" s="1" t="s">
        <v>32</v>
      </c>
      <c r="AI38" s="1" t="s">
        <v>12</v>
      </c>
      <c r="AJ38" s="1">
        <v>0</v>
      </c>
      <c r="AK38" s="1"/>
      <c r="AL38" s="1"/>
    </row>
    <row r="39" spans="1:38">
      <c r="A39" s="1" t="s">
        <v>96</v>
      </c>
      <c r="B39" s="1" t="s">
        <v>28</v>
      </c>
      <c r="C39" s="1" t="s">
        <v>97</v>
      </c>
      <c r="D39" s="1" t="str">
        <f t="shared" si="1"/>
        <v>&amp;決定金額sm</v>
      </c>
      <c r="E39" s="1" t="str">
        <f t="shared" si="2"/>
        <v>&amp;決定金額sm = ""</v>
      </c>
      <c r="F39" s="1" t="str">
        <f t="shared" si="6"/>
        <v>var 通貨 { &amp;決定金額sm }</v>
      </c>
      <c r="G39" s="1"/>
      <c r="H39" s="1"/>
      <c r="I39" s="1"/>
      <c r="J39" s="1"/>
      <c r="K39" s="1"/>
      <c r="L39" s="1" t="str">
        <f t="shared" si="3"/>
        <v>[決定金額] = &amp;決定金額sm ,\</v>
      </c>
      <c r="M39" s="1" t="s">
        <v>5</v>
      </c>
      <c r="N39" s="1" t="s">
        <v>6</v>
      </c>
      <c r="O39" s="1" t="s">
        <v>6</v>
      </c>
      <c r="P39" s="1" t="s">
        <v>6</v>
      </c>
      <c r="Q39" s="1" t="s">
        <v>7</v>
      </c>
      <c r="R39" s="1">
        <v>0</v>
      </c>
      <c r="S39" s="1">
        <v>0</v>
      </c>
      <c r="T39" s="1">
        <v>36</v>
      </c>
      <c r="U39" s="1">
        <v>36</v>
      </c>
      <c r="V39" s="1">
        <v>36</v>
      </c>
      <c r="W39" s="1" t="s">
        <v>97</v>
      </c>
      <c r="X39" s="1" t="s">
        <v>8</v>
      </c>
      <c r="Y39" s="1" t="s">
        <v>9</v>
      </c>
      <c r="Z39" s="1">
        <v>0</v>
      </c>
      <c r="AA39" s="1" t="s">
        <v>31</v>
      </c>
      <c r="AB39" s="1" t="s">
        <v>9</v>
      </c>
      <c r="AC39" s="1">
        <v>0</v>
      </c>
      <c r="AD39" s="1" t="s">
        <v>10</v>
      </c>
      <c r="AE39" s="1" t="s">
        <v>10</v>
      </c>
      <c r="AF39" s="1">
        <v>-1</v>
      </c>
      <c r="AG39" s="1" t="s">
        <v>32</v>
      </c>
      <c r="AH39" s="1" t="s">
        <v>12</v>
      </c>
      <c r="AI39" s="1">
        <v>0</v>
      </c>
      <c r="AJ39" s="1"/>
      <c r="AK39" s="1"/>
      <c r="AL39" s="1"/>
    </row>
    <row r="40" spans="1:38">
      <c r="A40" s="1" t="s">
        <v>98</v>
      </c>
      <c r="B40" s="1" t="s">
        <v>14</v>
      </c>
      <c r="C40" s="1" t="s">
        <v>77</v>
      </c>
      <c r="D40" s="1" t="str">
        <f t="shared" si="1"/>
        <v>&amp;売上日sm</v>
      </c>
      <c r="E40" s="1" t="str">
        <f t="shared" si="2"/>
        <v>&amp;売上日sm = ""</v>
      </c>
      <c r="F40" s="1" t="str">
        <f t="shared" si="6"/>
        <v>var 日時 { &amp;売上日sm }</v>
      </c>
      <c r="G40" s="1"/>
      <c r="H40" s="1"/>
      <c r="I40" s="1"/>
      <c r="J40" s="1"/>
      <c r="K40" s="1"/>
      <c r="L40" s="1" t="str">
        <f t="shared" si="3"/>
        <v>[売上日] = &amp;売上日sm ,\</v>
      </c>
      <c r="M40" s="1" t="s">
        <v>5</v>
      </c>
      <c r="N40" s="1" t="s">
        <v>6</v>
      </c>
      <c r="O40" s="1" t="s">
        <v>6</v>
      </c>
      <c r="P40" s="1" t="s">
        <v>6</v>
      </c>
      <c r="Q40" s="1" t="s">
        <v>7</v>
      </c>
      <c r="R40" s="1">
        <v>0</v>
      </c>
      <c r="S40" s="1">
        <v>0</v>
      </c>
      <c r="T40" s="1">
        <v>37</v>
      </c>
      <c r="U40" s="1">
        <v>37</v>
      </c>
      <c r="V40" s="1">
        <v>37</v>
      </c>
      <c r="W40" s="1" t="s">
        <v>77</v>
      </c>
      <c r="X40" s="1" t="s">
        <v>8</v>
      </c>
      <c r="Y40" s="1" t="s">
        <v>59</v>
      </c>
      <c r="Z40" s="1" t="s">
        <v>9</v>
      </c>
      <c r="AA40" s="1">
        <v>0</v>
      </c>
      <c r="AB40" s="1" t="s">
        <v>59</v>
      </c>
      <c r="AC40" s="1" t="s">
        <v>9</v>
      </c>
      <c r="AD40" s="1">
        <v>33</v>
      </c>
      <c r="AE40" s="1" t="s">
        <v>10</v>
      </c>
      <c r="AF40" s="1" t="s">
        <v>10</v>
      </c>
      <c r="AG40" s="1">
        <v>-1</v>
      </c>
      <c r="AH40" s="1" t="s">
        <v>35</v>
      </c>
      <c r="AI40" s="1" t="s">
        <v>12</v>
      </c>
      <c r="AJ40" s="1">
        <v>0</v>
      </c>
      <c r="AK40" s="1"/>
      <c r="AL40" s="1"/>
    </row>
    <row r="41" spans="1:38">
      <c r="A41" s="1" t="s">
        <v>99</v>
      </c>
      <c r="B41" s="1" t="s">
        <v>3</v>
      </c>
      <c r="C41" s="1" t="s">
        <v>100</v>
      </c>
      <c r="D41" s="1" t="str">
        <f t="shared" si="1"/>
        <v>&amp;備考sm</v>
      </c>
      <c r="E41" s="1" t="str">
        <f t="shared" si="2"/>
        <v>&amp;備考sm = ""</v>
      </c>
      <c r="F41" s="1" t="str">
        <f t="shared" si="6"/>
        <v>var 文字列 { &amp;備考sm }</v>
      </c>
      <c r="G41" s="1" t="str">
        <f>D41&amp;" = ["&amp;H41&amp;"]"</f>
        <v>&amp;備考sm = [外注先]</v>
      </c>
      <c r="H41" s="1" t="s">
        <v>156</v>
      </c>
      <c r="I41" s="1" t="s">
        <v>156</v>
      </c>
      <c r="J41" s="1" t="s">
        <v>156</v>
      </c>
      <c r="K41" s="1" t="s">
        <v>156</v>
      </c>
      <c r="L41" s="1" t="str">
        <f t="shared" si="3"/>
        <v>[備考] = &amp;備考sm ,\</v>
      </c>
      <c r="M41" s="1" t="s">
        <v>5</v>
      </c>
      <c r="N41" s="1" t="s">
        <v>6</v>
      </c>
      <c r="O41" s="1" t="s">
        <v>6</v>
      </c>
      <c r="P41" s="1" t="s">
        <v>6</v>
      </c>
      <c r="Q41" s="1" t="s">
        <v>7</v>
      </c>
      <c r="R41" s="1">
        <v>0</v>
      </c>
      <c r="S41" s="1">
        <v>0</v>
      </c>
      <c r="T41" s="1">
        <v>38</v>
      </c>
      <c r="U41" s="1">
        <v>38</v>
      </c>
      <c r="V41" s="1">
        <v>38</v>
      </c>
      <c r="W41" s="1" t="s">
        <v>100</v>
      </c>
      <c r="X41" s="1" t="s">
        <v>8</v>
      </c>
      <c r="Y41" s="1" t="s">
        <v>9</v>
      </c>
      <c r="Z41" s="1">
        <v>0</v>
      </c>
      <c r="AA41" s="1" t="s">
        <v>9</v>
      </c>
      <c r="AB41" s="1">
        <v>0</v>
      </c>
      <c r="AC41" s="1" t="s">
        <v>10</v>
      </c>
      <c r="AD41" s="1" t="s">
        <v>10</v>
      </c>
      <c r="AE41" s="1">
        <v>-1</v>
      </c>
      <c r="AF41" s="1" t="s">
        <v>11</v>
      </c>
      <c r="AG41" s="1" t="s">
        <v>12</v>
      </c>
      <c r="AH41" s="1">
        <v>0</v>
      </c>
      <c r="AI41" s="1"/>
      <c r="AJ41" s="1"/>
      <c r="AK41" s="1"/>
      <c r="AL41" s="1"/>
    </row>
    <row r="42" spans="1:38">
      <c r="A42" s="1" t="s">
        <v>101</v>
      </c>
      <c r="B42" s="1" t="s">
        <v>3</v>
      </c>
      <c r="C42" s="1" t="s">
        <v>102</v>
      </c>
      <c r="D42" s="1" t="str">
        <f t="shared" si="1"/>
        <v>&amp;前回伝票sm</v>
      </c>
      <c r="E42" s="1" t="str">
        <f t="shared" si="2"/>
        <v>&amp;前回伝票sm = ""</v>
      </c>
      <c r="F42" s="1" t="str">
        <f t="shared" si="6"/>
        <v>var 文字列 { &amp;前回伝票sm }</v>
      </c>
      <c r="G42" s="1" t="str">
        <f>D42&amp;" = ["&amp;H42&amp;"]"</f>
        <v>&amp;前回伝票sm = [前回伝票No]</v>
      </c>
      <c r="H42" s="1" t="s">
        <v>157</v>
      </c>
      <c r="I42" s="1" t="s">
        <v>157</v>
      </c>
      <c r="J42" s="1" t="s">
        <v>157</v>
      </c>
      <c r="K42" s="1" t="s">
        <v>157</v>
      </c>
      <c r="L42" s="1" t="str">
        <f t="shared" si="3"/>
        <v>[前回伝票] = &amp;前回伝票sm ,\</v>
      </c>
      <c r="M42" s="1" t="s">
        <v>5</v>
      </c>
      <c r="N42" s="1" t="s">
        <v>6</v>
      </c>
      <c r="O42" s="1" t="s">
        <v>6</v>
      </c>
      <c r="P42" s="1" t="s">
        <v>6</v>
      </c>
      <c r="Q42" s="1" t="s">
        <v>7</v>
      </c>
      <c r="R42" s="1">
        <v>0</v>
      </c>
      <c r="S42" s="1">
        <v>0</v>
      </c>
      <c r="T42" s="1">
        <v>39</v>
      </c>
      <c r="U42" s="1">
        <v>39</v>
      </c>
      <c r="V42" s="1">
        <v>39</v>
      </c>
      <c r="W42" s="1" t="s">
        <v>102</v>
      </c>
      <c r="X42" s="1" t="s">
        <v>8</v>
      </c>
      <c r="Y42" s="1" t="s">
        <v>9</v>
      </c>
      <c r="Z42" s="1">
        <v>0</v>
      </c>
      <c r="AA42" s="1" t="s">
        <v>9</v>
      </c>
      <c r="AB42" s="1">
        <v>0</v>
      </c>
      <c r="AC42" s="1" t="s">
        <v>10</v>
      </c>
      <c r="AD42" s="1" t="s">
        <v>10</v>
      </c>
      <c r="AE42" s="1">
        <v>-1</v>
      </c>
      <c r="AF42" s="1" t="s">
        <v>11</v>
      </c>
      <c r="AG42" s="1" t="s">
        <v>12</v>
      </c>
      <c r="AH42" s="1">
        <v>0</v>
      </c>
      <c r="AI42" s="1"/>
      <c r="AJ42" s="1"/>
      <c r="AK42" s="1"/>
      <c r="AL42" s="1"/>
    </row>
    <row r="43" spans="1:38">
      <c r="A43" s="1" t="s">
        <v>103</v>
      </c>
      <c r="B43" s="1" t="s">
        <v>28</v>
      </c>
      <c r="C43" s="1" t="s">
        <v>104</v>
      </c>
      <c r="D43" s="1" t="str">
        <f t="shared" si="1"/>
        <v>&amp;消費税計sm</v>
      </c>
      <c r="E43" s="1" t="str">
        <f t="shared" si="2"/>
        <v>&amp;消費税計sm = ""</v>
      </c>
      <c r="F43" s="1" t="str">
        <f t="shared" si="6"/>
        <v>var 通貨 { &amp;消費税計sm }</v>
      </c>
      <c r="G43" s="1"/>
      <c r="H43" s="1"/>
      <c r="I43" s="1"/>
      <c r="J43" s="1"/>
      <c r="K43" s="1"/>
      <c r="L43" s="1" t="str">
        <f t="shared" si="3"/>
        <v>[消費税計] = &amp;消費税計sm ,\</v>
      </c>
      <c r="M43" s="1" t="s">
        <v>5</v>
      </c>
      <c r="N43" s="1" t="s">
        <v>6</v>
      </c>
      <c r="O43" s="1" t="s">
        <v>6</v>
      </c>
      <c r="P43" s="1" t="s">
        <v>6</v>
      </c>
      <c r="Q43" s="1" t="s">
        <v>7</v>
      </c>
      <c r="R43" s="1">
        <v>0</v>
      </c>
      <c r="S43" s="1">
        <v>0</v>
      </c>
      <c r="T43" s="1">
        <v>40</v>
      </c>
      <c r="U43" s="1">
        <v>40</v>
      </c>
      <c r="V43" s="1">
        <v>40</v>
      </c>
      <c r="W43" s="1" t="s">
        <v>104</v>
      </c>
      <c r="X43" s="1" t="s">
        <v>5</v>
      </c>
      <c r="Y43" s="1" t="s">
        <v>9</v>
      </c>
      <c r="Z43" s="1">
        <v>0</v>
      </c>
      <c r="AA43" s="1" t="s">
        <v>9</v>
      </c>
      <c r="AB43" s="1">
        <v>0</v>
      </c>
      <c r="AC43" s="1" t="s">
        <v>10</v>
      </c>
      <c r="AD43" s="1" t="s">
        <v>10</v>
      </c>
      <c r="AE43" s="1">
        <v>-1</v>
      </c>
      <c r="AF43" s="1" t="s">
        <v>32</v>
      </c>
      <c r="AG43" s="1" t="s">
        <v>105</v>
      </c>
      <c r="AH43" s="1">
        <v>0</v>
      </c>
      <c r="AI43" s="1"/>
      <c r="AJ43" s="1"/>
      <c r="AK43" s="1"/>
      <c r="AL43" s="1"/>
    </row>
    <row r="44" spans="1:38">
      <c r="A44" s="1" t="s">
        <v>106</v>
      </c>
      <c r="B44" s="1" t="s">
        <v>28</v>
      </c>
      <c r="C44" s="1" t="s">
        <v>107</v>
      </c>
      <c r="D44" s="1" t="str">
        <f t="shared" si="1"/>
        <v>&amp;郵送料sm</v>
      </c>
      <c r="E44" s="1" t="str">
        <f t="shared" si="2"/>
        <v>&amp;郵送料sm = ""</v>
      </c>
      <c r="F44" s="1" t="str">
        <f t="shared" si="6"/>
        <v>var 通貨 { &amp;郵送料sm }</v>
      </c>
      <c r="G44" s="1"/>
      <c r="H44" s="1"/>
      <c r="I44" s="1"/>
      <c r="J44" s="1"/>
      <c r="K44" s="1"/>
      <c r="L44" s="1" t="str">
        <f t="shared" si="3"/>
        <v>[郵送料] = &amp;郵送料sm ,\</v>
      </c>
      <c r="M44" s="1" t="s">
        <v>5</v>
      </c>
      <c r="N44" s="1" t="s">
        <v>6</v>
      </c>
      <c r="O44" s="1" t="s">
        <v>6</v>
      </c>
      <c r="P44" s="1" t="s">
        <v>6</v>
      </c>
      <c r="Q44" s="1" t="s">
        <v>7</v>
      </c>
      <c r="R44" s="1">
        <v>0</v>
      </c>
      <c r="S44" s="1">
        <v>0</v>
      </c>
      <c r="T44" s="1">
        <v>41</v>
      </c>
      <c r="U44" s="1">
        <v>41</v>
      </c>
      <c r="V44" s="1">
        <v>41</v>
      </c>
      <c r="W44" s="1" t="s">
        <v>107</v>
      </c>
      <c r="X44" s="1" t="s">
        <v>5</v>
      </c>
      <c r="Y44" s="1" t="s">
        <v>9</v>
      </c>
      <c r="Z44" s="1">
        <v>0</v>
      </c>
      <c r="AA44" s="1" t="s">
        <v>9</v>
      </c>
      <c r="AB44" s="1">
        <v>0</v>
      </c>
      <c r="AC44" s="1" t="s">
        <v>10</v>
      </c>
      <c r="AD44" s="1" t="s">
        <v>10</v>
      </c>
      <c r="AE44" s="1">
        <v>-1</v>
      </c>
      <c r="AF44" s="1" t="s">
        <v>32</v>
      </c>
      <c r="AG44" s="1" t="s">
        <v>105</v>
      </c>
      <c r="AH44" s="1">
        <v>0</v>
      </c>
      <c r="AI44" s="1"/>
      <c r="AJ44" s="1"/>
      <c r="AK44" s="1"/>
      <c r="AL44" s="1"/>
    </row>
    <row r="45" spans="1:38">
      <c r="A45" s="1" t="s">
        <v>108</v>
      </c>
      <c r="B45" s="1" t="s">
        <v>28</v>
      </c>
      <c r="C45" s="1" t="s">
        <v>109</v>
      </c>
      <c r="D45" s="1" t="str">
        <f t="shared" si="1"/>
        <v>&amp;折込料sm</v>
      </c>
      <c r="E45" s="1" t="str">
        <f t="shared" si="2"/>
        <v>&amp;折込料sm = ""</v>
      </c>
      <c r="F45" s="1" t="str">
        <f t="shared" si="6"/>
        <v>var 通貨 { &amp;折込料sm }</v>
      </c>
      <c r="G45" s="1"/>
      <c r="H45" s="1"/>
      <c r="I45" s="1"/>
      <c r="J45" s="1"/>
      <c r="K45" s="1"/>
      <c r="L45" s="1" t="str">
        <f t="shared" si="3"/>
        <v>[折込料] = &amp;折込料sm ,\</v>
      </c>
      <c r="M45" s="1" t="s">
        <v>5</v>
      </c>
      <c r="N45" s="1" t="s">
        <v>6</v>
      </c>
      <c r="O45" s="1" t="s">
        <v>6</v>
      </c>
      <c r="P45" s="1" t="s">
        <v>6</v>
      </c>
      <c r="Q45" s="1" t="s">
        <v>7</v>
      </c>
      <c r="R45" s="1">
        <v>0</v>
      </c>
      <c r="S45" s="1">
        <v>0</v>
      </c>
      <c r="T45" s="1">
        <v>42</v>
      </c>
      <c r="U45" s="1">
        <v>42</v>
      </c>
      <c r="V45" s="1">
        <v>42</v>
      </c>
      <c r="W45" s="1" t="s">
        <v>109</v>
      </c>
      <c r="X45" s="1" t="s">
        <v>5</v>
      </c>
      <c r="Y45" s="1" t="s">
        <v>9</v>
      </c>
      <c r="Z45" s="1">
        <v>0</v>
      </c>
      <c r="AA45" s="1" t="s">
        <v>9</v>
      </c>
      <c r="AB45" s="1">
        <v>0</v>
      </c>
      <c r="AC45" s="1" t="s">
        <v>10</v>
      </c>
      <c r="AD45" s="1" t="s">
        <v>10</v>
      </c>
      <c r="AE45" s="1">
        <v>-1</v>
      </c>
      <c r="AF45" s="1" t="s">
        <v>32</v>
      </c>
      <c r="AG45" s="1" t="s">
        <v>105</v>
      </c>
      <c r="AH45" s="1">
        <v>0</v>
      </c>
      <c r="AI45" s="1"/>
      <c r="AJ45" s="1"/>
      <c r="AK45" s="1"/>
      <c r="AL45" s="1"/>
    </row>
    <row r="46" spans="1:38">
      <c r="A46" s="1" t="s">
        <v>110</v>
      </c>
      <c r="B46" s="1" t="s">
        <v>28</v>
      </c>
      <c r="C46" s="1" t="s">
        <v>43</v>
      </c>
      <c r="D46" s="1" t="str">
        <f t="shared" si="1"/>
        <v>&amp;配送料sm</v>
      </c>
      <c r="E46" s="1" t="str">
        <f t="shared" si="2"/>
        <v>&amp;配送料sm = ""</v>
      </c>
      <c r="F46" s="1" t="str">
        <f t="shared" si="6"/>
        <v>var 通貨 { &amp;配送料sm }</v>
      </c>
      <c r="G46" s="1"/>
      <c r="H46" s="1"/>
      <c r="I46" s="1"/>
      <c r="J46" s="1"/>
      <c r="K46" s="1"/>
      <c r="L46" s="1" t="str">
        <f t="shared" si="3"/>
        <v>[配送料] = &amp;配送料sm ,\</v>
      </c>
      <c r="M46" s="1" t="s">
        <v>5</v>
      </c>
      <c r="N46" s="1" t="s">
        <v>6</v>
      </c>
      <c r="O46" s="1" t="s">
        <v>6</v>
      </c>
      <c r="P46" s="1" t="s">
        <v>6</v>
      </c>
      <c r="Q46" s="1" t="s">
        <v>7</v>
      </c>
      <c r="R46" s="1">
        <v>0</v>
      </c>
      <c r="S46" s="1">
        <v>0</v>
      </c>
      <c r="T46" s="1">
        <v>43</v>
      </c>
      <c r="U46" s="1">
        <v>43</v>
      </c>
      <c r="V46" s="1">
        <v>43</v>
      </c>
      <c r="W46" s="1" t="s">
        <v>43</v>
      </c>
      <c r="X46" s="1" t="s">
        <v>5</v>
      </c>
      <c r="Y46" s="1" t="s">
        <v>9</v>
      </c>
      <c r="Z46" s="1">
        <v>0</v>
      </c>
      <c r="AA46" s="1" t="s">
        <v>9</v>
      </c>
      <c r="AB46" s="1">
        <v>0</v>
      </c>
      <c r="AC46" s="1" t="s">
        <v>10</v>
      </c>
      <c r="AD46" s="1" t="s">
        <v>10</v>
      </c>
      <c r="AE46" s="1">
        <v>-1</v>
      </c>
      <c r="AF46" s="1" t="s">
        <v>32</v>
      </c>
      <c r="AG46" s="1" t="s">
        <v>105</v>
      </c>
      <c r="AH46" s="1">
        <v>0</v>
      </c>
      <c r="AI46" s="1"/>
      <c r="AJ46" s="1"/>
      <c r="AK46" s="1"/>
      <c r="AL46" s="1"/>
    </row>
    <row r="47" spans="1:38">
      <c r="A47" s="1" t="s">
        <v>111</v>
      </c>
      <c r="B47" s="1" t="s">
        <v>28</v>
      </c>
      <c r="C47" s="1" t="s">
        <v>109</v>
      </c>
      <c r="D47" s="1" t="str">
        <f t="shared" si="1"/>
        <v>&amp;運賃sm</v>
      </c>
      <c r="E47" s="1" t="str">
        <f t="shared" si="2"/>
        <v>&amp;運賃sm = ""</v>
      </c>
      <c r="F47" s="1" t="str">
        <f t="shared" si="6"/>
        <v>var 通貨 { &amp;運賃sm }</v>
      </c>
      <c r="G47" s="1"/>
      <c r="H47" s="1"/>
      <c r="I47" s="1"/>
      <c r="J47" s="1"/>
      <c r="K47" s="1"/>
      <c r="L47" s="1" t="str">
        <f t="shared" si="3"/>
        <v>[運賃] = &amp;運賃sm ,\</v>
      </c>
      <c r="M47" s="1" t="s">
        <v>5</v>
      </c>
      <c r="N47" s="1" t="s">
        <v>6</v>
      </c>
      <c r="O47" s="1" t="s">
        <v>6</v>
      </c>
      <c r="P47" s="1" t="s">
        <v>6</v>
      </c>
      <c r="Q47" s="1" t="s">
        <v>7</v>
      </c>
      <c r="R47" s="1">
        <v>0</v>
      </c>
      <c r="S47" s="1">
        <v>0</v>
      </c>
      <c r="T47" s="1">
        <v>44</v>
      </c>
      <c r="U47" s="1">
        <v>44</v>
      </c>
      <c r="V47" s="1">
        <v>44</v>
      </c>
      <c r="W47" s="1" t="s">
        <v>109</v>
      </c>
      <c r="X47" s="1" t="s">
        <v>5</v>
      </c>
      <c r="Y47" s="1" t="s">
        <v>9</v>
      </c>
      <c r="Z47" s="1">
        <v>0</v>
      </c>
      <c r="AA47" s="1" t="s">
        <v>9</v>
      </c>
      <c r="AB47" s="1">
        <v>0</v>
      </c>
      <c r="AC47" s="1" t="s">
        <v>10</v>
      </c>
      <c r="AD47" s="1" t="s">
        <v>10</v>
      </c>
      <c r="AE47" s="1">
        <v>-1</v>
      </c>
      <c r="AF47" s="1" t="s">
        <v>32</v>
      </c>
      <c r="AG47" s="1" t="s">
        <v>105</v>
      </c>
      <c r="AH47" s="1">
        <v>0</v>
      </c>
      <c r="AI47" s="1"/>
      <c r="AJ47" s="1"/>
      <c r="AK47" s="1"/>
      <c r="AL47" s="1"/>
    </row>
    <row r="48" spans="1:38" hidden="1">
      <c r="A48" s="3" t="s">
        <v>112</v>
      </c>
      <c r="B48" s="3" t="s">
        <v>28</v>
      </c>
      <c r="C48" s="3" t="s">
        <v>113</v>
      </c>
      <c r="D48" s="1" t="str">
        <f t="shared" si="1"/>
        <v>&amp;売上総額sm</v>
      </c>
      <c r="E48" s="1" t="str">
        <f t="shared" si="2"/>
        <v>&amp;売上総額sm = ""</v>
      </c>
      <c r="F48" s="1" t="str">
        <f t="shared" si="6"/>
        <v>var 通貨 { &amp;売上総額sm }</v>
      </c>
      <c r="G48" s="1"/>
      <c r="H48" s="1"/>
      <c r="I48" s="1"/>
      <c r="J48" s="1"/>
      <c r="K48" s="1"/>
      <c r="L48" s="1" t="str">
        <f t="shared" si="3"/>
        <v>[売上総額] = &amp;売上総額sm ,\</v>
      </c>
      <c r="M48" s="3" t="s">
        <v>114</v>
      </c>
      <c r="N48" s="1" t="s">
        <v>5</v>
      </c>
      <c r="O48" s="1" t="s">
        <v>6</v>
      </c>
      <c r="P48" s="1" t="s">
        <v>6</v>
      </c>
      <c r="Q48" s="1" t="s">
        <v>6</v>
      </c>
      <c r="R48" s="1" t="s">
        <v>22</v>
      </c>
      <c r="S48" s="1">
        <v>0</v>
      </c>
      <c r="T48" s="1">
        <v>0</v>
      </c>
      <c r="U48" s="1">
        <v>45</v>
      </c>
      <c r="V48" s="1">
        <v>45</v>
      </c>
      <c r="W48" s="1">
        <v>45</v>
      </c>
      <c r="X48" s="1" t="s">
        <v>113</v>
      </c>
      <c r="Y48" s="1" t="s">
        <v>5</v>
      </c>
      <c r="Z48" s="1" t="s">
        <v>9</v>
      </c>
      <c r="AA48" s="1">
        <v>0</v>
      </c>
      <c r="AB48" s="1" t="s">
        <v>9</v>
      </c>
      <c r="AC48" s="1">
        <v>0</v>
      </c>
      <c r="AD48" s="1" t="s">
        <v>10</v>
      </c>
      <c r="AE48" s="1" t="s">
        <v>10</v>
      </c>
      <c r="AF48" s="1">
        <v>-1</v>
      </c>
      <c r="AG48" s="1" t="s">
        <v>32</v>
      </c>
      <c r="AH48" s="1" t="s">
        <v>105</v>
      </c>
      <c r="AI48" s="1">
        <v>0</v>
      </c>
      <c r="AJ48" s="1"/>
      <c r="AK48" s="1"/>
      <c r="AL48" s="1"/>
    </row>
    <row r="49" spans="1:38">
      <c r="A49" s="4" t="s">
        <v>115</v>
      </c>
      <c r="B49" s="4" t="s">
        <v>14</v>
      </c>
      <c r="C49" s="4" t="s">
        <v>116</v>
      </c>
      <c r="D49" s="1" t="str">
        <f t="shared" si="1"/>
        <v>&amp;入金日①sm</v>
      </c>
      <c r="E49" s="1" t="str">
        <f t="shared" si="2"/>
        <v>&amp;入金日①sm = ""</v>
      </c>
      <c r="F49" s="1" t="str">
        <f t="shared" si="6"/>
        <v>var 日時 { &amp;入金日①sm }</v>
      </c>
      <c r="G49" s="1"/>
      <c r="H49" s="1"/>
      <c r="I49" s="1"/>
      <c r="J49" s="1"/>
      <c r="K49" s="1"/>
      <c r="L49" s="1" t="str">
        <f t="shared" si="3"/>
        <v>[入金日①] = &amp;入金日①sm ,\</v>
      </c>
      <c r="M49" s="4" t="s">
        <v>5</v>
      </c>
      <c r="N49" s="1" t="s">
        <v>6</v>
      </c>
      <c r="O49" s="1" t="s">
        <v>117</v>
      </c>
      <c r="P49" s="1" t="s">
        <v>118</v>
      </c>
      <c r="Q49" s="1" t="s">
        <v>6</v>
      </c>
      <c r="R49" s="1" t="s">
        <v>6</v>
      </c>
      <c r="S49" s="1" t="s">
        <v>7</v>
      </c>
      <c r="T49" s="1">
        <v>0</v>
      </c>
      <c r="U49" s="1">
        <v>0</v>
      </c>
      <c r="V49" s="1">
        <v>46</v>
      </c>
      <c r="W49" s="1">
        <v>46</v>
      </c>
      <c r="X49" s="1">
        <v>46</v>
      </c>
      <c r="Y49" s="1" t="s">
        <v>116</v>
      </c>
      <c r="Z49" s="1" t="s">
        <v>5</v>
      </c>
      <c r="AA49" s="1" t="s">
        <v>9</v>
      </c>
      <c r="AB49" s="1">
        <v>0</v>
      </c>
      <c r="AC49" s="1" t="s">
        <v>9</v>
      </c>
      <c r="AD49" s="1">
        <v>0</v>
      </c>
      <c r="AE49" s="1" t="s">
        <v>10</v>
      </c>
      <c r="AF49" s="1" t="s">
        <v>10</v>
      </c>
      <c r="AG49" s="1">
        <v>-1</v>
      </c>
      <c r="AH49" s="1" t="s">
        <v>35</v>
      </c>
      <c r="AI49" s="1" t="s">
        <v>105</v>
      </c>
      <c r="AJ49" s="1">
        <v>0</v>
      </c>
      <c r="AK49" s="1"/>
      <c r="AL49" s="1"/>
    </row>
    <row r="50" spans="1:38">
      <c r="A50" s="4" t="s">
        <v>119</v>
      </c>
      <c r="B50" s="4" t="s">
        <v>28</v>
      </c>
      <c r="C50" s="4" t="s">
        <v>113</v>
      </c>
      <c r="D50" s="1" t="str">
        <f t="shared" si="1"/>
        <v>&amp;入金額①sm</v>
      </c>
      <c r="E50" s="1" t="str">
        <f t="shared" si="2"/>
        <v>&amp;入金額①sm = ""</v>
      </c>
      <c r="F50" s="1" t="str">
        <f t="shared" si="6"/>
        <v>var 通貨 { &amp;入金額①sm }</v>
      </c>
      <c r="G50" s="1"/>
      <c r="H50" s="1"/>
      <c r="I50" s="1"/>
      <c r="J50" s="1"/>
      <c r="K50" s="1"/>
      <c r="L50" s="1" t="str">
        <f t="shared" si="3"/>
        <v>[入金額①] = &amp;入金額①sm ,\</v>
      </c>
      <c r="M50" s="4" t="s">
        <v>5</v>
      </c>
      <c r="N50" s="1" t="s">
        <v>6</v>
      </c>
      <c r="O50" s="1" t="s">
        <v>6</v>
      </c>
      <c r="P50" s="1" t="s">
        <v>6</v>
      </c>
      <c r="Q50" s="1" t="s">
        <v>7</v>
      </c>
      <c r="R50" s="1">
        <v>0</v>
      </c>
      <c r="S50" s="1">
        <v>0</v>
      </c>
      <c r="T50" s="1">
        <v>47</v>
      </c>
      <c r="U50" s="1">
        <v>47</v>
      </c>
      <c r="V50" s="1">
        <v>47</v>
      </c>
      <c r="W50" s="1" t="s">
        <v>113</v>
      </c>
      <c r="X50" s="1" t="s">
        <v>5</v>
      </c>
      <c r="Y50" s="1" t="s">
        <v>9</v>
      </c>
      <c r="Z50" s="1">
        <v>0</v>
      </c>
      <c r="AA50" s="1" t="s">
        <v>9</v>
      </c>
      <c r="AB50" s="1">
        <v>0</v>
      </c>
      <c r="AC50" s="1" t="s">
        <v>10</v>
      </c>
      <c r="AD50" s="1" t="s">
        <v>10</v>
      </c>
      <c r="AE50" s="1">
        <v>-1</v>
      </c>
      <c r="AF50" s="1" t="s">
        <v>32</v>
      </c>
      <c r="AG50" s="1" t="s">
        <v>105</v>
      </c>
      <c r="AH50" s="1">
        <v>0</v>
      </c>
      <c r="AI50" s="1"/>
      <c r="AJ50" s="1"/>
      <c r="AK50" s="1"/>
      <c r="AL50" s="1"/>
    </row>
    <row r="51" spans="1:38">
      <c r="A51" s="4" t="s">
        <v>120</v>
      </c>
      <c r="B51" s="4" t="s">
        <v>14</v>
      </c>
      <c r="C51" s="4" t="s">
        <v>116</v>
      </c>
      <c r="D51" s="1" t="str">
        <f t="shared" si="1"/>
        <v>&amp;入金日②sm</v>
      </c>
      <c r="E51" s="1" t="str">
        <f t="shared" si="2"/>
        <v>&amp;入金日②sm = ""</v>
      </c>
      <c r="F51" s="1" t="str">
        <f t="shared" si="6"/>
        <v>var 日時 { &amp;入金日②sm }</v>
      </c>
      <c r="G51" s="1"/>
      <c r="H51" s="1"/>
      <c r="I51" s="1"/>
      <c r="J51" s="1"/>
      <c r="K51" s="1"/>
      <c r="L51" s="1" t="str">
        <f t="shared" si="3"/>
        <v>[入金日②] = &amp;入金日②sm ,\</v>
      </c>
      <c r="M51" s="4" t="s">
        <v>5</v>
      </c>
      <c r="N51" s="1" t="s">
        <v>6</v>
      </c>
      <c r="O51" s="1" t="s">
        <v>117</v>
      </c>
      <c r="P51" s="1" t="s">
        <v>118</v>
      </c>
      <c r="Q51" s="1" t="s">
        <v>6</v>
      </c>
      <c r="R51" s="1" t="s">
        <v>6</v>
      </c>
      <c r="S51" s="1" t="s">
        <v>7</v>
      </c>
      <c r="T51" s="1">
        <v>0</v>
      </c>
      <c r="U51" s="1">
        <v>0</v>
      </c>
      <c r="V51" s="1">
        <v>48</v>
      </c>
      <c r="W51" s="1">
        <v>48</v>
      </c>
      <c r="X51" s="1">
        <v>48</v>
      </c>
      <c r="Y51" s="1" t="s">
        <v>116</v>
      </c>
      <c r="Z51" s="1" t="s">
        <v>5</v>
      </c>
      <c r="AA51" s="1" t="s">
        <v>9</v>
      </c>
      <c r="AB51" s="1">
        <v>0</v>
      </c>
      <c r="AC51" s="1" t="s">
        <v>9</v>
      </c>
      <c r="AD51" s="1">
        <v>0</v>
      </c>
      <c r="AE51" s="1" t="s">
        <v>10</v>
      </c>
      <c r="AF51" s="1" t="s">
        <v>10</v>
      </c>
      <c r="AG51" s="1">
        <v>-1</v>
      </c>
      <c r="AH51" s="1" t="s">
        <v>35</v>
      </c>
      <c r="AI51" s="1" t="s">
        <v>105</v>
      </c>
      <c r="AJ51" s="1">
        <v>0</v>
      </c>
      <c r="AK51" s="1"/>
      <c r="AL51" s="1"/>
    </row>
    <row r="52" spans="1:38">
      <c r="A52" s="4" t="s">
        <v>121</v>
      </c>
      <c r="B52" s="4" t="s">
        <v>28</v>
      </c>
      <c r="C52" s="4" t="s">
        <v>113</v>
      </c>
      <c r="D52" s="1" t="str">
        <f t="shared" si="1"/>
        <v>&amp;入金額②sm</v>
      </c>
      <c r="E52" s="1" t="str">
        <f t="shared" si="2"/>
        <v>&amp;入金額②sm = ""</v>
      </c>
      <c r="F52" s="1" t="str">
        <f t="shared" si="6"/>
        <v>var 通貨 { &amp;入金額②sm }</v>
      </c>
      <c r="G52" s="1"/>
      <c r="H52" s="1"/>
      <c r="I52" s="1"/>
      <c r="J52" s="1"/>
      <c r="K52" s="1"/>
      <c r="L52" s="1" t="str">
        <f t="shared" si="3"/>
        <v>[入金額②] = &amp;入金額②sm ,\</v>
      </c>
      <c r="M52" s="4" t="s">
        <v>5</v>
      </c>
      <c r="N52" s="1" t="s">
        <v>6</v>
      </c>
      <c r="O52" s="1" t="s">
        <v>6</v>
      </c>
      <c r="P52" s="1" t="s">
        <v>6</v>
      </c>
      <c r="Q52" s="1" t="s">
        <v>7</v>
      </c>
      <c r="R52" s="1">
        <v>0</v>
      </c>
      <c r="S52" s="1">
        <v>0</v>
      </c>
      <c r="T52" s="1">
        <v>49</v>
      </c>
      <c r="U52" s="1">
        <v>49</v>
      </c>
      <c r="V52" s="1">
        <v>49</v>
      </c>
      <c r="W52" s="1" t="s">
        <v>113</v>
      </c>
      <c r="X52" s="1" t="s">
        <v>5</v>
      </c>
      <c r="Y52" s="1" t="s">
        <v>9</v>
      </c>
      <c r="Z52" s="1">
        <v>0</v>
      </c>
      <c r="AA52" s="1" t="s">
        <v>9</v>
      </c>
      <c r="AB52" s="1">
        <v>0</v>
      </c>
      <c r="AC52" s="1" t="s">
        <v>10</v>
      </c>
      <c r="AD52" s="1" t="s">
        <v>10</v>
      </c>
      <c r="AE52" s="1">
        <v>-1</v>
      </c>
      <c r="AF52" s="1" t="s">
        <v>32</v>
      </c>
      <c r="AG52" s="1" t="s">
        <v>105</v>
      </c>
      <c r="AH52" s="1">
        <v>0</v>
      </c>
      <c r="AI52" s="1"/>
      <c r="AJ52" s="1"/>
      <c r="AK52" s="1"/>
      <c r="AL52" s="1"/>
    </row>
    <row r="53" spans="1:38">
      <c r="A53" s="4" t="s">
        <v>122</v>
      </c>
      <c r="B53" s="4" t="s">
        <v>14</v>
      </c>
      <c r="C53" s="4" t="s">
        <v>116</v>
      </c>
      <c r="D53" s="1" t="str">
        <f t="shared" si="1"/>
        <v>&amp;入金日③sm</v>
      </c>
      <c r="E53" s="1" t="str">
        <f t="shared" si="2"/>
        <v>&amp;入金日③sm = ""</v>
      </c>
      <c r="F53" s="1" t="str">
        <f t="shared" si="6"/>
        <v>var 日時 { &amp;入金日③sm }</v>
      </c>
      <c r="G53" s="1"/>
      <c r="H53" s="1"/>
      <c r="I53" s="1"/>
      <c r="J53" s="1"/>
      <c r="K53" s="1"/>
      <c r="L53" s="1" t="str">
        <f t="shared" si="3"/>
        <v>[入金日③] = &amp;入金日③sm ,\</v>
      </c>
      <c r="M53" s="4" t="s">
        <v>5</v>
      </c>
      <c r="N53" s="1" t="s">
        <v>6</v>
      </c>
      <c r="O53" s="1" t="s">
        <v>117</v>
      </c>
      <c r="P53" s="1" t="s">
        <v>118</v>
      </c>
      <c r="Q53" s="1" t="s">
        <v>6</v>
      </c>
      <c r="R53" s="1" t="s">
        <v>6</v>
      </c>
      <c r="S53" s="1" t="s">
        <v>7</v>
      </c>
      <c r="T53" s="1">
        <v>0</v>
      </c>
      <c r="U53" s="1">
        <v>0</v>
      </c>
      <c r="V53" s="1">
        <v>50</v>
      </c>
      <c r="W53" s="1">
        <v>50</v>
      </c>
      <c r="X53" s="1">
        <v>50</v>
      </c>
      <c r="Y53" s="1" t="s">
        <v>116</v>
      </c>
      <c r="Z53" s="1" t="s">
        <v>5</v>
      </c>
      <c r="AA53" s="1" t="s">
        <v>9</v>
      </c>
      <c r="AB53" s="1">
        <v>0</v>
      </c>
      <c r="AC53" s="1" t="s">
        <v>9</v>
      </c>
      <c r="AD53" s="1">
        <v>0</v>
      </c>
      <c r="AE53" s="1" t="s">
        <v>10</v>
      </c>
      <c r="AF53" s="1" t="s">
        <v>10</v>
      </c>
      <c r="AG53" s="1">
        <v>-1</v>
      </c>
      <c r="AH53" s="1" t="s">
        <v>35</v>
      </c>
      <c r="AI53" s="1" t="s">
        <v>105</v>
      </c>
      <c r="AJ53" s="1">
        <v>0</v>
      </c>
      <c r="AK53" s="1"/>
      <c r="AL53" s="1"/>
    </row>
    <row r="54" spans="1:38">
      <c r="A54" s="4" t="s">
        <v>123</v>
      </c>
      <c r="B54" s="4" t="s">
        <v>28</v>
      </c>
      <c r="C54" s="4" t="s">
        <v>113</v>
      </c>
      <c r="D54" s="1" t="str">
        <f t="shared" si="1"/>
        <v>&amp;入金額③sm</v>
      </c>
      <c r="E54" s="1" t="str">
        <f t="shared" si="2"/>
        <v>&amp;入金額③sm = ""</v>
      </c>
      <c r="F54" s="1" t="str">
        <f t="shared" si="6"/>
        <v>var 通貨 { &amp;入金額③sm }</v>
      </c>
      <c r="G54" s="1"/>
      <c r="H54" s="1"/>
      <c r="I54" s="1"/>
      <c r="J54" s="1"/>
      <c r="K54" s="1"/>
      <c r="L54" s="1" t="str">
        <f t="shared" si="3"/>
        <v>[入金額③] = &amp;入金額③sm ,\</v>
      </c>
      <c r="M54" s="4" t="s">
        <v>5</v>
      </c>
      <c r="N54" s="1" t="s">
        <v>6</v>
      </c>
      <c r="O54" s="1" t="s">
        <v>6</v>
      </c>
      <c r="P54" s="1" t="s">
        <v>6</v>
      </c>
      <c r="Q54" s="1" t="s">
        <v>7</v>
      </c>
      <c r="R54" s="1">
        <v>0</v>
      </c>
      <c r="S54" s="1">
        <v>0</v>
      </c>
      <c r="T54" s="1">
        <v>51</v>
      </c>
      <c r="U54" s="1">
        <v>51</v>
      </c>
      <c r="V54" s="1">
        <v>51</v>
      </c>
      <c r="W54" s="1" t="s">
        <v>113</v>
      </c>
      <c r="X54" s="1" t="s">
        <v>5</v>
      </c>
      <c r="Y54" s="1" t="s">
        <v>9</v>
      </c>
      <c r="Z54" s="1">
        <v>0</v>
      </c>
      <c r="AA54" s="1" t="s">
        <v>9</v>
      </c>
      <c r="AB54" s="1">
        <v>0</v>
      </c>
      <c r="AC54" s="1" t="s">
        <v>10</v>
      </c>
      <c r="AD54" s="1" t="s">
        <v>10</v>
      </c>
      <c r="AE54" s="1">
        <v>-1</v>
      </c>
      <c r="AF54" s="1" t="s">
        <v>32</v>
      </c>
      <c r="AG54" s="1" t="s">
        <v>105</v>
      </c>
      <c r="AH54" s="1">
        <v>0</v>
      </c>
      <c r="AI54" s="1"/>
      <c r="AJ54" s="1"/>
      <c r="AK54" s="1"/>
      <c r="AL54" s="1"/>
    </row>
    <row r="55" spans="1:38" hidden="1">
      <c r="A55" s="3" t="s">
        <v>124</v>
      </c>
      <c r="B55" s="3" t="s">
        <v>28</v>
      </c>
      <c r="C55" s="3" t="s">
        <v>125</v>
      </c>
      <c r="D55" s="1" t="str">
        <f t="shared" si="1"/>
        <v>&amp;入金総額sm</v>
      </c>
      <c r="E55" s="1" t="str">
        <f t="shared" si="2"/>
        <v>&amp;入金総額sm = ""</v>
      </c>
      <c r="F55" s="1" t="str">
        <f t="shared" si="6"/>
        <v>var 通貨 { &amp;入金総額sm }</v>
      </c>
      <c r="G55" s="1"/>
      <c r="H55" s="1"/>
      <c r="I55" s="1"/>
      <c r="J55" s="1"/>
      <c r="K55" s="1"/>
      <c r="L55" s="1" t="str">
        <f t="shared" si="3"/>
        <v>[入金総額] = &amp;入金総額sm ,\</v>
      </c>
      <c r="M55" s="3" t="s">
        <v>126</v>
      </c>
      <c r="N55" s="1" t="s">
        <v>5</v>
      </c>
      <c r="O55" s="1" t="s">
        <v>6</v>
      </c>
      <c r="P55" s="1" t="s">
        <v>6</v>
      </c>
      <c r="Q55" s="1" t="s">
        <v>6</v>
      </c>
      <c r="R55" s="1" t="s">
        <v>22</v>
      </c>
      <c r="S55" s="1">
        <v>0</v>
      </c>
      <c r="T55" s="1">
        <v>0</v>
      </c>
      <c r="U55" s="1">
        <v>52</v>
      </c>
      <c r="V55" s="1">
        <v>52</v>
      </c>
      <c r="W55" s="1">
        <v>52</v>
      </c>
      <c r="X55" s="1" t="s">
        <v>125</v>
      </c>
      <c r="Y55" s="1" t="s">
        <v>5</v>
      </c>
      <c r="Z55" s="1" t="s">
        <v>9</v>
      </c>
      <c r="AA55" s="1">
        <v>0</v>
      </c>
      <c r="AB55" s="1" t="s">
        <v>9</v>
      </c>
      <c r="AC55" s="1">
        <v>0</v>
      </c>
      <c r="AD55" s="1" t="s">
        <v>10</v>
      </c>
      <c r="AE55" s="1" t="s">
        <v>10</v>
      </c>
      <c r="AF55" s="1" t="s">
        <v>127</v>
      </c>
      <c r="AG55" s="1">
        <v>-1</v>
      </c>
      <c r="AH55" s="1" t="s">
        <v>32</v>
      </c>
      <c r="AI55" s="1" t="s">
        <v>105</v>
      </c>
      <c r="AJ55" s="1">
        <v>0</v>
      </c>
      <c r="AK55" s="1"/>
      <c r="AL55" s="1"/>
    </row>
    <row r="56" spans="1:38" hidden="1">
      <c r="A56" s="3" t="s">
        <v>128</v>
      </c>
      <c r="B56" s="3" t="s">
        <v>28</v>
      </c>
      <c r="C56" s="3" t="s">
        <v>129</v>
      </c>
      <c r="D56" s="1" t="str">
        <f t="shared" si="1"/>
        <v>&amp;回収残額sm</v>
      </c>
      <c r="E56" s="1" t="str">
        <f t="shared" si="2"/>
        <v>&amp;回収残額sm = ""</v>
      </c>
      <c r="F56" s="1" t="str">
        <f t="shared" si="6"/>
        <v>var 通貨 { &amp;回収残額sm }</v>
      </c>
      <c r="G56" s="1"/>
      <c r="H56" s="1"/>
      <c r="I56" s="1"/>
      <c r="J56" s="1"/>
      <c r="K56" s="1"/>
      <c r="L56" s="1" t="str">
        <f t="shared" si="3"/>
        <v>[回収残額] = &amp;回収残額sm ,\</v>
      </c>
      <c r="M56" s="3" t="s">
        <v>130</v>
      </c>
      <c r="N56" s="1" t="s">
        <v>5</v>
      </c>
      <c r="O56" s="1" t="s">
        <v>6</v>
      </c>
      <c r="P56" s="1" t="s">
        <v>6</v>
      </c>
      <c r="Q56" s="1" t="s">
        <v>6</v>
      </c>
      <c r="R56" s="1" t="s">
        <v>22</v>
      </c>
      <c r="S56" s="1">
        <v>0</v>
      </c>
      <c r="T56" s="1">
        <v>0</v>
      </c>
      <c r="U56" s="1">
        <v>53</v>
      </c>
      <c r="V56" s="1">
        <v>53</v>
      </c>
      <c r="W56" s="1">
        <v>53</v>
      </c>
      <c r="X56" s="1" t="s">
        <v>129</v>
      </c>
      <c r="Y56" s="1" t="s">
        <v>5</v>
      </c>
      <c r="Z56" s="1" t="s">
        <v>9</v>
      </c>
      <c r="AA56" s="1">
        <v>0</v>
      </c>
      <c r="AB56" s="1" t="s">
        <v>9</v>
      </c>
      <c r="AC56" s="1">
        <v>0</v>
      </c>
      <c r="AD56" s="1" t="s">
        <v>10</v>
      </c>
      <c r="AE56" s="1" t="s">
        <v>10</v>
      </c>
      <c r="AF56" s="1">
        <v>-1</v>
      </c>
      <c r="AG56" s="1" t="s">
        <v>32</v>
      </c>
      <c r="AH56" s="1" t="s">
        <v>105</v>
      </c>
      <c r="AI56" s="1">
        <v>0</v>
      </c>
      <c r="AJ56" s="1"/>
      <c r="AK56" s="1"/>
      <c r="AL56" s="1"/>
    </row>
    <row r="57" spans="1:38">
      <c r="A57" s="4" t="s">
        <v>131</v>
      </c>
      <c r="B57" s="4" t="s">
        <v>3</v>
      </c>
      <c r="C57" s="4" t="s">
        <v>132</v>
      </c>
      <c r="D57" s="1" t="str">
        <f t="shared" si="1"/>
        <v>&amp;摘要sm</v>
      </c>
      <c r="E57" s="1" t="str">
        <f t="shared" si="2"/>
        <v>&amp;摘要sm = ""</v>
      </c>
      <c r="F57" s="1" t="str">
        <f t="shared" si="6"/>
        <v>var 文字列 { &amp;摘要sm }</v>
      </c>
      <c r="G57" s="1"/>
      <c r="H57" s="1"/>
      <c r="I57" s="1"/>
      <c r="J57" s="1"/>
      <c r="K57" s="1"/>
      <c r="L57" s="1" t="str">
        <f t="shared" si="3"/>
        <v>[摘要] = &amp;摘要sm ,\</v>
      </c>
      <c r="M57" s="4" t="s">
        <v>5</v>
      </c>
      <c r="N57" s="1" t="s">
        <v>6</v>
      </c>
      <c r="O57" s="1" t="s">
        <v>6</v>
      </c>
      <c r="P57" s="1" t="s">
        <v>6</v>
      </c>
      <c r="Q57" s="1" t="s">
        <v>7</v>
      </c>
      <c r="R57" s="1">
        <v>0</v>
      </c>
      <c r="S57" s="1">
        <v>0</v>
      </c>
      <c r="T57" s="1">
        <v>54</v>
      </c>
      <c r="U57" s="1">
        <v>54</v>
      </c>
      <c r="V57" s="1">
        <v>54</v>
      </c>
      <c r="W57" s="1" t="s">
        <v>132</v>
      </c>
      <c r="X57" s="1" t="s">
        <v>5</v>
      </c>
      <c r="Y57" s="1" t="s">
        <v>9</v>
      </c>
      <c r="Z57" s="1">
        <v>0</v>
      </c>
      <c r="AA57" s="1" t="s">
        <v>9</v>
      </c>
      <c r="AB57" s="1">
        <v>0</v>
      </c>
      <c r="AC57" s="1" t="s">
        <v>10</v>
      </c>
      <c r="AD57" s="1" t="s">
        <v>10</v>
      </c>
      <c r="AE57" s="1">
        <v>-1</v>
      </c>
      <c r="AF57" s="1" t="s">
        <v>11</v>
      </c>
      <c r="AG57" s="1" t="s">
        <v>105</v>
      </c>
      <c r="AH57" s="1">
        <v>0</v>
      </c>
      <c r="AI57" s="1"/>
      <c r="AJ57" s="1"/>
      <c r="AK57" s="1"/>
      <c r="AL57" s="1"/>
    </row>
  </sheetData>
  <phoneticPr fontId="4"/>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Smasta k3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mng-1</dc:creator>
  <cp:lastModifiedBy>mng-1</cp:lastModifiedBy>
  <dcterms:created xsi:type="dcterms:W3CDTF">2015-06-05T18:19:34Z</dcterms:created>
  <dcterms:modified xsi:type="dcterms:W3CDTF">2023-08-24T08:37:19Z</dcterms:modified>
</cp:coreProperties>
</file>