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【Git】ShimodaPrint\K-工程管理\"/>
    </mc:Choice>
  </mc:AlternateContent>
  <xr:revisionPtr revIDLastSave="0" documentId="13_ncr:1_{7C8D4F65-15E9-4152-B5DA-27F970C56D5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masta移行情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mng-1</author>
  </authors>
  <commentList>
    <comment ref="C22" authorId="0" shapeId="0" xr:uid="{8AF3D1EB-91AF-42E3-95DB-B26C6BDF5AB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自動計算なので再計算させる
</t>
        </r>
      </text>
    </comment>
  </commentList>
</comments>
</file>

<file path=xl/sharedStrings.xml><?xml version="1.0" encoding="utf-8"?>
<sst xmlns="http://schemas.openxmlformats.org/spreadsheetml/2006/main" count="228" uniqueCount="102">
  <si>
    <t>各項目を因数分解していって、紐づけつつデータ管理をしていく手法を考えます。</t>
    <rPh sb="0" eb="1">
      <t>カク</t>
    </rPh>
    <rPh sb="1" eb="3">
      <t>コウモク</t>
    </rPh>
    <rPh sb="4" eb="8">
      <t>インスウブンカイ</t>
    </rPh>
    <rPh sb="14" eb="15">
      <t>ヒモ</t>
    </rPh>
    <rPh sb="22" eb="24">
      <t>カンリ</t>
    </rPh>
    <rPh sb="29" eb="31">
      <t>シュホウ</t>
    </rPh>
    <rPh sb="32" eb="33">
      <t>カンガ</t>
    </rPh>
    <phoneticPr fontId="1"/>
  </si>
  <si>
    <t>A</t>
    <phoneticPr fontId="1"/>
  </si>
  <si>
    <t>伝票番号</t>
    <rPh sb="0" eb="4">
      <t>デンヒョウバンゴウ</t>
    </rPh>
    <phoneticPr fontId="1"/>
  </si>
  <si>
    <t>基本情報</t>
    <rPh sb="0" eb="4">
      <t>キホンジョウホウ</t>
    </rPh>
    <phoneticPr fontId="1"/>
  </si>
  <si>
    <t>品名、得意先など</t>
    <rPh sb="0" eb="2">
      <t>ヒンメイ</t>
    </rPh>
    <rPh sb="3" eb="6">
      <t>トクイサキ</t>
    </rPh>
    <phoneticPr fontId="1"/>
  </si>
  <si>
    <t>K</t>
    <phoneticPr fontId="1"/>
  </si>
  <si>
    <t>工程詳細</t>
    <rPh sb="0" eb="2">
      <t>コウテイ</t>
    </rPh>
    <rPh sb="2" eb="4">
      <t>ショウサイ</t>
    </rPh>
    <phoneticPr fontId="1"/>
  </si>
  <si>
    <t>T</t>
    <phoneticPr fontId="1"/>
  </si>
  <si>
    <t>各タスク（１工程ごと）</t>
    <rPh sb="0" eb="1">
      <t>カク</t>
    </rPh>
    <rPh sb="6" eb="8">
      <t>コウテイ</t>
    </rPh>
    <phoneticPr fontId="1"/>
  </si>
  <si>
    <t>P</t>
    <phoneticPr fontId="1"/>
  </si>
  <si>
    <t>紙情報</t>
    <rPh sb="0" eb="1">
      <t>カミ</t>
    </rPh>
    <rPh sb="1" eb="3">
      <t>ジョウホウ</t>
    </rPh>
    <phoneticPr fontId="1"/>
  </si>
  <si>
    <t>M</t>
    <phoneticPr fontId="1"/>
  </si>
  <si>
    <t>金額情報</t>
    <rPh sb="0" eb="2">
      <t>キンガク</t>
    </rPh>
    <rPh sb="2" eb="4">
      <t>ジョウホウ</t>
    </rPh>
    <phoneticPr fontId="1"/>
  </si>
  <si>
    <t>S</t>
    <phoneticPr fontId="1"/>
  </si>
  <si>
    <t>スケジュール、納期に関する事</t>
    <rPh sb="7" eb="9">
      <t>ノウキ</t>
    </rPh>
    <rPh sb="10" eb="11">
      <t>カン</t>
    </rPh>
    <rPh sb="13" eb="14">
      <t>コト</t>
    </rPh>
    <phoneticPr fontId="1"/>
  </si>
  <si>
    <t>→</t>
    <phoneticPr fontId="1"/>
  </si>
  <si>
    <t>外注処理</t>
    <rPh sb="0" eb="2">
      <t>ガイチュウ</t>
    </rPh>
    <rPh sb="2" eb="4">
      <t>ショリ</t>
    </rPh>
    <phoneticPr fontId="1"/>
  </si>
  <si>
    <t>B</t>
    <phoneticPr fontId="1"/>
  </si>
  <si>
    <t>営業情報</t>
    <rPh sb="0" eb="2">
      <t>エイギョウ</t>
    </rPh>
    <rPh sb="2" eb="4">
      <t>ジョウホウ</t>
    </rPh>
    <phoneticPr fontId="1"/>
  </si>
  <si>
    <t>＜流れイメージ＞</t>
    <rPh sb="1" eb="2">
      <t>ナガ</t>
    </rPh>
    <phoneticPr fontId="1"/>
  </si>
  <si>
    <t>営業が情報を流してきた時、IDを発行する</t>
    <rPh sb="0" eb="2">
      <t>エイギョウ</t>
    </rPh>
    <rPh sb="3" eb="5">
      <t>ジョウホウ</t>
    </rPh>
    <rPh sb="6" eb="7">
      <t>ナガ</t>
    </rPh>
    <rPh sb="11" eb="12">
      <t>トキ</t>
    </rPh>
    <rPh sb="16" eb="18">
      <t>ハッコウ</t>
    </rPh>
    <phoneticPr fontId="1"/>
  </si>
  <si>
    <t>基本情報を作成する</t>
    <rPh sb="0" eb="2">
      <t>キホン</t>
    </rPh>
    <rPh sb="2" eb="4">
      <t>ジョウホウ</t>
    </rPh>
    <rPh sb="5" eb="7">
      <t>サクセイ</t>
    </rPh>
    <phoneticPr fontId="1"/>
  </si>
  <si>
    <t>ID</t>
    <phoneticPr fontId="1"/>
  </si>
  <si>
    <t>数値</t>
    <rPh sb="0" eb="2">
      <t>スウチ</t>
    </rPh>
    <phoneticPr fontId="1"/>
  </si>
  <si>
    <t>品名</t>
    <rPh sb="0" eb="2">
      <t>ヒンメイ</t>
    </rPh>
    <phoneticPr fontId="1"/>
  </si>
  <si>
    <t>文字列</t>
    <rPh sb="0" eb="3">
      <t>モジレツ</t>
    </rPh>
    <phoneticPr fontId="1"/>
  </si>
  <si>
    <t>得意先ID</t>
    <rPh sb="0" eb="3">
      <t>トクイサキ</t>
    </rPh>
    <phoneticPr fontId="1"/>
  </si>
  <si>
    <t>得意先名</t>
    <rPh sb="0" eb="4">
      <t>トクイサキメイ</t>
    </rPh>
    <phoneticPr fontId="1"/>
  </si>
  <si>
    <t>支店ID</t>
    <rPh sb="0" eb="2">
      <t>シテン</t>
    </rPh>
    <phoneticPr fontId="1"/>
  </si>
  <si>
    <t>支店名</t>
    <rPh sb="0" eb="2">
      <t>シテン</t>
    </rPh>
    <rPh sb="2" eb="3">
      <t>メイ</t>
    </rPh>
    <phoneticPr fontId="1"/>
  </si>
  <si>
    <t>社員ID</t>
    <rPh sb="0" eb="2">
      <t>シャイン</t>
    </rPh>
    <phoneticPr fontId="1"/>
  </si>
  <si>
    <t>担当営業名</t>
    <rPh sb="0" eb="4">
      <t>タントウエイギョウ</t>
    </rPh>
    <rPh sb="4" eb="5">
      <t>メイ</t>
    </rPh>
    <phoneticPr fontId="1"/>
  </si>
  <si>
    <t>区分ID</t>
    <rPh sb="0" eb="2">
      <t>クブン</t>
    </rPh>
    <phoneticPr fontId="1"/>
  </si>
  <si>
    <t>区分名</t>
    <rPh sb="0" eb="3">
      <t>クブンメイ</t>
    </rPh>
    <phoneticPr fontId="1"/>
  </si>
  <si>
    <t>前回ID</t>
    <rPh sb="0" eb="2">
      <t>ゼンカイ</t>
    </rPh>
    <phoneticPr fontId="1"/>
  </si>
  <si>
    <t>Smasta</t>
    <phoneticPr fontId="1"/>
  </si>
  <si>
    <t>日付</t>
    <rPh sb="0" eb="2">
      <t>ヒヅケ</t>
    </rPh>
    <phoneticPr fontId="1"/>
  </si>
  <si>
    <t>受注日</t>
    <rPh sb="0" eb="3">
      <t>ジュチュウビ</t>
    </rPh>
    <phoneticPr fontId="1"/>
  </si>
  <si>
    <t>区分</t>
    <rPh sb="0" eb="2">
      <t>クブン</t>
    </rPh>
    <phoneticPr fontId="1"/>
  </si>
  <si>
    <t>営業</t>
    <rPh sb="0" eb="2">
      <t>エイギョウ</t>
    </rPh>
    <phoneticPr fontId="1"/>
  </si>
  <si>
    <t>担当営業</t>
    <rPh sb="0" eb="2">
      <t>タントウ</t>
    </rPh>
    <rPh sb="2" eb="4">
      <t>エイギョウ</t>
    </rPh>
    <phoneticPr fontId="1"/>
  </si>
  <si>
    <t>所</t>
    <rPh sb="0" eb="1">
      <t>トコロ</t>
    </rPh>
    <phoneticPr fontId="1"/>
  </si>
  <si>
    <t>日時</t>
    <rPh sb="0" eb="2">
      <t>ニチジ</t>
    </rPh>
    <phoneticPr fontId="1"/>
  </si>
  <si>
    <t>営業所</t>
    <rPh sb="0" eb="3">
      <t>エイギョウショ</t>
    </rPh>
    <phoneticPr fontId="1"/>
  </si>
  <si>
    <t>No.</t>
    <phoneticPr fontId="1"/>
  </si>
  <si>
    <t>得意先CD</t>
  </si>
  <si>
    <t>得意先</t>
    <rPh sb="0" eb="3">
      <t>トクイサキ</t>
    </rPh>
    <phoneticPr fontId="1"/>
  </si>
  <si>
    <t>部数</t>
    <rPh sb="0" eb="2">
      <t>ブスウ</t>
    </rPh>
    <phoneticPr fontId="1"/>
  </si>
  <si>
    <t>確定枚数・部数</t>
    <rPh sb="0" eb="2">
      <t>カクテイ</t>
    </rPh>
    <rPh sb="2" eb="4">
      <t>マイスウ</t>
    </rPh>
    <rPh sb="5" eb="7">
      <t>ブスウ</t>
    </rPh>
    <phoneticPr fontId="1"/>
  </si>
  <si>
    <t>サイズ</t>
    <phoneticPr fontId="1"/>
  </si>
  <si>
    <t>仕上寸法</t>
    <rPh sb="0" eb="2">
      <t>シアゲ</t>
    </rPh>
    <rPh sb="2" eb="4">
      <t>スンポウ</t>
    </rPh>
    <phoneticPr fontId="1"/>
  </si>
  <si>
    <t>仕上日</t>
    <rPh sb="0" eb="3">
      <t>シアゲビ</t>
    </rPh>
    <phoneticPr fontId="1"/>
  </si>
  <si>
    <t>金額</t>
    <rPh sb="0" eb="2">
      <t>キンガク</t>
    </rPh>
    <phoneticPr fontId="1"/>
  </si>
  <si>
    <t>組版積算</t>
    <rPh sb="0" eb="4">
      <t>クミハンセキサン</t>
    </rPh>
    <phoneticPr fontId="1"/>
  </si>
  <si>
    <t>組版</t>
    <rPh sb="0" eb="2">
      <t>クミハン</t>
    </rPh>
    <phoneticPr fontId="1"/>
  </si>
  <si>
    <t>製版積算</t>
    <rPh sb="0" eb="2">
      <t>セイハン</t>
    </rPh>
    <rPh sb="2" eb="4">
      <t>セキサン</t>
    </rPh>
    <phoneticPr fontId="1"/>
  </si>
  <si>
    <t>Scan・PS</t>
    <phoneticPr fontId="1"/>
  </si>
  <si>
    <t>印刷積算</t>
    <rPh sb="0" eb="4">
      <t>インサツセキサン</t>
    </rPh>
    <phoneticPr fontId="1"/>
  </si>
  <si>
    <t>印刷</t>
    <rPh sb="0" eb="2">
      <t>インサツ</t>
    </rPh>
    <phoneticPr fontId="1"/>
  </si>
  <si>
    <t>仕上積算</t>
    <rPh sb="0" eb="2">
      <t>シアゲ</t>
    </rPh>
    <rPh sb="2" eb="4">
      <t>セキサン</t>
    </rPh>
    <phoneticPr fontId="1"/>
  </si>
  <si>
    <t>製本</t>
    <rPh sb="0" eb="2">
      <t>セイホン</t>
    </rPh>
    <phoneticPr fontId="1"/>
  </si>
  <si>
    <t>小計</t>
    <rPh sb="0" eb="2">
      <t>ショウケイ</t>
    </rPh>
    <phoneticPr fontId="1"/>
  </si>
  <si>
    <t>積算粗利</t>
    <rPh sb="0" eb="2">
      <t>セキサン</t>
    </rPh>
    <rPh sb="2" eb="4">
      <t>アラリ</t>
    </rPh>
    <phoneticPr fontId="1"/>
  </si>
  <si>
    <t>粗利</t>
    <rPh sb="0" eb="2">
      <t>アラリ</t>
    </rPh>
    <phoneticPr fontId="1"/>
  </si>
  <si>
    <t>用紙積算</t>
    <rPh sb="0" eb="2">
      <t>ヨウシ</t>
    </rPh>
    <rPh sb="2" eb="4">
      <t>セキサン</t>
    </rPh>
    <phoneticPr fontId="1"/>
  </si>
  <si>
    <t>用紙</t>
    <rPh sb="0" eb="2">
      <t>ヨウシ</t>
    </rPh>
    <phoneticPr fontId="1"/>
  </si>
  <si>
    <t>送料</t>
    <rPh sb="0" eb="2">
      <t>ソウリョウ</t>
    </rPh>
    <phoneticPr fontId="1"/>
  </si>
  <si>
    <t>備考</t>
    <rPh sb="0" eb="2">
      <t>ビコウ</t>
    </rPh>
    <phoneticPr fontId="1"/>
  </si>
  <si>
    <t>外注先</t>
    <rPh sb="0" eb="3">
      <t>ガイチュウサキ</t>
    </rPh>
    <phoneticPr fontId="1"/>
  </si>
  <si>
    <t>前回伝票</t>
    <rPh sb="0" eb="2">
      <t>ゼンカイ</t>
    </rPh>
    <rPh sb="2" eb="4">
      <t>デンヒョウ</t>
    </rPh>
    <phoneticPr fontId="1"/>
  </si>
  <si>
    <t>前回伝票No</t>
    <rPh sb="0" eb="2">
      <t>ゼンカイ</t>
    </rPh>
    <rPh sb="2" eb="4">
      <t>デンヒョウ</t>
    </rPh>
    <phoneticPr fontId="1"/>
  </si>
  <si>
    <t>伝票冊子</t>
    <rPh sb="0" eb="2">
      <t>デンヒョウ</t>
    </rPh>
    <rPh sb="2" eb="4">
      <t>サッシ</t>
    </rPh>
    <phoneticPr fontId="1"/>
  </si>
  <si>
    <t>伝票枚葉</t>
    <rPh sb="0" eb="2">
      <t>デンヒョウ</t>
    </rPh>
    <rPh sb="2" eb="4">
      <t>マイヨウ</t>
    </rPh>
    <phoneticPr fontId="1"/>
  </si>
  <si>
    <t>確定部数</t>
    <rPh sb="0" eb="2">
      <t>カクテイ</t>
    </rPh>
    <rPh sb="2" eb="4">
      <t>ブスウ</t>
    </rPh>
    <phoneticPr fontId="1"/>
  </si>
  <si>
    <t>頁数</t>
    <rPh sb="0" eb="1">
      <t>ページ</t>
    </rPh>
    <rPh sb="1" eb="2">
      <t>スウ</t>
    </rPh>
    <phoneticPr fontId="1"/>
  </si>
  <si>
    <t>予定頁</t>
    <rPh sb="0" eb="2">
      <t>ヨテイ</t>
    </rPh>
    <rPh sb="2" eb="3">
      <t>ページ</t>
    </rPh>
    <phoneticPr fontId="1"/>
  </si>
  <si>
    <t>伝票複写</t>
    <rPh sb="0" eb="2">
      <t>デンヒョウ</t>
    </rPh>
    <rPh sb="2" eb="4">
      <t>フクシャ</t>
    </rPh>
    <phoneticPr fontId="1"/>
  </si>
  <si>
    <t>伝票新聞</t>
    <rPh sb="0" eb="2">
      <t>デンヒョウ</t>
    </rPh>
    <rPh sb="2" eb="4">
      <t>シンブン</t>
    </rPh>
    <phoneticPr fontId="1"/>
  </si>
  <si>
    <t>入力日</t>
    <rPh sb="0" eb="3">
      <t>ニュウリョクビ</t>
    </rPh>
    <phoneticPr fontId="1"/>
  </si>
  <si>
    <t>確定部数</t>
    <rPh sb="0" eb="4">
      <t>カクテイブスウ</t>
    </rPh>
    <phoneticPr fontId="1"/>
  </si>
  <si>
    <t>確定部数構成</t>
    <rPh sb="0" eb="4">
      <t>カクテイブスウ</t>
    </rPh>
    <rPh sb="4" eb="6">
      <t>コウセイ</t>
    </rPh>
    <phoneticPr fontId="1"/>
  </si>
  <si>
    <t>特殊</t>
    <rPh sb="0" eb="2">
      <t>トクシュ</t>
    </rPh>
    <phoneticPr fontId="1"/>
  </si>
  <si>
    <t>部数には</t>
    <rPh sb="0" eb="2">
      <t>ブスウ</t>
    </rPh>
    <phoneticPr fontId="1"/>
  </si>
  <si>
    <t>確定部数を優先していれる。　無ければ予定部数を入れる。</t>
    <rPh sb="0" eb="2">
      <t>カクテイ</t>
    </rPh>
    <rPh sb="2" eb="4">
      <t>ブスウ</t>
    </rPh>
    <rPh sb="5" eb="7">
      <t>ユウセン</t>
    </rPh>
    <rPh sb="14" eb="15">
      <t>ナ</t>
    </rPh>
    <rPh sb="18" eb="20">
      <t>ヨテイ</t>
    </rPh>
    <rPh sb="20" eb="22">
      <t>ブスウ</t>
    </rPh>
    <rPh sb="23" eb="24">
      <t>イ</t>
    </rPh>
    <phoneticPr fontId="1"/>
  </si>
  <si>
    <t>合計</t>
    <rPh sb="0" eb="2">
      <t>ゴウケイ</t>
    </rPh>
    <phoneticPr fontId="1"/>
  </si>
  <si>
    <t>合計の値が0だったら日付の記入を無くす</t>
    <rPh sb="0" eb="2">
      <t>ゴウケイ</t>
    </rPh>
    <rPh sb="3" eb="4">
      <t>アタイ</t>
    </rPh>
    <rPh sb="10" eb="12">
      <t>ヒヅケ</t>
    </rPh>
    <rPh sb="13" eb="15">
      <t>キニュウ</t>
    </rPh>
    <rPh sb="16" eb="17">
      <t>ナ</t>
    </rPh>
    <phoneticPr fontId="1"/>
  </si>
  <si>
    <t>日付ON/OFFフラグ入れる</t>
    <rPh sb="0" eb="2">
      <t>ヒヅケ</t>
    </rPh>
    <rPh sb="11" eb="12">
      <t>イ</t>
    </rPh>
    <phoneticPr fontId="1"/>
  </si>
  <si>
    <t>変数定義</t>
    <rPh sb="0" eb="2">
      <t>ヘンスウ</t>
    </rPh>
    <rPh sb="2" eb="4">
      <t>テイギ</t>
    </rPh>
    <phoneticPr fontId="1"/>
  </si>
  <si>
    <t>支店名</t>
    <rPh sb="0" eb="3">
      <t>シテンメイ</t>
    </rPh>
    <phoneticPr fontId="1"/>
  </si>
  <si>
    <t>伝票ID</t>
    <rPh sb="0" eb="2">
      <t>デンヒョウ</t>
    </rPh>
    <phoneticPr fontId="1"/>
  </si>
  <si>
    <t>担当営業名</t>
    <rPh sb="0" eb="2">
      <t>タントウ</t>
    </rPh>
    <rPh sb="2" eb="5">
      <t>エイギョウメイ</t>
    </rPh>
    <phoneticPr fontId="1"/>
  </si>
  <si>
    <t>頁数</t>
    <phoneticPr fontId="1"/>
  </si>
  <si>
    <t>前回伝票IDs</t>
    <rPh sb="0" eb="2">
      <t>ゼンカイ</t>
    </rPh>
    <rPh sb="2" eb="4">
      <t>デンヒョウ</t>
    </rPh>
    <phoneticPr fontId="1"/>
  </si>
  <si>
    <t>伝票ＮＯ</t>
    <phoneticPr fontId="1"/>
  </si>
  <si>
    <t>営業ＣＤ</t>
    <rPh sb="0" eb="2">
      <t>エイギョウ</t>
    </rPh>
    <phoneticPr fontId="1"/>
  </si>
  <si>
    <t>得意先ＣＤ</t>
    <phoneticPr fontId="1"/>
  </si>
  <si>
    <t>◆外注区分</t>
    <rPh sb="1" eb="5">
      <t>ガイチュウクブン</t>
    </rPh>
    <phoneticPr fontId="1"/>
  </si>
  <si>
    <t>組外積算</t>
    <rPh sb="0" eb="2">
      <t>クミガイ</t>
    </rPh>
    <rPh sb="2" eb="4">
      <t>セキサン</t>
    </rPh>
    <phoneticPr fontId="1"/>
  </si>
  <si>
    <t>製外積算</t>
    <rPh sb="0" eb="1">
      <t>セイ</t>
    </rPh>
    <rPh sb="1" eb="2">
      <t>ガイ</t>
    </rPh>
    <rPh sb="2" eb="4">
      <t>セキサン</t>
    </rPh>
    <phoneticPr fontId="1"/>
  </si>
  <si>
    <t>印外積算</t>
    <rPh sb="0" eb="2">
      <t>インガイ</t>
    </rPh>
    <rPh sb="2" eb="4">
      <t>セキサン</t>
    </rPh>
    <phoneticPr fontId="1"/>
  </si>
  <si>
    <t>仕外積算</t>
    <rPh sb="0" eb="1">
      <t>シ</t>
    </rPh>
    <rPh sb="1" eb="2">
      <t>ガイ</t>
    </rPh>
    <rPh sb="2" eb="4">
      <t>セキサン</t>
    </rPh>
    <phoneticPr fontId="1"/>
  </si>
  <si>
    <t>全外積算</t>
    <rPh sb="0" eb="1">
      <t>ゼン</t>
    </rPh>
    <rPh sb="1" eb="2">
      <t>ガイ</t>
    </rPh>
    <rPh sb="2" eb="4">
      <t>セキサン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</si>
</sst>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sz val="11"/>
      <color theme="4" tint="-0.249977111117893"/>
      <name val="Yu Gothic"/>
      <family val="2"/>
      <scheme val="minor"/>
    </font>
    <font>
      <sz val="11"/>
      <color theme="4" tint="-0.249977111117893"/>
      <name val="Yu Gothic"/>
      <family val="3"/>
      <charset val="128"/>
      <scheme val="minor"/>
    </font>
    <font>
      <sz val="11"/>
      <color rgb="FFC00000"/>
      <name val="Yu Gothic"/>
      <family val="2"/>
      <scheme val="minor"/>
    </font>
    <font>
      <sz val="11"/>
      <color theme="8" tint="-0.249977111117893"/>
      <name val="Yu Gothic"/>
      <family val="2"/>
      <scheme val="minor"/>
    </font>
    <font>
      <sz val="11"/>
      <color theme="5" tint="-0.499984740745262"/>
      <name val="Yu Gothic"/>
      <family val="2"/>
      <scheme val="minor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1" xfId="0" applyBorder="1"/>
    <xf numFmtId="0" fontId="0" fillId="3" borderId="1" xfId="0" applyFill="1" applyBorder="1"/>
    <xf numFmtId="0" fontId="0" fillId="0" borderId="3" xfId="0" applyBorder="1"/>
    <xf numFmtId="0" fontId="4" fillId="4" borderId="1" xfId="0" applyFont="1" applyFill="1" applyBorder="1"/>
    <xf numFmtId="0" fontId="3" fillId="5" borderId="3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5" fillId="0" borderId="2" xfId="0" applyFont="1" applyBorder="1"/>
    <xf numFmtId="0" fontId="6" fillId="0" borderId="3" xfId="0" applyFont="1" applyBorder="1"/>
    <xf numFmtId="0" fontId="6" fillId="0" borderId="1" xfId="0" applyFont="1" applyBorder="1"/>
    <xf numFmtId="0" fontId="0" fillId="8" borderId="3" xfId="0" applyFill="1" applyBorder="1"/>
    <xf numFmtId="0" fontId="0" fillId="8" borderId="1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8" fillId="0" borderId="0" xfId="0" applyFont="1"/>
    <xf numFmtId="0" fontId="9" fillId="9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workbookViewId="0">
      <selection activeCell="I16" sqref="I16"/>
    </sheetView>
  </sheetViews>
  <sheetFormatPr defaultRowHeight="15.75"/>
  <cols>
    <col min="1" max="3" width="9" style="1"/>
    <col min="4" max="4" width="10.25" style="1" customWidth="1"/>
    <col min="5" max="16384" width="9" style="1"/>
  </cols>
  <sheetData>
    <row r="1" spans="1:1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4" spans="1:17">
      <c r="B4" s="1" t="s">
        <v>2</v>
      </c>
      <c r="N4" s="1" t="s">
        <v>19</v>
      </c>
    </row>
    <row r="5" spans="1:17">
      <c r="C5" s="1" t="s">
        <v>1</v>
      </c>
      <c r="D5" s="1" t="s">
        <v>3</v>
      </c>
      <c r="E5" s="1" t="s">
        <v>4</v>
      </c>
      <c r="N5" s="1" t="s">
        <v>20</v>
      </c>
    </row>
    <row r="6" spans="1:17">
      <c r="D6" s="3" t="s">
        <v>22</v>
      </c>
      <c r="E6" s="3" t="s">
        <v>23</v>
      </c>
    </row>
    <row r="7" spans="1:17">
      <c r="D7" s="3" t="s">
        <v>24</v>
      </c>
      <c r="E7" s="3" t="s">
        <v>25</v>
      </c>
    </row>
    <row r="8" spans="1:17">
      <c r="D8" s="3" t="s">
        <v>26</v>
      </c>
      <c r="E8" s="3" t="s">
        <v>23</v>
      </c>
    </row>
    <row r="9" spans="1:17">
      <c r="D9" s="3" t="s">
        <v>27</v>
      </c>
      <c r="E9" s="3" t="s">
        <v>25</v>
      </c>
    </row>
    <row r="10" spans="1:17">
      <c r="D10" s="3" t="s">
        <v>28</v>
      </c>
      <c r="E10" s="3" t="s">
        <v>23</v>
      </c>
    </row>
    <row r="11" spans="1:17">
      <c r="D11" s="3" t="s">
        <v>29</v>
      </c>
      <c r="E11" s="3" t="s">
        <v>25</v>
      </c>
    </row>
    <row r="12" spans="1:17">
      <c r="D12" s="3" t="s">
        <v>30</v>
      </c>
      <c r="E12" s="3" t="s">
        <v>23</v>
      </c>
    </row>
    <row r="13" spans="1:17">
      <c r="D13" s="3" t="s">
        <v>31</v>
      </c>
      <c r="E13" s="3" t="s">
        <v>25</v>
      </c>
    </row>
    <row r="14" spans="1:17">
      <c r="D14" s="3" t="s">
        <v>32</v>
      </c>
      <c r="E14" s="3" t="s">
        <v>23</v>
      </c>
    </row>
    <row r="15" spans="1:17">
      <c r="D15" s="3" t="s">
        <v>33</v>
      </c>
      <c r="E15" s="3" t="s">
        <v>25</v>
      </c>
    </row>
    <row r="16" spans="1:17">
      <c r="D16" s="3" t="s">
        <v>34</v>
      </c>
      <c r="E16" s="3" t="s">
        <v>23</v>
      </c>
    </row>
    <row r="17" spans="3:14">
      <c r="D17" s="3"/>
      <c r="E17" s="3"/>
    </row>
    <row r="20" spans="3:14">
      <c r="C20" s="1" t="s">
        <v>5</v>
      </c>
      <c r="D20" s="1" t="s">
        <v>6</v>
      </c>
      <c r="N20" s="1" t="s">
        <v>21</v>
      </c>
    </row>
    <row r="21" spans="3:14">
      <c r="C21" s="1" t="s">
        <v>7</v>
      </c>
      <c r="D21" s="1" t="s">
        <v>8</v>
      </c>
      <c r="G21" s="1" t="s">
        <v>15</v>
      </c>
      <c r="H21" s="1" t="s">
        <v>16</v>
      </c>
    </row>
    <row r="22" spans="3:14">
      <c r="C22" s="1" t="s">
        <v>9</v>
      </c>
      <c r="D22" s="1" t="s">
        <v>10</v>
      </c>
    </row>
    <row r="23" spans="3:14">
      <c r="C23" s="1" t="s">
        <v>11</v>
      </c>
      <c r="D23" s="1" t="s">
        <v>12</v>
      </c>
    </row>
    <row r="24" spans="3:14">
      <c r="C24" s="1" t="s">
        <v>13</v>
      </c>
      <c r="D24" s="1" t="s">
        <v>14</v>
      </c>
    </row>
    <row r="26" spans="3:14">
      <c r="C26" s="1" t="s">
        <v>17</v>
      </c>
      <c r="D26" s="1" t="s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3E8A-F998-4B96-8B68-9F2FD8AF9B60}">
  <dimension ref="B3:V35"/>
  <sheetViews>
    <sheetView tabSelected="1" topLeftCell="C1" workbookViewId="0">
      <selection activeCell="V4" sqref="V4:V27"/>
    </sheetView>
  </sheetViews>
  <sheetFormatPr defaultRowHeight="18.75"/>
  <cols>
    <col min="3" max="3" width="14.5" customWidth="1"/>
    <col min="4" max="4" width="12.875" customWidth="1"/>
    <col min="5" max="5" width="15.125" bestFit="1" customWidth="1"/>
    <col min="6" max="6" width="14" customWidth="1"/>
    <col min="7" max="7" width="13" bestFit="1" customWidth="1"/>
    <col min="8" max="8" width="15.125" bestFit="1" customWidth="1"/>
  </cols>
  <sheetData>
    <row r="3" spans="2:22" ht="19.5" thickBot="1">
      <c r="B3" s="4"/>
      <c r="C3" s="4" t="s">
        <v>35</v>
      </c>
      <c r="D3" s="13" t="s">
        <v>87</v>
      </c>
      <c r="E3" s="4" t="s">
        <v>72</v>
      </c>
      <c r="F3" s="4" t="s">
        <v>71</v>
      </c>
      <c r="G3" s="4" t="s">
        <v>76</v>
      </c>
      <c r="H3" s="4" t="s">
        <v>77</v>
      </c>
    </row>
    <row r="4" spans="2:22">
      <c r="B4" s="9" t="s">
        <v>42</v>
      </c>
      <c r="C4" s="7" t="s">
        <v>36</v>
      </c>
      <c r="D4" s="14" t="s">
        <v>36</v>
      </c>
      <c r="E4" s="16" t="s">
        <v>37</v>
      </c>
      <c r="F4" s="16" t="s">
        <v>37</v>
      </c>
      <c r="G4" s="7" t="s">
        <v>78</v>
      </c>
      <c r="H4" s="7" t="s">
        <v>37</v>
      </c>
      <c r="S4" s="20" t="str">
        <f>"["&amp;C4&amp;"] = &amp;"&amp;D4</f>
        <v>[日付] = &amp;日付</v>
      </c>
      <c r="V4" t="str">
        <f>"&amp;"&amp;D4&amp;" = ["&amp;D4&amp;"]"</f>
        <v>&amp;日付 = [日付]</v>
      </c>
    </row>
    <row r="5" spans="2:22">
      <c r="B5" s="11" t="s">
        <v>23</v>
      </c>
      <c r="C5" s="5" t="s">
        <v>38</v>
      </c>
      <c r="D5" s="15" t="s">
        <v>38</v>
      </c>
      <c r="E5" s="17" t="s">
        <v>38</v>
      </c>
      <c r="F5" s="17" t="s">
        <v>38</v>
      </c>
      <c r="G5" s="5" t="s">
        <v>38</v>
      </c>
      <c r="H5" s="5" t="s">
        <v>38</v>
      </c>
      <c r="K5" t="s">
        <v>81</v>
      </c>
      <c r="S5" s="20" t="str">
        <f t="shared" ref="S5:S27" si="0">"["&amp;C5&amp;"] = &amp;"&amp;D5</f>
        <v>[区分] = &amp;区分</v>
      </c>
      <c r="V5" t="str">
        <f t="shared" ref="V5:V27" si="1">"&amp;"&amp;D5&amp;" = ["&amp;D5&amp;"]"</f>
        <v>&amp;区分 = [区分]</v>
      </c>
    </row>
    <row r="6" spans="2:22">
      <c r="B6" s="11" t="s">
        <v>23</v>
      </c>
      <c r="C6" s="5" t="s">
        <v>39</v>
      </c>
      <c r="D6" s="15" t="s">
        <v>30</v>
      </c>
      <c r="E6" s="17" t="s">
        <v>94</v>
      </c>
      <c r="F6" s="17" t="s">
        <v>94</v>
      </c>
      <c r="G6" s="5" t="s">
        <v>94</v>
      </c>
      <c r="H6" s="5" t="s">
        <v>94</v>
      </c>
      <c r="K6" t="s">
        <v>82</v>
      </c>
      <c r="L6" t="s">
        <v>83</v>
      </c>
      <c r="S6" s="20" t="str">
        <f t="shared" si="0"/>
        <v>[営業] = &amp;社員ID</v>
      </c>
      <c r="V6" t="str">
        <f t="shared" si="1"/>
        <v>&amp;社員ID = [社員ID]</v>
      </c>
    </row>
    <row r="7" spans="2:22">
      <c r="B7" s="8" t="s">
        <v>25</v>
      </c>
      <c r="C7" s="5" t="s">
        <v>40</v>
      </c>
      <c r="D7" s="15" t="s">
        <v>90</v>
      </c>
      <c r="E7" s="17" t="s">
        <v>39</v>
      </c>
      <c r="F7" s="17" t="s">
        <v>39</v>
      </c>
      <c r="G7" s="5" t="s">
        <v>39</v>
      </c>
      <c r="H7" s="5" t="s">
        <v>39</v>
      </c>
      <c r="S7" s="20" t="str">
        <f t="shared" si="0"/>
        <v>[担当営業] = &amp;担当営業名</v>
      </c>
      <c r="V7" t="str">
        <f t="shared" si="1"/>
        <v>&amp;担当営業名 = [担当営業名]</v>
      </c>
    </row>
    <row r="8" spans="2:22">
      <c r="B8" s="11" t="s">
        <v>23</v>
      </c>
      <c r="C8" s="5" t="s">
        <v>41</v>
      </c>
      <c r="D8" s="15" t="s">
        <v>28</v>
      </c>
      <c r="E8" s="17" t="s">
        <v>41</v>
      </c>
      <c r="F8" s="17" t="s">
        <v>41</v>
      </c>
      <c r="G8" s="5" t="s">
        <v>41</v>
      </c>
      <c r="H8" s="5" t="s">
        <v>41</v>
      </c>
      <c r="K8" t="s">
        <v>84</v>
      </c>
      <c r="L8" t="s">
        <v>85</v>
      </c>
      <c r="S8" s="20" t="str">
        <f t="shared" si="0"/>
        <v>[所] = &amp;支店ID</v>
      </c>
      <c r="V8" t="str">
        <f t="shared" si="1"/>
        <v>&amp;支店ID = [支店ID]</v>
      </c>
    </row>
    <row r="9" spans="2:22">
      <c r="B9" s="8" t="s">
        <v>25</v>
      </c>
      <c r="C9" s="5" t="s">
        <v>43</v>
      </c>
      <c r="D9" s="15" t="s">
        <v>88</v>
      </c>
      <c r="E9" s="17" t="s">
        <v>43</v>
      </c>
      <c r="F9" s="17" t="s">
        <v>43</v>
      </c>
      <c r="G9" s="5" t="s">
        <v>43</v>
      </c>
      <c r="H9" s="5" t="s">
        <v>43</v>
      </c>
      <c r="S9" s="20" t="str">
        <f t="shared" si="0"/>
        <v>[営業所] = &amp;支店名</v>
      </c>
      <c r="V9" t="str">
        <f t="shared" si="1"/>
        <v>&amp;支店名 = [支店名]</v>
      </c>
    </row>
    <row r="10" spans="2:22">
      <c r="B10" s="11" t="s">
        <v>23</v>
      </c>
      <c r="C10" s="5" t="s">
        <v>93</v>
      </c>
      <c r="D10" s="15" t="s">
        <v>89</v>
      </c>
      <c r="E10" s="17" t="s">
        <v>44</v>
      </c>
      <c r="F10" s="17" t="s">
        <v>44</v>
      </c>
      <c r="G10" s="5" t="s">
        <v>44</v>
      </c>
      <c r="H10" s="5" t="s">
        <v>44</v>
      </c>
      <c r="K10" t="s">
        <v>86</v>
      </c>
      <c r="S10" s="20" t="str">
        <f t="shared" si="0"/>
        <v>[伝票ＮＯ] = &amp;伝票ID</v>
      </c>
      <c r="V10" t="str">
        <f t="shared" si="1"/>
        <v>&amp;伝票ID = [伝票ID]</v>
      </c>
    </row>
    <row r="11" spans="2:22">
      <c r="B11" s="11" t="s">
        <v>23</v>
      </c>
      <c r="C11" s="5" t="s">
        <v>95</v>
      </c>
      <c r="D11" s="15" t="s">
        <v>26</v>
      </c>
      <c r="E11" s="17" t="s">
        <v>45</v>
      </c>
      <c r="F11" s="17" t="s">
        <v>45</v>
      </c>
      <c r="G11" s="5" t="s">
        <v>45</v>
      </c>
      <c r="H11" s="5" t="s">
        <v>45</v>
      </c>
      <c r="S11" s="20" t="str">
        <f t="shared" si="0"/>
        <v>[得意先ＣＤ] = &amp;得意先ID</v>
      </c>
      <c r="V11" t="str">
        <f t="shared" si="1"/>
        <v>&amp;得意先ID = [得意先ID]</v>
      </c>
    </row>
    <row r="12" spans="2:22">
      <c r="B12" s="8" t="s">
        <v>25</v>
      </c>
      <c r="C12" s="5" t="s">
        <v>46</v>
      </c>
      <c r="D12" s="15" t="s">
        <v>27</v>
      </c>
      <c r="E12" s="17" t="s">
        <v>46</v>
      </c>
      <c r="F12" s="17" t="s">
        <v>46</v>
      </c>
      <c r="G12" s="5" t="s">
        <v>46</v>
      </c>
      <c r="H12" s="5" t="s">
        <v>46</v>
      </c>
      <c r="S12" s="20" t="str">
        <f t="shared" si="0"/>
        <v>[得意先] = &amp;得意先名</v>
      </c>
      <c r="V12" t="str">
        <f t="shared" si="1"/>
        <v>&amp;得意先名 = [得意先名]</v>
      </c>
    </row>
    <row r="13" spans="2:22">
      <c r="B13" s="8" t="s">
        <v>25</v>
      </c>
      <c r="C13" s="5" t="s">
        <v>24</v>
      </c>
      <c r="D13" s="15" t="s">
        <v>24</v>
      </c>
      <c r="E13" s="17" t="s">
        <v>24</v>
      </c>
      <c r="F13" s="17" t="s">
        <v>24</v>
      </c>
      <c r="G13" s="5" t="s">
        <v>24</v>
      </c>
      <c r="H13" s="5" t="s">
        <v>24</v>
      </c>
      <c r="S13" s="20" t="str">
        <f t="shared" si="0"/>
        <v>[品名] = &amp;品名</v>
      </c>
      <c r="V13" t="str">
        <f t="shared" si="1"/>
        <v>&amp;品名 = [品名]</v>
      </c>
    </row>
    <row r="14" spans="2:22">
      <c r="B14" s="11" t="s">
        <v>23</v>
      </c>
      <c r="C14" s="5" t="s">
        <v>47</v>
      </c>
      <c r="D14" s="15" t="s">
        <v>47</v>
      </c>
      <c r="E14" s="17" t="s">
        <v>48</v>
      </c>
      <c r="F14" s="18" t="s">
        <v>73</v>
      </c>
      <c r="G14" s="19" t="s">
        <v>79</v>
      </c>
      <c r="H14" s="5" t="s">
        <v>48</v>
      </c>
      <c r="S14" s="20" t="str">
        <f t="shared" si="0"/>
        <v>[部数] = &amp;部数</v>
      </c>
      <c r="V14" t="str">
        <f t="shared" si="1"/>
        <v>&amp;部数 = [部数]</v>
      </c>
    </row>
    <row r="15" spans="2:22">
      <c r="B15" s="8" t="s">
        <v>25</v>
      </c>
      <c r="C15" s="5" t="s">
        <v>49</v>
      </c>
      <c r="D15" s="15" t="s">
        <v>49</v>
      </c>
      <c r="E15" s="17" t="s">
        <v>50</v>
      </c>
      <c r="F15" s="17" t="s">
        <v>50</v>
      </c>
      <c r="G15" s="5" t="s">
        <v>50</v>
      </c>
      <c r="H15" s="5" t="s">
        <v>50</v>
      </c>
      <c r="S15" s="20" t="str">
        <f t="shared" si="0"/>
        <v>[サイズ] = &amp;サイズ</v>
      </c>
      <c r="V15" t="str">
        <f t="shared" si="1"/>
        <v>&amp;サイズ = [サイズ]</v>
      </c>
    </row>
    <row r="16" spans="2:22">
      <c r="B16" s="8" t="s">
        <v>25</v>
      </c>
      <c r="C16" s="5" t="s">
        <v>74</v>
      </c>
      <c r="D16" s="15" t="s">
        <v>91</v>
      </c>
      <c r="E16" s="17"/>
      <c r="F16" s="18" t="s">
        <v>75</v>
      </c>
      <c r="G16" s="19" t="s">
        <v>80</v>
      </c>
      <c r="H16" s="6"/>
      <c r="S16" s="20" t="str">
        <f t="shared" si="0"/>
        <v>[頁数] = &amp;頁数</v>
      </c>
      <c r="V16" t="str">
        <f t="shared" si="1"/>
        <v>&amp;頁数 = [頁数]</v>
      </c>
    </row>
    <row r="17" spans="2:22">
      <c r="B17" s="10" t="s">
        <v>42</v>
      </c>
      <c r="C17" s="5" t="s">
        <v>51</v>
      </c>
      <c r="D17" s="15" t="s">
        <v>51</v>
      </c>
      <c r="E17" s="17" t="s">
        <v>51</v>
      </c>
      <c r="F17" s="17" t="s">
        <v>51</v>
      </c>
      <c r="G17" s="5" t="s">
        <v>51</v>
      </c>
      <c r="H17" s="5" t="s">
        <v>51</v>
      </c>
      <c r="S17" s="20" t="str">
        <f t="shared" si="0"/>
        <v>[仕上日] = &amp;仕上日</v>
      </c>
      <c r="V17" t="str">
        <f t="shared" si="1"/>
        <v>&amp;仕上日 = [仕上日]</v>
      </c>
    </row>
    <row r="18" spans="2:22">
      <c r="B18" s="12" t="s">
        <v>52</v>
      </c>
      <c r="C18" s="5" t="s">
        <v>53</v>
      </c>
      <c r="D18" s="15" t="s">
        <v>53</v>
      </c>
      <c r="E18" s="17" t="s">
        <v>54</v>
      </c>
      <c r="F18" s="17" t="s">
        <v>54</v>
      </c>
      <c r="G18" s="5" t="s">
        <v>54</v>
      </c>
      <c r="H18" s="5" t="s">
        <v>54</v>
      </c>
      <c r="S18" s="20" t="str">
        <f t="shared" si="0"/>
        <v>[組版積算] = &amp;組版積算</v>
      </c>
      <c r="V18" t="str">
        <f t="shared" si="1"/>
        <v>&amp;組版積算 = [組版積算]</v>
      </c>
    </row>
    <row r="19" spans="2:22">
      <c r="B19" s="12" t="s">
        <v>52</v>
      </c>
      <c r="C19" s="5" t="s">
        <v>55</v>
      </c>
      <c r="D19" s="15" t="s">
        <v>55</v>
      </c>
      <c r="E19" s="17" t="s">
        <v>56</v>
      </c>
      <c r="F19" s="17" t="s">
        <v>56</v>
      </c>
      <c r="G19" s="5" t="s">
        <v>56</v>
      </c>
      <c r="H19" s="5" t="s">
        <v>56</v>
      </c>
      <c r="S19" s="20" t="str">
        <f t="shared" si="0"/>
        <v>[製版積算] = &amp;製版積算</v>
      </c>
      <c r="V19" t="str">
        <f t="shared" si="1"/>
        <v>&amp;製版積算 = [製版積算]</v>
      </c>
    </row>
    <row r="20" spans="2:22">
      <c r="B20" s="12" t="s">
        <v>52</v>
      </c>
      <c r="C20" s="5" t="s">
        <v>57</v>
      </c>
      <c r="D20" s="15" t="s">
        <v>57</v>
      </c>
      <c r="E20" s="17" t="s">
        <v>58</v>
      </c>
      <c r="F20" s="17" t="s">
        <v>58</v>
      </c>
      <c r="G20" s="5" t="s">
        <v>58</v>
      </c>
      <c r="H20" s="5" t="s">
        <v>58</v>
      </c>
      <c r="S20" s="20" t="str">
        <f t="shared" si="0"/>
        <v>[印刷積算] = &amp;印刷積算</v>
      </c>
      <c r="V20" t="str">
        <f t="shared" si="1"/>
        <v>&amp;印刷積算 = [印刷積算]</v>
      </c>
    </row>
    <row r="21" spans="2:22">
      <c r="B21" s="12" t="s">
        <v>52</v>
      </c>
      <c r="C21" s="5" t="s">
        <v>59</v>
      </c>
      <c r="D21" s="15" t="s">
        <v>59</v>
      </c>
      <c r="E21" s="17" t="s">
        <v>60</v>
      </c>
      <c r="F21" s="17" t="s">
        <v>60</v>
      </c>
      <c r="G21" s="5" t="s">
        <v>60</v>
      </c>
      <c r="H21" s="5" t="s">
        <v>60</v>
      </c>
      <c r="S21" s="20" t="str">
        <f t="shared" si="0"/>
        <v>[仕上積算] = &amp;仕上積算</v>
      </c>
      <c r="V21" t="str">
        <f t="shared" si="1"/>
        <v>&amp;仕上積算 = [仕上積算]</v>
      </c>
    </row>
    <row r="22" spans="2:22">
      <c r="B22" s="12" t="s">
        <v>52</v>
      </c>
      <c r="C22" s="21" t="s">
        <v>61</v>
      </c>
      <c r="D22" s="15" t="s">
        <v>61</v>
      </c>
      <c r="E22" s="17" t="s">
        <v>61</v>
      </c>
      <c r="F22" s="17" t="s">
        <v>61</v>
      </c>
      <c r="G22" s="5" t="s">
        <v>61</v>
      </c>
      <c r="H22" s="5" t="s">
        <v>61</v>
      </c>
      <c r="S22" s="20" t="str">
        <f t="shared" si="0"/>
        <v>[小計] = &amp;小計</v>
      </c>
      <c r="V22" t="str">
        <f t="shared" si="1"/>
        <v>&amp;小計 = [小計]</v>
      </c>
    </row>
    <row r="23" spans="2:22">
      <c r="B23" s="12" t="s">
        <v>52</v>
      </c>
      <c r="C23" s="5" t="s">
        <v>62</v>
      </c>
      <c r="D23" s="15" t="s">
        <v>63</v>
      </c>
      <c r="E23" s="17" t="s">
        <v>63</v>
      </c>
      <c r="F23" s="17" t="s">
        <v>63</v>
      </c>
      <c r="G23" s="5" t="s">
        <v>63</v>
      </c>
      <c r="H23" s="5" t="s">
        <v>63</v>
      </c>
      <c r="S23" s="20" t="str">
        <f t="shared" si="0"/>
        <v>[積算粗利] = &amp;粗利</v>
      </c>
      <c r="V23" t="str">
        <f t="shared" si="1"/>
        <v>&amp;粗利 = [粗利]</v>
      </c>
    </row>
    <row r="24" spans="2:22">
      <c r="B24" s="12" t="s">
        <v>52</v>
      </c>
      <c r="C24" s="5" t="s">
        <v>64</v>
      </c>
      <c r="D24" s="15" t="s">
        <v>64</v>
      </c>
      <c r="E24" s="17" t="s">
        <v>65</v>
      </c>
      <c r="F24" s="17" t="s">
        <v>65</v>
      </c>
      <c r="G24" s="5" t="s">
        <v>65</v>
      </c>
      <c r="H24" s="5" t="s">
        <v>65</v>
      </c>
      <c r="S24" s="20" t="str">
        <f t="shared" si="0"/>
        <v>[用紙積算] = &amp;用紙積算</v>
      </c>
      <c r="V24" t="str">
        <f t="shared" si="1"/>
        <v>&amp;用紙積算 = [用紙積算]</v>
      </c>
    </row>
    <row r="25" spans="2:22">
      <c r="B25" s="12" t="s">
        <v>52</v>
      </c>
      <c r="C25" s="5" t="s">
        <v>66</v>
      </c>
      <c r="D25" s="15" t="s">
        <v>66</v>
      </c>
      <c r="E25" s="17" t="s">
        <v>66</v>
      </c>
      <c r="F25" s="17" t="s">
        <v>66</v>
      </c>
      <c r="G25" s="5" t="s">
        <v>66</v>
      </c>
      <c r="H25" s="5" t="s">
        <v>66</v>
      </c>
      <c r="S25" s="20" t="str">
        <f t="shared" si="0"/>
        <v>[送料] = &amp;送料</v>
      </c>
      <c r="V25" t="str">
        <f t="shared" si="1"/>
        <v>&amp;送料 = [送料]</v>
      </c>
    </row>
    <row r="26" spans="2:22">
      <c r="B26" s="8" t="s">
        <v>25</v>
      </c>
      <c r="C26" s="5" t="s">
        <v>67</v>
      </c>
      <c r="D26" s="15" t="s">
        <v>67</v>
      </c>
      <c r="E26" s="17" t="s">
        <v>68</v>
      </c>
      <c r="F26" s="17" t="s">
        <v>68</v>
      </c>
      <c r="G26" s="5" t="s">
        <v>68</v>
      </c>
      <c r="H26" s="5" t="s">
        <v>68</v>
      </c>
      <c r="S26" s="20" t="str">
        <f t="shared" si="0"/>
        <v>[備考] = &amp;備考</v>
      </c>
      <c r="V26" t="str">
        <f t="shared" si="1"/>
        <v>&amp;備考 = [備考]</v>
      </c>
    </row>
    <row r="27" spans="2:22">
      <c r="B27" s="8" t="s">
        <v>25</v>
      </c>
      <c r="C27" s="5" t="s">
        <v>69</v>
      </c>
      <c r="D27" s="15" t="s">
        <v>92</v>
      </c>
      <c r="E27" s="17" t="s">
        <v>70</v>
      </c>
      <c r="F27" s="17" t="s">
        <v>70</v>
      </c>
      <c r="G27" s="5" t="s">
        <v>70</v>
      </c>
      <c r="H27" s="5" t="s">
        <v>70</v>
      </c>
      <c r="S27" s="20" t="str">
        <f t="shared" si="0"/>
        <v>[前回伝票] = &amp;前回伝票IDs</v>
      </c>
      <c r="V27" t="str">
        <f t="shared" si="1"/>
        <v>&amp;前回伝票IDs = [前回伝票IDs]</v>
      </c>
    </row>
    <row r="30" spans="2:22">
      <c r="C30" t="s">
        <v>96</v>
      </c>
    </row>
    <row r="31" spans="2:22">
      <c r="C31" t="s">
        <v>97</v>
      </c>
    </row>
    <row r="32" spans="2:22">
      <c r="C32" t="s">
        <v>98</v>
      </c>
    </row>
    <row r="33" spans="3:3">
      <c r="C33" t="s">
        <v>99</v>
      </c>
    </row>
    <row r="34" spans="3:3">
      <c r="C34" t="s">
        <v>100</v>
      </c>
    </row>
    <row r="35" spans="3:3">
      <c r="C35" t="s">
        <v>101</v>
      </c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Smasta移行情報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2024-09-09T11:08:17Z</dcterms:modified>
</cp:coreProperties>
</file>