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efaultThemeVersion="166925"/>
  <mc:AlternateContent xmlns:mc="http://schemas.openxmlformats.org/markup-compatibility/2006">
    <mc:Choice Requires="x15">
      <x15ac:absPath xmlns:x15ac="http://schemas.microsoft.com/office/spreadsheetml/2010/11/ac" url="/Users/charleselena/Desktop/"/>
    </mc:Choice>
  </mc:AlternateContent>
  <xr:revisionPtr revIDLastSave="0" documentId="13_ncr:1_{75A47BCA-B48B-D844-B0BA-2907310321E2}" xr6:coauthVersionLast="47" xr6:coauthVersionMax="47" xr10:uidLastSave="{00000000-0000-0000-0000-000000000000}"/>
  <bookViews>
    <workbookView xWindow="0" yWindow="760" windowWidth="30240" windowHeight="18880" activeTab="1" xr2:uid="{00000000-000D-0000-FFFF-FFFF00000000}"/>
  </bookViews>
  <sheets>
    <sheet name="About" sheetId="10" r:id="rId1"/>
    <sheet name="Services &amp; Pricing" sheetId="2" r:id="rId2"/>
    <sheet name="Scope" sheetId="3" state="hidden" r:id="rId3"/>
    <sheet name="Social Media (old)" sheetId="4" state="hidden" r:id="rId4"/>
    <sheet name="Email (old)" sheetId="6" state="hidden" r:id="rId5"/>
    <sheet name="RFP, RFI Related (old)" sheetId="8" state="hidden" r:id="rId6"/>
  </sheets>
  <definedNames>
    <definedName name="_xlnm.Print_Area" localSheetId="5">'RFP, RFI Related (old)'!$A$1:$F$39</definedName>
    <definedName name="_xlnm.Print_Area" localSheetId="1">'Services &amp; Pricing'!$B$3:$D$703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7" i="2" l="1"/>
  <c r="D129" i="2"/>
  <c r="D458" i="2" l="1"/>
  <c r="D588" i="2"/>
  <c r="D576" i="2"/>
  <c r="D574" i="2"/>
  <c r="D572" i="2"/>
  <c r="D570" i="2"/>
  <c r="D550" i="2"/>
  <c r="D556" i="2"/>
  <c r="D554" i="2"/>
  <c r="D552" i="2"/>
  <c r="D529" i="2"/>
  <c r="D527" i="2"/>
  <c r="D525" i="2"/>
  <c r="D523" i="2"/>
  <c r="D515" i="2"/>
  <c r="D509" i="2"/>
  <c r="D497" i="2"/>
  <c r="D493" i="2"/>
  <c r="D487" i="2"/>
  <c r="D484" i="2"/>
  <c r="D479" i="2"/>
  <c r="D475" i="2"/>
  <c r="D450" i="2"/>
  <c r="D444" i="2"/>
  <c r="D440" i="2"/>
  <c r="D434" i="2"/>
  <c r="D431" i="2"/>
  <c r="D428" i="2"/>
  <c r="D423" i="2"/>
  <c r="D419" i="2"/>
  <c r="D411" i="2"/>
  <c r="D406" i="2"/>
  <c r="D398" i="2"/>
  <c r="D387" i="2"/>
  <c r="D349" i="2"/>
  <c r="D348" i="2"/>
  <c r="D347" i="2"/>
  <c r="D336" i="2"/>
  <c r="D335" i="2"/>
  <c r="D334" i="2"/>
  <c r="D317" i="2"/>
  <c r="D311" i="2"/>
  <c r="D300" i="2"/>
  <c r="D295" i="2"/>
  <c r="D294" i="2"/>
  <c r="D286" i="2"/>
  <c r="D276" i="2"/>
  <c r="D275" i="2"/>
  <c r="D271" i="2"/>
  <c r="D270" i="2"/>
  <c r="D266" i="2"/>
  <c r="D265" i="2"/>
  <c r="D254" i="2"/>
  <c r="D238" i="2"/>
  <c r="D234" i="2"/>
  <c r="D233" i="2"/>
  <c r="D224" i="2"/>
  <c r="D219" i="2"/>
  <c r="D211" i="2"/>
  <c r="D208" i="2"/>
  <c r="D201" i="2"/>
  <c r="D195" i="2"/>
  <c r="D185" i="2"/>
  <c r="D183" i="2"/>
  <c r="D181" i="2"/>
  <c r="D166" i="2"/>
  <c r="D158" i="2"/>
  <c r="D113" i="2"/>
  <c r="D109" i="2"/>
  <c r="D105" i="2"/>
  <c r="D96" i="2"/>
  <c r="D86" i="2"/>
  <c r="D77" i="2"/>
  <c r="D73" i="2"/>
  <c r="D69" i="2"/>
  <c r="D56" i="2"/>
  <c r="D47" i="2"/>
  <c r="D45" i="2"/>
  <c r="D36" i="2"/>
  <c r="D28" i="2"/>
  <c r="D20" i="2"/>
  <c r="D18" i="2"/>
  <c r="D10" i="2"/>
  <c r="E39" i="4"/>
  <c r="E36" i="4"/>
  <c r="E30" i="4"/>
  <c r="E19" i="4"/>
  <c r="E13" i="4"/>
  <c r="E10" i="4"/>
  <c r="E37" i="8"/>
  <c r="E33" i="8"/>
  <c r="E29" i="8"/>
  <c r="E23" i="8"/>
  <c r="E22" i="8"/>
  <c r="E21" i="8"/>
  <c r="E15" i="8"/>
  <c r="E14" i="8"/>
  <c r="E13" i="8"/>
  <c r="C9" i="6"/>
  <c r="C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tc={81383EB3-F7F1-8644-A5A4-83C5BA4720F8}</author>
    <author>tc={C4C94BF6-6F68-A14D-B415-5E3AC2E88F28}</author>
    <author>tc={97641083-7F77-3A48-AC62-B724687565FA}</author>
    <author>tc={66B8DA2B-B48C-D945-BD5A-576A3E393C72}</author>
    <author>tc={04A1BB40-6E9E-41CC-BF91-C0E8E0CD6058}</author>
    <author>tc={E8A9030A-A3F9-3745-BEB8-A07469AFEC1F}</author>
    <author>tc={658CB57E-3BC9-7942-8E43-7B6F4E96E42A}</author>
    <author>tc={040B1A1D-ABDA-594F-A649-457E6DECAB57}</author>
    <author>tc={B08AB40D-38CA-254B-977E-95316F592555}</author>
    <author>tc={370C822B-3C13-CF45-A80E-D2FA85234D32}</author>
  </authors>
  <commentList>
    <comment ref="F20" authorId="0" shapeId="0" xr:uid="{81383EB3-F7F1-8644-A5A4-83C5BA4720F8}">
      <text>
        <t>[Threaded comment]
Your version of Excel allows you to read this threaded comment; however, any edits to it will get removed if the file is opened in a newer version of Excel. Learn more: https://go.microsoft.com/fwlink/?linkid=870924
Comment:
    LinkedIn Carousels are generated by uploaded a PowerPoint file to LinkedIn. Production work is therefore done in PowerPoint. 
Orientation can only be square for Carousel.</t>
      </text>
    </comment>
    <comment ref="F69" authorId="1" shapeId="0" xr:uid="{C4C94BF6-6F68-A14D-B415-5E3AC2E88F28}">
      <text>
        <t>[Threaded comment]
Your version of Excel allows you to read this threaded comment; however, any edits to it will get removed if the file is opened in a newer version of Excel. Learn more: https://go.microsoft.com/fwlink/?linkid=870924
Comment:
    The difference between pricing tiers relates to the amount of content and variability of layout and sections. For example, a Basic Promotional EDM would comprise mostly of text with a small number of images. An Advanced Promotional EDM would comprise of a large amount of text with variable style sheets, multiple images/graphics and several sections with unique messaging.</t>
      </text>
    </comment>
    <comment ref="F211" authorId="2" shapeId="0" xr:uid="{97641083-7F77-3A48-AC62-B724687565FA}">
      <text>
        <t>[Threaded comment]
Your version of Excel allows you to read this threaded comment; however, any edits to it will get removed if the file is opened in a newer version of Excel. Learn more: https://go.microsoft.com/fwlink/?linkid=870924
Comment:
    If client requests A5, reduced the base price by 40% (0.6 x $2,600 = $1,560) and page rate by 40% (0.6 x $340 = $204)</t>
      </text>
    </comment>
    <comment ref="F253" authorId="3" shapeId="0" xr:uid="{66B8DA2B-B48C-D945-BD5A-576A3E393C72}">
      <text>
        <t>[Threaded comment]
Your version of Excel allows you to read this threaded comment; however, any edits to it will get removed if the file is opened in a newer version of Excel. Learn more: https://go.microsoft.com/fwlink/?linkid=870924
Comment:
    True price range is AUD300 to 600. 
AMs need to ascertain build and layout complexity before quoting. Follow this guide:
Basic AUD300
Standard AUD450
Advanced AUD600 
Calculate USD accordingly</t>
      </text>
    </comment>
    <comment ref="G278" authorId="4" shapeId="0" xr:uid="{04A1BB40-6E9E-41CC-BF91-C0E8E0CD6058}">
      <text>
        <t xml:space="preserve">[Threaded comment]
Your version of Excel allows you to read this threaded comment; however, any edits to it will get removed if the file is opened in a newer version of Excel. Learn more: https://go.microsoft.com/fwlink/?linkid=870924
Comment:
    this needs to specify the round of amends and all legal items we used to state
</t>
      </text>
    </comment>
    <comment ref="B440" authorId="5" shapeId="0" xr:uid="{E8A9030A-A3F9-3745-BEB8-A07469AFEC1F}">
      <text>
        <t>[Threaded comment]
Your version of Excel allows you to read this threaded comment; however, any edits to it will get removed if the file is opened in a newer version of Excel. Learn more: https://go.microsoft.com/fwlink/?linkid=870924
Comment:
    Should this be Email Signature AND Banner or just Email Signature Banner? Two very different things.</t>
      </text>
    </comment>
    <comment ref="B493" authorId="6" shapeId="0" xr:uid="{658CB57E-3BC9-7942-8E43-7B6F4E96E42A}">
      <text>
        <t>[Threaded comment]
Your version of Excel allows you to read this threaded comment; however, any edits to it will get removed if the file is opened in a newer version of Excel. Learn more: https://go.microsoft.com/fwlink/?linkid=870924
Comment:
    Should this be Email Signature AND Banner or just Email Signature Banner? Two very different things.</t>
      </text>
    </comment>
    <comment ref="F509" authorId="7" shapeId="0" xr:uid="{040B1A1D-ABDA-594F-A649-457E6DECAB57}">
      <text>
        <t>[Threaded comment]
Your version of Excel allows you to read this threaded comment; however, any edits to it will get removed if the file is opened in a newer version of Excel. Learn more: https://go.microsoft.com/fwlink/?linkid=870924
Comment:
    One of the ABM Lite Visual Identity Packages must be completed to receive this discounted rate. If there is no Visual Identity Package in place, then rate is x2 (i.e. 2,400 x 2 = 4,800).</t>
      </text>
    </comment>
    <comment ref="F515" authorId="8" shapeId="0" xr:uid="{B08AB40D-38CA-254B-977E-95316F592555}">
      <text>
        <t>[Threaded comment]
Your version of Excel allows you to read this threaded comment; however, any edits to it will get removed if the file is opened in a newer version of Excel. Learn more: https://go.microsoft.com/fwlink/?linkid=870924
Comment:
    One of the ABM Lite Visual Identity Packages must be completed to receive this discounted rate. If there is no Visual Identity Package in place, then rate is x2 (i.e. 2,400 x 2 = 4,800).</t>
      </text>
    </comment>
    <comment ref="B520" authorId="9" shapeId="0" xr:uid="{370C822B-3C13-CF45-A80E-D2FA85234D32}">
      <text>
        <t>[Threaded comment]
Your version of Excel allows you to read this threaded comment; however, any edits to it will get removed if the file is opened in a newer version of Excel. Learn more: https://go.microsoft.com/fwlink/?linkid=870924
Comment:
    Not transferred from existing Services &amp; rates sheet: 
Production of vertical overview video for [Company name]
            16,000.00 
2 to 3-minute duration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tc={563001A9-D63A-5847-A887-17647AAD7407}</author>
  </authors>
  <commentList>
    <comment ref="B8" authorId="0" shapeId="0" xr:uid="{563001A9-D63A-5847-A887-17647AAD7407}">
      <text>
        <t>[Threaded comment]
Your version of Excel allows you to read this threaded comment; however, any edits to it will get removed if the file is opened in a newer version of Excel. Learn more: https://go.microsoft.com/fwlink/?linkid=870924
Comment:
    Consolidate Linkedin and Instagram and Facebook into one generic section.
Reply:
    Include add-ons.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tc={49980941-8B0B-344A-9AEB-F42C29086995}</author>
    <author>tc={6574A9BC-8138-6949-A20F-97BB448A99A1}</author>
    <author>tc={8AEB2FDC-88F2-7C4C-89B7-832B266778B8}</author>
  </authors>
  <commentList>
    <comment ref="B8" authorId="0" shapeId="0" xr:uid="{49980941-8B0B-344A-9AEB-F42C29086995}">
      <text>
        <t>[Threaded comment]
Your version of Excel allows you to read this threaded comment; however, any edits to it will get removed if the file is opened in a newer version of Excel. Learn more: https://go.microsoft.com/fwlink/?linkid=870924
Comment:
    Create new section with Uplift and Creation only. Use the Redesign pricing for the Uplift.</t>
      </text>
    </comment>
    <comment ref="B27" authorId="1" shapeId="0" xr:uid="{6574A9BC-8138-6949-A20F-97BB448A99A1}">
      <text>
        <t>[Threaded comment]
Your version of Excel allows you to read this threaded comment; however, any edits to it will get removed if the file is opened in a newer version of Excel. Learn more: https://go.microsoft.com/fwlink/?linkid=870924
Comment:
    Re-arrange whole section to provide options for Executive Summary, RFP Support (written), Orals</t>
      </text>
    </comment>
    <comment ref="G39" authorId="2" shapeId="0" xr:uid="{8AEB2FDC-88F2-7C4C-89B7-832B266778B8}">
      <text>
        <t xml:space="preserve">[Threaded comment]
Your version of Excel allows you to read this threaded comment; however, any edits to it will get removed if the file is opened in a newer version of Excel. Learn more: https://go.microsoft.com/fwlink/?linkid=870924
Comment:
    Need to incorporate “Design and Build” options where the deck is created from scratch, with base rate and slide rate included. </t>
      </text>
    </comment>
  </commentList>
</comments>
</file>

<file path=xl/sharedStrings.xml><?xml version="1.0" encoding="utf-8"?>
<sst xmlns="http://schemas.openxmlformats.org/spreadsheetml/2006/main" count="840" uniqueCount="480">
  <si>
    <t>Exchange rate</t>
  </si>
  <si>
    <t xml:space="preserve">1 Australian Dollar = </t>
  </si>
  <si>
    <t>Metadata</t>
  </si>
  <si>
    <r>
      <t xml:space="preserve">Last modified on: </t>
    </r>
    <r>
      <rPr>
        <sz val="11"/>
        <color rgb="FF000000"/>
        <rFont val="Calibri"/>
        <family val="2"/>
        <scheme val="minor"/>
      </rPr>
      <t xml:space="preserve">May 15, 2023 </t>
    </r>
  </si>
  <si>
    <r>
      <t xml:space="preserve">Last published by: </t>
    </r>
    <r>
      <rPr>
        <sz val="11"/>
        <color rgb="FF000000"/>
        <rFont val="Calibri"/>
        <family val="2"/>
        <scheme val="minor"/>
      </rPr>
      <t>Brook Thomas</t>
    </r>
  </si>
  <si>
    <t xml:space="preserve">About This Tool </t>
  </si>
  <si>
    <t>• Exchange rate is sourced from RBA at: https://www.rba.gov.au/statistics/historical-data.html#exchange-rates</t>
  </si>
  <si>
    <t>https://www.rba.gov.au/statistics/historical-data.html#exchange-rates</t>
  </si>
  <si>
    <r>
      <t xml:space="preserve">• The basis exchange rate at </t>
    </r>
    <r>
      <rPr>
        <b/>
        <sz val="11"/>
        <color rgb="FF00B050"/>
        <rFont val="Calibri"/>
        <family val="2"/>
        <scheme val="minor"/>
      </rPr>
      <t>B3</t>
    </r>
    <r>
      <rPr>
        <sz val="11"/>
        <color rgb="FF000000"/>
        <rFont val="Calibri"/>
        <family val="2"/>
        <scheme val="minor"/>
      </rPr>
      <t xml:space="preserve"> on this sheet is based on the average of the three months that make up the previous quarter: Jan 2023, Feb 2023, Mar 2023</t>
    </r>
  </si>
  <si>
    <t xml:space="preserve">• To modify details or improve service descriptions, please see the Accounts team. </t>
  </si>
  <si>
    <t>• This Excel Workbook resides on Charles Elena’s SharePoint and is published on XXXXXXXXX.</t>
  </si>
  <si>
    <t>• Access to the spreadsheet is managed by Sandy, David, Brook and the Accounts team.</t>
  </si>
  <si>
    <t>• Pricing details can be copied and pasted from this spreadsheet to Paymo estimates.</t>
  </si>
  <si>
    <r>
      <t xml:space="preserve">The USD conversion formula is: </t>
    </r>
    <r>
      <rPr>
        <sz val="11"/>
        <color rgb="FF000000"/>
        <rFont val="Calibri"/>
        <family val="2"/>
        <scheme val="minor"/>
      </rPr>
      <t>=CEILING((reference*About!$B$3*1.075),10)</t>
    </r>
  </si>
  <si>
    <r>
      <rPr>
        <b/>
        <sz val="11"/>
        <color theme="0" tint="-0.499984740745262"/>
        <rFont val="Calibri (Body)"/>
      </rPr>
      <t>reference:</t>
    </r>
    <r>
      <rPr>
        <b/>
        <sz val="11"/>
        <color rgb="FF000000"/>
        <rFont val="Calibri"/>
        <family val="2"/>
        <scheme val="minor"/>
      </rPr>
      <t xml:space="preserve"> </t>
    </r>
    <r>
      <rPr>
        <sz val="11"/>
        <color rgb="FF000000"/>
        <rFont val="Calibri"/>
        <family val="2"/>
        <scheme val="minor"/>
      </rPr>
      <t>Change this cell reference as needed to match the cell containing the AUD value.</t>
    </r>
  </si>
  <si>
    <r>
      <rPr>
        <b/>
        <sz val="11"/>
        <color theme="0" tint="-0.499984740745262"/>
        <rFont val="Calibri (Body)"/>
      </rPr>
      <t>About!$B$3:</t>
    </r>
    <r>
      <rPr>
        <b/>
        <sz val="11"/>
        <color rgb="FF000000"/>
        <rFont val="Calibri"/>
        <family val="2"/>
        <scheme val="minor"/>
      </rPr>
      <t xml:space="preserve"> </t>
    </r>
    <r>
      <rPr>
        <sz val="11"/>
        <color rgb="FF000000"/>
        <rFont val="Calibri"/>
        <family val="2"/>
        <scheme val="minor"/>
      </rPr>
      <t>This represents the cell reference for the exchange rate, which is found on this sheet at B3).</t>
    </r>
  </si>
  <si>
    <r>
      <rPr>
        <b/>
        <sz val="11"/>
        <color theme="0" tint="-0.499984740745262"/>
        <rFont val="Calibri (Body)"/>
      </rPr>
      <t>1.075:</t>
    </r>
    <r>
      <rPr>
        <b/>
        <sz val="11"/>
        <color rgb="FF000000"/>
        <rFont val="Calibri"/>
        <family val="2"/>
        <scheme val="minor"/>
      </rPr>
      <t xml:space="preserve"> </t>
    </r>
    <r>
      <rPr>
        <sz val="11"/>
        <color rgb="FF000000"/>
        <rFont val="Calibri"/>
        <family val="2"/>
        <scheme val="minor"/>
      </rPr>
      <t>This factor represents 100% + 7.5%. It adds the 7.5% increase to the multiplied value.</t>
    </r>
    <r>
      <rPr>
        <b/>
        <sz val="11"/>
        <color rgb="FF000000"/>
        <rFont val="Calibri"/>
        <family val="2"/>
        <scheme val="minor"/>
      </rPr>
      <t xml:space="preserve"> </t>
    </r>
    <r>
      <rPr>
        <sz val="11"/>
        <color rgb="FF000000"/>
        <rFont val="Calibri"/>
        <family val="2"/>
        <scheme val="minor"/>
      </rPr>
      <t>This increase accounts for the additional finance/accounting overhead associated with USD.</t>
    </r>
  </si>
  <si>
    <r>
      <rPr>
        <b/>
        <sz val="11"/>
        <color rgb="FF000000"/>
        <rFont val="Calibri"/>
        <family val="2"/>
        <scheme val="minor"/>
      </rPr>
      <t xml:space="preserve">CEILING: </t>
    </r>
    <r>
      <rPr>
        <sz val="11"/>
        <color rgb="FF000000"/>
        <rFont val="Calibri"/>
        <family val="2"/>
        <scheme val="minor"/>
      </rPr>
      <t>This function rounds up the result to the nearest multiple of the specified value, which is 10 in this case. By using the CEILING function with a multiple of 10, the result will always be rounded up to the nearest $10.</t>
    </r>
  </si>
  <si>
    <t xml:space="preserve">Instructions </t>
  </si>
  <si>
    <r>
      <rPr>
        <sz val="11"/>
        <color rgb="FF000000"/>
        <rFont val="Calibri"/>
        <family val="2"/>
        <scheme val="minor"/>
      </rPr>
      <t xml:space="preserve">• To see notes that support the pricing logic, in the Excel toolbar go to </t>
    </r>
    <r>
      <rPr>
        <b/>
        <sz val="11"/>
        <color rgb="FF000000"/>
        <rFont val="Calibri"/>
        <family val="2"/>
        <scheme val="minor"/>
      </rPr>
      <t>Review</t>
    </r>
    <r>
      <rPr>
        <sz val="11"/>
        <color rgb="FF000000"/>
        <rFont val="Calibri"/>
        <family val="2"/>
        <scheme val="minor"/>
      </rPr>
      <t xml:space="preserve"> and select </t>
    </r>
    <r>
      <rPr>
        <b/>
        <sz val="11"/>
        <color rgb="FF000000"/>
        <rFont val="Calibri"/>
        <family val="2"/>
        <scheme val="minor"/>
      </rPr>
      <t>Show Comments</t>
    </r>
    <r>
      <rPr>
        <sz val="11"/>
        <color rgb="FF000000"/>
        <rFont val="Calibri"/>
        <family val="2"/>
        <scheme val="minor"/>
      </rPr>
      <t>. This will open a window to the right of the spreadsheet.</t>
    </r>
  </si>
  <si>
    <r>
      <rPr>
        <sz val="11"/>
        <color rgb="FF000000"/>
        <rFont val="Calibri"/>
        <family val="2"/>
        <scheme val="minor"/>
      </rPr>
      <t xml:space="preserve">• Click on any of the cells in Column F which have a </t>
    </r>
    <r>
      <rPr>
        <b/>
        <sz val="11"/>
        <color rgb="FF605CD4"/>
        <rFont val="Calibri"/>
        <family val="2"/>
      </rPr>
      <t>purple</t>
    </r>
    <r>
      <rPr>
        <sz val="11"/>
        <color rgb="FF000000"/>
        <rFont val="Calibri"/>
        <family val="2"/>
        <scheme val="minor"/>
      </rPr>
      <t xml:space="preserve"> comment indicator to jump to that specific comment. </t>
    </r>
  </si>
  <si>
    <r>
      <t xml:space="preserve">• To add a new comment alongside any of the services, right-click the Column F cell to the right of the service description and select </t>
    </r>
    <r>
      <rPr>
        <b/>
        <sz val="11"/>
        <color rgb="FF000000"/>
        <rFont val="Calibri"/>
        <family val="2"/>
        <scheme val="minor"/>
      </rPr>
      <t>New Comment</t>
    </r>
    <r>
      <rPr>
        <sz val="11"/>
        <color rgb="FF000000"/>
        <rFont val="Calibri"/>
        <family val="2"/>
        <scheme val="minor"/>
      </rPr>
      <t xml:space="preserve">. </t>
    </r>
  </si>
  <si>
    <r>
      <t>• Alternatively, edit an existing comment by going to the comment, clicking the mini menu (</t>
    </r>
    <r>
      <rPr>
        <sz val="8"/>
        <color rgb="FF000000"/>
        <rFont val="Calibri (Body)"/>
      </rPr>
      <t>•••</t>
    </r>
    <r>
      <rPr>
        <sz val="11"/>
        <color rgb="FF000000"/>
        <rFont val="Calibri"/>
        <family val="2"/>
        <scheme val="minor"/>
      </rPr>
      <t xml:space="preserve">) and selecting </t>
    </r>
    <r>
      <rPr>
        <b/>
        <sz val="11"/>
        <color rgb="FF000000"/>
        <rFont val="Calibri"/>
        <family val="2"/>
        <scheme val="minor"/>
      </rPr>
      <t xml:space="preserve">Edit comment. </t>
    </r>
    <r>
      <rPr>
        <sz val="11"/>
        <color rgb="FF000000"/>
        <rFont val="Calibri"/>
        <family val="2"/>
        <scheme val="minor"/>
      </rPr>
      <t xml:space="preserve">Click </t>
    </r>
    <r>
      <rPr>
        <b/>
        <sz val="11"/>
        <color rgb="FF000000"/>
        <rFont val="Calibri"/>
        <family val="2"/>
        <scheme val="minor"/>
      </rPr>
      <t>Save</t>
    </r>
    <r>
      <rPr>
        <sz val="11"/>
        <color rgb="FF000000"/>
        <rFont val="Calibri"/>
        <family val="2"/>
        <scheme val="minor"/>
      </rPr>
      <t xml:space="preserve"> after making any changes.</t>
    </r>
  </si>
  <si>
    <t xml:space="preserve">• You can open and use the tool in the Excel web app or in the Excel desktop app, however, functionality and navigation is slightly better on the desktop app. </t>
  </si>
  <si>
    <t>FOR EXTERNAL USE</t>
  </si>
  <si>
    <t>COMMENTS &amp; NOTES</t>
  </si>
  <si>
    <t xml:space="preserve">Overview of services and pricing </t>
  </si>
  <si>
    <t>Pricing as at:</t>
  </si>
  <si>
    <t>April 1, 2023</t>
  </si>
  <si>
    <r>
      <rPr>
        <b/>
        <sz val="9"/>
        <color theme="1"/>
        <rFont val="Calibri (Body)"/>
      </rPr>
      <t xml:space="preserve">Please note: </t>
    </r>
    <r>
      <rPr>
        <sz val="9"/>
        <color theme="1"/>
        <rFont val="Calibri (Body)"/>
      </rPr>
      <t xml:space="preserve">
Pricing is indicative and variations to the described services may give rise to higher or lower fees and service charges.
Price ranges may be given where the service is subject to high variability of inputs and complexity. 
All pricing is subject to change and any such changes will be updated in this table on a quarterly basis. 
Rate of exchange applied quarterly to pricing where relevant.
All pricing is exclusive of GST and related tax. 
</t>
    </r>
    <r>
      <rPr>
        <b/>
        <sz val="9"/>
        <color theme="1"/>
        <rFont val="Calibri (Body)"/>
      </rPr>
      <t xml:space="preserve">Definitions:
</t>
    </r>
    <r>
      <rPr>
        <i/>
        <sz val="9"/>
        <color theme="1"/>
        <rFont val="Calibri (Body)"/>
      </rPr>
      <t>POA</t>
    </r>
    <r>
      <rPr>
        <sz val="9"/>
        <color theme="1"/>
        <rFont val="Calibri (Body)"/>
      </rPr>
      <t xml:space="preserve"> means Price on Application. Some of our services have complex pricing structures and necessitate a custom estimate – please contact Charles Elena to obtain accurate pricing.
</t>
    </r>
    <r>
      <rPr>
        <i/>
        <sz val="9"/>
        <color theme="1"/>
        <rFont val="Calibri (Body)"/>
      </rPr>
      <t xml:space="preserve">Density </t>
    </r>
    <r>
      <rPr>
        <sz val="9"/>
        <color theme="1"/>
        <rFont val="Calibri (Body)"/>
      </rPr>
      <t xml:space="preserve">refers to the amount and variability of content (text, images or graphical elements) relative to the space allocated.
</t>
    </r>
    <r>
      <rPr>
        <i/>
        <sz val="9"/>
        <color theme="1"/>
        <rFont val="Calibri (Body)"/>
      </rPr>
      <t>Complexity</t>
    </r>
    <r>
      <rPr>
        <sz val="9"/>
        <color theme="1"/>
        <rFont val="Calibri (Body)"/>
      </rPr>
      <t xml:space="preserve"> refers to the depth of problem solving or steps within a defined process that are required for CE to deliver a service.</t>
    </r>
  </si>
  <si>
    <t xml:space="preserve"> </t>
  </si>
  <si>
    <t xml:space="preserve">Social Media </t>
  </si>
  <si>
    <t>Post creation</t>
  </si>
  <si>
    <t>AUD ex GST</t>
  </si>
  <si>
    <t>USD ex Tax</t>
  </si>
  <si>
    <t>Standard Post (single static image)</t>
  </si>
  <si>
    <t>Choose from 1 of 3 platforms: LinkedIn, Instagram or Facebook</t>
  </si>
  <si>
    <t>• Campaign creation/design</t>
  </si>
  <si>
    <t>• Concepts: up to 3 (with 2 rounds of amends)</t>
  </si>
  <si>
    <t>• Images: Stock (or supplied by client)</t>
  </si>
  <si>
    <t>• Post text: Supplied by client</t>
  </si>
  <si>
    <t>• Orientation: Per client preference</t>
  </si>
  <si>
    <t xml:space="preserve">• Amends: 2 rounds (on agreed concept)   </t>
  </si>
  <si>
    <t xml:space="preserve">Charge per additional platform  </t>
  </si>
  <si>
    <t>LinkedIn Carousel (up to 6 static slides)</t>
  </si>
  <si>
    <t xml:space="preserve">• Campaign creation/design </t>
  </si>
  <si>
    <t>• Orientation: square</t>
  </si>
  <si>
    <t xml:space="preserve">• Amends: 2 rounds (on agreed concept) </t>
  </si>
  <si>
    <t>Instagram Post (multi image, up to 10)</t>
  </si>
  <si>
    <t>• Orientation: landscape, square and portrait (any of)</t>
  </si>
  <si>
    <t>• Amends: 2 rounds (on agreed concept)</t>
  </si>
  <si>
    <t>Video Post (5 sec)</t>
  </si>
  <si>
    <t>• Storyboard (with 2 rounds of amends)</t>
  </si>
  <si>
    <t>• Music: Stock (or supplied by client)</t>
  </si>
  <si>
    <t xml:space="preserve">• Amends: 2 rounds (on edited video)   </t>
  </si>
  <si>
    <t xml:space="preserve">Price per additional platform  </t>
  </si>
  <si>
    <t>Video Post (10 sec)</t>
  </si>
  <si>
    <t>Post text (or ‘call to action’) – up to 30 words</t>
  </si>
  <si>
    <t>200 - 400</t>
  </si>
  <si>
    <t>150 - 300</t>
  </si>
  <si>
    <t>LinkedIn Video (long-form)</t>
  </si>
  <si>
    <t>POA</t>
  </si>
  <si>
    <t>Audio for video (voiceover and music)</t>
  </si>
  <si>
    <r>
      <rPr>
        <b/>
        <sz val="9"/>
        <color theme="1"/>
        <rFont val="Calibri"/>
        <family val="2"/>
        <scheme val="minor"/>
      </rPr>
      <t xml:space="preserve">Please note: 
• </t>
    </r>
    <r>
      <rPr>
        <sz val="9"/>
        <color theme="1"/>
        <rFont val="Calibri"/>
        <family val="2"/>
        <scheme val="minor"/>
      </rPr>
      <t>Pricing can be adjusted up or down to account for word count, video length, volume and complexity. 
• Charles Elena does not post on behalf of client, unless under special arrangement. 
• We can offer Social Media strategy as a service – contact your Charles Elena account manager.</t>
    </r>
  </si>
  <si>
    <t xml:space="preserve">Email Marketing </t>
  </si>
  <si>
    <t>Design and build</t>
  </si>
  <si>
    <t xml:space="preserve">Promotional EDM (Basic) </t>
  </si>
  <si>
    <t>For announcements, invitations, product launches/campaigns etc</t>
  </si>
  <si>
    <t>Up to 200 words, up to 6 images, low density</t>
  </si>
  <si>
    <t xml:space="preserve">Promotional EDM (Standard) </t>
  </si>
  <si>
    <t>Up to 300 words, up to 12 images, mid density</t>
  </si>
  <si>
    <t xml:space="preserve">Promotional EDM (Advanced) </t>
  </si>
  <si>
    <t>Up to 500 words, up to 18 images, high density</t>
  </si>
  <si>
    <t>• 2 concepts with 2 rounds of amends</t>
  </si>
  <si>
    <t xml:space="preserve">• 2 rounds of amends on agreed concept </t>
  </si>
  <si>
    <t>• Content supplied by client (stock images optional)</t>
  </si>
  <si>
    <t>• Design and build HTML inline styling </t>
  </si>
  <si>
    <t>• Preferred file format supplied to client</t>
  </si>
  <si>
    <t>Go-to-Market EDM</t>
  </si>
  <si>
    <t>For campaigns requiring strategic input on content and messaging</t>
  </si>
  <si>
    <t>Up to 300 words, up to 6 images, low density</t>
  </si>
  <si>
    <t>• 2 rounds of amends on agreed concept</t>
  </si>
  <si>
    <t>• Support with taglines, content structure</t>
  </si>
  <si>
    <t>General Newsletter</t>
  </si>
  <si>
    <t xml:space="preserve">For periodic publication of text-heavy information on a specific theme or subject </t>
  </si>
  <si>
    <t>Up to 500 words, up to 6 images, low density</t>
  </si>
  <si>
    <t>Corporate EDM (Basic)</t>
  </si>
  <si>
    <t>For annual report, quarterly report, event wrap, company update etc.</t>
  </si>
  <si>
    <t>Up to 300 words, up to 12 images, low density</t>
  </si>
  <si>
    <t>Corporate EDM (Standard)</t>
  </si>
  <si>
    <t>Up to 500 words, up to 18 images, mid density</t>
  </si>
  <si>
    <t>Corporate EDM (Advanced)</t>
  </si>
  <si>
    <t>• Sectioning with factboxes, icons, logos, graphics</t>
  </si>
  <si>
    <t>Design only – build not required</t>
  </si>
  <si>
    <t xml:space="preserve">Design Services </t>
  </si>
  <si>
    <t>Infographics</t>
  </si>
  <si>
    <t>Charles Elena can produce various types of infographics to support your needs, including statistical, informational, process, timeline, geographic and comparison. The following options can be used to visualise or present compelling data or information as part of a slide deck or as a standalone marketing asset.</t>
  </si>
  <si>
    <t>Infographic (Standard)</t>
  </si>
  <si>
    <t>Use cases: For visualising plain concepts and information with limited variables</t>
  </si>
  <si>
    <t>• Concept creation</t>
  </si>
  <si>
    <t>• Combination of text and stock elements</t>
  </si>
  <si>
    <t>• Source content (e.g. data and information) supplied by client  </t>
  </si>
  <si>
    <t xml:space="preserve">• Converted to electronic finished art (and customised for PowerPoint display) </t>
  </si>
  <si>
    <t>• 2 rounds of amends</t>
  </si>
  <si>
    <t>Infographic (Advanced)</t>
  </si>
  <si>
    <t>Use cases: For visualising complex concepts and information with multiple variables</t>
  </si>
  <si>
    <t>• Combination of hand-illustrated and stock elements</t>
  </si>
  <si>
    <t>• Source content (e.g. data and information) supplied by client</t>
  </si>
  <si>
    <t xml:space="preserve">Infographic (Premium) </t>
  </si>
  <si>
    <t>4,000 - 6,000</t>
  </si>
  <si>
    <t>2,940 - 4,410</t>
  </si>
  <si>
    <t>Use cases: For capturing workshop outputs or visualising high-concept ideas</t>
  </si>
  <si>
    <t>• Bespoke hand-illustrated or computer-generated imagery</t>
  </si>
  <si>
    <t>User or Customer Persona (Basic)</t>
  </si>
  <si>
    <t>User or Customer Persona (Standard)</t>
  </si>
  <si>
    <t>User or Customer Persona (Advanced)</t>
  </si>
  <si>
    <t>• Source content supplied by client  </t>
  </si>
  <si>
    <t>• Converted to electronic finished art (and customised for PowerPoint display)</t>
  </si>
  <si>
    <t xml:space="preserve">Publications </t>
  </si>
  <si>
    <t xml:space="preserve">Print and/or digital </t>
  </si>
  <si>
    <t>Flyer</t>
  </si>
  <si>
    <t>• Size/type: A4 double-sided</t>
  </si>
  <si>
    <t>• 2 concepts (2 rounds of amends)</t>
  </si>
  <si>
    <t>• Finished art: print-ready PDF, digital PDF</t>
  </si>
  <si>
    <t>Base price</t>
  </si>
  <si>
    <t>PoV or White Paper</t>
  </si>
  <si>
    <t>• A4 or US Letter</t>
  </si>
  <si>
    <t xml:space="preserve">• Content (text and images) to be supplied by client (stock images optional) </t>
  </si>
  <si>
    <t>• 2 concepts (cover only) with 2 rounds of amends</t>
  </si>
  <si>
    <t>Price per page (in addition to the base price above)</t>
  </si>
  <si>
    <t>Brochure</t>
  </si>
  <si>
    <t>Use cases: To promote event, product or service</t>
  </si>
  <si>
    <t>• A4, US Letter or A5*</t>
  </si>
  <si>
    <t>*Pricing for A5 size 40% less</t>
  </si>
  <si>
    <t>Corporate Publication</t>
  </si>
  <si>
    <t>Use cases: Account or relationship yearbook, annual report, quarterly update, special report</t>
  </si>
  <si>
    <t xml:space="preserve">• Content (text and images) to be supplied by client (or stock images optional) </t>
  </si>
  <si>
    <t>• 2 concepts (cover, contents and two spreads) with 2 rounds of amends</t>
  </si>
  <si>
    <t>Page quantity (in addition to the base price)</t>
  </si>
  <si>
    <t>Price per unit</t>
  </si>
  <si>
    <t>1 - 20</t>
  </si>
  <si>
    <t xml:space="preserve">21 + </t>
  </si>
  <si>
    <t>See ‘Turtl’ Customised Digital Publication for more advanced digital experience</t>
  </si>
  <si>
    <t>Account Notebook</t>
  </si>
  <si>
    <t>• 100 pages (20 designed pages, 80 blank/ruled pages)</t>
  </si>
  <si>
    <t xml:space="preserve">• Customised cover (with logo lock-up) </t>
  </si>
  <si>
    <t>• Every 10 pages to have an inspirational quote </t>
  </si>
  <si>
    <t>• First few pages designed with text</t>
  </si>
  <si>
    <t>• Content (text and images) to be supplied by client (or stock images optional) </t>
  </si>
  <si>
    <t>Printing fees for above items</t>
  </si>
  <si>
    <t>Publications (digital only)</t>
  </si>
  <si>
    <t>Suitable for eBooks, white papers, newsletters</t>
  </si>
  <si>
    <t>*starting from</t>
  </si>
  <si>
    <t>‘Turtl’ Customised Digital Publication</t>
  </si>
  <si>
    <t>• Design and build selected publication type using Turtl platform</t>
  </si>
  <si>
    <t>• Content supplied by client</t>
  </si>
  <si>
    <t xml:space="preserve">*Price is subject to design complexity and any additional pages </t>
  </si>
  <si>
    <t>Presentations</t>
  </si>
  <si>
    <t xml:space="preserve">Uplift </t>
  </si>
  <si>
    <t xml:space="preserve">The following services apply to the uplift of presentation decks that are not part of an RFP or RFO process. An example use case is an internal-facing business initiative. The required treatment will depend on the level of complexity and density of content across the slide deck. Rates are on the basis that the .pptx file is designed and supplied by the client. </t>
  </si>
  <si>
    <t>Uplift of PowerPoint Deck (Basic treatment)</t>
  </si>
  <si>
    <t>Slide quantity</t>
  </si>
  <si>
    <t xml:space="preserve">1 - 20 </t>
  </si>
  <si>
    <t>Uplift of PowerPoint Deck (Standard treatment)</t>
  </si>
  <si>
    <t>Uplift of PowerPoint Deck (Advanced treatment)</t>
  </si>
  <si>
    <t>• Refine slides supplied by client in draft form</t>
  </si>
  <si>
    <t>• Taglines and theming by client</t>
  </si>
  <si>
    <t>• Quality assurance (fix typographic errors and standardise layout and styling)</t>
  </si>
  <si>
    <t xml:space="preserve">• Supply size-optimised native document(s) back to client </t>
  </si>
  <si>
    <t xml:space="preserve">Design </t>
  </si>
  <si>
    <t>Design &amp; Build of Presentation Deck (PowerPoint)</t>
  </si>
  <si>
    <t>Rates are on the basis that brand guidelines or a visual identity already exists</t>
  </si>
  <si>
    <t>• Content (text and images) to be supplied by client (or stock images optional)</t>
  </si>
  <si>
    <t>• 2 design concepts (cover, exec summary, contents, chapter break, two standard layouts, bookend) with 2 rounds of amends</t>
  </si>
  <si>
    <t xml:space="preserve">• Design and build of agreed concept with 2 rounds of amends </t>
  </si>
  <si>
    <t xml:space="preserve">• Support with taglines and theming </t>
  </si>
  <si>
    <t>Slide quantity (in addition to the base price)</t>
  </si>
  <si>
    <t>*Animations, transitions or complex graphics may attract additional charges</t>
  </si>
  <si>
    <t>Template Design (PowerPoint)</t>
  </si>
  <si>
    <t>• Sample content (text and images) to be supplied by client (or stock images optional)</t>
  </si>
  <si>
    <t>• 2 design concepts (cover, exec summary, contents, chapter break, three standard layouts, bookend) with 3 rounds of amends</t>
  </si>
  <si>
    <t xml:space="preserve">• Consolidated styles, with guidelines, dummy text and graphical elements in situ </t>
  </si>
  <si>
    <t>• Finished, size-optimised .pptx supplied to client</t>
  </si>
  <si>
    <t>Deal Support (for RFP, RFI process)</t>
  </si>
  <si>
    <t xml:space="preserve">Preliminary Stage </t>
  </si>
  <si>
    <t xml:space="preserve">In this stage, you require a document template or shell in service of your RFP or RFI bid. The following options are for when an ABM Visual Identity template does not already exist.  </t>
  </si>
  <si>
    <t xml:space="preserve">Standard Template Design (PowerPoint or Word) </t>
  </si>
  <si>
    <t>• 2 design concepts (2 rounds of amends)</t>
  </si>
  <si>
    <t>• Includes stock slides or pages (cover, exec summary, contents, chapter break, two standard layouts, bookend), consolidated styles, with guidelines, dummy text and graphical elements in situ</t>
  </si>
  <si>
    <t>• 1 x .pptx or .docx template to be supplied to client</t>
  </si>
  <si>
    <t xml:space="preserve">Express Template Design (PowerPoint or Word) </t>
  </si>
  <si>
    <t xml:space="preserve">For quick turnaround, multiple resources allocated in Melbourne/London </t>
  </si>
  <si>
    <t>• 2 design concepts (1 round of amends)</t>
  </si>
  <si>
    <t xml:space="preserve">• Includes stock slides or pages (cover, exec summary, contents, section breaks, standard, bookend), consolidated styles, with guidelines, dummy text and graphical elements in situ </t>
  </si>
  <si>
    <t>Submission Stage</t>
  </si>
  <si>
    <t xml:space="preserve">In this stage, you require production support in preparation for submitting your RFP or RFI response. Pricing is on the basis that the client supplies draft PowerPoint or Word file(s) with content and editable engineering diagrams in place.   </t>
  </si>
  <si>
    <t>Uplift of Proposal or Presentation (PowerPoint or Word)</t>
  </si>
  <si>
    <t>• Refine slides or pages supplied by client in draft form</t>
  </si>
  <si>
    <t>• Quality assurance (fix typographic errors and consolidate layout and styling)</t>
  </si>
  <si>
    <t>• Supply size-optimised native document(s) back to client</t>
  </si>
  <si>
    <t>Slide/page quantity</t>
  </si>
  <si>
    <t>21 +</t>
  </si>
  <si>
    <t>100 +</t>
  </si>
  <si>
    <t>Reimagine of Proposal or Presentation (PowerPoint or Word)</t>
  </si>
  <si>
    <t>• Recompose and refine slides or pages supplied by client in draft form</t>
  </si>
  <si>
    <t>• Improve storytelling (taglines, theming and structure)</t>
  </si>
  <si>
    <t>• Re-word headlines and display text for sense and accuracy</t>
  </si>
  <si>
    <t>• Reduce or replace content where approved by client</t>
  </si>
  <si>
    <t>50 +</t>
  </si>
  <si>
    <r>
      <rPr>
        <b/>
        <sz val="9"/>
        <color theme="1"/>
        <rFont val="Calibri"/>
        <family val="2"/>
        <scheme val="minor"/>
      </rPr>
      <t xml:space="preserve">Please note:
• </t>
    </r>
    <r>
      <rPr>
        <sz val="9"/>
        <color theme="1"/>
        <rFont val="Calibri"/>
        <family val="2"/>
        <scheme val="minor"/>
      </rPr>
      <t>You can select a combination of Uplift and Reimagine work across your slides or pages. For example, you might only wish to have the first 15 slides (your most critical) reimagined and the remainder uplifted. Our pricing can be configured to match this approach.</t>
    </r>
  </si>
  <si>
    <t>Final Stage</t>
  </si>
  <si>
    <t>In this stage, the RFP bid has either been ‘downselected’ or successful.</t>
  </si>
  <si>
    <t>Co-Creation of Oral Presentation</t>
  </si>
  <si>
    <t>Standard inclusions:</t>
  </si>
  <si>
    <t xml:space="preserve">• Workshops to align on key objectives and synthesise bid campaign inputs </t>
  </si>
  <si>
    <t>• In-depth rendering of presentation design and content (utilising draft PowerPoint slides provided by client)</t>
  </si>
  <si>
    <t>• Strategic support on storytelling (structure, theming, key messages)</t>
  </si>
  <si>
    <t>Co-Creation of Executive Summary</t>
  </si>
  <si>
    <t>• In-depth rendering of Executive Summary design and content (built in InDesign or PowerPoint for A4 or US Letter format)</t>
  </si>
  <si>
    <t>• Unlimited revisions</t>
  </si>
  <si>
    <r>
      <rPr>
        <b/>
        <sz val="9"/>
        <color theme="1"/>
        <rFont val="Calibri"/>
        <family val="2"/>
        <scheme val="minor"/>
      </rPr>
      <t xml:space="preserve">Please note:
• </t>
    </r>
    <r>
      <rPr>
        <sz val="9"/>
        <color theme="1"/>
        <rFont val="Calibri"/>
        <family val="2"/>
        <scheme val="minor"/>
      </rPr>
      <t>Pricing for the Final Stage of bid campaigns is subject to multiple variables, from volume of pages/slides and complexity, to the amount of strategic and creative resource required from Charles Elena to pull together a cohesive and compelling finished product, often under heavy time constraints. 
• Contact Charles Elena’s commercial representatives to discuss options that satisfy your budget and requirements.</t>
    </r>
  </si>
  <si>
    <t>Add-Ons</t>
  </si>
  <si>
    <t xml:space="preserve">Increase likelihood of a successful campaign by incorporating other Charles Elena services that enhance the bid.   </t>
  </si>
  <si>
    <t>Mixed Media</t>
  </si>
  <si>
    <t>• Video, interactives, PoCs, social and other media types available</t>
  </si>
  <si>
    <t xml:space="preserve">Infographics </t>
  </si>
  <si>
    <t xml:space="preserve">• Visually showcase the more complex components of your solution design or enhance engineering drawings for standalone display </t>
  </si>
  <si>
    <r>
      <rPr>
        <b/>
        <sz val="9"/>
        <color theme="1"/>
        <rFont val="Calibri"/>
        <family val="2"/>
        <scheme val="minor"/>
      </rPr>
      <t>Please note:</t>
    </r>
    <r>
      <rPr>
        <sz val="9"/>
        <color theme="1"/>
        <rFont val="Calibri"/>
        <family val="2"/>
        <scheme val="minor"/>
      </rPr>
      <t xml:space="preserve">
• Contact Charles Elena’s commercial representatives to discuss options that satisfy your budget and requirements.</t>
    </r>
  </si>
  <si>
    <t>ABM Branding Services</t>
  </si>
  <si>
    <t>Visual Identity Packages</t>
  </si>
  <si>
    <t>The ABM Lite program allows Infosys marketers to scale to reach a large group of target accounts efficiently and effectively. It results in better win rates, larger deal sizes, more opportunity creation, and ongoing revenue growth. These services are tailored to support Infosys’s ABM activities. Samples of the below options can be provided on request.</t>
  </si>
  <si>
    <t xml:space="preserve">Option 1 </t>
  </si>
  <si>
    <t>ABM Lite – Extended Visual Identity</t>
  </si>
  <si>
    <t>• Extensive research into ABM partners</t>
  </si>
  <si>
    <t>• Client meetings x 3</t>
  </si>
  <si>
    <t>• Client workshop</t>
  </si>
  <si>
    <t>• Value proposition</t>
  </si>
  <si>
    <t>• Tagline suggestions</t>
  </si>
  <si>
    <t>• Logo lockup creation</t>
  </si>
  <si>
    <t>• 2-3 concepts of look and feel, refinement of chosen option</t>
  </si>
  <si>
    <t>• Maximum effort on designs</t>
  </si>
  <si>
    <t xml:space="preserve">Option 2 </t>
  </si>
  <si>
    <t>ABM Lite – Full Visual Identity</t>
  </si>
  <si>
    <t>• Moodboard</t>
  </si>
  <si>
    <t xml:space="preserve">• 2-3 concepts of look and feel, refinement of chosen option </t>
  </si>
  <si>
    <t>Option 3</t>
  </si>
  <si>
    <t>ABM Lite – Mini Visual Identity</t>
  </si>
  <si>
    <t xml:space="preserve">• 2-3 concepts of ABM look and feel </t>
  </si>
  <si>
    <t>• Tagline supplied by client</t>
  </si>
  <si>
    <t>Option 4</t>
  </si>
  <si>
    <t>ABM Lite – Express Visual Identity</t>
  </si>
  <si>
    <t>• 1-2 concepts of ABM look and feel</t>
  </si>
  <si>
    <t>• Fast turnaround – usually used for RFP, RFI pitches</t>
  </si>
  <si>
    <t>ABM Design Add-Ons</t>
  </si>
  <si>
    <t>Visual Identity Assets</t>
  </si>
  <si>
    <t>Pair one or more of these assets with one of the ABM Visual Identity Packages.</t>
  </si>
  <si>
    <t>Certificate</t>
  </si>
  <si>
    <t>• 2 x orientations (portrait, landscape)</t>
  </si>
  <si>
    <t>• Editable PowerPoint file</t>
  </si>
  <si>
    <t>EDM Templates</t>
  </si>
  <si>
    <t>• 3 x templates for Invitation, Announcement and Newsletter</t>
  </si>
  <si>
    <t>• Content to be populated by client</t>
  </si>
  <si>
    <t>• Placeholders and lorem ipsom text in situ</t>
  </si>
  <si>
    <t>Logo Lock-Up (ready to use)</t>
  </si>
  <si>
    <t>• Finished files in various standard formats</t>
  </si>
  <si>
    <t>Poster</t>
  </si>
  <si>
    <t>• 5 x pre-edited images provided for use within the template</t>
  </si>
  <si>
    <t>PowerPoint Template</t>
  </si>
  <si>
    <t>• Cover and subchapter slides with 5 x pre-edited images</t>
  </si>
  <si>
    <t>• Master slides and text styles ready for use</t>
  </si>
  <si>
    <t>Email Signature &amp; Banner</t>
  </si>
  <si>
    <t>• HTML-ready composition of email signature</t>
  </si>
  <si>
    <t>• Graphical marketing banner to accompany signature</t>
  </si>
  <si>
    <t>Word Template</t>
  </si>
  <si>
    <t>• Cover with 2 x pre-edited images</t>
  </si>
  <si>
    <t>• Paragraph and Character styles ready for use</t>
  </si>
  <si>
    <t>Full Package of Visual Identity Assets (all of above)</t>
  </si>
  <si>
    <r>
      <rPr>
        <b/>
        <sz val="9"/>
        <color theme="1"/>
        <rFont val="Calibri"/>
        <family val="2"/>
        <scheme val="minor"/>
      </rPr>
      <t xml:space="preserve">Please note:
• </t>
    </r>
    <r>
      <rPr>
        <sz val="9"/>
        <color theme="1"/>
        <rFont val="Calibri"/>
        <family val="2"/>
        <scheme val="minor"/>
      </rPr>
      <t>Unless otherwise stated, all above templates are empty – imagery and content to be populated by client.
• Pricing is higher for any of the above assets if they are requested independent of any of the ABM Visual Identity Packages. See below.</t>
    </r>
  </si>
  <si>
    <t>Publications</t>
  </si>
  <si>
    <t>Price is only applicable if paired with one of the ABM Visual Identity Packages.</t>
  </si>
  <si>
    <t>• 24 pages</t>
  </si>
  <si>
    <t>• A4 or US Letter (or approx. size)</t>
  </si>
  <si>
    <t>• Content (text and images) provided by client (or stock images optional)</t>
  </si>
  <si>
    <t>Printing fees</t>
  </si>
  <si>
    <t>Visual Identity Assets (standalone)</t>
  </si>
  <si>
    <t>Pricing for the below items is on the basis that they are requested independent of any ABM Visual Identity package.</t>
  </si>
  <si>
    <r>
      <rPr>
        <b/>
        <sz val="9"/>
        <color theme="1"/>
        <rFont val="Calibri"/>
        <family val="2"/>
        <scheme val="minor"/>
      </rPr>
      <t>Please note:</t>
    </r>
    <r>
      <rPr>
        <sz val="9"/>
        <color theme="1"/>
        <rFont val="Calibri"/>
        <family val="2"/>
        <scheme val="minor"/>
      </rPr>
      <t xml:space="preserve">
• Unless otherwise stated, all above templates are empty – images and text to be populated by client.</t>
    </r>
  </si>
  <si>
    <t>Infosys Living Labs</t>
  </si>
  <si>
    <t xml:space="preserve">Visual Media </t>
  </si>
  <si>
    <t>Living Labs is an Infosys program which helps create innovative solutions for clients by contextualising emerging technologies. The team leverages design thinking, technology and design capabilities of the Infosys innovation ecosystem to incubate and deploy at scale. Living Labs generally take the form of physical showcase with attendant visual theming.
Price is only applicable if paired with one of the ABM Visual Identity Packages.</t>
  </si>
  <si>
    <t>Video &amp; Stills Package</t>
  </si>
  <si>
    <t>• Design based on existing ABM style</t>
  </si>
  <si>
    <t>• 12 assets (high-res JPEG format)</t>
  </si>
  <si>
    <t>• 4-6 partner tiles</t>
  </si>
  <si>
    <t>• 8-10 short looping videos (including showcases, tall banner, generic)</t>
  </si>
  <si>
    <t>Stills Package</t>
  </si>
  <si>
    <t>Video</t>
  </si>
  <si>
    <t xml:space="preserve">Production </t>
  </si>
  <si>
    <t>3-min Promotional Video</t>
  </si>
  <si>
    <t>?</t>
  </si>
  <si>
    <t>2-min Promotional Video</t>
  </si>
  <si>
    <t>1-min Promotional Video</t>
  </si>
  <si>
    <t>30-sec Promotional Video</t>
  </si>
  <si>
    <t>Includes:  </t>
  </si>
  <si>
    <t>• Stock footage/music and minor animations</t>
  </si>
  <si>
    <t>• Storyboard/animatic</t>
  </si>
  <si>
    <t>• Music and sound design  </t>
  </si>
  <si>
    <t>• Compositing (with supers, captions etc)  </t>
  </si>
  <si>
    <t>• Post-production/editing </t>
  </si>
  <si>
    <t>• Final publishing  </t>
  </si>
  <si>
    <t>Process: </t>
  </si>
  <si>
    <t>• Final locked script provided by client</t>
  </si>
  <si>
    <t>• CE to create mooding/theming, style of video for approval</t>
  </si>
  <si>
    <t>• CE submits Draft of video – client to send one round of collated feedback (compiled into 1 document)  </t>
  </si>
  <si>
    <t xml:space="preserve">• CE to present Locked Cut of video – client to send final changes (NB: only cosmetic changes can be done at this change due to layers being locked and deadline demands) </t>
  </si>
  <si>
    <t>• CE to deliver Final Cut of video (no amendments included, unless otherwise approved by CE Account Manager)</t>
  </si>
  <si>
    <t xml:space="preserve"> 
</t>
  </si>
  <si>
    <r>
      <rPr>
        <b/>
        <sz val="9"/>
        <color theme="1"/>
        <rFont val="Calibri"/>
        <family val="2"/>
        <scheme val="minor"/>
      </rPr>
      <t>Please note:</t>
    </r>
    <r>
      <rPr>
        <sz val="9"/>
        <color theme="1"/>
        <rFont val="Calibri"/>
        <family val="2"/>
        <scheme val="minor"/>
      </rPr>
      <t xml:space="preserve">
• For videos of a duration longer than 3 mins, pricing will be calculated on the basis of any additional labour and production costs.
• Videos with high complexity or high production values (for example) will attract higher charges.   </t>
    </r>
  </si>
  <si>
    <t xml:space="preserve">Voiceover </t>
  </si>
  <si>
    <t>3-min Video Voiceover Track</t>
  </si>
  <si>
    <t>2-min Video Voiceover Track</t>
  </si>
  <si>
    <t>1-min Video Voiceover Track</t>
  </si>
  <si>
    <t>30-sec Video Voiceover Track</t>
  </si>
  <si>
    <t>• CE works with client to identify suitable voiceover attributes (tone, accent, etc)</t>
  </si>
  <si>
    <t>• CE submits 3 voiceover options for client to select from </t>
  </si>
  <si>
    <t>• On client’s approval of script, CE actions voiceover recording</t>
  </si>
  <si>
    <t xml:space="preserve">• CE incorporates voiceover into video </t>
  </si>
  <si>
    <t>• NB: If client requests a new voiceover or any variation to the voiceover, additional charges will apply</t>
  </si>
  <si>
    <r>
      <rPr>
        <b/>
        <sz val="9"/>
        <color theme="1"/>
        <rFont val="Calibri"/>
        <family val="2"/>
        <scheme val="minor"/>
      </rPr>
      <t>Please note:</t>
    </r>
    <r>
      <rPr>
        <sz val="9"/>
        <color theme="1"/>
        <rFont val="Calibri"/>
        <family val="2"/>
        <scheme val="minor"/>
      </rPr>
      <t xml:space="preserve">
• For videos of a duration longer than 3 mins, pricing will be calculated on the basis of any additional labour costs.</t>
    </r>
  </si>
  <si>
    <t xml:space="preserve">Scriptwriting </t>
  </si>
  <si>
    <t>3-min Custom Video Script</t>
  </si>
  <si>
    <t>2-min Custom Video Script</t>
  </si>
  <si>
    <t>1-min Custom Video Script</t>
  </si>
  <si>
    <t>30-sec Custom Video Script</t>
  </si>
  <si>
    <t>• Briefing session</t>
  </si>
  <si>
    <t>• Draft script produced by CE, incorporating production notes and relevant cues</t>
  </si>
  <si>
    <t>• Max. of 3 iterations (final locked script to be approved by client in writing)</t>
  </si>
  <si>
    <t>starting from</t>
  </si>
  <si>
    <t>Ideation &amp; Conceptualisation</t>
  </si>
  <si>
    <t>• Senior creative input to define or refine your concept(s) across a video campaign or project</t>
  </si>
  <si>
    <t xml:space="preserve">2D &amp; 3D Animation </t>
  </si>
  <si>
    <t>Charles Elena can produce high-end 2D and 3D animated videos using a variety of source content, from originally crafted or stock footage, or a combination of. Samples of our work can be provided on request and pricing will be made available on application.</t>
  </si>
  <si>
    <t>Commissioned Content</t>
  </si>
  <si>
    <t xml:space="preserve">Videography – with editing </t>
  </si>
  <si>
    <t>Australia</t>
  </si>
  <si>
    <t>• Client to provide brief and script </t>
  </si>
  <si>
    <t>• Location: Melbourne or Sydney</t>
  </si>
  <si>
    <t>• Time: 9am-5pm </t>
  </si>
  <si>
    <t>• Project planning and shoot list in partnership with client </t>
  </si>
  <si>
    <t>• Storyboarding </t>
  </si>
  <si>
    <t>• 3 rounds of editing amendments </t>
  </si>
  <si>
    <t>• Edited reel </t>
  </si>
  <si>
    <t>• Time: 9am-1pm or 1pm-5pm</t>
  </si>
  <si>
    <t>• One videographer</t>
  </si>
  <si>
    <t>• Time: 9am-1pm or 1pm-5pm (up to 4 hours)</t>
  </si>
  <si>
    <t xml:space="preserve">Videography – no editing </t>
  </si>
  <si>
    <t xml:space="preserve">• Location: Melbourne or Sydney </t>
  </si>
  <si>
    <t>• Project planning and shoot list in partnership with client</t>
  </si>
  <si>
    <t>• Storyboarding  </t>
  </si>
  <si>
    <t>• Location: Major city location in the UK</t>
  </si>
  <si>
    <t>• Time: 9am-1pm or 1pm-5pm (up to 4 hours) </t>
  </si>
  <si>
    <t>Photography</t>
  </si>
  <si>
    <t>• Client to provide brief and script</t>
  </si>
  <si>
    <t>• Assets packaged and transferred to client via cloud service</t>
  </si>
  <si>
    <t>Other Services</t>
  </si>
  <si>
    <t xml:space="preserve">Event Management </t>
  </si>
  <si>
    <t>Step</t>
  </si>
  <si>
    <t>Activity</t>
  </si>
  <si>
    <t>Estimated units of work</t>
  </si>
  <si>
    <t>Status</t>
  </si>
  <si>
    <t xml:space="preserve">Who </t>
  </si>
  <si>
    <t>Dependencies</t>
  </si>
  <si>
    <t xml:space="preserve">Design new Excel template to display pricing information </t>
  </si>
  <si>
    <t>Done</t>
  </si>
  <si>
    <t>Brook</t>
  </si>
  <si>
    <t>nil</t>
  </si>
  <si>
    <t xml:space="preserve">Transfer/parse pricing information from existing documentation and re-format in Excel </t>
  </si>
  <si>
    <t>Consolidate and edit pricing information</t>
  </si>
  <si>
    <t xml:space="preserve">Need to verify the Videography </t>
  </si>
  <si>
    <t xml:space="preserve">Identify solution to publish the Rate Card online and conduct testing </t>
  </si>
  <si>
    <t>Brook, Rob</t>
  </si>
  <si>
    <t xml:space="preserve">Password protection </t>
  </si>
  <si>
    <t>Review and validate all service descriptions with Sandy and David</t>
  </si>
  <si>
    <t>Brook, Sandy</t>
  </si>
  <si>
    <t>Will need several hours to perform review</t>
  </si>
  <si>
    <t>Review and validate the AUD / USD exchange rate and default formula</t>
  </si>
  <si>
    <t>Need agreement on USD conversion methodology</t>
  </si>
  <si>
    <t>Publish Rate Card</t>
  </si>
  <si>
    <t>Train AMs on how to access and use the Rate Card</t>
  </si>
  <si>
    <r>
      <rPr>
        <b/>
        <sz val="9"/>
        <color theme="1"/>
        <rFont val="Calibri (Body)"/>
      </rPr>
      <t xml:space="preserve">Please note: </t>
    </r>
    <r>
      <rPr>
        <sz val="9"/>
        <color theme="1"/>
        <rFont val="Calibri (Body)"/>
      </rPr>
      <t xml:space="preserve">
Pricing is indicative and variations to the described services may give rise to additional or reduced fees and service charges.
Price ranges are given where the service is subject to multiple variables or dependent on complexity. 
POA means Price on Application – please contact Charles Elena to obtain accurate price. 
All pricing is subject to change and any such changes will be updated in this table on a quarterly basis. 
Rate of exchange applied quarterly to pricing where relevant.
All pricing is exclusive of GST and related tax. </t>
    </r>
  </si>
  <si>
    <t>LinkedIn</t>
  </si>
  <si>
    <t>LinkedIn Post (single image)</t>
  </si>
  <si>
    <t xml:space="preserve">• Campaign creation/design including taglines
• Images: Stock (or supplied by client)
• Text: Basic post copy or CTA (&lt; 25 words) with hashtags  
• Orientation: landscape, square or portrait
• Amends: 2 rounds   </t>
  </si>
  <si>
    <t xml:space="preserve">• Campaign creation/design including taglines
• Images: Stock (or supplied by client)
• Text: Basic post copy or CTA (&lt; 25 words) with hashtags
• Orientation: square
• Amends: 2 rounds   </t>
  </si>
  <si>
    <t>LinkedIn Video (5 sec)</t>
  </si>
  <si>
    <t xml:space="preserve">• Campaign creation/design including taglines
• Footage: Stock (or supplied by client)
• Text: Basic post copy or CTA (&lt; 25 words) with hashtags  
• Orientation: landscape, square or portrait
• Amends: 2 rounds   </t>
  </si>
  <si>
    <t>LinkedIn Video (10 sec)</t>
  </si>
  <si>
    <r>
      <rPr>
        <b/>
        <sz val="9"/>
        <color theme="1"/>
        <rFont val="Calibri"/>
        <family val="2"/>
        <scheme val="minor"/>
      </rPr>
      <t xml:space="preserve">Please note: 
• </t>
    </r>
    <r>
      <rPr>
        <sz val="9"/>
        <color theme="1"/>
        <rFont val="Calibri"/>
        <family val="2"/>
        <scheme val="minor"/>
      </rPr>
      <t xml:space="preserve">Pricing can be adjusted up or down to account for word count, video length, volume and complexity. 
• Charles Elena does not post on behalf of client, unless under special arrangement. </t>
    </r>
  </si>
  <si>
    <t>Instagram</t>
  </si>
  <si>
    <t>Instagram Post (single image)</t>
  </si>
  <si>
    <t>Instagram Post (multi image, up to 6)</t>
  </si>
  <si>
    <t xml:space="preserve">• Campaign creation/design including taglines
• Images: Stock (or supplied by client)
• Text: Basic post copy or CTA (&lt; 25 words) with hashtags
• Orientation: landscape, square and portrait (mix of)
• Amends: 2 rounds   </t>
  </si>
  <si>
    <t>Instagram Reel (5 sec)</t>
  </si>
  <si>
    <t>Instagram Reel (10 sec)</t>
  </si>
  <si>
    <t xml:space="preserve">• Campaign creation/design including taglines
• Footage: Stock (or supplied by client)
• Text: Basic post copy or CTA (&lt; 25 words) with hashtags  
• Orientation: landscape or square or portrait
• Amends: 2 rounds   </t>
  </si>
  <si>
    <t>Instagram Reel (long-form)</t>
  </si>
  <si>
    <t>Audio for Reels (voiceover and music)</t>
  </si>
  <si>
    <t>Facebook</t>
  </si>
  <si>
    <t>Options and pricing for services on the Facebook platform are consistent with those shown for Instagram.</t>
  </si>
  <si>
    <t>LinkedIn Posts</t>
  </si>
  <si>
    <t xml:space="preserve"> LinkedIn Post with Static Images</t>
  </si>
  <si>
    <t xml:space="preserve">• Campaign creation/design
• Content: Stock photos 
• 2 orientations (landscape, square) 
• File format: JPEG 
• Amends: 2 rounds   </t>
  </si>
  <si>
    <t xml:space="preserve">Infosys Playbook with Static Illustrations </t>
  </si>
  <si>
    <t>• Campaign creation/design
• Illustrations (static) presented in carousel style  
• 2 sizes per post
• File format: JPEG
• Amends: 2 rounds</t>
  </si>
  <si>
    <t>LinkedIn Video Posts</t>
  </si>
  <si>
    <t>5-second animated GIF-style LinkedIn Post</t>
  </si>
  <si>
    <t>• Campaign creation/design
• 2 orientations (landscape, square) 
• Content: Stock photo animated images  
• File format: mp4
• Amends: 2 rounds</t>
  </si>
  <si>
    <t>5 to 7-second LinkedIn Video Post</t>
  </si>
  <si>
    <t>• Campaign creation/design
• 2 orientations (landscape, square) 
• Footage to be created 
• Music to be added
• File format: mp4
• Amends: 2 rounds  </t>
  </si>
  <si>
    <t>10-second animated LinkedIn Video Post</t>
  </si>
  <si>
    <t>• Campaign creation/design 
• 2 orientations (landscape, square) 
• Content: Illustrations created using new Infosys Playbook A73
• Music to be added
• File format: mp4  
• Amends: 2 rounds</t>
  </si>
  <si>
    <t>Newsletters and EDMs</t>
  </si>
  <si>
    <t>Standard EDM</t>
  </si>
  <si>
    <t>900 - 1,200</t>
  </si>
  <si>
    <t>• 2 x initial design concepts (1 round of feedback and amends)
• HTML build with OTF file provided (no further amends unless approved by CE)</t>
  </si>
  <si>
    <t>• Design and build HTML, CSS, add content </t>
  </si>
  <si>
    <t>eNewsletter</t>
  </si>
  <si>
    <t>• Design and build HTML, CSS, add content</t>
  </si>
  <si>
    <t>Quarterly Report EDM</t>
  </si>
  <si>
    <t>• Long-form EDM design 
• Populated with icons, graphics and imagery 
• Main imagery and content supplied by client 
• Design and build HTML inline styling </t>
  </si>
  <si>
    <t>Post-Event EDM</t>
  </si>
  <si>
    <t>• Repurpose visual theme of event
• Icons, graphics and imagery 
• Main imagery and content supplied by client 
• Design and build HTML inline styling </t>
  </si>
  <si>
    <t xml:space="preserve">Internal Notes </t>
  </si>
  <si>
    <r>
      <rPr>
        <b/>
        <sz val="9"/>
        <color theme="1"/>
        <rFont val="Calibri (Body)"/>
      </rPr>
      <t xml:space="preserve">Please note: </t>
    </r>
    <r>
      <rPr>
        <sz val="9"/>
        <color theme="1"/>
        <rFont val="Calibri (Body)"/>
      </rPr>
      <t xml:space="preserve">
Pricing is indicative and variations to the described services may give rise to additional or reduced fees and service charges.
Price ranges may be given where the service is subject to multiple variables or high complexity. 
POA means Price on Application – please contact Charles Elena to obtain accurate price. 
All pricing is subject to change and any such changes will be updated in this table on a quarterly basis. 
Rate of exchange applied quarterly to pricing where relevant.
All pricing is exclusive of GST and related tax. </t>
    </r>
  </si>
  <si>
    <t>Column E has formula-driven rates incorporating the FX rate</t>
  </si>
  <si>
    <t>Proposals &amp; Presentations</t>
  </si>
  <si>
    <t>RFP, RFI Process</t>
  </si>
  <si>
    <t xml:space="preserve">PowerPoint Uplift </t>
  </si>
  <si>
    <t>• Recompose slides supplied by client
• Quality assurance (fix typographic errors and standardise layout and styling)</t>
  </si>
  <si>
    <t>Charge per slide:</t>
  </si>
  <si>
    <t>1 - 10 slides</t>
  </si>
  <si>
    <t>10 - 50 slides</t>
  </si>
  <si>
    <t>51 - 100 slides</t>
  </si>
  <si>
    <t xml:space="preserve">PowerPoint Redesign </t>
  </si>
  <si>
    <t>• Recompose and reimagine slides supplied by client to improve aesthetically
• Quality assurance (fix typographic errors and standardise layout and styling)
• Improve storytelling, theming and structure
• Re-word headlines and display text for sense and accuracy
• Reduce or replace content where approved by client</t>
  </si>
  <si>
    <t>Proposal, Deal Support</t>
  </si>
  <si>
    <t>Premium option</t>
  </si>
  <si>
    <t xml:space="preserve">PowerPoint for RFP/RFI Orals Response  </t>
  </si>
  <si>
    <t>• Taglines and theming
• Base slide count 10-15</t>
  </si>
  <si>
    <t>Standard option</t>
  </si>
  <si>
    <t xml:space="preserve">PowerPoint for RFP/RFI Response  </t>
  </si>
  <si>
    <t>• 1 concept of look and feel 
• Taglines and theming supplied by client
• Base slide count XX</t>
  </si>
  <si>
    <t>Express option</t>
  </si>
  <si>
    <t>• 1 concept of look and feel 
• Taglines and theming supplied by client
• Fast turnaround
• Base slide count XX</t>
  </si>
  <si>
    <t xml:space="preserve">Charles Elena can provide various support services for your onsite or offsite events, including AV, catering, venue hire and procurement of merchandise – both in Australia and abroad. Please contact joana.silva@charleselena.com.au for more information. </t>
  </si>
  <si>
    <t>Full-Day Video Shoot (2 videographers, city office location)</t>
  </si>
  <si>
    <t>• Edited reel (3 rounds of editing amendments)</t>
  </si>
  <si>
    <t>Full-Day Video Shoot (1 videographer, city office location)</t>
  </si>
  <si>
    <t>Half-Day Video Shoot (2 videographers, city office location)</t>
  </si>
  <si>
    <t>Half-Day Video Shoot (1 videographer, city office location)</t>
  </si>
  <si>
    <t>International locations</t>
  </si>
  <si>
    <t>• Time: 9am-5pm local time </t>
  </si>
  <si>
    <t>• Location: Major city location</t>
  </si>
  <si>
    <t>Half-day Video Shoot (1 videographer, city office location)</t>
  </si>
  <si>
    <t xml:space="preserve">Most major cities in India, Europe, US, Asia and New Zealand can be covered by our network of videographers. Prices will vary according to market rates for commissioned talent. Regional or remote locations will only be considered under special arrangement. </t>
  </si>
  <si>
    <t>Full-Day Photo Shoot (1 photographer, city location)</t>
  </si>
  <si>
    <t>Half-Day Photo Shoot (1 photographer, city location)</t>
  </si>
  <si>
    <t xml:space="preserve">Videography – editing </t>
  </si>
  <si>
    <t>Signage</t>
  </si>
  <si>
    <t>• Size: approx. 850mm x 2000mm</t>
  </si>
  <si>
    <r>
      <t xml:space="preserve">Printing fees </t>
    </r>
    <r>
      <rPr>
        <sz val="11"/>
        <color rgb="FF000000"/>
        <rFont val="Calibri"/>
        <family val="2"/>
        <scheme val="minor"/>
      </rPr>
      <t>(these will vary based on materials – e.g. vinyl, fabric, wall adhesive)</t>
    </r>
  </si>
  <si>
    <t xml:space="preserve">Use cases: To support marketing/sales at events or other promotional contexts </t>
  </si>
  <si>
    <t>• Measurements, dimensions, etc supplied by client (preferably scale drawings)</t>
  </si>
  <si>
    <t>Commissioned Wall Art</t>
  </si>
  <si>
    <t>• Aspect ratio: approx. 16:9 (size can be variable)</t>
  </si>
  <si>
    <t>Use cases: For decorating corporate offices, lobbies, retail outlets, etc</t>
  </si>
  <si>
    <t>• Print-ready files supplied to client</t>
  </si>
  <si>
    <t>Vinyl Pullup/Standee Banner</t>
  </si>
  <si>
    <t>Large Wall Banner (Vinyl Banner or Tension Wall)</t>
  </si>
  <si>
    <t>Up to 700 words, up to 30 images, high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</si>
</sst>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AUD]\ #,##0"/>
    <numFmt numFmtId="165" formatCode="[$-C09]d\ mmmm\ yyyy;@"/>
    <numFmt numFmtId="166" formatCode="[$USD]\ #,##0.00000"/>
  </numFmts>
  <fonts count="46" x14ac:knownFonts="1">
    <font>
      <sz val="11"/>
      <color theme="1"/>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b/>
      <sz val="11"/>
      <color rgb="FF000000"/>
      <name val="Calibri"/>
      <family val="2"/>
    </font>
    <font>
      <sz val="11"/>
      <color rgb="FF000000"/>
      <name val="Calibri"/>
      <family val="2"/>
    </font>
    <font>
      <b/>
      <sz val="12"/>
      <color rgb="FFFFFFFF"/>
      <name val="Calibri"/>
      <family val="2"/>
    </font>
    <font>
      <b/>
      <sz val="14"/>
      <color rgb="FF000000"/>
      <name val="Calibri"/>
      <family val="2"/>
    </font>
    <font>
      <sz val="12"/>
      <color rgb="FF000000"/>
      <name val="Arial"/>
      <family val="2"/>
    </font>
    <font>
      <b/>
      <sz val="24"/>
      <color theme="1"/>
      <name val="Calibri"/>
      <family val="2"/>
      <scheme val="minor"/>
    </font>
    <font>
      <sz val="11"/>
      <color theme="1"/>
      <name val="Calibri (Body)"/>
    </font>
    <font>
      <b/>
      <sz val="11"/>
      <color theme="1"/>
      <name val="Calibri (Body)"/>
    </font>
    <font>
      <b/>
      <sz val="16"/>
      <color rgb="FF000000"/>
      <name val="Calibri (Body)"/>
    </font>
    <font>
      <b/>
      <sz val="16"/>
      <color theme="1"/>
      <name val="Calibri (Body)"/>
    </font>
    <font>
      <sz val="9"/>
      <color theme="1"/>
      <name val="Calibri (Body)"/>
    </font>
    <font>
      <b/>
      <sz val="9"/>
      <color theme="1"/>
      <name val="Calibri (Body)"/>
    </font>
    <font>
      <b/>
      <sz val="9"/>
      <color theme="4" tint="-0.249977111117893"/>
      <name val="Calibri"/>
      <family val="2"/>
      <scheme val="minor"/>
    </font>
    <font>
      <i/>
      <sz val="11"/>
      <color theme="1"/>
      <name val="Calibri"/>
      <family val="2"/>
      <scheme val="minor"/>
    </font>
    <font>
      <b/>
      <sz val="12"/>
      <color theme="1"/>
      <name val="Calibri (Body)"/>
    </font>
    <font>
      <sz val="11"/>
      <color rgb="FF000000"/>
      <name val="Calibri"/>
      <family val="2"/>
      <scheme val="minor"/>
    </font>
    <font>
      <sz val="20"/>
      <color theme="1"/>
      <name val="Calibri"/>
      <family val="2"/>
      <scheme val="minor"/>
    </font>
    <font>
      <b/>
      <sz val="11"/>
      <color rgb="FF000000"/>
      <name val="Calibri"/>
      <family val="2"/>
      <scheme val="minor"/>
    </font>
    <font>
      <sz val="9"/>
      <color theme="1"/>
      <name val="Calibri"/>
      <family val="2"/>
      <scheme val="minor"/>
    </font>
    <font>
      <b/>
      <sz val="9"/>
      <color theme="1"/>
      <name val="Calibri"/>
      <family val="2"/>
      <scheme val="minor"/>
    </font>
    <font>
      <sz val="12"/>
      <color theme="1"/>
      <name val="Calibri (Body)"/>
    </font>
    <font>
      <b/>
      <sz val="12"/>
      <color theme="1"/>
      <name val="Calibri"/>
      <family val="2"/>
      <scheme val="minor"/>
    </font>
    <font>
      <sz val="8"/>
      <name val="Calibri"/>
      <family val="2"/>
      <scheme val="minor"/>
    </font>
    <font>
      <b/>
      <sz val="9"/>
      <color theme="0"/>
      <name val="Calibri"/>
      <family val="2"/>
      <scheme val="minor"/>
    </font>
    <font>
      <strike/>
      <sz val="11"/>
      <color theme="1"/>
      <name val="Calibri"/>
      <family val="2"/>
      <scheme val="minor"/>
    </font>
    <font>
      <b/>
      <strike/>
      <sz val="11"/>
      <color theme="1"/>
      <name val="Calibri"/>
      <family val="2"/>
      <scheme val="minor"/>
    </font>
    <font>
      <i/>
      <sz val="11"/>
      <color rgb="FF000000"/>
      <name val="Calibri"/>
      <family val="2"/>
      <scheme val="minor"/>
    </font>
    <font>
      <sz val="9"/>
      <color rgb="FF000000"/>
      <name val="Calibri"/>
      <family val="2"/>
      <scheme val="minor"/>
    </font>
    <font>
      <i/>
      <sz val="11"/>
      <color theme="1"/>
      <name val="Calibri (Body)"/>
    </font>
    <font>
      <i/>
      <sz val="11"/>
      <color rgb="FFFF0000"/>
      <name val="Calibri"/>
      <family val="2"/>
      <scheme val="minor"/>
    </font>
    <font>
      <i/>
      <sz val="9"/>
      <color theme="1"/>
      <name val="Calibri (Body)"/>
    </font>
    <font>
      <u/>
      <sz val="11"/>
      <color theme="10"/>
      <name val="Calibri"/>
      <family val="2"/>
      <scheme val="minor"/>
    </font>
    <font>
      <sz val="11"/>
      <color rgb="FF7030A0"/>
      <name val="Calibri"/>
      <family val="2"/>
      <scheme val="minor"/>
    </font>
    <font>
      <b/>
      <sz val="11"/>
      <color rgb="FF00B050"/>
      <name val="Calibri"/>
      <family val="2"/>
      <scheme val="minor"/>
    </font>
    <font>
      <b/>
      <sz val="16"/>
      <color rgb="FF000000"/>
      <name val="Calibri"/>
      <family val="2"/>
      <scheme val="minor"/>
    </font>
    <font>
      <sz val="8"/>
      <color rgb="FF000000"/>
      <name val="Calibri (Body)"/>
    </font>
    <font>
      <b/>
      <sz val="11"/>
      <color theme="0" tint="-0.499984740745262"/>
      <name val="Calibri (Body)"/>
    </font>
    <font>
      <b/>
      <sz val="11"/>
      <color rgb="FF000000"/>
      <name val="Calibri"/>
      <family val="2"/>
      <scheme val="minor"/>
    </font>
    <font>
      <sz val="11"/>
      <color rgb="FF000000"/>
      <name val="Calibri"/>
      <family val="2"/>
      <scheme val="minor"/>
    </font>
    <font>
      <b/>
      <sz val="11"/>
      <color rgb="FF605CD4"/>
      <name val="Calibri"/>
      <family val="2"/>
    </font>
    <font>
      <sz val="11"/>
      <color rgb="FF000000"/>
      <name val="Calibri"/>
      <family val="2"/>
    </font>
    <font>
      <i/>
      <sz val="12"/>
      <color theme="1"/>
      <name val="Calibri (Body)"/>
    </font>
  </fonts>
  <fills count="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CE446"/>
        <bgColor indexed="64"/>
      </patternFill>
    </fill>
    <fill>
      <patternFill patternType="solid">
        <fgColor theme="2"/>
        <bgColor indexed="64"/>
      </patternFill>
    </fill>
    <fill>
      <patternFill patternType="solid">
        <fgColor theme="0" tint="-0.499984740745262"/>
        <bgColor indexed="64"/>
      </patternFill>
    </fill>
    <fill>
      <patternFill patternType="solid">
        <fgColor rgb="FF002060"/>
        <bgColor indexed="64"/>
      </patternFill>
    </fill>
    <fill>
      <patternFill patternType="solid">
        <fgColor rgb="FF605CD4"/>
        <bgColor indexed="64"/>
      </patternFill>
    </fill>
  </fills>
  <borders count="3">
    <border>
      <left/>
      <right/>
      <top/>
      <bottom/>
      <diagonal/>
    </border>
    <border>
      <left/>
      <right/>
      <top style="thin">
        <color indexed="64"/>
      </top>
      <bottom/>
      <diagonal/>
    </border>
    <border>
      <left style="thin">
        <color indexed="64"/>
      </left>
      <right/>
      <top/>
      <bottom/>
      <diagonal/>
    </border>
  </borders>
  <cellStyleXfs count="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7" fillId="0" borderId="0" applyNumberFormat="0" applyFill="0" applyBorder="0" applyAlignment="0" applyProtection="0"/>
    <xf numFmtId="0" fontId="35" fillId="0" borderId="0" applyNumberFormat="0" applyFill="0" applyBorder="0" applyAlignment="0" applyProtection="0"/>
  </cellStyleXfs>
  <cellXfs count="157">
    <xf numFmtId="0" fontId="0" fillId="0" borderId="0" xfId="0"/>
    <xf numFmtId="0" fontId="17" fillId="0" borderId="0" xfId="0" applyFont="1" applyAlignment="1">
      <alignment horizontal="left" vertical="center" wrapText="1"/>
    </xf>
    <xf numFmtId="0" fontId="17" fillId="0" borderId="0" xfId="0" applyFont="1" applyAlignment="1">
      <alignment vertical="center" wrapText="1"/>
    </xf>
    <xf numFmtId="0" fontId="17" fillId="0" borderId="0" xfId="0" applyFont="1" applyAlignment="1">
      <alignment horizontal="left" vertical="center" wrapText="1"/>
    </xf>
    <xf numFmtId="0" fontId="17" fillId="0" borderId="0" xfId="0" applyFont="1" applyAlignment="1">
      <alignment vertical="center" wrapText="1"/>
    </xf>
    <xf numFmtId="0" fontId="12" fillId="0" borderId="0" xfId="0" applyFont="1" applyAlignment="1">
      <alignment horizontal="left" vertical="center" wrapText="1"/>
    </xf>
    <xf numFmtId="0" fontId="0" fillId="0" borderId="0" xfId="0" applyAlignment="1">
      <alignment horizontal="center" vertical="top"/>
    </xf>
    <xf numFmtId="0" fontId="8" fillId="0" borderId="0" xfId="0" applyFont="1" applyAlignment="1">
      <alignment vertical="center" wrapText="1"/>
    </xf>
    <xf numFmtId="0" fontId="9" fillId="0" borderId="0" xfId="0" applyFont="1" applyAlignment="1">
      <alignment vertical="center"/>
    </xf>
    <xf numFmtId="0" fontId="0" fillId="0" borderId="0" xfId="0" applyAlignment="1">
      <alignment vertical="center"/>
    </xf>
    <xf numFmtId="0" fontId="10" fillId="0" borderId="0" xfId="0" applyFont="1" applyAlignment="1">
      <alignment wrapText="1"/>
    </xf>
    <xf numFmtId="0" fontId="0" fillId="0" borderId="0" xfId="0" applyAlignment="1">
      <alignment horizontal="left" vertical="center"/>
    </xf>
    <xf numFmtId="0" fontId="3" fillId="4"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6" fillId="2" borderId="0" xfId="0" applyFont="1" applyFill="1" applyAlignment="1">
      <alignment vertical="center" wrapText="1"/>
    </xf>
    <xf numFmtId="0" fontId="2" fillId="2" borderId="0" xfId="0" applyFont="1" applyFill="1" applyAlignment="1">
      <alignment horizontal="center" vertical="center"/>
    </xf>
    <xf numFmtId="0" fontId="0" fillId="0" borderId="0" xfId="0" applyAlignment="1">
      <alignment horizontal="right" vertical="center"/>
    </xf>
    <xf numFmtId="0" fontId="0" fillId="0" borderId="0" xfId="0" applyAlignment="1">
      <alignment vertical="center" wrapText="1"/>
    </xf>
    <xf numFmtId="165" fontId="0" fillId="0" borderId="0" xfId="0" applyNumberFormat="1" applyAlignment="1">
      <alignment horizontal="center" vertical="top"/>
    </xf>
    <xf numFmtId="165" fontId="1" fillId="0" borderId="0" xfId="0" applyNumberFormat="1" applyFont="1" applyAlignment="1">
      <alignment horizontal="center" vertical="center"/>
    </xf>
    <xf numFmtId="164" fontId="0" fillId="0" borderId="0" xfId="0" applyNumberFormat="1" applyAlignment="1">
      <alignment horizontal="center" vertical="center"/>
    </xf>
    <xf numFmtId="0" fontId="6" fillId="0" borderId="0" xfId="0" applyFont="1" applyAlignment="1">
      <alignment vertical="center" wrapText="1"/>
    </xf>
    <xf numFmtId="0" fontId="2" fillId="0" borderId="0" xfId="0" applyFont="1" applyAlignment="1">
      <alignment horizontal="center" vertical="center"/>
    </xf>
    <xf numFmtId="0" fontId="1" fillId="0" borderId="0" xfId="0" applyFont="1" applyAlignment="1">
      <alignment vertical="center"/>
    </xf>
    <xf numFmtId="0" fontId="7" fillId="0" borderId="0" xfId="0" applyFont="1" applyAlignment="1">
      <alignment horizontal="left" vertic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5" fillId="0" borderId="0" xfId="0" applyFont="1" applyAlignment="1">
      <alignment vertical="center" wrapText="1"/>
    </xf>
    <xf numFmtId="0" fontId="1" fillId="0" borderId="0" xfId="0" applyFont="1" applyAlignment="1">
      <alignment vertical="center" wrapText="1"/>
    </xf>
    <xf numFmtId="3" fontId="0" fillId="0" borderId="0" xfId="0" applyNumberFormat="1" applyAlignment="1">
      <alignment horizontal="center" vertical="center"/>
    </xf>
    <xf numFmtId="3" fontId="2" fillId="2" borderId="0" xfId="0" applyNumberFormat="1" applyFont="1" applyFill="1" applyAlignment="1">
      <alignment horizontal="center" vertical="center"/>
    </xf>
    <xf numFmtId="3" fontId="3" fillId="0" borderId="0" xfId="0" applyNumberFormat="1" applyFont="1" applyAlignment="1">
      <alignment horizontal="center" vertical="center" wrapText="1"/>
    </xf>
    <xf numFmtId="3" fontId="2" fillId="0" borderId="0" xfId="0" applyNumberFormat="1" applyFont="1" applyAlignment="1">
      <alignment horizontal="center" vertical="center"/>
    </xf>
    <xf numFmtId="3" fontId="0" fillId="0" borderId="0" xfId="0" applyNumberFormat="1" applyAlignment="1">
      <alignment vertical="center"/>
    </xf>
    <xf numFmtId="0" fontId="18" fillId="0" borderId="0" xfId="0" applyFont="1" applyAlignment="1">
      <alignment vertical="center" wrapText="1"/>
    </xf>
    <xf numFmtId="3" fontId="10" fillId="0" borderId="0" xfId="0" applyNumberFormat="1" applyFont="1" applyAlignment="1">
      <alignment horizontal="center" vertical="center"/>
    </xf>
    <xf numFmtId="3" fontId="10" fillId="0" borderId="0" xfId="0" applyNumberFormat="1" applyFont="1" applyAlignment="1">
      <alignment horizontal="center" vertical="top"/>
    </xf>
    <xf numFmtId="0" fontId="19" fillId="0" borderId="0" xfId="0" applyFont="1" applyAlignment="1">
      <alignment vertical="center"/>
    </xf>
    <xf numFmtId="3" fontId="19" fillId="0" borderId="0" xfId="0" applyNumberFormat="1" applyFont="1" applyAlignment="1">
      <alignment horizontal="center" vertical="center"/>
    </xf>
    <xf numFmtId="0" fontId="17" fillId="0" borderId="0" xfId="0" applyFont="1" applyAlignment="1">
      <alignment vertical="center"/>
    </xf>
    <xf numFmtId="0" fontId="10" fillId="0" borderId="0" xfId="0" applyFont="1" applyAlignment="1">
      <alignment vertical="center"/>
    </xf>
    <xf numFmtId="0" fontId="0" fillId="3" borderId="0" xfId="0" applyFill="1"/>
    <xf numFmtId="0" fontId="0" fillId="3" borderId="0" xfId="0" applyFill="1" applyAlignment="1">
      <alignment vertical="center"/>
    </xf>
    <xf numFmtId="0" fontId="0" fillId="3" borderId="0" xfId="0" applyFill="1" applyAlignment="1">
      <alignment horizontal="left" vertical="center"/>
    </xf>
    <xf numFmtId="0" fontId="4" fillId="0" borderId="0" xfId="0" applyFont="1" applyAlignment="1">
      <alignment vertical="center" wrapText="1"/>
    </xf>
    <xf numFmtId="9" fontId="0" fillId="0" borderId="0" xfId="0" applyNumberFormat="1" applyAlignment="1">
      <alignment horizontal="center"/>
    </xf>
    <xf numFmtId="0" fontId="0" fillId="0" borderId="0" xfId="0" applyAlignment="1">
      <alignment horizontal="left"/>
    </xf>
    <xf numFmtId="9" fontId="0" fillId="0" borderId="0" xfId="0" applyNumberFormat="1" applyAlignment="1">
      <alignment horizontal="left"/>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vertical="center" wrapText="1"/>
    </xf>
    <xf numFmtId="0" fontId="21" fillId="0" borderId="0" xfId="0" applyFont="1" applyAlignment="1">
      <alignment vertical="center"/>
    </xf>
    <xf numFmtId="0" fontId="24" fillId="0" borderId="0" xfId="0" applyFont="1" applyAlignment="1">
      <alignment vertical="center" wrapText="1"/>
    </xf>
    <xf numFmtId="0" fontId="10" fillId="0" borderId="0" xfId="0" applyFont="1" applyAlignment="1">
      <alignment horizontal="center" vertical="center"/>
    </xf>
    <xf numFmtId="0" fontId="6" fillId="6" borderId="0" xfId="0" applyFont="1" applyFill="1" applyAlignment="1">
      <alignment vertical="center" wrapText="1"/>
    </xf>
    <xf numFmtId="3" fontId="2" fillId="6" borderId="0" xfId="0" applyNumberFormat="1" applyFont="1" applyFill="1" applyAlignment="1">
      <alignment horizontal="center" vertical="center"/>
    </xf>
    <xf numFmtId="166" fontId="20" fillId="0" borderId="0" xfId="0" applyNumberFormat="1" applyFont="1" applyAlignment="1">
      <alignment horizontal="center" vertical="center"/>
    </xf>
    <xf numFmtId="0" fontId="21" fillId="0" borderId="0" xfId="0" applyFont="1" applyAlignment="1">
      <alignment vertical="center" wrapText="1"/>
    </xf>
    <xf numFmtId="3" fontId="0" fillId="0" borderId="0" xfId="0" applyNumberFormat="1" applyAlignment="1">
      <alignment horizontal="center" vertical="top"/>
    </xf>
    <xf numFmtId="0" fontId="27" fillId="7" borderId="0" xfId="0" applyFont="1" applyFill="1" applyAlignment="1">
      <alignment horizontal="left" vertical="center" wrapText="1" indent="2"/>
    </xf>
    <xf numFmtId="0" fontId="25" fillId="3" borderId="0" xfId="0" applyFont="1" applyFill="1" applyAlignment="1">
      <alignment horizontal="center" vertical="center" wrapText="1"/>
    </xf>
    <xf numFmtId="0" fontId="28" fillId="0" borderId="0" xfId="0" applyFont="1" applyAlignment="1">
      <alignment vertical="center"/>
    </xf>
    <xf numFmtId="3" fontId="28" fillId="0" borderId="0" xfId="0" applyNumberFormat="1" applyFont="1" applyAlignment="1">
      <alignment horizontal="center" vertical="center"/>
    </xf>
    <xf numFmtId="0" fontId="29" fillId="0" borderId="0" xfId="0" applyFont="1" applyAlignment="1">
      <alignment vertical="center"/>
    </xf>
    <xf numFmtId="0" fontId="28" fillId="0" borderId="0" xfId="0" applyFont="1" applyAlignment="1">
      <alignment vertical="center" wrapText="1"/>
    </xf>
    <xf numFmtId="17" fontId="0" fillId="0" borderId="0" xfId="0" quotePrefix="1" applyNumberFormat="1" applyAlignment="1">
      <alignment vertical="center"/>
    </xf>
    <xf numFmtId="166" fontId="21" fillId="0" borderId="0" xfId="0" applyNumberFormat="1" applyFont="1" applyAlignment="1">
      <alignment horizontal="center" vertical="center"/>
    </xf>
    <xf numFmtId="0" fontId="30" fillId="0" borderId="0" xfId="0" applyFont="1" applyAlignment="1">
      <alignment vertical="center" wrapText="1"/>
    </xf>
    <xf numFmtId="0" fontId="30" fillId="0" borderId="0" xfId="0" applyFont="1" applyAlignment="1">
      <alignment vertical="center"/>
    </xf>
    <xf numFmtId="0" fontId="1" fillId="0" borderId="1" xfId="0" applyFont="1" applyBorder="1" applyAlignment="1">
      <alignment vertical="center"/>
    </xf>
    <xf numFmtId="3" fontId="0" fillId="0" borderId="1" xfId="0" applyNumberFormat="1" applyBorder="1" applyAlignment="1">
      <alignment horizontal="center" vertical="center"/>
    </xf>
    <xf numFmtId="0" fontId="21" fillId="0" borderId="1" xfId="0" applyFont="1" applyBorder="1" applyAlignment="1">
      <alignment vertical="center"/>
    </xf>
    <xf numFmtId="3" fontId="19" fillId="0" borderId="1" xfId="0" applyNumberFormat="1" applyFont="1" applyBorder="1" applyAlignment="1">
      <alignment horizontal="center" vertical="center"/>
    </xf>
    <xf numFmtId="0" fontId="1" fillId="0" borderId="1" xfId="0" applyFont="1" applyBorder="1" applyAlignment="1">
      <alignment vertical="center" wrapText="1"/>
    </xf>
    <xf numFmtId="0" fontId="0" fillId="0" borderId="1" xfId="0" applyBorder="1" applyAlignment="1">
      <alignment vertical="center"/>
    </xf>
    <xf numFmtId="0" fontId="1" fillId="0" borderId="1" xfId="0" applyFont="1" applyBorder="1" applyAlignment="1">
      <alignment horizontal="left" vertical="center" wrapText="1"/>
    </xf>
    <xf numFmtId="0" fontId="18" fillId="0" borderId="1" xfId="0" applyFont="1" applyBorder="1" applyAlignment="1">
      <alignment vertical="center" wrapText="1"/>
    </xf>
    <xf numFmtId="3" fontId="10" fillId="0" borderId="1" xfId="0" applyNumberFormat="1" applyFont="1" applyBorder="1" applyAlignment="1">
      <alignment horizontal="center" vertical="center"/>
    </xf>
    <xf numFmtId="0" fontId="5" fillId="0" borderId="1" xfId="0" applyFont="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center" wrapText="1"/>
    </xf>
    <xf numFmtId="0" fontId="17" fillId="0" borderId="1" xfId="0" applyFont="1" applyBorder="1" applyAlignment="1">
      <alignment horizontal="left" vertical="center" wrapText="1"/>
    </xf>
    <xf numFmtId="3" fontId="0" fillId="0" borderId="1" xfId="0" applyNumberFormat="1" applyBorder="1" applyAlignment="1">
      <alignment vertical="center"/>
    </xf>
    <xf numFmtId="0" fontId="0" fillId="0" borderId="0" xfId="0" quotePrefix="1" applyAlignment="1">
      <alignment vertical="center"/>
    </xf>
    <xf numFmtId="0" fontId="22" fillId="0" borderId="0" xfId="0" applyFont="1" applyAlignment="1">
      <alignment vertical="center"/>
    </xf>
    <xf numFmtId="3" fontId="22" fillId="0" borderId="0" xfId="0" applyNumberFormat="1" applyFont="1" applyAlignment="1">
      <alignment horizontal="center" vertical="center"/>
    </xf>
    <xf numFmtId="0" fontId="22" fillId="0" borderId="0" xfId="0" applyFont="1" applyAlignment="1">
      <alignment vertical="center" wrapText="1"/>
    </xf>
    <xf numFmtId="0" fontId="22" fillId="0" borderId="0" xfId="0" applyFont="1" applyAlignment="1">
      <alignment horizontal="center" vertical="top"/>
    </xf>
    <xf numFmtId="3" fontId="22" fillId="0" borderId="1" xfId="0" applyNumberFormat="1" applyFont="1" applyBorder="1" applyAlignment="1">
      <alignment horizontal="center" vertical="center"/>
    </xf>
    <xf numFmtId="0" fontId="22" fillId="0" borderId="1" xfId="0" applyFont="1" applyBorder="1" applyAlignment="1">
      <alignment horizontal="center" vertical="center"/>
    </xf>
    <xf numFmtId="0" fontId="2" fillId="2" borderId="0" xfId="0" applyFont="1" applyFill="1" applyAlignment="1">
      <alignment vertical="center"/>
    </xf>
    <xf numFmtId="0" fontId="0" fillId="0" borderId="2" xfId="0" applyBorder="1"/>
    <xf numFmtId="0" fontId="0" fillId="0" borderId="2" xfId="0" applyBorder="1" applyAlignment="1">
      <alignment vertical="center"/>
    </xf>
    <xf numFmtId="0" fontId="22" fillId="0" borderId="0" xfId="0" quotePrefix="1" applyFont="1" applyAlignment="1">
      <alignment vertical="center"/>
    </xf>
    <xf numFmtId="3" fontId="1" fillId="0" borderId="0" xfId="0" applyNumberFormat="1" applyFont="1" applyAlignment="1">
      <alignment horizontal="center" vertical="center"/>
    </xf>
    <xf numFmtId="3" fontId="0" fillId="0" borderId="0" xfId="0" applyNumberFormat="1" applyAlignment="1">
      <alignment horizontal="center"/>
    </xf>
    <xf numFmtId="3" fontId="3" fillId="4" borderId="0" xfId="0" applyNumberFormat="1" applyFont="1" applyFill="1" applyAlignment="1">
      <alignment horizontal="center" vertical="center" wrapText="1"/>
    </xf>
    <xf numFmtId="3" fontId="22" fillId="0" borderId="0" xfId="0" applyNumberFormat="1" applyFont="1" applyAlignment="1">
      <alignment horizontal="center" vertical="top"/>
    </xf>
    <xf numFmtId="3" fontId="0" fillId="0" borderId="1" xfId="0" applyNumberFormat="1" applyBorder="1" applyAlignment="1">
      <alignment horizontal="center"/>
    </xf>
    <xf numFmtId="3" fontId="0" fillId="4" borderId="0" xfId="0" applyNumberFormat="1" applyFill="1" applyAlignment="1">
      <alignment horizontal="center" vertical="center"/>
    </xf>
    <xf numFmtId="3" fontId="17" fillId="0" borderId="0" xfId="0" applyNumberFormat="1" applyFont="1" applyAlignment="1">
      <alignment horizontal="center" vertical="center" wrapText="1"/>
    </xf>
    <xf numFmtId="3" fontId="17" fillId="0" borderId="1" xfId="0" applyNumberFormat="1" applyFont="1" applyBorder="1" applyAlignment="1">
      <alignment horizontal="center" vertical="center" wrapText="1"/>
    </xf>
    <xf numFmtId="3" fontId="17" fillId="0" borderId="0" xfId="0" applyNumberFormat="1" applyFont="1" applyAlignment="1">
      <alignment horizontal="center" vertical="center"/>
    </xf>
    <xf numFmtId="0" fontId="32" fillId="0" borderId="0" xfId="0" applyFont="1" applyAlignment="1">
      <alignment vertical="center" wrapText="1"/>
    </xf>
    <xf numFmtId="3" fontId="22" fillId="0" borderId="1" xfId="0" applyNumberFormat="1" applyFont="1" applyBorder="1" applyAlignment="1">
      <alignment horizontal="center"/>
    </xf>
    <xf numFmtId="0" fontId="33" fillId="0" borderId="0" xfId="0" applyFont="1" applyAlignment="1">
      <alignment vertical="center"/>
    </xf>
    <xf numFmtId="0" fontId="1" fillId="0" borderId="0" xfId="1" applyAlignment="1">
      <alignment horizontal="center"/>
    </xf>
    <xf numFmtId="0" fontId="1" fillId="0" borderId="0" xfId="1"/>
    <xf numFmtId="0" fontId="1" fillId="0" borderId="0" xfId="1" applyAlignment="1">
      <alignment horizontal="left"/>
    </xf>
    <xf numFmtId="0" fontId="1" fillId="0" borderId="0" xfId="2"/>
    <xf numFmtId="0" fontId="17" fillId="0" borderId="0" xfId="3"/>
    <xf numFmtId="0" fontId="17" fillId="0" borderId="0" xfId="3" applyAlignment="1">
      <alignment wrapText="1"/>
    </xf>
    <xf numFmtId="3" fontId="31" fillId="0" borderId="1" xfId="0" applyNumberFormat="1" applyFont="1" applyBorder="1" applyAlignment="1">
      <alignment horizontal="center"/>
    </xf>
    <xf numFmtId="0" fontId="6" fillId="0" borderId="1" xfId="0" applyFont="1" applyBorder="1" applyAlignment="1">
      <alignment vertical="center" wrapText="1"/>
    </xf>
    <xf numFmtId="0" fontId="11" fillId="0" borderId="0" xfId="0" applyFont="1" applyAlignment="1">
      <alignment vertical="center" wrapText="1"/>
    </xf>
    <xf numFmtId="0" fontId="0" fillId="0" borderId="0" xfId="0" applyAlignment="1">
      <alignment horizontal="right" vertical="top"/>
    </xf>
    <xf numFmtId="0" fontId="0" fillId="0" borderId="2" xfId="0" applyBorder="1" applyAlignment="1">
      <alignment horizontal="right" vertical="center"/>
    </xf>
    <xf numFmtId="0" fontId="0" fillId="0" borderId="2" xfId="0" applyBorder="1" applyAlignment="1">
      <alignment horizontal="left" vertical="center"/>
    </xf>
    <xf numFmtId="0" fontId="17" fillId="0" borderId="2" xfId="0" applyFont="1" applyBorder="1" applyAlignment="1">
      <alignment horizontal="left" vertical="center" wrapText="1"/>
    </xf>
    <xf numFmtId="0" fontId="0" fillId="0" borderId="2" xfId="0" applyBorder="1" applyAlignment="1">
      <alignment vertical="center" wrapText="1"/>
    </xf>
    <xf numFmtId="0" fontId="10" fillId="0" borderId="2" xfId="0" applyFont="1" applyBorder="1" applyAlignment="1">
      <alignment vertical="center"/>
    </xf>
    <xf numFmtId="0" fontId="0" fillId="0" borderId="0" xfId="0" applyAlignment="1">
      <alignment horizontal="left" vertical="center" indent="1"/>
    </xf>
    <xf numFmtId="0" fontId="0" fillId="0" borderId="0" xfId="0" applyAlignment="1">
      <alignment horizontal="left" vertical="center" wrapText="1" indent="1"/>
    </xf>
    <xf numFmtId="0" fontId="0" fillId="0" borderId="0" xfId="0" applyAlignment="1">
      <alignment horizontal="left" vertical="center" wrapText="1" indent="2"/>
    </xf>
    <xf numFmtId="3" fontId="0" fillId="0" borderId="0" xfId="0" applyNumberFormat="1" applyAlignment="1">
      <alignment horizontal="left" vertical="center" indent="1"/>
    </xf>
    <xf numFmtId="0" fontId="0" fillId="0" borderId="2" xfId="0" applyBorder="1" applyAlignment="1">
      <alignment horizontal="left" vertical="center" indent="1"/>
    </xf>
    <xf numFmtId="0" fontId="19" fillId="0" borderId="0" xfId="0" applyFont="1" applyAlignment="1">
      <alignment horizontal="left" vertical="center" wrapText="1" indent="1"/>
    </xf>
    <xf numFmtId="0" fontId="5" fillId="0" borderId="0" xfId="0" applyFont="1" applyAlignment="1">
      <alignment horizontal="left" vertical="center" wrapText="1" indent="1"/>
    </xf>
    <xf numFmtId="0" fontId="10" fillId="0" borderId="0" xfId="0" applyFont="1" applyAlignment="1">
      <alignment horizontal="left" vertical="center" wrapText="1" indent="1"/>
    </xf>
    <xf numFmtId="0" fontId="19" fillId="0" borderId="0" xfId="0" applyFont="1" applyAlignment="1">
      <alignment horizontal="left" vertical="center" indent="1"/>
    </xf>
    <xf numFmtId="0" fontId="19" fillId="0" borderId="0" xfId="0" applyFont="1" applyAlignment="1">
      <alignment horizontal="left" vertical="center" indent="2"/>
    </xf>
    <xf numFmtId="0" fontId="24" fillId="0" borderId="0" xfId="0" applyFont="1" applyAlignment="1">
      <alignment horizontal="left" vertical="center" wrapText="1" indent="1"/>
    </xf>
    <xf numFmtId="0" fontId="7" fillId="0" borderId="1" xfId="0" applyFont="1" applyBorder="1" applyAlignment="1">
      <alignment horizontal="left" vertical="center" wrapText="1"/>
    </xf>
    <xf numFmtId="0" fontId="0" fillId="0" borderId="0" xfId="0" applyAlignment="1">
      <alignment horizontal="center" vertical="center" wrapText="1"/>
    </xf>
    <xf numFmtId="0" fontId="22" fillId="0" borderId="1" xfId="0" applyFont="1" applyBorder="1" applyAlignment="1">
      <alignment horizontal="center"/>
    </xf>
    <xf numFmtId="0" fontId="36" fillId="0" borderId="2" xfId="0" applyFont="1" applyBorder="1" applyAlignment="1">
      <alignment vertical="center"/>
    </xf>
    <xf numFmtId="0" fontId="38" fillId="4" borderId="0" xfId="0" applyFont="1" applyFill="1" applyAlignment="1">
      <alignment horizontal="left" vertical="center" wrapText="1"/>
    </xf>
    <xf numFmtId="0" fontId="19" fillId="0" borderId="0" xfId="0" applyFont="1" applyAlignment="1">
      <alignment horizontal="left" vertical="center" wrapText="1"/>
    </xf>
    <xf numFmtId="166" fontId="21" fillId="5" borderId="0" xfId="0" applyNumberFormat="1" applyFont="1" applyFill="1" applyAlignment="1">
      <alignment horizontal="left" vertical="center" wrapText="1"/>
    </xf>
    <xf numFmtId="166" fontId="21" fillId="0" borderId="0" xfId="0" applyNumberFormat="1" applyFont="1" applyAlignment="1">
      <alignment horizontal="center" vertical="center" wrapText="1"/>
    </xf>
    <xf numFmtId="0" fontId="19" fillId="0" borderId="0" xfId="0" applyFont="1" applyAlignment="1">
      <alignment vertical="center" wrapText="1"/>
    </xf>
    <xf numFmtId="0" fontId="21" fillId="0" borderId="0" xfId="0" applyFont="1" applyAlignment="1">
      <alignment horizontal="left" vertical="center" wrapText="1" indent="1"/>
    </xf>
    <xf numFmtId="0" fontId="35" fillId="0" borderId="0" xfId="4" applyAlignment="1">
      <alignment vertical="center" wrapText="1"/>
    </xf>
    <xf numFmtId="0" fontId="2" fillId="8" borderId="2" xfId="0" applyFont="1" applyFill="1" applyBorder="1" applyAlignment="1">
      <alignment vertical="center"/>
    </xf>
    <xf numFmtId="0" fontId="2" fillId="8" borderId="0" xfId="0" applyFont="1" applyFill="1" applyAlignment="1">
      <alignment vertical="center"/>
    </xf>
    <xf numFmtId="0" fontId="41" fillId="0" borderId="0" xfId="0" applyFont="1" applyAlignment="1">
      <alignment horizontal="left" vertical="center" wrapText="1" indent="1"/>
    </xf>
    <xf numFmtId="0" fontId="42" fillId="0" borderId="0" xfId="0" applyFont="1" applyAlignment="1">
      <alignment vertical="center" wrapText="1"/>
    </xf>
    <xf numFmtId="0" fontId="44" fillId="0" borderId="0" xfId="0" applyFont="1" applyAlignment="1">
      <alignment vertical="center" wrapText="1"/>
    </xf>
    <xf numFmtId="0" fontId="22" fillId="5" borderId="0" xfId="0" applyFont="1" applyFill="1" applyAlignment="1">
      <alignment vertical="center" wrapText="1"/>
    </xf>
    <xf numFmtId="0" fontId="12" fillId="4" borderId="0" xfId="0" applyFont="1" applyFill="1" applyAlignment="1">
      <alignment horizontal="left" vertical="center" wrapText="1"/>
    </xf>
    <xf numFmtId="0" fontId="13" fillId="4" borderId="0" xfId="0" applyFont="1" applyFill="1" applyAlignment="1">
      <alignment horizontal="left" vertical="center" wrapText="1"/>
    </xf>
    <xf numFmtId="0" fontId="7" fillId="0" borderId="0" xfId="0" applyFont="1" applyAlignment="1">
      <alignment horizontal="left" vertical="center" wrapText="1"/>
    </xf>
    <xf numFmtId="0" fontId="14" fillId="3" borderId="0" xfId="0" applyFont="1" applyFill="1" applyAlignment="1">
      <alignment horizontal="left" vertical="center" wrapText="1" indent="2"/>
    </xf>
    <xf numFmtId="0" fontId="16" fillId="3" borderId="0" xfId="0" applyFont="1" applyFill="1" applyAlignment="1">
      <alignment horizontal="left" vertical="center" indent="2"/>
    </xf>
    <xf numFmtId="0" fontId="45" fillId="0" borderId="0" xfId="0" applyFont="1" applyAlignment="1">
      <alignment horizontal="left" vertical="center" wrapText="1"/>
    </xf>
  </cellXfs>
  <cellStyles count="5">
    <cellStyle name="ColLevel_1" xfId="2" builtinId="2" iLevel="0"/>
    <cellStyle name="ColLevel_2" xfId="3" builtinId="2" iLevel="1"/>
    <cellStyle name="Hyperlink" xfId="4" builtinId="8"/>
    <cellStyle name="Normal" xfId="0" builtinId="0"/>
    <cellStyle name="RowLevel_1" xfId="1" builtinId="1" iLevel="0"/>
  </cellStyles>
  <dxfs count="0"/>
  <tableStyles count="0" defaultTableStyle="TableStyleMedium2" defaultPivotStyle="PivotStyleMedium9"/>
  <colors>
    <mruColors>
      <color rgb="FF605CD4"/>
      <color rgb="FFFCE4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202045</xdr:colOff>
      <xdr:row>1</xdr:row>
      <xdr:rowOff>190500</xdr:rowOff>
    </xdr:from>
    <xdr:to>
      <xdr:col>1</xdr:col>
      <xdr:colOff>870857</xdr:colOff>
      <xdr:row>3</xdr:row>
      <xdr:rowOff>6047</xdr:rowOff>
    </xdr:to>
    <xdr:pic>
      <xdr:nvPicPr>
        <xdr:cNvPr id="3" name="Picture 2">
          <a:extLst>
            <a:ext uri="{FF2B5EF4-FFF2-40B4-BE49-F238E27FC236}">
              <a16:creationId xmlns:a16="http://schemas.microsoft.com/office/drawing/2014/main" id="{13859344-38B8-3D84-85A5-1C461ADBF9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045" y="583045"/>
          <a:ext cx="870857" cy="8719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1161143</xdr:colOff>
      <xdr:row>1</xdr:row>
      <xdr:rowOff>1161143</xdr:rowOff>
    </xdr:to>
    <xdr:pic>
      <xdr:nvPicPr>
        <xdr:cNvPr id="2" name="Picture 1">
          <a:extLst>
            <a:ext uri="{FF2B5EF4-FFF2-40B4-BE49-F238E27FC236}">
              <a16:creationId xmlns:a16="http://schemas.microsoft.com/office/drawing/2014/main" id="{93547F31-47EC-3941-9346-4DB48446C8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200" y="190500"/>
          <a:ext cx="1161143" cy="1161143"/>
        </a:xfrm>
        <a:prstGeom prst="rect">
          <a:avLst/>
        </a:prstGeom>
      </xdr:spPr>
    </xdr:pic>
    <xdr:clientData/>
  </xdr:twoCellAnchor>
  <xdr:twoCellAnchor>
    <xdr:from>
      <xdr:col>8</xdr:col>
      <xdr:colOff>50800</xdr:colOff>
      <xdr:row>10</xdr:row>
      <xdr:rowOff>638021</xdr:rowOff>
    </xdr:from>
    <xdr:to>
      <xdr:col>10</xdr:col>
      <xdr:colOff>44450</xdr:colOff>
      <xdr:row>16</xdr:row>
      <xdr:rowOff>767441</xdr:rowOff>
    </xdr:to>
    <xdr:sp macro="" textlink="">
      <xdr:nvSpPr>
        <xdr:cNvPr id="6" name="TextBox 5">
          <a:extLst>
            <a:ext uri="{FF2B5EF4-FFF2-40B4-BE49-F238E27FC236}">
              <a16:creationId xmlns:a16="http://schemas.microsoft.com/office/drawing/2014/main" id="{C767CD8E-310C-7E4F-AE18-91E971D79624}"/>
            </a:ext>
          </a:extLst>
        </xdr:cNvPr>
        <xdr:cNvSpPr txBox="1"/>
      </xdr:nvSpPr>
      <xdr:spPr>
        <a:xfrm>
          <a:off x="8343900" y="7699221"/>
          <a:ext cx="3448050" cy="2923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i="0" u="none" strike="noStrike">
              <a:solidFill>
                <a:schemeClr val="dk1"/>
              </a:solidFill>
              <a:effectLst/>
              <a:latin typeface="+mn-lt"/>
              <a:ea typeface="+mn-ea"/>
              <a:cs typeface="+mn-cs"/>
            </a:rPr>
            <a:t>Notes</a:t>
          </a:r>
        </a:p>
        <a:p>
          <a:endParaRPr lang="en-AU" sz="1100" b="0" i="0" u="none" strike="noStrike" baseline="0">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Columns B, C and D are protected to maintain pricing integrity. </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To modify details or improve service descriptions, please see the Accounts team.</a:t>
          </a:r>
          <a:r>
            <a:rPr lang="en-AU"/>
            <a:t> </a:t>
          </a:r>
        </a:p>
        <a:p>
          <a:endParaRPr lang="en-AU" sz="1100"/>
        </a:p>
        <a:p>
          <a:pPr marL="0" marR="0" lvl="0" indent="0" defTabSz="914400" eaLnBrk="1" fontAlgn="auto" latinLnBrk="0" hangingPunct="1">
            <a:lnSpc>
              <a:spcPct val="100000"/>
            </a:lnSpc>
            <a:spcBef>
              <a:spcPts val="0"/>
            </a:spcBef>
            <a:spcAft>
              <a:spcPts val="0"/>
            </a:spcAft>
            <a:buClrTx/>
            <a:buSzTx/>
            <a:buFontTx/>
            <a:buNone/>
            <a:tabLst/>
            <a:defRPr/>
          </a:pPr>
          <a:r>
            <a:rPr lang="en-AU" sz="1100" b="0" i="0" u="none" strike="noStrike">
              <a:solidFill>
                <a:schemeClr val="dk1"/>
              </a:solidFill>
              <a:effectLst/>
              <a:latin typeface="+mn-lt"/>
              <a:ea typeface="+mn-ea"/>
              <a:cs typeface="+mn-cs"/>
            </a:rPr>
            <a:t>This spreadsheet document resides on</a:t>
          </a:r>
          <a:r>
            <a:rPr lang="en-AU" sz="1100" b="0" i="0" u="none" strike="noStrike" baseline="0">
              <a:solidFill>
                <a:schemeClr val="dk1"/>
              </a:solidFill>
              <a:effectLst/>
              <a:latin typeface="+mn-lt"/>
              <a:ea typeface="+mn-ea"/>
              <a:cs typeface="+mn-cs"/>
            </a:rPr>
            <a:t> Charles Elena’s SharePoint and is published on XXXXXXXXX.</a:t>
          </a:r>
        </a:p>
        <a:p>
          <a:pPr marL="0" marR="0" lvl="0" indent="0" defTabSz="914400" eaLnBrk="1" fontAlgn="auto" latinLnBrk="0" hangingPunct="1">
            <a:lnSpc>
              <a:spcPct val="100000"/>
            </a:lnSpc>
            <a:spcBef>
              <a:spcPts val="0"/>
            </a:spcBef>
            <a:spcAft>
              <a:spcPts val="0"/>
            </a:spcAft>
            <a:buClrTx/>
            <a:buSzTx/>
            <a:buFontTx/>
            <a:buNone/>
            <a:tabLst/>
            <a:defRPr/>
          </a:pPr>
          <a:endParaRPr lang="en-AU" sz="1100" b="0"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a:solidFill>
                <a:schemeClr val="dk1"/>
              </a:solidFill>
              <a:effectLst/>
              <a:latin typeface="+mn-lt"/>
              <a:ea typeface="+mn-ea"/>
              <a:cs typeface="+mn-cs"/>
            </a:rPr>
            <a:t>Access to the spreadsheet is managed by Sandy, David, Brook and the Accounts team.</a:t>
          </a:r>
        </a:p>
        <a:p>
          <a:pPr marL="0" marR="0" lvl="0" indent="0" defTabSz="914400" eaLnBrk="1" fontAlgn="auto" latinLnBrk="0" hangingPunct="1">
            <a:lnSpc>
              <a:spcPct val="100000"/>
            </a:lnSpc>
            <a:spcBef>
              <a:spcPts val="0"/>
            </a:spcBef>
            <a:spcAft>
              <a:spcPts val="0"/>
            </a:spcAft>
            <a:buClrTx/>
            <a:buSzTx/>
            <a:buFontTx/>
            <a:buNone/>
            <a:tabLst/>
            <a:defRPr/>
          </a:pPr>
          <a:endParaRPr lang="en-AU" sz="1100" b="0"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a:solidFill>
                <a:schemeClr val="dk1"/>
              </a:solidFill>
              <a:effectLst/>
              <a:latin typeface="+mn-lt"/>
              <a:ea typeface="+mn-ea"/>
              <a:cs typeface="+mn-cs"/>
            </a:rPr>
            <a:t>Pricing details can be copied and pasted from this spreadsheet to Paymo estimates.</a:t>
          </a:r>
        </a:p>
        <a:p>
          <a:pPr marL="0" marR="0" lvl="0" indent="0" defTabSz="914400" eaLnBrk="1" fontAlgn="auto" latinLnBrk="0" hangingPunct="1">
            <a:lnSpc>
              <a:spcPct val="100000"/>
            </a:lnSpc>
            <a:spcBef>
              <a:spcPts val="0"/>
            </a:spcBef>
            <a:spcAft>
              <a:spcPts val="0"/>
            </a:spcAft>
            <a:buClrTx/>
            <a:buSzTx/>
            <a:buFontTx/>
            <a:buNone/>
            <a:tabLst/>
            <a:defRPr/>
          </a:pPr>
          <a:endParaRPr lang="en-AU" sz="1100" b="0"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AU" sz="1100" b="0"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AU" sz="1100" b="0" i="0" u="none" strike="noStrike" baseline="0">
            <a:solidFill>
              <a:schemeClr val="dk1"/>
            </a:solidFill>
            <a:effectLst/>
            <a:latin typeface="+mn-lt"/>
            <a:ea typeface="+mn-ea"/>
            <a:cs typeface="+mn-cs"/>
          </a:endParaRP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1161143</xdr:colOff>
      <xdr:row>1</xdr:row>
      <xdr:rowOff>1161143</xdr:rowOff>
    </xdr:to>
    <xdr:pic>
      <xdr:nvPicPr>
        <xdr:cNvPr id="2" name="Picture 1">
          <a:extLst>
            <a:ext uri="{FF2B5EF4-FFF2-40B4-BE49-F238E27FC236}">
              <a16:creationId xmlns:a16="http://schemas.microsoft.com/office/drawing/2014/main" id="{FFF87B6C-68F8-D84F-BD8B-7AA6ED8591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200" y="190500"/>
          <a:ext cx="1161143" cy="1161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1161143</xdr:colOff>
      <xdr:row>1</xdr:row>
      <xdr:rowOff>1161143</xdr:rowOff>
    </xdr:to>
    <xdr:pic>
      <xdr:nvPicPr>
        <xdr:cNvPr id="2" name="Picture 1">
          <a:extLst>
            <a:ext uri="{FF2B5EF4-FFF2-40B4-BE49-F238E27FC236}">
              <a16:creationId xmlns:a16="http://schemas.microsoft.com/office/drawing/2014/main" id="{0813DB7D-5C57-4D48-9709-F2EA4B7186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200" y="190500"/>
          <a:ext cx="1161143" cy="1161143"/>
        </a:xfrm>
        <a:prstGeom prst="rect">
          <a:avLst/>
        </a:prstGeom>
      </xdr:spPr>
    </xdr:pic>
    <xdr:clientData/>
  </xdr:twoCellAnchor>
  <xdr:twoCellAnchor>
    <xdr:from>
      <xdr:col>8</xdr:col>
      <xdr:colOff>50800</xdr:colOff>
      <xdr:row>2</xdr:row>
      <xdr:rowOff>605666</xdr:rowOff>
    </xdr:from>
    <xdr:to>
      <xdr:col>10</xdr:col>
      <xdr:colOff>38100</xdr:colOff>
      <xdr:row>5</xdr:row>
      <xdr:rowOff>0</xdr:rowOff>
    </xdr:to>
    <xdr:sp macro="" textlink="">
      <xdr:nvSpPr>
        <xdr:cNvPr id="3" name="TextBox 2">
          <a:extLst>
            <a:ext uri="{FF2B5EF4-FFF2-40B4-BE49-F238E27FC236}">
              <a16:creationId xmlns:a16="http://schemas.microsoft.com/office/drawing/2014/main" id="{B2338B47-67F1-4547-9882-EA7E014D194F}"/>
            </a:ext>
          </a:extLst>
        </xdr:cNvPr>
        <xdr:cNvSpPr txBox="1"/>
      </xdr:nvSpPr>
      <xdr:spPr>
        <a:xfrm>
          <a:off x="8343900" y="2015366"/>
          <a:ext cx="3441700" cy="2771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i="0" u="none" strike="noStrike">
              <a:solidFill>
                <a:schemeClr val="dk1"/>
              </a:solidFill>
              <a:effectLst/>
              <a:latin typeface="+mn-lt"/>
              <a:ea typeface="+mn-ea"/>
              <a:cs typeface="+mn-cs"/>
            </a:rPr>
            <a:t>Metadata</a:t>
          </a:r>
        </a:p>
        <a:p>
          <a:endParaRPr lang="en-AU" sz="1100" b="1"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Rate Card last updated:</a:t>
          </a:r>
          <a:r>
            <a:rPr lang="en-AU"/>
            <a:t> </a:t>
          </a:r>
        </a:p>
        <a:p>
          <a:r>
            <a:rPr lang="en-AU" sz="1100" b="0" i="0" u="none" strike="noStrike">
              <a:solidFill>
                <a:schemeClr val="dk1"/>
              </a:solidFill>
              <a:effectLst/>
              <a:latin typeface="+mn-lt"/>
              <a:ea typeface="+mn-ea"/>
              <a:cs typeface="+mn-cs"/>
            </a:rPr>
            <a:t>May 3, 2023</a:t>
          </a:r>
          <a:r>
            <a:rPr lang="en-AU"/>
            <a:t> </a:t>
          </a:r>
        </a:p>
        <a:p>
          <a:endParaRPr lang="en-AU"/>
        </a:p>
        <a:p>
          <a:r>
            <a:rPr lang="en-AU" sz="1100" b="0" i="0" u="none" strike="noStrike">
              <a:solidFill>
                <a:schemeClr val="dk1"/>
              </a:solidFill>
              <a:effectLst/>
              <a:latin typeface="+mn-lt"/>
              <a:ea typeface="+mn-ea"/>
              <a:cs typeface="+mn-cs"/>
            </a:rPr>
            <a:t>Rate Card updated by:</a:t>
          </a:r>
          <a:r>
            <a:rPr lang="en-AU"/>
            <a:t> </a:t>
          </a:r>
        </a:p>
        <a:p>
          <a:r>
            <a:rPr lang="en-AU"/>
            <a:t>Brook Thomas</a:t>
          </a:r>
        </a:p>
        <a:p>
          <a:endParaRPr lang="en-AU"/>
        </a:p>
        <a:p>
          <a:r>
            <a:rPr lang="en-AU" sz="1100" b="0" i="0" u="none" strike="noStrike">
              <a:solidFill>
                <a:schemeClr val="dk1"/>
              </a:solidFill>
              <a:effectLst/>
              <a:latin typeface="+mn-lt"/>
              <a:ea typeface="+mn-ea"/>
              <a:cs typeface="+mn-cs"/>
            </a:rPr>
            <a:t>Exchange rate sourced from RBA</a:t>
          </a:r>
          <a:r>
            <a:rPr lang="en-AU" sz="1100" b="0" i="0" u="none" strike="noStrike" baseline="0">
              <a:solidFill>
                <a:schemeClr val="dk1"/>
              </a:solidFill>
              <a:effectLst/>
              <a:latin typeface="+mn-lt"/>
              <a:ea typeface="+mn-ea"/>
              <a:cs typeface="+mn-cs"/>
            </a:rPr>
            <a:t> at:</a:t>
          </a:r>
          <a:endParaRPr lang="en-AU" sz="1100" b="0" i="0" u="none" strike="noStrike">
            <a:solidFill>
              <a:schemeClr val="dk1"/>
            </a:solidFill>
            <a:effectLst/>
            <a:latin typeface="+mn-lt"/>
            <a:ea typeface="+mn-ea"/>
            <a:cs typeface="+mn-cs"/>
          </a:endParaRPr>
        </a:p>
        <a:p>
          <a:r>
            <a:rPr lang="en-AU"/>
            <a:t>https://www.rba.gov.au/statistics/historical-data.html#exchange-rates</a:t>
          </a:r>
        </a:p>
        <a:p>
          <a:endParaRPr lang="en-AU"/>
        </a:p>
        <a:p>
          <a:r>
            <a:rPr lang="en-AU"/>
            <a:t>The basis exchange rate at J3 is based</a:t>
          </a:r>
          <a:r>
            <a:rPr lang="en-AU" baseline="0"/>
            <a:t> on the average of the three months that make up the previous quarter:</a:t>
          </a:r>
        </a:p>
        <a:p>
          <a:r>
            <a:rPr lang="en-AU" baseline="0"/>
            <a:t>Jan 2023, Feb 2023, Mar 2023</a:t>
          </a:r>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person displayName="Brook Thomas" id="{B5482E15-C780-AA44-94D8-62B872B7BBB7}" userId="Brook Thomas" providerId="None"/>
  <person displayName="Sandy Tsindos" id="{330EFB56-6A3D-E44E-A7F7-AF415451C5AE}" userId="S::sandy@charleselena.com.au::a282bb31-9670-4789-9172-8ccb262be6be" providerId="AD"/>
  <person displayName="Brook Thomas" id="{A0C34CAF-5B73-FC4E-974E-F8453DE6ADE1}" userId="S::Brook.Thomas@charleselena.com.au::22ea828f-256d-403b-8564-902bed12c2f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0" dT="2023-05-09T01:28:36.50" personId="{B5482E15-C780-AA44-94D8-62B872B7BBB7}" id="{81383EB3-F7F1-8644-A5A4-83C5BA4720F8}">
    <text>LinkedIn Carousels are generated by uploaded a PowerPoint file to LinkedIn. Production work is therefore done in PowerPoint. 
Orientation can only be square for Carousel.</text>
  </threadedComment>
  <threadedComment ref="F69" dT="2023-05-09T01:42:31.12" personId="{B5482E15-C780-AA44-94D8-62B872B7BBB7}" id="{C4C94BF6-6F68-A14D-B415-5E3AC2E88F28}">
    <text>The difference between pricing tiers relates to the amount of content and variability of layout and sections. For example, a Basic Promotional EDM would comprise mostly of text with a small number of images. An Advanced Promotional EDM would comprise of a large amount of text with variable style sheets, multiple images/graphics and several sections with unique messaging.</text>
  </threadedComment>
  <threadedComment ref="F211" dT="2023-05-09T03:38:12.89" personId="{B5482E15-C780-AA44-94D8-62B872B7BBB7}" id="{97641083-7F77-3A48-AC62-B724687565FA}">
    <text>If client requests A5, reduced the base price by 40% (0.6 x $2,600 = $1,560) and page rate by 40% (0.6 x $340 = $204)</text>
  </threadedComment>
  <threadedComment ref="F253" dT="2023-05-15T02:07:08.27" personId="{B5482E15-C780-AA44-94D8-62B872B7BBB7}" id="{66B8DA2B-B48C-D945-BD5A-576A3E393C72}">
    <text>True price range is AUD300 to 600. 
AMs need to ascertain build and layout complexity before quoting. Follow this guide:
Basic AUD300
Standard AUD450
Advanced AUD600 
Calculate USD accordingly</text>
  </threadedComment>
  <threadedComment ref="G278" dT="2023-05-18T09:40:21.48" personId="{330EFB56-6A3D-E44E-A7F7-AF415451C5AE}" id="{04A1BB40-6E9E-41CC-BF91-C0E8E0CD6058}">
    <text xml:space="preserve">this needs to specify the round of amends and all legal items we used to state
</text>
  </threadedComment>
  <threadedComment ref="B440" dT="2023-05-05T01:54:21.60" personId="{A0C34CAF-5B73-FC4E-974E-F8453DE6ADE1}" id="{E8A9030A-A3F9-3745-BEB8-A07469AFEC1F}">
    <text>Should this be Email Signature AND Banner or just Email Signature Banner? Two very different things.</text>
  </threadedComment>
  <threadedComment ref="B493" dT="2023-05-05T01:54:42.02" personId="{A0C34CAF-5B73-FC4E-974E-F8453DE6ADE1}" id="{658CB57E-3BC9-7942-8E43-7B6F4E96E42A}">
    <text>Should this be Email Signature AND Banner or just Email Signature Banner? Two very different things.</text>
  </threadedComment>
  <threadedComment ref="F509" dT="2023-05-09T01:10:21.65" personId="{B5482E15-C780-AA44-94D8-62B872B7BBB7}" id="{040B1A1D-ABDA-594F-A649-457E6DECAB57}">
    <text>One of the ABM Lite Visual Identity Packages must be completed to receive this discounted rate. If there is no Visual Identity Package in place, then rate is x2 (i.e. 2,400 x 2 = 4,800).</text>
  </threadedComment>
  <threadedComment ref="F515" dT="2023-05-09T01:12:25.90" personId="{B5482E15-C780-AA44-94D8-62B872B7BBB7}" id="{B08AB40D-38CA-254B-977E-95316F592555}">
    <text>One of the ABM Lite Visual Identity Packages must be completed to receive this discounted rate. If there is no Visual Identity Package in place, then rate is x2 (i.e. 2,400 x 2 = 4,800).</text>
  </threadedComment>
  <threadedComment ref="B520" dT="2023-05-05T01:56:11.68" personId="{A0C34CAF-5B73-FC4E-974E-F8453DE6ADE1}" id="{370C822B-3C13-CF45-A80E-D2FA85234D32}">
    <text>Not transferred from existing Services &amp; rates sheet: 
Production of vertical overview video for [Company name]
            16,000.00 
2 to 3-minute duration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B8" dT="2023-05-01T03:11:32.64" personId="{A0C34CAF-5B73-FC4E-974E-F8453DE6ADE1}" id="{563001A9-D63A-5847-A887-17647AAD7407}">
    <text>Consolidate Linkedin and Instagram and Facebook into one generic section.</text>
  </threadedComment>
  <threadedComment ref="B8" dT="2023-05-01T03:11:47.51" personId="{A0C34CAF-5B73-FC4E-974E-F8453DE6ADE1}" id="{F67D309C-D516-254F-80D8-968363F8FB2B}" parentId="{563001A9-D63A-5847-A887-17647AAD7407}">
    <text>Include add-ons.</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3-05-01T02:54:57.91" personId="{A0C34CAF-5B73-FC4E-974E-F8453DE6ADE1}" id="{49980941-8B0B-344A-9AEB-F42C29086995}">
    <text>Create new section with Uplift and Creation only. Use the Redesign pricing for the Uplift.</text>
  </threadedComment>
  <threadedComment ref="B27" dT="2023-05-01T02:59:33.89" personId="{A0C34CAF-5B73-FC4E-974E-F8453DE6ADE1}" id="{6574A9BC-8138-6949-A20F-97BB448A99A1}">
    <text>Re-arrange whole section to provide options for Executive Summary, RFP Support (written), Orals</text>
  </threadedComment>
  <threadedComment ref="G39" dT="2023-04-20T00:02:39.07" personId="{A0C34CAF-5B73-FC4E-974E-F8453DE6ADE1}" id="{8AEB2FDC-88F2-7C4C-89B7-832B266778B8}">
    <text xml:space="preserve">Need to incorporate “Design and Build” options where the deck is created from scratch, with base rate and slide rate included.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www.rba.gov.au/statistics/historical-data.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EBF94-B3D6-0F4D-A122-C7A6B44164F3}">
  <dimension ref="B1:B29"/>
  <sheetViews>
    <sheetView zoomScale="130" zoomScaleNormal="130" workbookViewId="0">
      <selection activeCell="D20" sqref="D20"/>
    </sheetView>
  </sheetViews>
  <sheetFormatPr baseColWidth="10" defaultColWidth="10.83203125" defaultRowHeight="15" x14ac:dyDescent="0.2"/>
  <cols>
    <col min="1" max="1" width="3" style="9" customWidth="1"/>
    <col min="2" max="2" width="86.83203125" style="18" customWidth="1"/>
    <col min="3" max="16384" width="10.83203125" style="9"/>
  </cols>
  <sheetData>
    <row r="1" spans="2:2" ht="30" customHeight="1" x14ac:dyDescent="0.2">
      <c r="B1" s="138" t="s">
        <v>0</v>
      </c>
    </row>
    <row r="2" spans="2:2" ht="16" x14ac:dyDescent="0.2">
      <c r="B2" s="139" t="s">
        <v>1</v>
      </c>
    </row>
    <row r="3" spans="2:2" x14ac:dyDescent="0.2">
      <c r="B3" s="140">
        <v>0.68259999999999998</v>
      </c>
    </row>
    <row r="4" spans="2:2" x14ac:dyDescent="0.2">
      <c r="B4" s="141"/>
    </row>
    <row r="5" spans="2:2" ht="30" customHeight="1" x14ac:dyDescent="0.2">
      <c r="B5" s="138" t="s">
        <v>2</v>
      </c>
    </row>
    <row r="6" spans="2:2" ht="16" x14ac:dyDescent="0.2">
      <c r="B6" s="59" t="s">
        <v>3</v>
      </c>
    </row>
    <row r="7" spans="2:2" ht="16" x14ac:dyDescent="0.2">
      <c r="B7" s="59" t="s">
        <v>4</v>
      </c>
    </row>
    <row r="9" spans="2:2" ht="30" customHeight="1" x14ac:dyDescent="0.2">
      <c r="B9" s="138" t="s">
        <v>5</v>
      </c>
    </row>
    <row r="10" spans="2:2" ht="16" x14ac:dyDescent="0.2">
      <c r="B10" s="142" t="s">
        <v>6</v>
      </c>
    </row>
    <row r="11" spans="2:2" ht="16" x14ac:dyDescent="0.2">
      <c r="B11" s="144" t="s">
        <v>7</v>
      </c>
    </row>
    <row r="12" spans="2:2" ht="32" x14ac:dyDescent="0.2">
      <c r="B12" s="142" t="s">
        <v>8</v>
      </c>
    </row>
    <row r="13" spans="2:2" ht="16" x14ac:dyDescent="0.2">
      <c r="B13" s="142" t="s">
        <v>9</v>
      </c>
    </row>
    <row r="14" spans="2:2" ht="16" x14ac:dyDescent="0.2">
      <c r="B14" s="142" t="s">
        <v>10</v>
      </c>
    </row>
    <row r="15" spans="2:2" ht="16" x14ac:dyDescent="0.2">
      <c r="B15" s="142" t="s">
        <v>11</v>
      </c>
    </row>
    <row r="16" spans="2:2" ht="16" x14ac:dyDescent="0.2">
      <c r="B16" s="142" t="s">
        <v>12</v>
      </c>
    </row>
    <row r="18" spans="2:2" ht="16" x14ac:dyDescent="0.2">
      <c r="B18" s="59" t="s">
        <v>13</v>
      </c>
    </row>
    <row r="19" spans="2:2" ht="16" x14ac:dyDescent="0.2">
      <c r="B19" s="143" t="s">
        <v>14</v>
      </c>
    </row>
    <row r="20" spans="2:2" ht="16" x14ac:dyDescent="0.2">
      <c r="B20" s="143" t="s">
        <v>15</v>
      </c>
    </row>
    <row r="21" spans="2:2" ht="32" x14ac:dyDescent="0.2">
      <c r="B21" s="143" t="s">
        <v>16</v>
      </c>
    </row>
    <row r="22" spans="2:2" ht="48" x14ac:dyDescent="0.2">
      <c r="B22" s="147" t="s">
        <v>17</v>
      </c>
    </row>
    <row r="23" spans="2:2" x14ac:dyDescent="0.2">
      <c r="B23" s="59"/>
    </row>
    <row r="24" spans="2:2" ht="30" customHeight="1" x14ac:dyDescent="0.2">
      <c r="B24" s="138" t="s">
        <v>18</v>
      </c>
    </row>
    <row r="25" spans="2:2" ht="32" x14ac:dyDescent="0.2">
      <c r="B25" s="148" t="s">
        <v>19</v>
      </c>
    </row>
    <row r="26" spans="2:2" ht="32" x14ac:dyDescent="0.2">
      <c r="B26" s="149" t="s">
        <v>20</v>
      </c>
    </row>
    <row r="27" spans="2:2" ht="32" x14ac:dyDescent="0.2">
      <c r="B27" s="142" t="s">
        <v>21</v>
      </c>
    </row>
    <row r="28" spans="2:2" ht="32" x14ac:dyDescent="0.2">
      <c r="B28" s="142" t="s">
        <v>22</v>
      </c>
    </row>
    <row r="29" spans="2:2" ht="32" x14ac:dyDescent="0.2">
      <c r="B29" s="18" t="s">
        <v>23</v>
      </c>
    </row>
  </sheetData>
  <hyperlinks>
    <hyperlink ref="B11" r:id="rId1" location="exchange-rates" xr:uid="{47AD270B-FBCF-3A47-A8C4-F477E379E2F4}"/>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5107D-CF96-4294-8510-2777FBE17B1A}">
  <sheetPr>
    <pageSetUpPr fitToPage="1"/>
  </sheetPr>
  <dimension ref="B1:G1067"/>
  <sheetViews>
    <sheetView tabSelected="1" zoomScale="200" zoomScaleNormal="210" workbookViewId="0">
      <pane ySplit="1" topLeftCell="A6" activePane="bottomLeft" state="frozen"/>
      <selection pane="bottomLeft" activeCell="B4" sqref="B4"/>
    </sheetView>
  </sheetViews>
  <sheetFormatPr baseColWidth="10" defaultColWidth="8.83203125" defaultRowHeight="15" outlineLevelRow="1" x14ac:dyDescent="0.2"/>
  <cols>
    <col min="1" max="1" width="2.6640625" customWidth="1"/>
    <col min="2" max="2" width="61.6640625" customWidth="1"/>
    <col min="3" max="3" width="15" style="14" customWidth="1"/>
    <col min="4" max="4" width="12.6640625" style="97" customWidth="1"/>
    <col min="5" max="5" width="3.33203125" customWidth="1"/>
    <col min="6" max="6" width="3.33203125" style="93" customWidth="1"/>
    <col min="7" max="7" width="16.6640625" customWidth="1"/>
  </cols>
  <sheetData>
    <row r="1" spans="2:7" s="9" customFormat="1" ht="31" customHeight="1" x14ac:dyDescent="0.2">
      <c r="B1" s="92" t="s">
        <v>24</v>
      </c>
      <c r="C1" s="16"/>
      <c r="D1" s="31"/>
      <c r="F1" s="145" t="s">
        <v>25</v>
      </c>
      <c r="G1" s="146"/>
    </row>
    <row r="3" spans="2:7" ht="68" customHeight="1" x14ac:dyDescent="0.2">
      <c r="C3" s="6"/>
      <c r="D3" s="60"/>
      <c r="G3" s="117"/>
    </row>
    <row r="4" spans="2:7" s="9" customFormat="1" ht="48" customHeight="1" x14ac:dyDescent="0.2">
      <c r="B4" s="8" t="s">
        <v>26</v>
      </c>
      <c r="C4" s="17" t="s">
        <v>27</v>
      </c>
      <c r="D4" s="96" t="s">
        <v>28</v>
      </c>
      <c r="F4" s="118"/>
    </row>
    <row r="5" spans="2:7" ht="164" customHeight="1" x14ac:dyDescent="0.2">
      <c r="B5" s="154" t="s">
        <v>29</v>
      </c>
      <c r="C5" s="155"/>
      <c r="D5" s="155"/>
    </row>
    <row r="6" spans="2:7" ht="16" x14ac:dyDescent="0.2">
      <c r="B6" s="10" t="s">
        <v>30</v>
      </c>
    </row>
    <row r="7" spans="2:7" s="11" customFormat="1" ht="30" customHeight="1" x14ac:dyDescent="0.2">
      <c r="B7" s="151" t="s">
        <v>31</v>
      </c>
      <c r="C7" s="152"/>
      <c r="D7" s="98"/>
      <c r="F7" s="119"/>
    </row>
    <row r="8" spans="2:7" s="9" customFormat="1" ht="17" outlineLevel="1" x14ac:dyDescent="0.2">
      <c r="B8" s="15" t="s">
        <v>32</v>
      </c>
      <c r="C8" s="16" t="s">
        <v>33</v>
      </c>
      <c r="D8" s="31" t="s">
        <v>34</v>
      </c>
      <c r="F8" s="94"/>
    </row>
    <row r="9" spans="2:7" s="9" customFormat="1" outlineLevel="1" x14ac:dyDescent="0.2">
      <c r="B9" s="18"/>
      <c r="C9" s="30"/>
      <c r="D9" s="30"/>
      <c r="F9" s="94"/>
    </row>
    <row r="10" spans="2:7" s="9" customFormat="1" outlineLevel="1" x14ac:dyDescent="0.2">
      <c r="B10" s="71" t="s">
        <v>35</v>
      </c>
      <c r="C10" s="72">
        <v>600</v>
      </c>
      <c r="D10" s="72">
        <f>CEILING(($C10*About!$B$3*1.075),10)</f>
        <v>450</v>
      </c>
      <c r="F10" s="94"/>
    </row>
    <row r="11" spans="2:7" s="9" customFormat="1" outlineLevel="1" x14ac:dyDescent="0.2">
      <c r="B11" s="40" t="s">
        <v>36</v>
      </c>
      <c r="C11" s="30"/>
      <c r="D11" s="30"/>
      <c r="F11" s="94"/>
    </row>
    <row r="12" spans="2:7" s="9" customFormat="1" ht="15" customHeight="1" outlineLevel="1" x14ac:dyDescent="0.2">
      <c r="B12" s="124" t="s">
        <v>37</v>
      </c>
      <c r="C12" s="30"/>
      <c r="D12" s="30"/>
      <c r="F12" s="94"/>
    </row>
    <row r="13" spans="2:7" s="9" customFormat="1" ht="15" customHeight="1" outlineLevel="1" x14ac:dyDescent="0.2">
      <c r="B13" s="123" t="s">
        <v>38</v>
      </c>
      <c r="C13" s="30"/>
      <c r="D13" s="30"/>
      <c r="F13" s="94"/>
    </row>
    <row r="14" spans="2:7" s="9" customFormat="1" ht="15" customHeight="1" outlineLevel="1" x14ac:dyDescent="0.2">
      <c r="B14" s="123" t="s">
        <v>39</v>
      </c>
      <c r="C14" s="30"/>
      <c r="D14" s="30"/>
      <c r="F14" s="94"/>
    </row>
    <row r="15" spans="2:7" s="9" customFormat="1" ht="15" customHeight="1" outlineLevel="1" x14ac:dyDescent="0.2">
      <c r="B15" s="123" t="s">
        <v>40</v>
      </c>
      <c r="C15" s="30"/>
      <c r="D15" s="30"/>
      <c r="F15" s="94"/>
    </row>
    <row r="16" spans="2:7" s="9" customFormat="1" ht="15" customHeight="1" outlineLevel="1" x14ac:dyDescent="0.2">
      <c r="B16" s="123" t="s">
        <v>41</v>
      </c>
      <c r="C16" s="30"/>
      <c r="D16" s="30"/>
      <c r="F16" s="94"/>
    </row>
    <row r="17" spans="2:6" s="9" customFormat="1" ht="15" customHeight="1" outlineLevel="1" x14ac:dyDescent="0.2">
      <c r="B17" s="124" t="s">
        <v>42</v>
      </c>
      <c r="C17" s="30"/>
      <c r="D17" s="30"/>
      <c r="F17" s="94"/>
    </row>
    <row r="18" spans="2:6" s="9" customFormat="1" outlineLevel="1" x14ac:dyDescent="0.2">
      <c r="B18" s="88" t="s">
        <v>43</v>
      </c>
      <c r="C18" s="87">
        <v>160</v>
      </c>
      <c r="D18" s="87">
        <f>CEILING(($C18*About!$B$3*1.075),10)</f>
        <v>120</v>
      </c>
      <c r="F18" s="94"/>
    </row>
    <row r="19" spans="2:6" s="9" customFormat="1" outlineLevel="1" x14ac:dyDescent="0.2">
      <c r="B19" s="18"/>
      <c r="C19" s="30"/>
      <c r="D19" s="30"/>
      <c r="F19" s="137"/>
    </row>
    <row r="20" spans="2:6" s="9" customFormat="1" outlineLevel="1" x14ac:dyDescent="0.2">
      <c r="B20" s="71" t="s">
        <v>44</v>
      </c>
      <c r="C20" s="72">
        <v>1200</v>
      </c>
      <c r="D20" s="72">
        <f>CEILING(($C20*About!$B$3*1.075),10)</f>
        <v>890</v>
      </c>
      <c r="F20" s="94"/>
    </row>
    <row r="21" spans="2:6" s="9" customFormat="1" ht="15" customHeight="1" outlineLevel="1" x14ac:dyDescent="0.2">
      <c r="B21" s="123" t="s">
        <v>45</v>
      </c>
      <c r="C21" s="30"/>
      <c r="D21" s="30"/>
      <c r="F21" s="94"/>
    </row>
    <row r="22" spans="2:6" s="9" customFormat="1" ht="15" customHeight="1" outlineLevel="1" x14ac:dyDescent="0.2">
      <c r="B22" s="123" t="s">
        <v>38</v>
      </c>
      <c r="C22" s="30"/>
      <c r="D22" s="30"/>
      <c r="F22" s="94"/>
    </row>
    <row r="23" spans="2:6" s="9" customFormat="1" ht="15" customHeight="1" outlineLevel="1" x14ac:dyDescent="0.2">
      <c r="B23" s="123" t="s">
        <v>39</v>
      </c>
      <c r="C23" s="30"/>
      <c r="D23" s="30"/>
      <c r="F23" s="94"/>
    </row>
    <row r="24" spans="2:6" s="9" customFormat="1" ht="15" customHeight="1" outlineLevel="1" x14ac:dyDescent="0.2">
      <c r="B24" s="123" t="s">
        <v>40</v>
      </c>
      <c r="C24" s="30"/>
      <c r="D24" s="30"/>
      <c r="F24" s="94"/>
    </row>
    <row r="25" spans="2:6" s="9" customFormat="1" ht="15" customHeight="1" outlineLevel="1" x14ac:dyDescent="0.2">
      <c r="B25" s="123" t="s">
        <v>46</v>
      </c>
      <c r="C25" s="30"/>
      <c r="D25" s="30"/>
      <c r="F25" s="94"/>
    </row>
    <row r="26" spans="2:6" s="9" customFormat="1" ht="15" customHeight="1" outlineLevel="1" x14ac:dyDescent="0.2">
      <c r="B26" s="123" t="s">
        <v>47</v>
      </c>
      <c r="C26" s="30"/>
      <c r="D26" s="30"/>
      <c r="F26" s="94"/>
    </row>
    <row r="27" spans="2:6" s="9" customFormat="1" outlineLevel="1" x14ac:dyDescent="0.2">
      <c r="B27" s="18"/>
      <c r="C27" s="30"/>
      <c r="D27" s="30"/>
      <c r="F27" s="94"/>
    </row>
    <row r="28" spans="2:6" s="9" customFormat="1" outlineLevel="1" x14ac:dyDescent="0.2">
      <c r="B28" s="71" t="s">
        <v>48</v>
      </c>
      <c r="C28" s="72">
        <v>1800</v>
      </c>
      <c r="D28" s="72">
        <f>CEILING(($C28*About!$B$3*1.075),10)</f>
        <v>1330</v>
      </c>
      <c r="F28" s="94"/>
    </row>
    <row r="29" spans="2:6" s="9" customFormat="1" outlineLevel="1" x14ac:dyDescent="0.2">
      <c r="B29" s="123" t="s">
        <v>37</v>
      </c>
      <c r="C29" s="30"/>
      <c r="D29" s="30"/>
      <c r="F29" s="94"/>
    </row>
    <row r="30" spans="2:6" s="9" customFormat="1" outlineLevel="1" x14ac:dyDescent="0.2">
      <c r="B30" s="123" t="s">
        <v>38</v>
      </c>
      <c r="C30" s="30"/>
      <c r="D30" s="30"/>
      <c r="F30" s="94"/>
    </row>
    <row r="31" spans="2:6" s="9" customFormat="1" outlineLevel="1" x14ac:dyDescent="0.2">
      <c r="B31" s="123" t="s">
        <v>39</v>
      </c>
      <c r="C31" s="30"/>
      <c r="D31" s="30"/>
      <c r="F31" s="94"/>
    </row>
    <row r="32" spans="2:6" s="9" customFormat="1" outlineLevel="1" x14ac:dyDescent="0.2">
      <c r="B32" s="123" t="s">
        <v>40</v>
      </c>
      <c r="C32" s="30"/>
      <c r="D32" s="30"/>
      <c r="F32" s="94"/>
    </row>
    <row r="33" spans="2:6" s="9" customFormat="1" outlineLevel="1" x14ac:dyDescent="0.2">
      <c r="B33" s="123" t="s">
        <v>49</v>
      </c>
      <c r="C33" s="30"/>
      <c r="D33" s="30"/>
      <c r="F33" s="94"/>
    </row>
    <row r="34" spans="2:6" s="9" customFormat="1" outlineLevel="1" x14ac:dyDescent="0.2">
      <c r="B34" s="123" t="s">
        <v>50</v>
      </c>
      <c r="C34" s="30"/>
      <c r="D34" s="30"/>
      <c r="F34" s="94"/>
    </row>
    <row r="35" spans="2:6" s="9" customFormat="1" outlineLevel="1" x14ac:dyDescent="0.2">
      <c r="B35" s="18"/>
      <c r="C35" s="30"/>
      <c r="D35" s="30"/>
      <c r="F35" s="94"/>
    </row>
    <row r="36" spans="2:6" s="9" customFormat="1" outlineLevel="1" x14ac:dyDescent="0.2">
      <c r="B36" s="71" t="s">
        <v>51</v>
      </c>
      <c r="C36" s="72">
        <v>2200</v>
      </c>
      <c r="D36" s="72">
        <f>CEILING(($C36*About!$B$3*1.075),10)</f>
        <v>1620</v>
      </c>
      <c r="F36" s="94"/>
    </row>
    <row r="37" spans="2:6" s="9" customFormat="1" outlineLevel="1" x14ac:dyDescent="0.2">
      <c r="B37" s="40" t="s">
        <v>36</v>
      </c>
      <c r="C37" s="30"/>
      <c r="D37" s="30"/>
      <c r="F37" s="94"/>
    </row>
    <row r="38" spans="2:6" s="9" customFormat="1" ht="15" customHeight="1" outlineLevel="1" x14ac:dyDescent="0.2">
      <c r="B38" s="123" t="s">
        <v>37</v>
      </c>
      <c r="C38" s="30"/>
      <c r="D38" s="30"/>
      <c r="F38" s="94"/>
    </row>
    <row r="39" spans="2:6" s="9" customFormat="1" ht="15" customHeight="1" outlineLevel="1" x14ac:dyDescent="0.2">
      <c r="B39" s="123" t="s">
        <v>52</v>
      </c>
      <c r="C39" s="30"/>
      <c r="D39" s="30"/>
      <c r="F39" s="94"/>
    </row>
    <row r="40" spans="2:6" s="9" customFormat="1" ht="15" customHeight="1" outlineLevel="1" x14ac:dyDescent="0.2">
      <c r="B40" s="123" t="s">
        <v>39</v>
      </c>
      <c r="C40" s="30"/>
      <c r="D40" s="30"/>
      <c r="F40" s="94"/>
    </row>
    <row r="41" spans="2:6" s="9" customFormat="1" ht="15" customHeight="1" outlineLevel="1" x14ac:dyDescent="0.2">
      <c r="B41" s="123" t="s">
        <v>53</v>
      </c>
      <c r="C41" s="30"/>
      <c r="D41" s="30"/>
      <c r="F41" s="94"/>
    </row>
    <row r="42" spans="2:6" s="9" customFormat="1" ht="15" customHeight="1" outlineLevel="1" x14ac:dyDescent="0.2">
      <c r="B42" s="123" t="s">
        <v>40</v>
      </c>
      <c r="C42" s="30"/>
      <c r="D42" s="30"/>
      <c r="F42" s="94"/>
    </row>
    <row r="43" spans="2:6" s="9" customFormat="1" ht="15" customHeight="1" outlineLevel="1" x14ac:dyDescent="0.2">
      <c r="B43" s="123" t="s">
        <v>41</v>
      </c>
      <c r="C43" s="30"/>
      <c r="D43" s="30"/>
      <c r="F43" s="94"/>
    </row>
    <row r="44" spans="2:6" s="9" customFormat="1" ht="15" customHeight="1" outlineLevel="1" x14ac:dyDescent="0.2">
      <c r="B44" s="124" t="s">
        <v>54</v>
      </c>
      <c r="C44" s="30"/>
      <c r="D44" s="30"/>
      <c r="F44" s="94"/>
    </row>
    <row r="45" spans="2:6" s="9" customFormat="1" outlineLevel="1" x14ac:dyDescent="0.2">
      <c r="B45" s="88" t="s">
        <v>55</v>
      </c>
      <c r="C45" s="87">
        <v>400</v>
      </c>
      <c r="D45" s="87">
        <f>CEILING(($C45*About!$B$3*1.075),10)</f>
        <v>300</v>
      </c>
      <c r="F45" s="94"/>
    </row>
    <row r="46" spans="2:6" s="9" customFormat="1" outlineLevel="1" x14ac:dyDescent="0.2">
      <c r="D46" s="30"/>
      <c r="F46" s="94"/>
    </row>
    <row r="47" spans="2:6" s="9" customFormat="1" outlineLevel="1" x14ac:dyDescent="0.2">
      <c r="B47" s="71" t="s">
        <v>56</v>
      </c>
      <c r="C47" s="72">
        <v>3800</v>
      </c>
      <c r="D47" s="72">
        <f>CEILING(($C47*About!$B$3*1.075),10)</f>
        <v>2790</v>
      </c>
      <c r="F47" s="94"/>
    </row>
    <row r="48" spans="2:6" s="9" customFormat="1" outlineLevel="1" x14ac:dyDescent="0.2">
      <c r="B48" s="40" t="s">
        <v>36</v>
      </c>
      <c r="C48" s="30"/>
      <c r="D48" s="30"/>
      <c r="F48" s="94"/>
    </row>
    <row r="49" spans="2:6" s="123" customFormat="1" ht="15" customHeight="1" outlineLevel="1" x14ac:dyDescent="0.2">
      <c r="B49" s="123" t="s">
        <v>37</v>
      </c>
      <c r="C49" s="126"/>
      <c r="D49" s="126"/>
      <c r="F49" s="127"/>
    </row>
    <row r="50" spans="2:6" s="123" customFormat="1" ht="15" customHeight="1" outlineLevel="1" x14ac:dyDescent="0.2">
      <c r="B50" s="123" t="s">
        <v>52</v>
      </c>
      <c r="C50" s="126"/>
      <c r="D50" s="126"/>
      <c r="F50" s="127"/>
    </row>
    <row r="51" spans="2:6" s="123" customFormat="1" ht="15" customHeight="1" outlineLevel="1" x14ac:dyDescent="0.2">
      <c r="B51" s="123" t="s">
        <v>39</v>
      </c>
      <c r="C51" s="126"/>
      <c r="D51" s="126"/>
      <c r="F51" s="127"/>
    </row>
    <row r="52" spans="2:6" s="123" customFormat="1" ht="15" customHeight="1" outlineLevel="1" x14ac:dyDescent="0.2">
      <c r="B52" s="123" t="s">
        <v>53</v>
      </c>
      <c r="C52" s="126"/>
      <c r="D52" s="126"/>
      <c r="F52" s="127"/>
    </row>
    <row r="53" spans="2:6" s="123" customFormat="1" ht="15" customHeight="1" outlineLevel="1" x14ac:dyDescent="0.2">
      <c r="B53" s="123" t="s">
        <v>40</v>
      </c>
      <c r="C53" s="126"/>
      <c r="D53" s="126"/>
      <c r="F53" s="127"/>
    </row>
    <row r="54" spans="2:6" s="123" customFormat="1" ht="15" customHeight="1" outlineLevel="1" x14ac:dyDescent="0.2">
      <c r="B54" s="123" t="s">
        <v>41</v>
      </c>
      <c r="C54" s="126"/>
      <c r="D54" s="126"/>
      <c r="F54" s="127"/>
    </row>
    <row r="55" spans="2:6" s="123" customFormat="1" ht="15" customHeight="1" outlineLevel="1" x14ac:dyDescent="0.2">
      <c r="B55" s="124" t="s">
        <v>54</v>
      </c>
      <c r="C55" s="126"/>
      <c r="D55" s="126"/>
      <c r="F55" s="127"/>
    </row>
    <row r="56" spans="2:6" s="9" customFormat="1" outlineLevel="1" x14ac:dyDescent="0.2">
      <c r="B56" s="88" t="s">
        <v>55</v>
      </c>
      <c r="C56" s="87">
        <v>400</v>
      </c>
      <c r="D56" s="87">
        <f>CEILING(($C56*About!$B$3*1.075),10)</f>
        <v>300</v>
      </c>
      <c r="F56" s="94"/>
    </row>
    <row r="57" spans="2:6" s="9" customFormat="1" outlineLevel="1" x14ac:dyDescent="0.2">
      <c r="B57" s="18"/>
      <c r="C57" s="30"/>
      <c r="D57" s="30"/>
      <c r="F57" s="94"/>
    </row>
    <row r="58" spans="2:6" s="9" customFormat="1" outlineLevel="1" x14ac:dyDescent="0.2">
      <c r="B58" s="71" t="s">
        <v>57</v>
      </c>
      <c r="C58" s="74" t="s">
        <v>58</v>
      </c>
      <c r="D58" s="74" t="s">
        <v>59</v>
      </c>
      <c r="F58" s="94"/>
    </row>
    <row r="59" spans="2:6" s="9" customFormat="1" outlineLevel="1" x14ac:dyDescent="0.2">
      <c r="B59" s="18"/>
      <c r="C59" s="30"/>
      <c r="D59" s="87"/>
      <c r="F59" s="94"/>
    </row>
    <row r="60" spans="2:6" s="9" customFormat="1" outlineLevel="1" x14ac:dyDescent="0.2">
      <c r="B60" s="71" t="s">
        <v>60</v>
      </c>
      <c r="C60" s="74" t="s">
        <v>61</v>
      </c>
      <c r="D60" s="74" t="s">
        <v>61</v>
      </c>
      <c r="F60" s="94"/>
    </row>
    <row r="61" spans="2:6" s="9" customFormat="1" outlineLevel="1" x14ac:dyDescent="0.2">
      <c r="B61" s="18"/>
      <c r="C61" s="30"/>
      <c r="D61" s="30"/>
      <c r="F61" s="94"/>
    </row>
    <row r="62" spans="2:6" s="9" customFormat="1" ht="16" outlineLevel="1" x14ac:dyDescent="0.2">
      <c r="B62" s="75" t="s">
        <v>62</v>
      </c>
      <c r="C62" s="72" t="s">
        <v>61</v>
      </c>
      <c r="D62" s="72" t="s">
        <v>61</v>
      </c>
      <c r="F62" s="94"/>
    </row>
    <row r="63" spans="2:6" s="9" customFormat="1" outlineLevel="1" x14ac:dyDescent="0.2">
      <c r="B63" s="18"/>
      <c r="C63" s="30"/>
      <c r="D63" s="30"/>
      <c r="F63" s="94"/>
    </row>
    <row r="64" spans="2:6" s="9" customFormat="1" ht="50" customHeight="1" outlineLevel="1" x14ac:dyDescent="0.2">
      <c r="B64" s="150" t="s">
        <v>63</v>
      </c>
      <c r="C64" s="150"/>
      <c r="D64" s="150"/>
      <c r="F64" s="94"/>
    </row>
    <row r="65" spans="2:6" s="9" customFormat="1" outlineLevel="1" x14ac:dyDescent="0.2">
      <c r="B65" s="18"/>
      <c r="C65" s="30"/>
      <c r="D65" s="30"/>
      <c r="F65" s="94"/>
    </row>
    <row r="66" spans="2:6" s="11" customFormat="1" ht="30" customHeight="1" x14ac:dyDescent="0.2">
      <c r="B66" s="151" t="s">
        <v>64</v>
      </c>
      <c r="C66" s="151"/>
      <c r="D66" s="98"/>
      <c r="F66" s="119"/>
    </row>
    <row r="67" spans="2:6" s="9" customFormat="1" ht="15" customHeight="1" outlineLevel="1" x14ac:dyDescent="0.2">
      <c r="B67" s="15" t="s">
        <v>65</v>
      </c>
      <c r="C67" s="31" t="s">
        <v>33</v>
      </c>
      <c r="D67" s="31" t="s">
        <v>34</v>
      </c>
      <c r="F67" s="94"/>
    </row>
    <row r="68" spans="2:6" s="9" customFormat="1" ht="15" customHeight="1" outlineLevel="1" x14ac:dyDescent="0.2">
      <c r="B68" s="25"/>
      <c r="C68" s="32"/>
      <c r="D68" s="32"/>
      <c r="F68" s="94"/>
    </row>
    <row r="69" spans="2:6" s="9" customFormat="1" ht="15" customHeight="1" outlineLevel="1" x14ac:dyDescent="0.2">
      <c r="B69" s="71" t="s">
        <v>66</v>
      </c>
      <c r="C69" s="72">
        <v>1200</v>
      </c>
      <c r="D69" s="72">
        <f>CEILING(($C69*About!$B$3*1.075),10)</f>
        <v>890</v>
      </c>
      <c r="F69" s="94"/>
    </row>
    <row r="70" spans="2:6" s="9" customFormat="1" ht="15" customHeight="1" outlineLevel="1" x14ac:dyDescent="0.2">
      <c r="B70" s="40" t="s">
        <v>67</v>
      </c>
      <c r="C70" s="30"/>
      <c r="D70" s="30"/>
      <c r="F70" s="94"/>
    </row>
    <row r="71" spans="2:6" s="9" customFormat="1" outlineLevel="1" x14ac:dyDescent="0.2">
      <c r="B71" s="9" t="s">
        <v>68</v>
      </c>
      <c r="C71" s="30"/>
      <c r="D71" s="30"/>
      <c r="F71" s="94"/>
    </row>
    <row r="72" spans="2:6" s="9" customFormat="1" ht="15" customHeight="1" outlineLevel="1" x14ac:dyDescent="0.2">
      <c r="C72" s="30"/>
      <c r="D72" s="30"/>
      <c r="F72" s="94"/>
    </row>
    <row r="73" spans="2:6" s="9" customFormat="1" outlineLevel="1" x14ac:dyDescent="0.2">
      <c r="B73" s="24" t="s">
        <v>69</v>
      </c>
      <c r="C73" s="30">
        <v>1600</v>
      </c>
      <c r="D73" s="30">
        <f>CEILING(($C73*About!$B$3*1.075),10)</f>
        <v>1180</v>
      </c>
      <c r="F73" s="94"/>
    </row>
    <row r="74" spans="2:6" s="9" customFormat="1" outlineLevel="1" x14ac:dyDescent="0.2">
      <c r="B74" s="40" t="s">
        <v>67</v>
      </c>
      <c r="C74" s="30"/>
      <c r="D74" s="30"/>
      <c r="F74" s="94"/>
    </row>
    <row r="75" spans="2:6" s="9" customFormat="1" ht="15" customHeight="1" outlineLevel="1" x14ac:dyDescent="0.2">
      <c r="B75" s="9" t="s">
        <v>70</v>
      </c>
      <c r="C75" s="30"/>
      <c r="D75" s="30"/>
      <c r="F75" s="94"/>
    </row>
    <row r="76" spans="2:6" s="9" customFormat="1" ht="15" customHeight="1" outlineLevel="1" x14ac:dyDescent="0.2">
      <c r="C76" s="30"/>
      <c r="D76" s="30"/>
      <c r="F76" s="94"/>
    </row>
    <row r="77" spans="2:6" s="9" customFormat="1" ht="15" customHeight="1" outlineLevel="1" x14ac:dyDescent="0.2">
      <c r="B77" s="24" t="s">
        <v>71</v>
      </c>
      <c r="C77" s="30">
        <v>2000</v>
      </c>
      <c r="D77" s="30">
        <f>CEILING(($C77*About!$B$3*1.075),10)</f>
        <v>1470</v>
      </c>
      <c r="F77" s="94"/>
    </row>
    <row r="78" spans="2:6" s="9" customFormat="1" ht="15" customHeight="1" outlineLevel="1" x14ac:dyDescent="0.2">
      <c r="B78" s="40" t="s">
        <v>67</v>
      </c>
      <c r="C78" s="30"/>
      <c r="D78" s="30"/>
      <c r="F78" s="94"/>
    </row>
    <row r="79" spans="2:6" s="9" customFormat="1" ht="15" customHeight="1" outlineLevel="1" x14ac:dyDescent="0.2">
      <c r="B79" s="9" t="s">
        <v>72</v>
      </c>
      <c r="C79" s="30"/>
      <c r="D79" s="30"/>
      <c r="F79" s="94"/>
    </row>
    <row r="80" spans="2:6" s="9" customFormat="1" ht="15" customHeight="1" outlineLevel="1" x14ac:dyDescent="0.2">
      <c r="B80" s="123" t="s">
        <v>73</v>
      </c>
      <c r="C80" s="30"/>
      <c r="D80" s="30"/>
      <c r="F80" s="94"/>
    </row>
    <row r="81" spans="2:6" s="9" customFormat="1" ht="15" customHeight="1" outlineLevel="1" x14ac:dyDescent="0.2">
      <c r="B81" s="123" t="s">
        <v>74</v>
      </c>
      <c r="C81" s="30"/>
      <c r="D81" s="30"/>
      <c r="F81" s="94"/>
    </row>
    <row r="82" spans="2:6" s="9" customFormat="1" ht="15" customHeight="1" outlineLevel="1" x14ac:dyDescent="0.2">
      <c r="B82" s="123" t="s">
        <v>75</v>
      </c>
      <c r="C82" s="30"/>
      <c r="D82" s="30"/>
      <c r="F82" s="94"/>
    </row>
    <row r="83" spans="2:6" s="9" customFormat="1" ht="15" customHeight="1" outlineLevel="1" x14ac:dyDescent="0.2">
      <c r="B83" s="123" t="s">
        <v>76</v>
      </c>
      <c r="C83" s="30"/>
      <c r="D83" s="30"/>
      <c r="F83" s="94"/>
    </row>
    <row r="84" spans="2:6" s="9" customFormat="1" ht="15" customHeight="1" outlineLevel="1" x14ac:dyDescent="0.2">
      <c r="B84" s="123" t="s">
        <v>77</v>
      </c>
      <c r="C84" s="30"/>
      <c r="D84" s="30"/>
      <c r="F84" s="94"/>
    </row>
    <row r="85" spans="2:6" s="9" customFormat="1" ht="15" customHeight="1" outlineLevel="1" x14ac:dyDescent="0.2">
      <c r="B85" s="27"/>
      <c r="C85" s="32"/>
      <c r="D85" s="32"/>
      <c r="F85" s="94"/>
    </row>
    <row r="86" spans="2:6" s="9" customFormat="1" outlineLevel="1" x14ac:dyDescent="0.2">
      <c r="B86" s="71" t="s">
        <v>78</v>
      </c>
      <c r="C86" s="72">
        <v>2400</v>
      </c>
      <c r="D86" s="72">
        <f>CEILING(($C86*About!$B$3*1.075),10)</f>
        <v>1770</v>
      </c>
      <c r="F86" s="94"/>
    </row>
    <row r="87" spans="2:6" s="9" customFormat="1" outlineLevel="1" x14ac:dyDescent="0.2">
      <c r="B87" s="40" t="s">
        <v>79</v>
      </c>
      <c r="C87" s="30"/>
      <c r="D87" s="30"/>
      <c r="F87" s="94"/>
    </row>
    <row r="88" spans="2:6" s="9" customFormat="1" outlineLevel="1" x14ac:dyDescent="0.2">
      <c r="B88" s="9" t="s">
        <v>80</v>
      </c>
      <c r="C88" s="30"/>
      <c r="D88" s="30"/>
      <c r="F88" s="94"/>
    </row>
    <row r="89" spans="2:6" s="9" customFormat="1" ht="15" customHeight="1" outlineLevel="1" x14ac:dyDescent="0.2">
      <c r="B89" s="123" t="s">
        <v>73</v>
      </c>
      <c r="C89" s="30"/>
      <c r="D89" s="30"/>
      <c r="F89" s="94"/>
    </row>
    <row r="90" spans="2:6" s="9" customFormat="1" ht="15" customHeight="1" outlineLevel="1" x14ac:dyDescent="0.2">
      <c r="B90" s="123" t="s">
        <v>81</v>
      </c>
      <c r="C90" s="30"/>
      <c r="D90" s="30"/>
      <c r="F90" s="94"/>
    </row>
    <row r="91" spans="2:6" s="9" customFormat="1" ht="15" customHeight="1" outlineLevel="1" x14ac:dyDescent="0.2">
      <c r="B91" s="123" t="s">
        <v>75</v>
      </c>
      <c r="C91" s="30"/>
      <c r="D91" s="30"/>
      <c r="F91" s="94"/>
    </row>
    <row r="92" spans="2:6" s="9" customFormat="1" ht="15" customHeight="1" outlineLevel="1" x14ac:dyDescent="0.2">
      <c r="B92" s="123" t="s">
        <v>82</v>
      </c>
      <c r="C92" s="30"/>
      <c r="D92" s="30"/>
      <c r="F92" s="94"/>
    </row>
    <row r="93" spans="2:6" s="9" customFormat="1" ht="15" customHeight="1" outlineLevel="1" x14ac:dyDescent="0.2">
      <c r="B93" s="123" t="s">
        <v>76</v>
      </c>
      <c r="C93" s="30"/>
      <c r="D93" s="30"/>
      <c r="F93" s="94"/>
    </row>
    <row r="94" spans="2:6" s="9" customFormat="1" ht="15" customHeight="1" outlineLevel="1" x14ac:dyDescent="0.2">
      <c r="B94" s="123" t="s">
        <v>77</v>
      </c>
      <c r="C94" s="30"/>
      <c r="D94" s="30"/>
      <c r="F94" s="94"/>
    </row>
    <row r="95" spans="2:6" s="9" customFormat="1" ht="19" outlineLevel="1" x14ac:dyDescent="0.2">
      <c r="B95" s="25"/>
      <c r="C95" s="32"/>
      <c r="D95" s="30"/>
      <c r="F95" s="94"/>
    </row>
    <row r="96" spans="2:6" s="9" customFormat="1" outlineLevel="1" x14ac:dyDescent="0.2">
      <c r="B96" s="71" t="s">
        <v>83</v>
      </c>
      <c r="C96" s="72">
        <v>2900</v>
      </c>
      <c r="D96" s="72">
        <f>CEILING(($C96*About!$B$3*1.075),10)</f>
        <v>2130</v>
      </c>
      <c r="F96" s="94"/>
    </row>
    <row r="97" spans="2:6" s="9" customFormat="1" ht="15" customHeight="1" outlineLevel="1" x14ac:dyDescent="0.2">
      <c r="B97" s="4" t="s">
        <v>84</v>
      </c>
      <c r="C97" s="30"/>
      <c r="D97" s="30"/>
      <c r="F97" s="94"/>
    </row>
    <row r="98" spans="2:6" s="9" customFormat="1" outlineLevel="1" x14ac:dyDescent="0.2">
      <c r="B98" s="9" t="s">
        <v>85</v>
      </c>
      <c r="C98" s="30"/>
      <c r="D98" s="30"/>
      <c r="F98" s="94"/>
    </row>
    <row r="99" spans="2:6" s="9" customFormat="1" ht="15" customHeight="1" outlineLevel="1" x14ac:dyDescent="0.2">
      <c r="B99" s="123" t="s">
        <v>73</v>
      </c>
      <c r="C99" s="30"/>
      <c r="D99" s="30"/>
      <c r="F99" s="94"/>
    </row>
    <row r="100" spans="2:6" s="9" customFormat="1" ht="15" customHeight="1" outlineLevel="1" x14ac:dyDescent="0.2">
      <c r="B100" s="123" t="s">
        <v>81</v>
      </c>
      <c r="C100" s="30"/>
      <c r="D100" s="30"/>
      <c r="F100" s="94"/>
    </row>
    <row r="101" spans="2:6" s="9" customFormat="1" ht="15" customHeight="1" outlineLevel="1" x14ac:dyDescent="0.2">
      <c r="B101" s="123" t="s">
        <v>75</v>
      </c>
      <c r="C101" s="30"/>
      <c r="D101" s="30"/>
      <c r="F101" s="94"/>
    </row>
    <row r="102" spans="2:6" s="9" customFormat="1" ht="15" customHeight="1" outlineLevel="1" x14ac:dyDescent="0.2">
      <c r="B102" s="123" t="s">
        <v>76</v>
      </c>
      <c r="C102" s="30"/>
      <c r="D102" s="30"/>
      <c r="F102" s="94"/>
    </row>
    <row r="103" spans="2:6" s="9" customFormat="1" ht="15" customHeight="1" outlineLevel="1" x14ac:dyDescent="0.2">
      <c r="B103" s="123" t="s">
        <v>77</v>
      </c>
      <c r="C103" s="30"/>
      <c r="D103" s="30"/>
      <c r="F103" s="94"/>
    </row>
    <row r="104" spans="2:6" s="9" customFormat="1" ht="15" customHeight="1" outlineLevel="1" x14ac:dyDescent="0.2">
      <c r="B104" s="27"/>
      <c r="C104" s="32"/>
      <c r="D104" s="30"/>
      <c r="F104" s="94"/>
    </row>
    <row r="105" spans="2:6" s="9" customFormat="1" ht="15" customHeight="1" outlineLevel="1" x14ac:dyDescent="0.2">
      <c r="B105" s="73" t="s">
        <v>86</v>
      </c>
      <c r="C105" s="74">
        <v>2800</v>
      </c>
      <c r="D105" s="72">
        <f>CEILING(($C105*About!$B$3*1.075),10)</f>
        <v>2060</v>
      </c>
      <c r="F105" s="94"/>
    </row>
    <row r="106" spans="2:6" s="9" customFormat="1" ht="15" customHeight="1" outlineLevel="1" x14ac:dyDescent="0.2">
      <c r="B106" s="70" t="s">
        <v>87</v>
      </c>
      <c r="C106" s="39"/>
      <c r="D106" s="39"/>
      <c r="F106" s="94"/>
    </row>
    <row r="107" spans="2:6" s="9" customFormat="1" ht="15" customHeight="1" outlineLevel="1" x14ac:dyDescent="0.2">
      <c r="B107" s="38" t="s">
        <v>88</v>
      </c>
      <c r="C107" s="39"/>
      <c r="D107" s="39"/>
      <c r="F107" s="94"/>
    </row>
    <row r="108" spans="2:6" s="9" customFormat="1" ht="15" customHeight="1" outlineLevel="1" x14ac:dyDescent="0.2">
      <c r="B108" s="27"/>
      <c r="C108" s="32"/>
      <c r="D108" s="30"/>
      <c r="F108" s="94"/>
    </row>
    <row r="109" spans="2:6" s="9" customFormat="1" ht="15" customHeight="1" outlineLevel="1" x14ac:dyDescent="0.2">
      <c r="B109" s="24" t="s">
        <v>89</v>
      </c>
      <c r="C109" s="30">
        <v>4200</v>
      </c>
      <c r="D109" s="30">
        <f>CEILING(($C109*About!$B$3*1.075),10)</f>
        <v>3090</v>
      </c>
      <c r="F109" s="94"/>
    </row>
    <row r="110" spans="2:6" s="9" customFormat="1" ht="15" customHeight="1" outlineLevel="1" x14ac:dyDescent="0.2">
      <c r="B110" s="40" t="s">
        <v>87</v>
      </c>
      <c r="C110" s="30"/>
      <c r="D110" s="30"/>
      <c r="F110" s="94"/>
    </row>
    <row r="111" spans="2:6" s="9" customFormat="1" ht="15" customHeight="1" outlineLevel="1" x14ac:dyDescent="0.2">
      <c r="B111" s="9" t="s">
        <v>90</v>
      </c>
      <c r="C111" s="30"/>
      <c r="D111" s="30"/>
      <c r="F111" s="94"/>
    </row>
    <row r="112" spans="2:6" s="9" customFormat="1" ht="15" customHeight="1" outlineLevel="1" x14ac:dyDescent="0.2">
      <c r="B112" s="25"/>
      <c r="C112" s="32"/>
      <c r="D112" s="30"/>
      <c r="F112" s="94"/>
    </row>
    <row r="113" spans="2:6" s="9" customFormat="1" outlineLevel="1" x14ac:dyDescent="0.2">
      <c r="B113" s="24" t="s">
        <v>91</v>
      </c>
      <c r="C113" s="30">
        <v>5400</v>
      </c>
      <c r="D113" s="30">
        <f>CEILING(($C113*About!$B$3*1.075),10)</f>
        <v>3970</v>
      </c>
      <c r="F113" s="94"/>
    </row>
    <row r="114" spans="2:6" s="9" customFormat="1" outlineLevel="1" x14ac:dyDescent="0.2">
      <c r="B114" s="40" t="s">
        <v>87</v>
      </c>
      <c r="C114" s="30"/>
      <c r="D114" s="30"/>
      <c r="F114" s="94"/>
    </row>
    <row r="115" spans="2:6" s="9" customFormat="1" outlineLevel="1" x14ac:dyDescent="0.2">
      <c r="B115" s="9" t="s">
        <v>479</v>
      </c>
      <c r="C115" s="30"/>
      <c r="D115" s="30"/>
      <c r="F115" s="94"/>
    </row>
    <row r="116" spans="2:6" s="9" customFormat="1" outlineLevel="1" x14ac:dyDescent="0.2">
      <c r="C116" s="30"/>
      <c r="D116" s="30"/>
      <c r="F116" s="94"/>
    </row>
    <row r="117" spans="2:6" s="9" customFormat="1" ht="15" customHeight="1" outlineLevel="1" x14ac:dyDescent="0.2">
      <c r="B117" s="123" t="s">
        <v>73</v>
      </c>
      <c r="C117" s="30"/>
      <c r="D117" s="30"/>
      <c r="F117" s="94"/>
    </row>
    <row r="118" spans="2:6" s="9" customFormat="1" ht="15" customHeight="1" outlineLevel="1" x14ac:dyDescent="0.2">
      <c r="B118" s="123" t="s">
        <v>81</v>
      </c>
      <c r="C118" s="30"/>
      <c r="D118" s="30"/>
      <c r="F118" s="94"/>
    </row>
    <row r="119" spans="2:6" s="9" customFormat="1" ht="15" customHeight="1" outlineLevel="1" x14ac:dyDescent="0.2">
      <c r="B119" s="123" t="s">
        <v>75</v>
      </c>
      <c r="C119" s="30"/>
      <c r="D119" s="30"/>
      <c r="F119" s="94"/>
    </row>
    <row r="120" spans="2:6" s="9" customFormat="1" ht="15" customHeight="1" outlineLevel="1" x14ac:dyDescent="0.2">
      <c r="B120" s="123" t="s">
        <v>92</v>
      </c>
      <c r="C120" s="30"/>
      <c r="D120" s="30"/>
      <c r="F120" s="94"/>
    </row>
    <row r="121" spans="2:6" s="9" customFormat="1" ht="15" customHeight="1" outlineLevel="1" x14ac:dyDescent="0.2">
      <c r="B121" s="123" t="s">
        <v>76</v>
      </c>
      <c r="C121" s="30"/>
      <c r="D121" s="30"/>
      <c r="F121" s="94"/>
    </row>
    <row r="122" spans="2:6" s="9" customFormat="1" ht="15" customHeight="1" outlineLevel="1" x14ac:dyDescent="0.2">
      <c r="B122" s="123" t="s">
        <v>77</v>
      </c>
      <c r="C122" s="30"/>
      <c r="D122" s="30"/>
      <c r="F122" s="94"/>
    </row>
    <row r="123" spans="2:6" s="9" customFormat="1" outlineLevel="1" x14ac:dyDescent="0.2">
      <c r="B123" s="27"/>
      <c r="C123" s="30"/>
      <c r="D123" s="30"/>
      <c r="F123" s="94"/>
    </row>
    <row r="124" spans="2:6" s="9" customFormat="1" ht="16" outlineLevel="1" x14ac:dyDescent="0.2">
      <c r="B124" s="77" t="s">
        <v>93</v>
      </c>
      <c r="C124" s="72" t="s">
        <v>61</v>
      </c>
      <c r="D124" s="72" t="s">
        <v>61</v>
      </c>
      <c r="F124" s="94"/>
    </row>
    <row r="125" spans="2:6" s="9" customFormat="1" outlineLevel="1" x14ac:dyDescent="0.2">
      <c r="B125" s="27"/>
      <c r="C125" s="30"/>
      <c r="D125" s="30"/>
      <c r="F125" s="94"/>
    </row>
    <row r="126" spans="2:6" s="11" customFormat="1" ht="30" customHeight="1" x14ac:dyDescent="0.2">
      <c r="B126" s="151" t="s">
        <v>94</v>
      </c>
      <c r="C126" s="152"/>
      <c r="D126" s="101"/>
      <c r="F126" s="119"/>
    </row>
    <row r="127" spans="2:6" s="9" customFormat="1" ht="15" customHeight="1" outlineLevel="1" x14ac:dyDescent="0.2">
      <c r="B127" s="15" t="s">
        <v>468</v>
      </c>
      <c r="C127" s="31" t="s">
        <v>33</v>
      </c>
      <c r="D127" s="31" t="s">
        <v>34</v>
      </c>
      <c r="F127" s="94"/>
    </row>
    <row r="128" spans="2:6" s="9" customFormat="1" ht="15" customHeight="1" outlineLevel="1" x14ac:dyDescent="0.2">
      <c r="B128" s="124"/>
      <c r="C128" s="30"/>
      <c r="D128" s="30"/>
      <c r="F128" s="94"/>
    </row>
    <row r="129" spans="2:6" s="9" customFormat="1" ht="15" customHeight="1" outlineLevel="1" x14ac:dyDescent="0.2">
      <c r="B129" s="77" t="s">
        <v>477</v>
      </c>
      <c r="C129" s="72">
        <v>0</v>
      </c>
      <c r="D129" s="72">
        <f>CEILING(($C129*About!$B$3*1.075),10)</f>
        <v>0</v>
      </c>
      <c r="F129" s="94"/>
    </row>
    <row r="130" spans="2:6" s="9" customFormat="1" ht="15" customHeight="1" outlineLevel="1" x14ac:dyDescent="0.2">
      <c r="B130" s="3" t="s">
        <v>471</v>
      </c>
      <c r="C130" s="30"/>
      <c r="D130" s="30"/>
      <c r="F130" s="94"/>
    </row>
    <row r="131" spans="2:6" s="9" customFormat="1" ht="15" customHeight="1" outlineLevel="1" x14ac:dyDescent="0.2">
      <c r="B131" s="124" t="s">
        <v>469</v>
      </c>
      <c r="C131" s="30"/>
      <c r="D131" s="30"/>
      <c r="F131" s="94"/>
    </row>
    <row r="132" spans="2:6" s="9" customFormat="1" ht="15" customHeight="1" outlineLevel="1" x14ac:dyDescent="0.2">
      <c r="B132" s="123" t="s">
        <v>73</v>
      </c>
      <c r="C132" s="30"/>
      <c r="D132" s="30"/>
      <c r="F132" s="94"/>
    </row>
    <row r="133" spans="2:6" s="9" customFormat="1" ht="15" customHeight="1" outlineLevel="1" x14ac:dyDescent="0.2">
      <c r="B133" s="123" t="s">
        <v>81</v>
      </c>
      <c r="C133" s="30"/>
      <c r="D133" s="30"/>
      <c r="F133" s="94"/>
    </row>
    <row r="134" spans="2:6" s="9" customFormat="1" ht="15" customHeight="1" outlineLevel="1" x14ac:dyDescent="0.2">
      <c r="B134" s="123" t="s">
        <v>75</v>
      </c>
      <c r="C134" s="30"/>
      <c r="D134" s="30"/>
      <c r="F134" s="94"/>
    </row>
    <row r="135" spans="2:6" s="9" customFormat="1" ht="15" customHeight="1" outlineLevel="1" x14ac:dyDescent="0.2">
      <c r="B135" s="123" t="s">
        <v>476</v>
      </c>
      <c r="C135" s="30"/>
      <c r="D135" s="30"/>
      <c r="F135" s="94"/>
    </row>
    <row r="136" spans="2:6" s="9" customFormat="1" ht="15" customHeight="1" outlineLevel="1" x14ac:dyDescent="0.2">
      <c r="B136" s="124"/>
      <c r="C136" s="30"/>
      <c r="D136" s="30"/>
      <c r="F136" s="94"/>
    </row>
    <row r="137" spans="2:6" s="9" customFormat="1" ht="15" customHeight="1" outlineLevel="1" x14ac:dyDescent="0.2">
      <c r="B137" s="77" t="s">
        <v>478</v>
      </c>
      <c r="C137" s="72">
        <v>0</v>
      </c>
      <c r="D137" s="72">
        <f>CEILING(($C137*About!$B$3*1.075),10)</f>
        <v>0</v>
      </c>
      <c r="F137" s="94"/>
    </row>
    <row r="138" spans="2:6" s="9" customFormat="1" ht="15" customHeight="1" outlineLevel="1" x14ac:dyDescent="0.2">
      <c r="B138" s="3" t="s">
        <v>471</v>
      </c>
      <c r="C138" s="30"/>
      <c r="D138" s="30"/>
      <c r="F138" s="94"/>
    </row>
    <row r="139" spans="2:6" s="9" customFormat="1" ht="15" customHeight="1" outlineLevel="1" x14ac:dyDescent="0.2">
      <c r="B139" s="124" t="s">
        <v>474</v>
      </c>
      <c r="C139" s="30"/>
      <c r="D139" s="30"/>
      <c r="F139" s="94"/>
    </row>
    <row r="140" spans="2:6" s="9" customFormat="1" ht="15" customHeight="1" outlineLevel="1" x14ac:dyDescent="0.2">
      <c r="B140" s="123" t="s">
        <v>73</v>
      </c>
      <c r="C140" s="30"/>
      <c r="D140" s="30"/>
      <c r="F140" s="94"/>
    </row>
    <row r="141" spans="2:6" s="9" customFormat="1" ht="15" customHeight="1" outlineLevel="1" x14ac:dyDescent="0.2">
      <c r="B141" s="123" t="s">
        <v>81</v>
      </c>
      <c r="C141" s="30"/>
      <c r="D141" s="30"/>
      <c r="F141" s="94"/>
    </row>
    <row r="142" spans="2:6" s="9" customFormat="1" ht="15" customHeight="1" outlineLevel="1" x14ac:dyDescent="0.2">
      <c r="B142" s="123" t="s">
        <v>75</v>
      </c>
      <c r="C142" s="30"/>
      <c r="D142" s="30"/>
      <c r="F142" s="94"/>
    </row>
    <row r="143" spans="2:6" s="9" customFormat="1" ht="15" customHeight="1" outlineLevel="1" x14ac:dyDescent="0.2">
      <c r="B143" s="123" t="s">
        <v>476</v>
      </c>
      <c r="C143" s="30"/>
      <c r="D143" s="30"/>
      <c r="F143" s="94"/>
    </row>
    <row r="144" spans="2:6" s="9" customFormat="1" ht="15" customHeight="1" outlineLevel="1" x14ac:dyDescent="0.2">
      <c r="B144" s="124"/>
      <c r="C144" s="30"/>
      <c r="D144" s="30"/>
      <c r="F144" s="94"/>
    </row>
    <row r="145" spans="2:6" s="9" customFormat="1" ht="15" customHeight="1" outlineLevel="1" x14ac:dyDescent="0.2">
      <c r="B145" s="77" t="s">
        <v>473</v>
      </c>
      <c r="C145" s="72" t="s">
        <v>61</v>
      </c>
      <c r="D145" s="72" t="s">
        <v>61</v>
      </c>
      <c r="F145" s="94"/>
    </row>
    <row r="146" spans="2:6" s="9" customFormat="1" ht="15" customHeight="1" outlineLevel="1" x14ac:dyDescent="0.2">
      <c r="B146" s="3" t="s">
        <v>475</v>
      </c>
      <c r="C146" s="30"/>
      <c r="D146" s="30"/>
      <c r="F146" s="94"/>
    </row>
    <row r="147" spans="2:6" s="9" customFormat="1" ht="15" customHeight="1" outlineLevel="1" x14ac:dyDescent="0.2">
      <c r="B147" s="131" t="s">
        <v>73</v>
      </c>
      <c r="C147" s="30"/>
      <c r="D147" s="30"/>
      <c r="F147" s="94"/>
    </row>
    <row r="148" spans="2:6" s="9" customFormat="1" ht="15" customHeight="1" outlineLevel="1" x14ac:dyDescent="0.2">
      <c r="B148" s="131" t="s">
        <v>81</v>
      </c>
      <c r="C148" s="30"/>
      <c r="D148" s="30"/>
      <c r="F148" s="94"/>
    </row>
    <row r="149" spans="2:6" s="9" customFormat="1" ht="15" customHeight="1" outlineLevel="1" x14ac:dyDescent="0.2">
      <c r="B149" s="131" t="s">
        <v>75</v>
      </c>
      <c r="C149" s="30"/>
      <c r="D149" s="30"/>
      <c r="F149" s="94"/>
    </row>
    <row r="150" spans="2:6" s="9" customFormat="1" ht="15" customHeight="1" outlineLevel="1" x14ac:dyDescent="0.2">
      <c r="B150" s="131" t="s">
        <v>472</v>
      </c>
      <c r="C150" s="30"/>
      <c r="D150" s="30"/>
      <c r="F150" s="94"/>
    </row>
    <row r="151" spans="2:6" s="9" customFormat="1" ht="15" customHeight="1" outlineLevel="1" x14ac:dyDescent="0.2">
      <c r="B151" s="131" t="s">
        <v>476</v>
      </c>
      <c r="C151" s="30"/>
      <c r="D151" s="30"/>
      <c r="F151" s="94"/>
    </row>
    <row r="152" spans="2:6" s="9" customFormat="1" ht="15" customHeight="1" outlineLevel="1" x14ac:dyDescent="0.2">
      <c r="B152" s="124"/>
      <c r="C152" s="30"/>
      <c r="D152" s="30"/>
      <c r="F152" s="94"/>
    </row>
    <row r="153" spans="2:6" s="9" customFormat="1" ht="15" customHeight="1" outlineLevel="1" x14ac:dyDescent="0.2">
      <c r="B153" s="73" t="s">
        <v>470</v>
      </c>
      <c r="C153" s="74" t="s">
        <v>61</v>
      </c>
      <c r="D153" s="74" t="s">
        <v>61</v>
      </c>
      <c r="F153" s="94"/>
    </row>
    <row r="154" spans="2:6" s="9" customFormat="1" ht="15" customHeight="1" outlineLevel="1" x14ac:dyDescent="0.2">
      <c r="B154" s="124"/>
      <c r="C154" s="30"/>
      <c r="D154" s="30"/>
      <c r="F154" s="94"/>
    </row>
    <row r="155" spans="2:6" s="9" customFormat="1" ht="15" customHeight="1" outlineLevel="1" x14ac:dyDescent="0.2">
      <c r="B155" s="15" t="s">
        <v>95</v>
      </c>
      <c r="C155" s="31" t="s">
        <v>33</v>
      </c>
      <c r="D155" s="31" t="s">
        <v>34</v>
      </c>
      <c r="F155" s="94"/>
    </row>
    <row r="156" spans="2:6" s="9" customFormat="1" ht="59" customHeight="1" outlineLevel="1" x14ac:dyDescent="0.2">
      <c r="B156" s="2" t="s">
        <v>96</v>
      </c>
      <c r="C156" s="2"/>
      <c r="D156" s="2"/>
      <c r="F156" s="94"/>
    </row>
    <row r="157" spans="2:6" outlineLevel="1" x14ac:dyDescent="0.2"/>
    <row r="158" spans="2:6" s="9" customFormat="1" ht="16" outlineLevel="1" x14ac:dyDescent="0.2">
      <c r="B158" s="77" t="s">
        <v>97</v>
      </c>
      <c r="C158" s="72">
        <v>1800</v>
      </c>
      <c r="D158" s="72">
        <f>CEILING(($C158*About!$B$3*1.075),10)</f>
        <v>1330</v>
      </c>
      <c r="F158" s="94"/>
    </row>
    <row r="159" spans="2:6" s="9" customFormat="1" ht="15" customHeight="1" outlineLevel="1" x14ac:dyDescent="0.2">
      <c r="B159" s="3" t="s">
        <v>98</v>
      </c>
      <c r="C159" s="30"/>
      <c r="D159" s="30"/>
      <c r="F159" s="94"/>
    </row>
    <row r="160" spans="2:6" s="9" customFormat="1" ht="15" customHeight="1" outlineLevel="1" x14ac:dyDescent="0.2">
      <c r="B160" s="124" t="s">
        <v>99</v>
      </c>
      <c r="C160" s="30"/>
      <c r="D160" s="30"/>
      <c r="F160" s="94"/>
    </row>
    <row r="161" spans="2:6" s="9" customFormat="1" ht="15" customHeight="1" outlineLevel="1" x14ac:dyDescent="0.2">
      <c r="B161" s="124" t="s">
        <v>100</v>
      </c>
      <c r="C161" s="30"/>
      <c r="D161" s="30"/>
      <c r="F161" s="94"/>
    </row>
    <row r="162" spans="2:6" s="9" customFormat="1" ht="15" customHeight="1" outlineLevel="1" x14ac:dyDescent="0.2">
      <c r="B162" s="124" t="s">
        <v>101</v>
      </c>
      <c r="C162" s="30"/>
      <c r="D162" s="30"/>
      <c r="F162" s="94"/>
    </row>
    <row r="163" spans="2:6" s="9" customFormat="1" ht="15" customHeight="1" outlineLevel="1" x14ac:dyDescent="0.2">
      <c r="B163" s="124" t="s">
        <v>102</v>
      </c>
      <c r="C163" s="30"/>
      <c r="D163" s="30"/>
      <c r="F163" s="94"/>
    </row>
    <row r="164" spans="2:6" s="9" customFormat="1" ht="15" customHeight="1" outlineLevel="1" x14ac:dyDescent="0.2">
      <c r="B164" s="124" t="s">
        <v>103</v>
      </c>
      <c r="C164" s="30"/>
      <c r="D164" s="30"/>
      <c r="F164" s="94"/>
    </row>
    <row r="165" spans="2:6" s="9" customFormat="1" outlineLevel="1" x14ac:dyDescent="0.2">
      <c r="B165" s="3"/>
      <c r="C165" s="30"/>
      <c r="D165" s="30"/>
      <c r="F165" s="94"/>
    </row>
    <row r="166" spans="2:6" s="9" customFormat="1" ht="16" outlineLevel="1" x14ac:dyDescent="0.2">
      <c r="B166" s="52" t="s">
        <v>104</v>
      </c>
      <c r="C166" s="30">
        <v>3200</v>
      </c>
      <c r="D166" s="30">
        <f>CEILING(($C166*About!$B$3*1.075),10)</f>
        <v>2350</v>
      </c>
      <c r="F166" s="94"/>
    </row>
    <row r="167" spans="2:6" s="9" customFormat="1" ht="15" customHeight="1" outlineLevel="1" x14ac:dyDescent="0.2">
      <c r="B167" s="3" t="s">
        <v>105</v>
      </c>
      <c r="C167" s="30"/>
      <c r="D167" s="30"/>
      <c r="F167" s="94"/>
    </row>
    <row r="168" spans="2:6" s="9" customFormat="1" ht="15" customHeight="1" outlineLevel="1" x14ac:dyDescent="0.2">
      <c r="B168" s="124" t="s">
        <v>99</v>
      </c>
      <c r="C168" s="30"/>
      <c r="D168" s="30"/>
      <c r="F168" s="94"/>
    </row>
    <row r="169" spans="2:6" s="9" customFormat="1" ht="15" customHeight="1" outlineLevel="1" x14ac:dyDescent="0.2">
      <c r="B169" s="124" t="s">
        <v>106</v>
      </c>
      <c r="C169" s="30"/>
      <c r="D169" s="30"/>
      <c r="F169" s="94"/>
    </row>
    <row r="170" spans="2:6" s="9" customFormat="1" ht="15" customHeight="1" outlineLevel="1" x14ac:dyDescent="0.2">
      <c r="B170" s="124" t="s">
        <v>107</v>
      </c>
      <c r="C170" s="30"/>
      <c r="D170" s="30"/>
      <c r="F170" s="94"/>
    </row>
    <row r="171" spans="2:6" s="9" customFormat="1" ht="15" customHeight="1" outlineLevel="1" x14ac:dyDescent="0.2">
      <c r="B171" s="124" t="s">
        <v>102</v>
      </c>
      <c r="C171" s="30"/>
      <c r="D171" s="30"/>
      <c r="F171" s="94"/>
    </row>
    <row r="172" spans="2:6" s="9" customFormat="1" ht="15" customHeight="1" outlineLevel="1" x14ac:dyDescent="0.2">
      <c r="B172" s="124" t="s">
        <v>103</v>
      </c>
      <c r="C172" s="30"/>
      <c r="D172" s="30"/>
      <c r="F172" s="94"/>
    </row>
    <row r="173" spans="2:6" s="9" customFormat="1" outlineLevel="1" x14ac:dyDescent="0.2">
      <c r="B173" s="27"/>
      <c r="C173" s="30"/>
      <c r="D173" s="30"/>
      <c r="F173" s="94"/>
    </row>
    <row r="174" spans="2:6" s="9" customFormat="1" ht="16" outlineLevel="1" x14ac:dyDescent="0.2">
      <c r="B174" s="52" t="s">
        <v>108</v>
      </c>
      <c r="C174" s="30" t="s">
        <v>109</v>
      </c>
      <c r="D174" s="30" t="s">
        <v>110</v>
      </c>
      <c r="F174" s="94"/>
    </row>
    <row r="175" spans="2:6" s="9" customFormat="1" ht="16" outlineLevel="1" x14ac:dyDescent="0.2">
      <c r="B175" s="3" t="s">
        <v>111</v>
      </c>
      <c r="C175" s="30"/>
      <c r="D175" s="30"/>
      <c r="F175" s="94"/>
    </row>
    <row r="176" spans="2:6" s="9" customFormat="1" ht="15" customHeight="1" outlineLevel="1" x14ac:dyDescent="0.2">
      <c r="B176" s="124" t="s">
        <v>99</v>
      </c>
      <c r="C176" s="30"/>
      <c r="D176" s="30"/>
      <c r="F176" s="94"/>
    </row>
    <row r="177" spans="2:6" s="9" customFormat="1" ht="15" customHeight="1" outlineLevel="1" x14ac:dyDescent="0.2">
      <c r="B177" s="124" t="s">
        <v>112</v>
      </c>
      <c r="C177" s="30"/>
      <c r="D177" s="30"/>
      <c r="F177" s="94"/>
    </row>
    <row r="178" spans="2:6" s="9" customFormat="1" ht="15" customHeight="1" outlineLevel="1" x14ac:dyDescent="0.2">
      <c r="B178" s="124" t="s">
        <v>102</v>
      </c>
      <c r="C178" s="30"/>
      <c r="D178" s="30"/>
      <c r="F178" s="94"/>
    </row>
    <row r="179" spans="2:6" s="9" customFormat="1" ht="15" customHeight="1" outlineLevel="1" x14ac:dyDescent="0.2">
      <c r="B179" s="124" t="s">
        <v>103</v>
      </c>
      <c r="C179" s="30"/>
      <c r="D179" s="30"/>
      <c r="F179" s="94"/>
    </row>
    <row r="180" spans="2:6" s="9" customFormat="1" outlineLevel="1" x14ac:dyDescent="0.2">
      <c r="B180" s="27"/>
      <c r="C180" s="30"/>
      <c r="D180" s="30"/>
      <c r="F180" s="94"/>
    </row>
    <row r="181" spans="2:6" s="9" customFormat="1" ht="16" outlineLevel="1" x14ac:dyDescent="0.2">
      <c r="B181" s="77" t="s">
        <v>113</v>
      </c>
      <c r="C181" s="72">
        <v>2000</v>
      </c>
      <c r="D181" s="72">
        <f>CEILING(($C181*About!$B$3*1.075),10)</f>
        <v>1470</v>
      </c>
      <c r="F181" s="94"/>
    </row>
    <row r="182" spans="2:6" s="9" customFormat="1" outlineLevel="1" x14ac:dyDescent="0.2">
      <c r="B182" s="52"/>
      <c r="C182" s="30"/>
      <c r="D182" s="30"/>
      <c r="F182" s="94"/>
    </row>
    <row r="183" spans="2:6" s="9" customFormat="1" ht="16" outlineLevel="1" x14ac:dyDescent="0.2">
      <c r="B183" s="52" t="s">
        <v>114</v>
      </c>
      <c r="C183" s="30">
        <v>3400</v>
      </c>
      <c r="D183" s="30">
        <f>CEILING(($C183*About!$B$3*1.075),10)</f>
        <v>2500</v>
      </c>
      <c r="F183" s="94"/>
    </row>
    <row r="184" spans="2:6" s="9" customFormat="1" outlineLevel="1" x14ac:dyDescent="0.2">
      <c r="B184" s="52"/>
      <c r="C184" s="30"/>
      <c r="D184" s="30"/>
      <c r="F184" s="94"/>
    </row>
    <row r="185" spans="2:6" s="9" customFormat="1" ht="16" outlineLevel="1" x14ac:dyDescent="0.2">
      <c r="B185" s="52" t="s">
        <v>115</v>
      </c>
      <c r="C185" s="30">
        <v>4500</v>
      </c>
      <c r="D185" s="30">
        <f>CEILING(($C185*About!$B$3*1.075),10)</f>
        <v>3310</v>
      </c>
      <c r="F185" s="94"/>
    </row>
    <row r="186" spans="2:6" s="9" customFormat="1" outlineLevel="1" x14ac:dyDescent="0.2">
      <c r="B186" s="52"/>
      <c r="C186" s="30"/>
      <c r="D186" s="30"/>
      <c r="F186" s="94"/>
    </row>
    <row r="187" spans="2:6" s="9" customFormat="1" ht="16" customHeight="1" outlineLevel="1" x14ac:dyDescent="0.2">
      <c r="B187" s="124" t="s">
        <v>106</v>
      </c>
      <c r="C187" s="30"/>
      <c r="D187" s="30"/>
      <c r="F187" s="94"/>
    </row>
    <row r="188" spans="2:6" s="9" customFormat="1" ht="16" customHeight="1" outlineLevel="1" x14ac:dyDescent="0.2">
      <c r="B188" s="124" t="s">
        <v>116</v>
      </c>
      <c r="C188" s="30"/>
      <c r="D188" s="30"/>
      <c r="F188" s="94"/>
    </row>
    <row r="189" spans="2:6" s="9" customFormat="1" ht="16" customHeight="1" outlineLevel="1" x14ac:dyDescent="0.2">
      <c r="B189" s="124" t="s">
        <v>117</v>
      </c>
      <c r="C189" s="30"/>
      <c r="D189" s="30"/>
      <c r="F189" s="94"/>
    </row>
    <row r="190" spans="2:6" s="9" customFormat="1" ht="16" customHeight="1" outlineLevel="1" x14ac:dyDescent="0.2">
      <c r="B190" s="124" t="s">
        <v>103</v>
      </c>
      <c r="C190" s="30"/>
      <c r="D190" s="30"/>
      <c r="F190" s="94"/>
    </row>
    <row r="191" spans="2:6" s="9" customFormat="1" outlineLevel="1" x14ac:dyDescent="0.2">
      <c r="B191" s="27"/>
      <c r="C191" s="30"/>
      <c r="D191" s="30"/>
      <c r="F191" s="94"/>
    </row>
    <row r="192" spans="2:6" s="11" customFormat="1" ht="30" customHeight="1" x14ac:dyDescent="0.2">
      <c r="B192" s="151" t="s">
        <v>118</v>
      </c>
      <c r="C192" s="152"/>
      <c r="D192" s="98"/>
      <c r="F192" s="119"/>
    </row>
    <row r="193" spans="2:6" s="9" customFormat="1" ht="15" customHeight="1" outlineLevel="1" x14ac:dyDescent="0.2">
      <c r="B193" s="15" t="s">
        <v>119</v>
      </c>
      <c r="C193" s="31" t="s">
        <v>33</v>
      </c>
      <c r="D193" s="31" t="s">
        <v>34</v>
      </c>
      <c r="F193" s="94"/>
    </row>
    <row r="194" spans="2:6" s="9" customFormat="1" ht="15" customHeight="1" outlineLevel="1" x14ac:dyDescent="0.2">
      <c r="B194" s="22"/>
      <c r="C194" s="33"/>
      <c r="D194" s="33"/>
      <c r="F194" s="94"/>
    </row>
    <row r="195" spans="2:6" s="9" customFormat="1" ht="15" customHeight="1" outlineLevel="1" x14ac:dyDescent="0.2">
      <c r="B195" s="71" t="s">
        <v>120</v>
      </c>
      <c r="C195" s="72">
        <v>860</v>
      </c>
      <c r="D195" s="72">
        <f>CEILING(($C195*About!$B$3*1.075),10)</f>
        <v>640</v>
      </c>
      <c r="F195" s="94"/>
    </row>
    <row r="196" spans="2:6" s="9" customFormat="1" ht="15" customHeight="1" outlineLevel="1" x14ac:dyDescent="0.2">
      <c r="B196" s="123" t="s">
        <v>121</v>
      </c>
      <c r="C196" s="30"/>
      <c r="D196" s="30"/>
      <c r="F196" s="94"/>
    </row>
    <row r="197" spans="2:6" s="9" customFormat="1" ht="15" customHeight="1" outlineLevel="1" x14ac:dyDescent="0.2">
      <c r="B197" s="123" t="s">
        <v>122</v>
      </c>
      <c r="C197" s="30"/>
      <c r="D197" s="30"/>
      <c r="F197" s="94"/>
    </row>
    <row r="198" spans="2:6" s="9" customFormat="1" ht="15" customHeight="1" outlineLevel="1" x14ac:dyDescent="0.2">
      <c r="B198" s="124" t="s">
        <v>123</v>
      </c>
      <c r="C198" s="30"/>
      <c r="D198" s="30"/>
      <c r="F198" s="94"/>
    </row>
    <row r="199" spans="2:6" s="9" customFormat="1" ht="15" customHeight="1" outlineLevel="1" x14ac:dyDescent="0.2">
      <c r="B199" s="22"/>
      <c r="C199" s="33"/>
      <c r="D199" s="33"/>
      <c r="F199" s="94"/>
    </row>
    <row r="200" spans="2:6" s="9" customFormat="1" ht="15" customHeight="1" outlineLevel="1" x14ac:dyDescent="0.15">
      <c r="B200" s="76"/>
      <c r="C200" s="106" t="s">
        <v>124</v>
      </c>
      <c r="D200" s="106" t="s">
        <v>124</v>
      </c>
      <c r="F200" s="94"/>
    </row>
    <row r="201" spans="2:6" s="9" customFormat="1" ht="15" customHeight="1" outlineLevel="1" x14ac:dyDescent="0.2">
      <c r="B201" s="24" t="s">
        <v>125</v>
      </c>
      <c r="C201" s="30">
        <v>1400</v>
      </c>
      <c r="D201" s="30">
        <f>CEILING(($C201*About!$B$3*1.075),10)</f>
        <v>1030</v>
      </c>
      <c r="F201" s="94"/>
    </row>
    <row r="202" spans="2:6" s="9" customFormat="1" ht="15" customHeight="1" outlineLevel="1" x14ac:dyDescent="0.2">
      <c r="B202" s="123" t="s">
        <v>126</v>
      </c>
      <c r="C202" s="30"/>
      <c r="D202" s="30"/>
      <c r="F202" s="94"/>
    </row>
    <row r="203" spans="2:6" s="9" customFormat="1" ht="15" customHeight="1" outlineLevel="1" x14ac:dyDescent="0.2">
      <c r="B203" s="123" t="s">
        <v>127</v>
      </c>
      <c r="C203" s="30"/>
      <c r="D203" s="30"/>
      <c r="F203" s="94"/>
    </row>
    <row r="204" spans="2:6" s="9" customFormat="1" ht="15" customHeight="1" outlineLevel="1" x14ac:dyDescent="0.2">
      <c r="B204" s="123" t="s">
        <v>128</v>
      </c>
      <c r="C204" s="30"/>
      <c r="D204" s="30"/>
      <c r="F204" s="94"/>
    </row>
    <row r="205" spans="2:6" s="9" customFormat="1" ht="15" customHeight="1" outlineLevel="1" x14ac:dyDescent="0.2">
      <c r="B205" s="123" t="s">
        <v>81</v>
      </c>
      <c r="C205" s="30"/>
      <c r="D205" s="30"/>
      <c r="F205" s="94"/>
    </row>
    <row r="206" spans="2:6" s="9" customFormat="1" ht="15" customHeight="1" outlineLevel="1" x14ac:dyDescent="0.2">
      <c r="B206" s="123" t="s">
        <v>123</v>
      </c>
      <c r="C206" s="30"/>
      <c r="D206" s="30"/>
      <c r="F206" s="94"/>
    </row>
    <row r="207" spans="2:6" s="9" customFormat="1" ht="15" customHeight="1" outlineLevel="1" x14ac:dyDescent="0.2">
      <c r="B207" s="86"/>
      <c r="C207" s="87"/>
      <c r="D207" s="30"/>
      <c r="F207" s="94"/>
    </row>
    <row r="208" spans="2:6" s="9" customFormat="1" ht="15" customHeight="1" outlineLevel="1" x14ac:dyDescent="0.2">
      <c r="B208" s="95" t="s">
        <v>129</v>
      </c>
      <c r="C208" s="87">
        <v>340</v>
      </c>
      <c r="D208" s="87">
        <f>CEILING(($C208*About!$B$3*1.075),10)</f>
        <v>250</v>
      </c>
      <c r="F208" s="94"/>
    </row>
    <row r="209" spans="2:6" s="9" customFormat="1" ht="15" customHeight="1" outlineLevel="1" x14ac:dyDescent="0.2">
      <c r="C209" s="30"/>
      <c r="D209" s="30"/>
      <c r="F209" s="94"/>
    </row>
    <row r="210" spans="2:6" s="9" customFormat="1" ht="15" customHeight="1" outlineLevel="1" x14ac:dyDescent="0.15">
      <c r="B210" s="76"/>
      <c r="C210" s="106" t="s">
        <v>124</v>
      </c>
      <c r="D210" s="106" t="s">
        <v>124</v>
      </c>
      <c r="F210" s="94"/>
    </row>
    <row r="211" spans="2:6" s="9" customFormat="1" ht="15" customHeight="1" outlineLevel="1" x14ac:dyDescent="0.2">
      <c r="B211" s="24" t="s">
        <v>130</v>
      </c>
      <c r="C211" s="30">
        <v>2600</v>
      </c>
      <c r="D211" s="30">
        <f>CEILING(($C211*About!$B$3*1.075),10)</f>
        <v>1910</v>
      </c>
      <c r="F211" s="94"/>
    </row>
    <row r="212" spans="2:6" s="9" customFormat="1" ht="15" customHeight="1" outlineLevel="1" x14ac:dyDescent="0.2">
      <c r="B212" s="69" t="s">
        <v>131</v>
      </c>
      <c r="C212" s="30"/>
      <c r="D212" s="30"/>
      <c r="F212" s="94"/>
    </row>
    <row r="213" spans="2:6" s="9" customFormat="1" ht="15" customHeight="1" outlineLevel="1" x14ac:dyDescent="0.2">
      <c r="B213" s="128" t="s">
        <v>132</v>
      </c>
      <c r="C213" s="30"/>
      <c r="D213" s="30"/>
      <c r="F213" s="94"/>
    </row>
    <row r="214" spans="2:6" s="9" customFormat="1" ht="15" customHeight="1" outlineLevel="1" x14ac:dyDescent="0.2">
      <c r="B214" s="128" t="s">
        <v>127</v>
      </c>
      <c r="C214" s="30"/>
      <c r="D214" s="30"/>
      <c r="F214" s="94"/>
    </row>
    <row r="215" spans="2:6" s="9" customFormat="1" ht="15" customHeight="1" outlineLevel="1" x14ac:dyDescent="0.2">
      <c r="B215" s="128" t="s">
        <v>128</v>
      </c>
      <c r="C215" s="30"/>
      <c r="D215" s="30"/>
      <c r="F215" s="94"/>
    </row>
    <row r="216" spans="2:6" s="9" customFormat="1" ht="15" customHeight="1" outlineLevel="1" x14ac:dyDescent="0.2">
      <c r="B216" s="128" t="s">
        <v>81</v>
      </c>
      <c r="C216" s="30"/>
      <c r="D216" s="30"/>
      <c r="F216" s="94"/>
    </row>
    <row r="217" spans="2:6" s="9" customFormat="1" ht="15" customHeight="1" outlineLevel="1" x14ac:dyDescent="0.2">
      <c r="B217" s="128" t="s">
        <v>123</v>
      </c>
      <c r="C217" s="30"/>
      <c r="D217" s="30"/>
      <c r="F217" s="94"/>
    </row>
    <row r="218" spans="2:6" s="9" customFormat="1" ht="15" customHeight="1" outlineLevel="1" x14ac:dyDescent="0.2">
      <c r="B218" s="86"/>
      <c r="C218" s="87"/>
      <c r="D218" s="30"/>
      <c r="F218" s="94"/>
    </row>
    <row r="219" spans="2:6" s="9" customFormat="1" ht="15" customHeight="1" outlineLevel="1" x14ac:dyDescent="0.2">
      <c r="B219" s="95" t="s">
        <v>129</v>
      </c>
      <c r="C219" s="87">
        <v>340</v>
      </c>
      <c r="D219" s="87">
        <f>CEILING(($C219*About!$B$3*1.075),10)</f>
        <v>250</v>
      </c>
      <c r="F219" s="94"/>
    </row>
    <row r="220" spans="2:6" s="9" customFormat="1" ht="15" customHeight="1" outlineLevel="1" x14ac:dyDescent="0.2">
      <c r="B220" s="95"/>
      <c r="C220" s="87"/>
      <c r="D220" s="87"/>
      <c r="F220" s="94"/>
    </row>
    <row r="221" spans="2:6" s="9" customFormat="1" ht="15" customHeight="1" outlineLevel="1" x14ac:dyDescent="0.2">
      <c r="B221" s="38" t="s">
        <v>133</v>
      </c>
      <c r="C221" s="87"/>
      <c r="D221" s="87"/>
      <c r="F221" s="94"/>
    </row>
    <row r="222" spans="2:6" s="9" customFormat="1" ht="15" customHeight="1" outlineLevel="1" x14ac:dyDescent="0.2">
      <c r="C222" s="30"/>
      <c r="D222" s="30"/>
      <c r="F222" s="94"/>
    </row>
    <row r="223" spans="2:6" s="9" customFormat="1" ht="15" customHeight="1" outlineLevel="1" x14ac:dyDescent="0.15">
      <c r="B223" s="76"/>
      <c r="C223" s="106" t="s">
        <v>124</v>
      </c>
      <c r="D223" s="106" t="s">
        <v>124</v>
      </c>
      <c r="F223" s="94"/>
    </row>
    <row r="224" spans="2:6" s="9" customFormat="1" ht="15" customHeight="1" outlineLevel="1" x14ac:dyDescent="0.2">
      <c r="B224" s="24" t="s">
        <v>134</v>
      </c>
      <c r="C224" s="30">
        <v>4600</v>
      </c>
      <c r="D224" s="30">
        <f>CEILING(($C224*About!$B$3*1.075),10)</f>
        <v>3380</v>
      </c>
      <c r="F224" s="94"/>
    </row>
    <row r="225" spans="2:6" s="9" customFormat="1" ht="32" outlineLevel="1" x14ac:dyDescent="0.2">
      <c r="B225" s="4" t="s">
        <v>135</v>
      </c>
      <c r="C225" s="30"/>
      <c r="D225" s="30"/>
      <c r="F225" s="94"/>
    </row>
    <row r="226" spans="2:6" s="9" customFormat="1" ht="15" customHeight="1" outlineLevel="1" x14ac:dyDescent="0.2">
      <c r="B226" s="124" t="s">
        <v>126</v>
      </c>
      <c r="C226" s="30"/>
      <c r="D226" s="30"/>
      <c r="F226" s="94"/>
    </row>
    <row r="227" spans="2:6" s="9" customFormat="1" ht="15" customHeight="1" outlineLevel="1" x14ac:dyDescent="0.2">
      <c r="B227" s="124" t="s">
        <v>136</v>
      </c>
      <c r="C227" s="30"/>
      <c r="D227" s="30"/>
      <c r="F227" s="94"/>
    </row>
    <row r="228" spans="2:6" s="9" customFormat="1" ht="15" customHeight="1" outlineLevel="1" x14ac:dyDescent="0.2">
      <c r="B228" s="124" t="s">
        <v>137</v>
      </c>
      <c r="C228" s="30"/>
      <c r="D228" s="30"/>
      <c r="F228" s="94"/>
    </row>
    <row r="229" spans="2:6" s="9" customFormat="1" ht="15" customHeight="1" outlineLevel="1" x14ac:dyDescent="0.2">
      <c r="B229" s="124" t="s">
        <v>81</v>
      </c>
      <c r="C229" s="30"/>
      <c r="D229" s="30"/>
      <c r="F229" s="94"/>
    </row>
    <row r="230" spans="2:6" s="9" customFormat="1" ht="15" customHeight="1" outlineLevel="1" x14ac:dyDescent="0.2">
      <c r="B230" s="124" t="s">
        <v>123</v>
      </c>
      <c r="C230" s="30"/>
      <c r="D230" s="30"/>
      <c r="F230" s="94"/>
    </row>
    <row r="231" spans="2:6" s="9" customFormat="1" ht="15" customHeight="1" outlineLevel="1" x14ac:dyDescent="0.2">
      <c r="B231" s="124"/>
      <c r="C231" s="30"/>
      <c r="D231" s="30"/>
      <c r="F231" s="94"/>
    </row>
    <row r="232" spans="2:6" s="9" customFormat="1" ht="15" customHeight="1" outlineLevel="1" x14ac:dyDescent="0.2">
      <c r="B232" s="88" t="s">
        <v>138</v>
      </c>
      <c r="C232" s="87" t="s">
        <v>139</v>
      </c>
      <c r="D232" s="87" t="s">
        <v>139</v>
      </c>
      <c r="F232" s="94"/>
    </row>
    <row r="233" spans="2:6" s="9" customFormat="1" ht="15" customHeight="1" outlineLevel="1" x14ac:dyDescent="0.2">
      <c r="B233" s="67" t="s">
        <v>140</v>
      </c>
      <c r="C233" s="30">
        <v>340</v>
      </c>
      <c r="D233" s="30">
        <f>CEILING(($C233*About!$B$3*1.075),10)</f>
        <v>250</v>
      </c>
      <c r="F233" s="94"/>
    </row>
    <row r="234" spans="2:6" s="9" customFormat="1" ht="15" customHeight="1" outlineLevel="1" x14ac:dyDescent="0.2">
      <c r="B234" s="9" t="s">
        <v>141</v>
      </c>
      <c r="C234" s="30">
        <v>260</v>
      </c>
      <c r="D234" s="30">
        <f>CEILING(($C234*About!$B$3*1.075),10)</f>
        <v>200</v>
      </c>
      <c r="F234" s="94"/>
    </row>
    <row r="235" spans="2:6" s="9" customFormat="1" ht="15" customHeight="1" outlineLevel="1" x14ac:dyDescent="0.2">
      <c r="C235" s="30"/>
      <c r="D235" s="30"/>
      <c r="F235" s="94"/>
    </row>
    <row r="236" spans="2:6" s="9" customFormat="1" ht="15" customHeight="1" outlineLevel="1" x14ac:dyDescent="0.2">
      <c r="B236" s="107" t="s">
        <v>142</v>
      </c>
      <c r="C236" s="30"/>
      <c r="D236" s="30"/>
      <c r="F236" s="94"/>
    </row>
    <row r="237" spans="2:6" s="9" customFormat="1" ht="15" customHeight="1" outlineLevel="1" x14ac:dyDescent="0.2">
      <c r="C237" s="30"/>
      <c r="D237" s="30"/>
      <c r="F237" s="94"/>
    </row>
    <row r="238" spans="2:6" s="9" customFormat="1" ht="15" customHeight="1" outlineLevel="1" x14ac:dyDescent="0.2">
      <c r="B238" s="71" t="s">
        <v>143</v>
      </c>
      <c r="C238" s="72">
        <v>5400</v>
      </c>
      <c r="D238" s="72">
        <f>CEILING(($C238*About!$B$3*1.075),10)</f>
        <v>3970</v>
      </c>
      <c r="F238" s="94"/>
    </row>
    <row r="239" spans="2:6" s="9" customFormat="1" ht="15" customHeight="1" outlineLevel="1" x14ac:dyDescent="0.2">
      <c r="B239" s="123" t="s">
        <v>144</v>
      </c>
      <c r="C239" s="30"/>
      <c r="D239" s="30"/>
      <c r="F239" s="94"/>
    </row>
    <row r="240" spans="2:6" s="9" customFormat="1" ht="15" customHeight="1" outlineLevel="1" x14ac:dyDescent="0.2">
      <c r="B240" s="123" t="s">
        <v>145</v>
      </c>
      <c r="C240" s="30"/>
      <c r="D240" s="30"/>
      <c r="F240" s="94"/>
    </row>
    <row r="241" spans="2:6" s="9" customFormat="1" ht="15" customHeight="1" outlineLevel="1" x14ac:dyDescent="0.2">
      <c r="B241" s="123" t="s">
        <v>146</v>
      </c>
      <c r="C241" s="30"/>
      <c r="D241" s="30"/>
      <c r="F241" s="94"/>
    </row>
    <row r="242" spans="2:6" s="9" customFormat="1" ht="15" customHeight="1" outlineLevel="1" x14ac:dyDescent="0.2">
      <c r="B242" s="123" t="s">
        <v>147</v>
      </c>
      <c r="C242" s="30"/>
      <c r="D242" s="30"/>
      <c r="F242" s="94"/>
    </row>
    <row r="243" spans="2:6" s="9" customFormat="1" ht="15" customHeight="1" outlineLevel="1" x14ac:dyDescent="0.2">
      <c r="B243" s="123" t="s">
        <v>148</v>
      </c>
      <c r="C243" s="30"/>
      <c r="D243" s="30"/>
      <c r="F243" s="94"/>
    </row>
    <row r="244" spans="2:6" s="9" customFormat="1" ht="15" customHeight="1" outlineLevel="1" x14ac:dyDescent="0.2">
      <c r="B244" s="123" t="s">
        <v>137</v>
      </c>
      <c r="C244" s="30"/>
      <c r="D244" s="30"/>
      <c r="F244" s="94"/>
    </row>
    <row r="245" spans="2:6" s="9" customFormat="1" ht="15" customHeight="1" outlineLevel="1" x14ac:dyDescent="0.2">
      <c r="B245" s="123" t="s">
        <v>81</v>
      </c>
      <c r="C245" s="30"/>
      <c r="D245" s="30"/>
      <c r="F245" s="94"/>
    </row>
    <row r="246" spans="2:6" s="9" customFormat="1" ht="15" customHeight="1" outlineLevel="1" x14ac:dyDescent="0.2">
      <c r="B246" s="124" t="s">
        <v>123</v>
      </c>
      <c r="C246" s="30"/>
      <c r="D246" s="30"/>
      <c r="F246" s="94"/>
    </row>
    <row r="247" spans="2:6" s="9" customFormat="1" outlineLevel="1" x14ac:dyDescent="0.2">
      <c r="B247" s="18"/>
      <c r="C247" s="30"/>
      <c r="D247" s="30"/>
      <c r="F247" s="94"/>
    </row>
    <row r="248" spans="2:6" s="9" customFormat="1" ht="15" customHeight="1" outlineLevel="1" x14ac:dyDescent="0.2">
      <c r="B248" s="71" t="s">
        <v>149</v>
      </c>
      <c r="C248" s="72" t="s">
        <v>61</v>
      </c>
      <c r="D248" s="72" t="s">
        <v>61</v>
      </c>
      <c r="F248" s="94"/>
    </row>
    <row r="249" spans="2:6" s="9" customFormat="1" ht="15" customHeight="1" outlineLevel="1" x14ac:dyDescent="0.2">
      <c r="C249" s="30"/>
      <c r="D249" s="30"/>
      <c r="F249" s="94"/>
    </row>
    <row r="250" spans="2:6" s="11" customFormat="1" ht="30" customHeight="1" x14ac:dyDescent="0.2">
      <c r="B250" s="151" t="s">
        <v>150</v>
      </c>
      <c r="C250" s="152"/>
      <c r="D250" s="98"/>
      <c r="F250" s="119"/>
    </row>
    <row r="251" spans="2:6" s="9" customFormat="1" ht="15" customHeight="1" outlineLevel="1" x14ac:dyDescent="0.2">
      <c r="B251" s="15" t="s">
        <v>151</v>
      </c>
      <c r="C251" s="31" t="s">
        <v>33</v>
      </c>
      <c r="D251" s="31" t="s">
        <v>34</v>
      </c>
      <c r="F251" s="94"/>
    </row>
    <row r="252" spans="2:6" s="9" customFormat="1" ht="15" customHeight="1" outlineLevel="1" x14ac:dyDescent="0.2">
      <c r="B252" s="25"/>
      <c r="C252" s="26"/>
      <c r="D252" s="32"/>
      <c r="F252" s="94"/>
    </row>
    <row r="253" spans="2:6" s="9" customFormat="1" ht="15" customHeight="1" outlineLevel="1" x14ac:dyDescent="0.15">
      <c r="B253" s="134"/>
      <c r="C253" s="136" t="s">
        <v>152</v>
      </c>
      <c r="D253" s="136" t="s">
        <v>152</v>
      </c>
      <c r="F253" s="94"/>
    </row>
    <row r="254" spans="2:6" s="9" customFormat="1" ht="15" customHeight="1" outlineLevel="1" x14ac:dyDescent="0.2">
      <c r="B254" s="24" t="s">
        <v>153</v>
      </c>
      <c r="C254" s="135">
        <v>300</v>
      </c>
      <c r="D254" s="30">
        <f>CEILING(($C254*About!$B$3*1.075),10)</f>
        <v>230</v>
      </c>
      <c r="F254" s="94"/>
    </row>
    <row r="255" spans="2:6" s="9" customFormat="1" ht="15" customHeight="1" outlineLevel="1" x14ac:dyDescent="0.2">
      <c r="B255" s="123" t="s">
        <v>154</v>
      </c>
      <c r="C255" s="89"/>
      <c r="D255" s="99"/>
      <c r="F255" s="94"/>
    </row>
    <row r="256" spans="2:6" s="9" customFormat="1" ht="15" customHeight="1" outlineLevel="1" x14ac:dyDescent="0.2">
      <c r="B256" s="124" t="s">
        <v>155</v>
      </c>
      <c r="F256" s="94"/>
    </row>
    <row r="257" spans="2:6" s="9" customFormat="1" ht="15" customHeight="1" outlineLevel="1" x14ac:dyDescent="0.2">
      <c r="B257" s="124"/>
      <c r="F257" s="94"/>
    </row>
    <row r="258" spans="2:6" s="9" customFormat="1" ht="15" customHeight="1" outlineLevel="1" x14ac:dyDescent="0.2">
      <c r="B258" s="38" t="s">
        <v>156</v>
      </c>
      <c r="F258" s="94"/>
    </row>
    <row r="259" spans="2:6" s="9" customFormat="1" outlineLevel="1" x14ac:dyDescent="0.2">
      <c r="B259" s="27"/>
      <c r="C259" s="6"/>
      <c r="D259" s="60"/>
      <c r="F259" s="94"/>
    </row>
    <row r="260" spans="2:6" s="11" customFormat="1" ht="30" customHeight="1" x14ac:dyDescent="0.2">
      <c r="B260" s="151" t="s">
        <v>157</v>
      </c>
      <c r="C260" s="152"/>
      <c r="D260" s="98"/>
      <c r="F260" s="119"/>
    </row>
    <row r="261" spans="2:6" s="9" customFormat="1" ht="15" customHeight="1" outlineLevel="1" x14ac:dyDescent="0.2">
      <c r="B261" s="15" t="s">
        <v>158</v>
      </c>
      <c r="C261" s="31" t="s">
        <v>33</v>
      </c>
      <c r="D261" s="31" t="s">
        <v>34</v>
      </c>
      <c r="F261" s="94"/>
    </row>
    <row r="262" spans="2:6" s="9" customFormat="1" ht="64" customHeight="1" outlineLevel="1" x14ac:dyDescent="0.2">
      <c r="B262" s="1" t="s">
        <v>159</v>
      </c>
      <c r="C262" s="1"/>
      <c r="D262" s="1"/>
      <c r="F262" s="94"/>
    </row>
    <row r="263" spans="2:6" s="9" customFormat="1" ht="16" outlineLevel="1" x14ac:dyDescent="0.2">
      <c r="B263" s="29" t="s">
        <v>160</v>
      </c>
      <c r="C263" s="30"/>
      <c r="D263" s="30"/>
      <c r="F263" s="94"/>
    </row>
    <row r="264" spans="2:6" s="9" customFormat="1" outlineLevel="1" x14ac:dyDescent="0.2">
      <c r="B264" s="88" t="s">
        <v>161</v>
      </c>
      <c r="C264" s="87" t="s">
        <v>139</v>
      </c>
      <c r="D264" s="87" t="s">
        <v>139</v>
      </c>
      <c r="F264" s="94"/>
    </row>
    <row r="265" spans="2:6" s="9" customFormat="1" outlineLevel="1" x14ac:dyDescent="0.2">
      <c r="B265" s="67" t="s">
        <v>162</v>
      </c>
      <c r="C265" s="30">
        <v>160</v>
      </c>
      <c r="D265" s="30">
        <f>CEILING(($C265*About!$B$3*1.075),10)</f>
        <v>120</v>
      </c>
      <c r="F265" s="94"/>
    </row>
    <row r="266" spans="2:6" s="9" customFormat="1" outlineLevel="1" x14ac:dyDescent="0.2">
      <c r="B266" s="9" t="s">
        <v>141</v>
      </c>
      <c r="C266" s="30">
        <v>110</v>
      </c>
      <c r="D266" s="30">
        <f>CEILING(($C266*About!$B$3*1.075),10)</f>
        <v>90</v>
      </c>
      <c r="F266" s="94"/>
    </row>
    <row r="267" spans="2:6" s="9" customFormat="1" outlineLevel="1" x14ac:dyDescent="0.2">
      <c r="C267" s="30"/>
      <c r="D267" s="30"/>
      <c r="F267" s="94"/>
    </row>
    <row r="268" spans="2:6" s="9" customFormat="1" ht="16" outlineLevel="1" x14ac:dyDescent="0.2">
      <c r="B268" s="29" t="s">
        <v>163</v>
      </c>
      <c r="C268" s="30"/>
      <c r="D268" s="30"/>
      <c r="F268" s="94"/>
    </row>
    <row r="269" spans="2:6" s="9" customFormat="1" outlineLevel="1" x14ac:dyDescent="0.2">
      <c r="B269" s="88" t="s">
        <v>161</v>
      </c>
      <c r="C269" s="87" t="s">
        <v>139</v>
      </c>
      <c r="D269" s="87" t="s">
        <v>139</v>
      </c>
      <c r="F269" s="94"/>
    </row>
    <row r="270" spans="2:6" s="9" customFormat="1" outlineLevel="1" x14ac:dyDescent="0.2">
      <c r="B270" s="67" t="s">
        <v>162</v>
      </c>
      <c r="C270" s="30">
        <v>220</v>
      </c>
      <c r="D270" s="30">
        <f>CEILING(($C270*About!$B$3*1.075),10)</f>
        <v>170</v>
      </c>
      <c r="F270" s="94"/>
    </row>
    <row r="271" spans="2:6" s="9" customFormat="1" outlineLevel="1" x14ac:dyDescent="0.2">
      <c r="B271" s="9" t="s">
        <v>141</v>
      </c>
      <c r="C271" s="30">
        <v>160</v>
      </c>
      <c r="D271" s="30">
        <f>CEILING(($C271*About!$B$3*1.075),10)</f>
        <v>120</v>
      </c>
      <c r="F271" s="94"/>
    </row>
    <row r="272" spans="2:6" s="9" customFormat="1" outlineLevel="1" x14ac:dyDescent="0.2">
      <c r="C272" s="30"/>
      <c r="D272" s="30"/>
      <c r="F272" s="94"/>
    </row>
    <row r="273" spans="2:7" s="9" customFormat="1" ht="16" outlineLevel="1" x14ac:dyDescent="0.2">
      <c r="B273" s="29" t="s">
        <v>164</v>
      </c>
      <c r="C273" s="30"/>
      <c r="D273" s="30"/>
      <c r="F273" s="94"/>
    </row>
    <row r="274" spans="2:7" s="9" customFormat="1" outlineLevel="1" x14ac:dyDescent="0.2">
      <c r="B274" s="88" t="s">
        <v>161</v>
      </c>
      <c r="C274" s="87" t="s">
        <v>139</v>
      </c>
      <c r="D274" s="87" t="s">
        <v>139</v>
      </c>
      <c r="F274" s="94"/>
    </row>
    <row r="275" spans="2:7" s="9" customFormat="1" outlineLevel="1" x14ac:dyDescent="0.2">
      <c r="B275" s="67" t="s">
        <v>162</v>
      </c>
      <c r="C275" s="30">
        <v>300</v>
      </c>
      <c r="D275" s="30">
        <f>CEILING(($C275*About!$B$3*1.075),10)</f>
        <v>230</v>
      </c>
      <c r="F275" s="94"/>
    </row>
    <row r="276" spans="2:7" s="9" customFormat="1" outlineLevel="1" x14ac:dyDescent="0.2">
      <c r="B276" s="9" t="s">
        <v>141</v>
      </c>
      <c r="C276" s="30">
        <v>220</v>
      </c>
      <c r="D276" s="30">
        <f>CEILING(($C276*About!$B$3*1.075),10)</f>
        <v>170</v>
      </c>
      <c r="F276" s="94"/>
    </row>
    <row r="277" spans="2:7" s="9" customFormat="1" outlineLevel="1" x14ac:dyDescent="0.2">
      <c r="C277" s="30"/>
      <c r="D277" s="30"/>
      <c r="F277" s="94"/>
    </row>
    <row r="278" spans="2:7" s="9" customFormat="1" ht="15" customHeight="1" outlineLevel="1" x14ac:dyDescent="0.2">
      <c r="B278" s="123" t="s">
        <v>165</v>
      </c>
      <c r="C278" s="30"/>
      <c r="D278" s="30"/>
      <c r="F278" s="94"/>
    </row>
    <row r="279" spans="2:7" s="9" customFormat="1" ht="15" customHeight="1" outlineLevel="1" x14ac:dyDescent="0.2">
      <c r="B279" s="123" t="s">
        <v>166</v>
      </c>
      <c r="C279" s="30"/>
      <c r="D279" s="30"/>
      <c r="F279" s="94"/>
    </row>
    <row r="280" spans="2:7" s="9" customFormat="1" ht="15" customHeight="1" outlineLevel="1" x14ac:dyDescent="0.2">
      <c r="B280" s="123" t="s">
        <v>167</v>
      </c>
      <c r="C280" s="30"/>
      <c r="D280" s="30"/>
      <c r="F280" s="94"/>
    </row>
    <row r="281" spans="2:7" s="9" customFormat="1" ht="15" customHeight="1" outlineLevel="1" x14ac:dyDescent="0.2">
      <c r="B281" s="123" t="s">
        <v>168</v>
      </c>
      <c r="C281" s="30"/>
      <c r="D281" s="30"/>
      <c r="F281" s="94"/>
    </row>
    <row r="282" spans="2:7" s="9" customFormat="1" outlineLevel="1" x14ac:dyDescent="0.2">
      <c r="B282" s="27"/>
      <c r="C282" s="6"/>
      <c r="D282" s="60"/>
      <c r="F282" s="94"/>
    </row>
    <row r="283" spans="2:7" s="9" customFormat="1" ht="15" customHeight="1" outlineLevel="1" x14ac:dyDescent="0.2">
      <c r="B283" s="15" t="s">
        <v>169</v>
      </c>
      <c r="C283" s="31" t="s">
        <v>33</v>
      </c>
      <c r="D283" s="31" t="s">
        <v>34</v>
      </c>
      <c r="F283" s="94"/>
    </row>
    <row r="284" spans="2:7" s="9" customFormat="1" ht="15" customHeight="1" outlineLevel="1" x14ac:dyDescent="0.2">
      <c r="B284" s="22"/>
      <c r="C284" s="33"/>
      <c r="D284" s="33"/>
      <c r="F284" s="94"/>
    </row>
    <row r="285" spans="2:7" s="9" customFormat="1" ht="15" customHeight="1" outlineLevel="1" x14ac:dyDescent="0.15">
      <c r="B285" s="115"/>
      <c r="C285" s="114" t="s">
        <v>124</v>
      </c>
      <c r="D285" s="114" t="s">
        <v>124</v>
      </c>
      <c r="F285" s="94"/>
    </row>
    <row r="286" spans="2:7" s="9" customFormat="1" ht="16" outlineLevel="1" x14ac:dyDescent="0.2">
      <c r="B286" s="29" t="s">
        <v>170</v>
      </c>
      <c r="C286" s="39">
        <v>2800</v>
      </c>
      <c r="D286" s="30">
        <f>CEILING(($C286*About!$B$3*1.075),10)</f>
        <v>2060</v>
      </c>
      <c r="F286" s="94"/>
    </row>
    <row r="287" spans="2:7" s="9" customFormat="1" ht="16" outlineLevel="1" x14ac:dyDescent="0.2">
      <c r="B287" s="4" t="s">
        <v>171</v>
      </c>
      <c r="C287" s="30"/>
      <c r="D287" s="30"/>
      <c r="F287" s="94"/>
    </row>
    <row r="288" spans="2:7" s="9" customFormat="1" ht="15" customHeight="1" outlineLevel="1" x14ac:dyDescent="0.2">
      <c r="B288" s="124" t="s">
        <v>172</v>
      </c>
      <c r="C288" s="30"/>
      <c r="D288" s="30"/>
      <c r="F288" s="94"/>
    </row>
    <row r="289" spans="2:6" s="9" customFormat="1" ht="30" customHeight="1" outlineLevel="1" x14ac:dyDescent="0.2">
      <c r="B289" s="124" t="s">
        <v>173</v>
      </c>
      <c r="C289" s="30"/>
      <c r="D289" s="30"/>
      <c r="F289" s="94"/>
    </row>
    <row r="290" spans="2:6" s="9" customFormat="1" ht="15" customHeight="1" outlineLevel="1" x14ac:dyDescent="0.2">
      <c r="B290" s="124" t="s">
        <v>174</v>
      </c>
      <c r="C290" s="30"/>
      <c r="D290" s="30"/>
      <c r="F290" s="94"/>
    </row>
    <row r="291" spans="2:6" s="9" customFormat="1" ht="15" customHeight="1" outlineLevel="1" x14ac:dyDescent="0.2">
      <c r="B291" s="124" t="s">
        <v>175</v>
      </c>
      <c r="C291" s="30"/>
      <c r="D291" s="30"/>
      <c r="F291" s="94"/>
    </row>
    <row r="292" spans="2:6" s="9" customFormat="1" outlineLevel="1" x14ac:dyDescent="0.2">
      <c r="B292" s="18"/>
      <c r="C292" s="6"/>
      <c r="D292" s="60"/>
      <c r="F292" s="94"/>
    </row>
    <row r="293" spans="2:6" s="9" customFormat="1" outlineLevel="1" x14ac:dyDescent="0.2">
      <c r="B293" s="88" t="s">
        <v>176</v>
      </c>
      <c r="C293" s="87" t="s">
        <v>139</v>
      </c>
      <c r="D293" s="87" t="s">
        <v>139</v>
      </c>
      <c r="F293" s="94"/>
    </row>
    <row r="294" spans="2:6" s="9" customFormat="1" outlineLevel="1" x14ac:dyDescent="0.2">
      <c r="B294" s="67" t="s">
        <v>162</v>
      </c>
      <c r="C294" s="30">
        <v>200</v>
      </c>
      <c r="D294" s="30">
        <f>CEILING(($C294*About!$B$3*1.075),10)</f>
        <v>150</v>
      </c>
      <c r="F294" s="94"/>
    </row>
    <row r="295" spans="2:6" s="9" customFormat="1" outlineLevel="1" x14ac:dyDescent="0.2">
      <c r="B295" s="9" t="s">
        <v>141</v>
      </c>
      <c r="C295" s="30">
        <v>120</v>
      </c>
      <c r="D295" s="30">
        <f>CEILING(($C295*About!$B$3*1.075),10)</f>
        <v>90</v>
      </c>
      <c r="F295" s="94"/>
    </row>
    <row r="296" spans="2:6" s="9" customFormat="1" outlineLevel="1" x14ac:dyDescent="0.2">
      <c r="B296" s="27"/>
      <c r="C296" s="6"/>
      <c r="D296" s="60"/>
      <c r="F296" s="94"/>
    </row>
    <row r="297" spans="2:6" s="9" customFormat="1" ht="15" customHeight="1" outlineLevel="1" x14ac:dyDescent="0.2">
      <c r="B297" s="9" t="s">
        <v>177</v>
      </c>
      <c r="C297" s="21"/>
      <c r="D297" s="30"/>
      <c r="F297" s="94"/>
    </row>
    <row r="298" spans="2:6" s="9" customFormat="1" ht="15" customHeight="1" outlineLevel="1" x14ac:dyDescent="0.2">
      <c r="C298" s="21"/>
      <c r="D298" s="30"/>
      <c r="F298" s="94"/>
    </row>
    <row r="299" spans="2:6" s="9" customFormat="1" ht="15" customHeight="1" outlineLevel="1" x14ac:dyDescent="0.15">
      <c r="B299" s="115"/>
      <c r="C299" s="114" t="s">
        <v>124</v>
      </c>
      <c r="D299" s="114" t="s">
        <v>124</v>
      </c>
      <c r="F299" s="94"/>
    </row>
    <row r="300" spans="2:6" s="9" customFormat="1" ht="15" customHeight="1" outlineLevel="1" x14ac:dyDescent="0.2">
      <c r="B300" s="29" t="s">
        <v>178</v>
      </c>
      <c r="C300" s="39">
        <v>3200</v>
      </c>
      <c r="D300" s="30">
        <f>CEILING(($C300*About!$B$3*1.075),10)</f>
        <v>2350</v>
      </c>
      <c r="F300" s="94"/>
    </row>
    <row r="301" spans="2:6" s="9" customFormat="1" ht="15" customHeight="1" outlineLevel="1" x14ac:dyDescent="0.2">
      <c r="B301" s="4" t="s">
        <v>171</v>
      </c>
      <c r="C301" s="30"/>
      <c r="D301" s="30"/>
      <c r="F301" s="94"/>
    </row>
    <row r="302" spans="2:6" s="9" customFormat="1" ht="30" customHeight="1" outlineLevel="1" x14ac:dyDescent="0.2">
      <c r="B302" s="124" t="s">
        <v>179</v>
      </c>
      <c r="C302" s="30"/>
      <c r="D302" s="30"/>
      <c r="F302" s="94"/>
    </row>
    <row r="303" spans="2:6" s="9" customFormat="1" ht="32" outlineLevel="1" x14ac:dyDescent="0.2">
      <c r="B303" s="124" t="s">
        <v>180</v>
      </c>
      <c r="C303" s="30"/>
      <c r="D303" s="30"/>
      <c r="F303" s="94"/>
    </row>
    <row r="304" spans="2:6" s="9" customFormat="1" ht="32" outlineLevel="1" x14ac:dyDescent="0.2">
      <c r="B304" s="124" t="s">
        <v>181</v>
      </c>
      <c r="C304" s="30"/>
      <c r="D304" s="30"/>
      <c r="F304" s="94"/>
    </row>
    <row r="305" spans="2:7" s="9" customFormat="1" ht="15" customHeight="1" outlineLevel="1" x14ac:dyDescent="0.2">
      <c r="B305" s="124" t="s">
        <v>182</v>
      </c>
      <c r="C305" s="30"/>
      <c r="D305" s="30"/>
      <c r="F305" s="94"/>
    </row>
    <row r="306" spans="2:7" s="9" customFormat="1" ht="15" customHeight="1" outlineLevel="1" x14ac:dyDescent="0.2">
      <c r="C306" s="21"/>
      <c r="D306" s="30"/>
      <c r="F306" s="94"/>
    </row>
    <row r="307" spans="2:7" s="11" customFormat="1" ht="30" customHeight="1" x14ac:dyDescent="0.2">
      <c r="B307" s="151" t="s">
        <v>183</v>
      </c>
      <c r="C307" s="152"/>
      <c r="D307" s="98"/>
      <c r="F307" s="119"/>
    </row>
    <row r="308" spans="2:7" s="9" customFormat="1" ht="15" customHeight="1" outlineLevel="1" x14ac:dyDescent="0.2">
      <c r="B308" s="15" t="s">
        <v>184</v>
      </c>
      <c r="C308" s="31" t="s">
        <v>33</v>
      </c>
      <c r="D308" s="31" t="s">
        <v>34</v>
      </c>
      <c r="F308" s="94"/>
    </row>
    <row r="309" spans="2:7" s="9" customFormat="1" ht="38" customHeight="1" outlineLevel="1" x14ac:dyDescent="0.2">
      <c r="B309" s="1" t="s">
        <v>185</v>
      </c>
      <c r="C309" s="1"/>
      <c r="D309" s="1"/>
      <c r="F309" s="120"/>
      <c r="G309" s="3"/>
    </row>
    <row r="310" spans="2:7" s="9" customFormat="1" ht="15" customHeight="1" outlineLevel="1" x14ac:dyDescent="0.2">
      <c r="C310" s="30"/>
      <c r="D310" s="30"/>
      <c r="F310" s="94"/>
    </row>
    <row r="311" spans="2:7" s="9" customFormat="1" ht="15" customHeight="1" outlineLevel="1" x14ac:dyDescent="0.2">
      <c r="B311" s="71" t="s">
        <v>186</v>
      </c>
      <c r="C311" s="72">
        <v>3000</v>
      </c>
      <c r="D311" s="72">
        <f>CEILING(($C311*About!$B$3*1.075),10)</f>
        <v>2210</v>
      </c>
      <c r="F311" s="94"/>
    </row>
    <row r="312" spans="2:7" s="9" customFormat="1" ht="15" customHeight="1" outlineLevel="1" x14ac:dyDescent="0.2">
      <c r="B312" s="124" t="s">
        <v>187</v>
      </c>
      <c r="C312" s="30"/>
      <c r="D312" s="30"/>
      <c r="F312" s="94"/>
    </row>
    <row r="313" spans="2:7" s="9" customFormat="1" ht="45" customHeight="1" outlineLevel="1" x14ac:dyDescent="0.2">
      <c r="B313" s="124" t="s">
        <v>188</v>
      </c>
      <c r="C313" s="30"/>
      <c r="D313" s="30"/>
      <c r="F313" s="94"/>
    </row>
    <row r="314" spans="2:7" s="9" customFormat="1" ht="15" customHeight="1" outlineLevel="1" x14ac:dyDescent="0.2">
      <c r="B314" s="124" t="s">
        <v>166</v>
      </c>
      <c r="C314" s="30"/>
      <c r="D314" s="30"/>
      <c r="F314" s="94"/>
    </row>
    <row r="315" spans="2:7" s="9" customFormat="1" ht="15" customHeight="1" outlineLevel="1" x14ac:dyDescent="0.2">
      <c r="B315" s="124" t="s">
        <v>189</v>
      </c>
      <c r="C315" s="30"/>
      <c r="D315" s="30"/>
      <c r="F315" s="94"/>
    </row>
    <row r="316" spans="2:7" s="9" customFormat="1" outlineLevel="1" x14ac:dyDescent="0.2">
      <c r="B316" s="3"/>
      <c r="C316" s="30"/>
      <c r="D316" s="30"/>
      <c r="F316" s="94"/>
    </row>
    <row r="317" spans="2:7" s="9" customFormat="1" ht="15" customHeight="1" outlineLevel="1" x14ac:dyDescent="0.2">
      <c r="B317" s="71" t="s">
        <v>190</v>
      </c>
      <c r="C317" s="72">
        <v>2200</v>
      </c>
      <c r="D317" s="72">
        <f>CEILING(($C317*About!$B$3*1.075),10)</f>
        <v>1620</v>
      </c>
      <c r="F317" s="94"/>
    </row>
    <row r="318" spans="2:7" s="9" customFormat="1" ht="15" customHeight="1" outlineLevel="1" x14ac:dyDescent="0.2">
      <c r="B318" s="40" t="s">
        <v>191</v>
      </c>
      <c r="C318" s="30"/>
      <c r="D318" s="30"/>
      <c r="F318" s="94"/>
    </row>
    <row r="319" spans="2:7" s="123" customFormat="1" ht="15" customHeight="1" outlineLevel="1" x14ac:dyDescent="0.2">
      <c r="B319" s="124" t="s">
        <v>192</v>
      </c>
      <c r="C319" s="126"/>
      <c r="D319" s="126"/>
      <c r="F319" s="127"/>
    </row>
    <row r="320" spans="2:7" s="123" customFormat="1" ht="45" customHeight="1" outlineLevel="1" x14ac:dyDescent="0.2">
      <c r="B320" s="124" t="s">
        <v>193</v>
      </c>
      <c r="C320" s="126"/>
      <c r="D320" s="126"/>
      <c r="F320" s="127"/>
    </row>
    <row r="321" spans="2:6" s="123" customFormat="1" ht="15" customHeight="1" outlineLevel="1" x14ac:dyDescent="0.2">
      <c r="B321" s="124" t="s">
        <v>166</v>
      </c>
      <c r="C321" s="126"/>
      <c r="D321" s="126"/>
      <c r="F321" s="127"/>
    </row>
    <row r="322" spans="2:6" s="123" customFormat="1" ht="15" customHeight="1" outlineLevel="1" x14ac:dyDescent="0.2">
      <c r="B322" s="124" t="s">
        <v>189</v>
      </c>
      <c r="C322" s="126"/>
      <c r="D322" s="126"/>
      <c r="F322" s="127"/>
    </row>
    <row r="323" spans="2:6" s="9" customFormat="1" outlineLevel="1" x14ac:dyDescent="0.2">
      <c r="B323" s="3"/>
      <c r="C323" s="30"/>
      <c r="D323" s="30"/>
      <c r="F323" s="94"/>
    </row>
    <row r="324" spans="2:6" s="9" customFormat="1" ht="17" outlineLevel="1" x14ac:dyDescent="0.2">
      <c r="B324" s="15" t="s">
        <v>194</v>
      </c>
      <c r="C324" s="31" t="s">
        <v>33</v>
      </c>
      <c r="D324" s="31" t="s">
        <v>34</v>
      </c>
      <c r="F324" s="94"/>
    </row>
    <row r="325" spans="2:6" s="9" customFormat="1" ht="39" customHeight="1" outlineLevel="1" x14ac:dyDescent="0.2">
      <c r="B325" s="1" t="s">
        <v>195</v>
      </c>
      <c r="C325" s="1"/>
      <c r="D325" s="1"/>
      <c r="F325" s="94"/>
    </row>
    <row r="326" spans="2:6" s="9" customFormat="1" outlineLevel="1" x14ac:dyDescent="0.2">
      <c r="B326" s="3"/>
      <c r="C326" s="30"/>
      <c r="D326" s="30"/>
      <c r="F326" s="94"/>
    </row>
    <row r="327" spans="2:6" s="9" customFormat="1" outlineLevel="1" x14ac:dyDescent="0.2">
      <c r="B327" s="71" t="s">
        <v>196</v>
      </c>
      <c r="C327" s="72"/>
      <c r="D327" s="72"/>
      <c r="F327" s="94"/>
    </row>
    <row r="328" spans="2:6" s="9" customFormat="1" ht="16" outlineLevel="1" x14ac:dyDescent="0.2">
      <c r="B328" s="124" t="s">
        <v>197</v>
      </c>
      <c r="C328" s="30"/>
      <c r="D328" s="30"/>
      <c r="F328" s="94"/>
    </row>
    <row r="329" spans="2:6" s="9" customFormat="1" ht="16" outlineLevel="1" x14ac:dyDescent="0.2">
      <c r="B329" s="124" t="s">
        <v>166</v>
      </c>
      <c r="C329" s="30"/>
      <c r="D329" s="30"/>
      <c r="F329" s="94"/>
    </row>
    <row r="330" spans="2:6" s="9" customFormat="1" ht="16" outlineLevel="1" x14ac:dyDescent="0.2">
      <c r="B330" s="124" t="s">
        <v>198</v>
      </c>
      <c r="C330" s="30"/>
      <c r="D330" s="30"/>
      <c r="F330" s="94"/>
    </row>
    <row r="331" spans="2:6" s="9" customFormat="1" ht="16" outlineLevel="1" x14ac:dyDescent="0.2">
      <c r="B331" s="124" t="s">
        <v>199</v>
      </c>
      <c r="C331" s="30"/>
      <c r="D331" s="30"/>
      <c r="F331" s="94"/>
    </row>
    <row r="332" spans="2:6" s="9" customFormat="1" ht="15" customHeight="1" outlineLevel="1" x14ac:dyDescent="0.2">
      <c r="B332" s="69"/>
      <c r="C332" s="30"/>
      <c r="D332" s="30"/>
      <c r="F332" s="94"/>
    </row>
    <row r="333" spans="2:6" s="9" customFormat="1" outlineLevel="1" x14ac:dyDescent="0.2">
      <c r="B333" s="88" t="s">
        <v>200</v>
      </c>
      <c r="C333" s="87" t="s">
        <v>139</v>
      </c>
      <c r="D333" s="87" t="s">
        <v>139</v>
      </c>
      <c r="F333" s="94"/>
    </row>
    <row r="334" spans="2:6" s="9" customFormat="1" outlineLevel="1" x14ac:dyDescent="0.2">
      <c r="B334" s="67" t="s">
        <v>140</v>
      </c>
      <c r="C334" s="30">
        <v>200</v>
      </c>
      <c r="D334" s="30">
        <f>CEILING(($C334*About!$B$3*1.075),10)</f>
        <v>150</v>
      </c>
      <c r="F334" s="94"/>
    </row>
    <row r="335" spans="2:6" s="9" customFormat="1" outlineLevel="1" x14ac:dyDescent="0.2">
      <c r="B335" s="85" t="s">
        <v>201</v>
      </c>
      <c r="C335" s="30">
        <v>120</v>
      </c>
      <c r="D335" s="30">
        <f>CEILING(($C335*About!$B$3*1.075),10)</f>
        <v>90</v>
      </c>
      <c r="F335" s="94"/>
    </row>
    <row r="336" spans="2:6" s="9" customFormat="1" outlineLevel="1" x14ac:dyDescent="0.2">
      <c r="B336" s="9" t="s">
        <v>202</v>
      </c>
      <c r="C336" s="30">
        <v>80</v>
      </c>
      <c r="D336" s="30">
        <f>CEILING(($C336*About!$B$3*1.075),10)</f>
        <v>60</v>
      </c>
      <c r="F336" s="94"/>
    </row>
    <row r="337" spans="2:6" s="9" customFormat="1" ht="16" outlineLevel="1" x14ac:dyDescent="0.2">
      <c r="B337" s="7"/>
      <c r="C337" s="30"/>
      <c r="D337" s="30"/>
      <c r="F337" s="94"/>
    </row>
    <row r="338" spans="2:6" s="9" customFormat="1" ht="16" outlineLevel="1" x14ac:dyDescent="0.2">
      <c r="B338" s="75" t="s">
        <v>203</v>
      </c>
      <c r="C338" s="72"/>
      <c r="D338" s="72"/>
      <c r="F338" s="94"/>
    </row>
    <row r="339" spans="2:6" s="9" customFormat="1" outlineLevel="1" x14ac:dyDescent="0.2">
      <c r="B339" s="123" t="s">
        <v>204</v>
      </c>
      <c r="C339" s="30"/>
      <c r="D339" s="30"/>
      <c r="F339" s="94"/>
    </row>
    <row r="340" spans="2:6" s="9" customFormat="1" outlineLevel="1" x14ac:dyDescent="0.2">
      <c r="B340" s="123" t="s">
        <v>198</v>
      </c>
      <c r="C340" s="30"/>
      <c r="D340" s="30"/>
      <c r="F340" s="94"/>
    </row>
    <row r="341" spans="2:6" s="9" customFormat="1" outlineLevel="1" x14ac:dyDescent="0.2">
      <c r="B341" s="123" t="s">
        <v>205</v>
      </c>
      <c r="C341" s="30"/>
      <c r="D341" s="30"/>
      <c r="F341" s="94"/>
    </row>
    <row r="342" spans="2:6" s="9" customFormat="1" outlineLevel="1" x14ac:dyDescent="0.2">
      <c r="B342" s="123" t="s">
        <v>206</v>
      </c>
      <c r="C342" s="30"/>
      <c r="D342" s="30"/>
      <c r="F342" s="94"/>
    </row>
    <row r="343" spans="2:6" s="9" customFormat="1" outlineLevel="1" x14ac:dyDescent="0.2">
      <c r="B343" s="123" t="s">
        <v>207</v>
      </c>
      <c r="C343" s="30"/>
      <c r="D343" s="30"/>
      <c r="F343" s="94"/>
    </row>
    <row r="344" spans="2:6" s="9" customFormat="1" ht="15" customHeight="1" outlineLevel="1" x14ac:dyDescent="0.2">
      <c r="B344" s="123" t="s">
        <v>199</v>
      </c>
      <c r="C344" s="30"/>
      <c r="D344" s="30"/>
      <c r="F344" s="94"/>
    </row>
    <row r="345" spans="2:6" s="9" customFormat="1" ht="15" customHeight="1" outlineLevel="1" x14ac:dyDescent="0.2">
      <c r="B345" s="123"/>
      <c r="C345" s="30"/>
      <c r="D345" s="30"/>
      <c r="F345" s="94"/>
    </row>
    <row r="346" spans="2:6" s="9" customFormat="1" outlineLevel="1" x14ac:dyDescent="0.2">
      <c r="B346" s="88" t="s">
        <v>200</v>
      </c>
      <c r="C346" s="87" t="s">
        <v>139</v>
      </c>
      <c r="D346" s="87" t="s">
        <v>139</v>
      </c>
      <c r="F346" s="94"/>
    </row>
    <row r="347" spans="2:6" s="9" customFormat="1" outlineLevel="1" x14ac:dyDescent="0.2">
      <c r="B347" s="67" t="s">
        <v>140</v>
      </c>
      <c r="C347" s="30">
        <v>300</v>
      </c>
      <c r="D347" s="30">
        <f>CEILING(($C347*About!$B$3*1.075),10)</f>
        <v>230</v>
      </c>
      <c r="F347" s="94"/>
    </row>
    <row r="348" spans="2:6" s="9" customFormat="1" outlineLevel="1" x14ac:dyDescent="0.2">
      <c r="B348" s="85" t="s">
        <v>201</v>
      </c>
      <c r="C348" s="30">
        <v>220</v>
      </c>
      <c r="D348" s="30">
        <f>CEILING(($C348*About!$B$3*1.075),10)</f>
        <v>170</v>
      </c>
      <c r="F348" s="94"/>
    </row>
    <row r="349" spans="2:6" s="9" customFormat="1" ht="16" outlineLevel="1" x14ac:dyDescent="0.2">
      <c r="B349" s="18" t="s">
        <v>208</v>
      </c>
      <c r="C349" s="30">
        <v>140</v>
      </c>
      <c r="D349" s="30">
        <f>CEILING(($C349*About!$B$3*1.075),10)</f>
        <v>110</v>
      </c>
      <c r="F349" s="94"/>
    </row>
    <row r="350" spans="2:6" s="9" customFormat="1" outlineLevel="1" x14ac:dyDescent="0.2">
      <c r="B350" s="27"/>
      <c r="C350" s="30"/>
      <c r="D350" s="30"/>
      <c r="F350" s="94"/>
    </row>
    <row r="351" spans="2:6" s="9" customFormat="1" ht="41" customHeight="1" outlineLevel="1" x14ac:dyDescent="0.2">
      <c r="B351" s="150" t="s">
        <v>209</v>
      </c>
      <c r="C351" s="150"/>
      <c r="D351" s="150"/>
      <c r="F351" s="94"/>
    </row>
    <row r="352" spans="2:6" s="9" customFormat="1" outlineLevel="1" x14ac:dyDescent="0.2">
      <c r="B352" s="3"/>
      <c r="C352" s="30"/>
      <c r="D352" s="30"/>
      <c r="F352" s="94"/>
    </row>
    <row r="353" spans="2:6" s="9" customFormat="1" ht="17" outlineLevel="1" x14ac:dyDescent="0.2">
      <c r="B353" s="15" t="s">
        <v>210</v>
      </c>
      <c r="C353" s="31" t="s">
        <v>33</v>
      </c>
      <c r="D353" s="31" t="s">
        <v>34</v>
      </c>
      <c r="F353" s="94"/>
    </row>
    <row r="354" spans="2:6" s="9" customFormat="1" ht="16" outlineLevel="1" x14ac:dyDescent="0.2">
      <c r="B354" s="3" t="s">
        <v>211</v>
      </c>
      <c r="C354" s="30"/>
      <c r="D354" s="30"/>
      <c r="F354" s="94"/>
    </row>
    <row r="355" spans="2:6" s="9" customFormat="1" outlineLevel="1" x14ac:dyDescent="0.2">
      <c r="B355" s="3"/>
      <c r="C355" s="30"/>
      <c r="D355" s="30"/>
      <c r="F355" s="94"/>
    </row>
    <row r="356" spans="2:6" s="9" customFormat="1" ht="16" outlineLevel="1" x14ac:dyDescent="0.2">
      <c r="B356" s="77" t="s">
        <v>212</v>
      </c>
      <c r="C356" s="72" t="s">
        <v>61</v>
      </c>
      <c r="D356" s="72" t="s">
        <v>61</v>
      </c>
      <c r="F356" s="94"/>
    </row>
    <row r="357" spans="2:6" s="9" customFormat="1" ht="15" customHeight="1" outlineLevel="1" x14ac:dyDescent="0.2">
      <c r="B357" s="124" t="s">
        <v>213</v>
      </c>
      <c r="C357" s="30"/>
      <c r="D357" s="30"/>
      <c r="F357" s="94"/>
    </row>
    <row r="358" spans="2:6" s="9" customFormat="1" ht="15" customHeight="1" outlineLevel="1" x14ac:dyDescent="0.2">
      <c r="B358" s="124" t="s">
        <v>214</v>
      </c>
      <c r="C358" s="30"/>
      <c r="D358" s="30"/>
      <c r="F358" s="94"/>
    </row>
    <row r="359" spans="2:6" s="9" customFormat="1" ht="30" customHeight="1" outlineLevel="1" x14ac:dyDescent="0.2">
      <c r="B359" s="124" t="s">
        <v>215</v>
      </c>
      <c r="C359" s="30"/>
      <c r="D359" s="30"/>
      <c r="F359" s="94"/>
    </row>
    <row r="360" spans="2:6" s="9" customFormat="1" ht="15" customHeight="1" outlineLevel="1" x14ac:dyDescent="0.2">
      <c r="B360" s="124" t="s">
        <v>216</v>
      </c>
      <c r="C360" s="30"/>
      <c r="D360" s="30"/>
      <c r="F360" s="94"/>
    </row>
    <row r="361" spans="2:6" s="9" customFormat="1" outlineLevel="1" x14ac:dyDescent="0.2">
      <c r="B361" s="3"/>
      <c r="C361" s="30"/>
      <c r="D361" s="30"/>
      <c r="F361" s="94"/>
    </row>
    <row r="362" spans="2:6" s="9" customFormat="1" ht="16" outlineLevel="1" x14ac:dyDescent="0.2">
      <c r="B362" s="77" t="s">
        <v>217</v>
      </c>
      <c r="C362" s="72" t="s">
        <v>61</v>
      </c>
      <c r="D362" s="72" t="s">
        <v>61</v>
      </c>
      <c r="F362" s="94"/>
    </row>
    <row r="363" spans="2:6" s="9" customFormat="1" ht="15" customHeight="1" outlineLevel="1" x14ac:dyDescent="0.2">
      <c r="B363" s="124" t="s">
        <v>213</v>
      </c>
      <c r="C363" s="30"/>
      <c r="D363" s="30"/>
      <c r="F363" s="94"/>
    </row>
    <row r="364" spans="2:6" s="9" customFormat="1" ht="15" customHeight="1" outlineLevel="1" x14ac:dyDescent="0.2">
      <c r="B364" s="124" t="s">
        <v>214</v>
      </c>
      <c r="C364" s="30"/>
      <c r="D364" s="30"/>
      <c r="F364" s="94"/>
    </row>
    <row r="365" spans="2:6" s="9" customFormat="1" ht="30" customHeight="1" outlineLevel="1" x14ac:dyDescent="0.2">
      <c r="B365" s="124" t="s">
        <v>218</v>
      </c>
      <c r="C365" s="30"/>
      <c r="D365" s="30"/>
      <c r="F365" s="94"/>
    </row>
    <row r="366" spans="2:6" s="9" customFormat="1" ht="15" customHeight="1" outlineLevel="1" x14ac:dyDescent="0.2">
      <c r="B366" s="124" t="s">
        <v>216</v>
      </c>
      <c r="C366" s="30"/>
      <c r="D366" s="30"/>
      <c r="F366" s="94"/>
    </row>
    <row r="367" spans="2:6" s="9" customFormat="1" ht="15" customHeight="1" outlineLevel="1" x14ac:dyDescent="0.2">
      <c r="B367" s="124" t="s">
        <v>219</v>
      </c>
      <c r="C367" s="30"/>
      <c r="D367" s="30"/>
      <c r="F367" s="94"/>
    </row>
    <row r="368" spans="2:6" s="9" customFormat="1" outlineLevel="1" x14ac:dyDescent="0.2">
      <c r="B368" s="3"/>
      <c r="C368" s="30"/>
      <c r="D368" s="30"/>
      <c r="F368" s="94"/>
    </row>
    <row r="369" spans="2:7" s="9" customFormat="1" ht="64" customHeight="1" outlineLevel="1" x14ac:dyDescent="0.2">
      <c r="B369" s="150" t="s">
        <v>220</v>
      </c>
      <c r="C369" s="150"/>
      <c r="D369" s="150"/>
      <c r="F369" s="94"/>
    </row>
    <row r="370" spans="2:7" s="9" customFormat="1" outlineLevel="1" x14ac:dyDescent="0.2">
      <c r="B370" s="3"/>
      <c r="C370" s="30"/>
      <c r="D370" s="30"/>
      <c r="F370" s="94"/>
      <c r="G370" s="86"/>
    </row>
    <row r="371" spans="2:7" s="9" customFormat="1" ht="17" outlineLevel="1" x14ac:dyDescent="0.2">
      <c r="B371" s="15" t="s">
        <v>221</v>
      </c>
      <c r="C371" s="31" t="s">
        <v>33</v>
      </c>
      <c r="D371" s="31" t="s">
        <v>34</v>
      </c>
      <c r="F371" s="94"/>
      <c r="G371" s="85"/>
    </row>
    <row r="372" spans="2:7" s="9" customFormat="1" ht="22" customHeight="1" outlineLevel="1" x14ac:dyDescent="0.2">
      <c r="B372" s="1" t="s">
        <v>222</v>
      </c>
      <c r="C372" s="1"/>
      <c r="D372" s="1"/>
      <c r="F372" s="94"/>
      <c r="G372" s="85"/>
    </row>
    <row r="373" spans="2:7" s="9" customFormat="1" outlineLevel="1" x14ac:dyDescent="0.2">
      <c r="B373" s="3"/>
      <c r="C373" s="30"/>
      <c r="D373" s="30"/>
      <c r="F373" s="94"/>
    </row>
    <row r="374" spans="2:7" s="9" customFormat="1" ht="16" outlineLevel="1" x14ac:dyDescent="0.2">
      <c r="B374" s="77" t="s">
        <v>223</v>
      </c>
      <c r="C374" s="72" t="s">
        <v>61</v>
      </c>
      <c r="D374" s="72" t="s">
        <v>61</v>
      </c>
      <c r="F374" s="94"/>
    </row>
    <row r="375" spans="2:7" s="9" customFormat="1" ht="16" outlineLevel="1" x14ac:dyDescent="0.2">
      <c r="B375" s="124" t="s">
        <v>224</v>
      </c>
      <c r="C375" s="30"/>
      <c r="D375" s="30"/>
      <c r="F375" s="94"/>
    </row>
    <row r="376" spans="2:7" s="9" customFormat="1" outlineLevel="1" x14ac:dyDescent="0.2">
      <c r="B376" s="52"/>
      <c r="C376" s="30"/>
      <c r="D376" s="30"/>
      <c r="F376" s="94"/>
    </row>
    <row r="377" spans="2:7" s="9" customFormat="1" ht="16" outlineLevel="1" x14ac:dyDescent="0.2">
      <c r="B377" s="77" t="s">
        <v>225</v>
      </c>
      <c r="C377" s="72" t="s">
        <v>61</v>
      </c>
      <c r="D377" s="72" t="s">
        <v>61</v>
      </c>
      <c r="F377" s="94"/>
    </row>
    <row r="378" spans="2:7" s="9" customFormat="1" ht="32" outlineLevel="1" x14ac:dyDescent="0.2">
      <c r="B378" s="124" t="s">
        <v>226</v>
      </c>
      <c r="C378" s="30"/>
      <c r="D378" s="30"/>
      <c r="F378" s="94"/>
    </row>
    <row r="379" spans="2:7" s="9" customFormat="1" outlineLevel="1" x14ac:dyDescent="0.2">
      <c r="B379" s="27"/>
      <c r="C379" s="30"/>
      <c r="D379" s="30"/>
      <c r="F379" s="94"/>
    </row>
    <row r="380" spans="2:7" s="9" customFormat="1" ht="35" customHeight="1" outlineLevel="1" x14ac:dyDescent="0.2">
      <c r="B380" s="150" t="s">
        <v>227</v>
      </c>
      <c r="C380" s="150"/>
      <c r="D380" s="150"/>
      <c r="F380" s="94"/>
    </row>
    <row r="381" spans="2:7" s="9" customFormat="1" outlineLevel="1" x14ac:dyDescent="0.2">
      <c r="B381" s="3"/>
      <c r="C381" s="30"/>
      <c r="D381" s="30"/>
      <c r="F381" s="94"/>
    </row>
    <row r="382" spans="2:7" s="11" customFormat="1" ht="30" customHeight="1" x14ac:dyDescent="0.2">
      <c r="B382" s="151" t="s">
        <v>228</v>
      </c>
      <c r="C382" s="152"/>
      <c r="D382" s="98"/>
      <c r="F382" s="119"/>
    </row>
    <row r="383" spans="2:7" s="9" customFormat="1" ht="15" customHeight="1" outlineLevel="1" x14ac:dyDescent="0.2">
      <c r="B383" s="15" t="s">
        <v>229</v>
      </c>
      <c r="C383" s="31" t="s">
        <v>33</v>
      </c>
      <c r="D383" s="31" t="s">
        <v>34</v>
      </c>
      <c r="F383" s="94"/>
    </row>
    <row r="384" spans="2:7" s="9" customFormat="1" ht="58" customHeight="1" outlineLevel="1" x14ac:dyDescent="0.2">
      <c r="B384" s="1" t="s">
        <v>230</v>
      </c>
      <c r="C384" s="1"/>
      <c r="D384" s="1"/>
      <c r="F384" s="94"/>
    </row>
    <row r="385" spans="2:6" s="9" customFormat="1" ht="15" customHeight="1" outlineLevel="1" x14ac:dyDescent="0.2">
      <c r="B385" s="3"/>
      <c r="C385" s="3"/>
      <c r="D385" s="102"/>
      <c r="F385" s="94"/>
    </row>
    <row r="386" spans="2:6" s="9" customFormat="1" ht="16" outlineLevel="1" x14ac:dyDescent="0.2">
      <c r="B386" s="80" t="s">
        <v>231</v>
      </c>
      <c r="C386" s="84"/>
      <c r="D386" s="72"/>
      <c r="F386" s="94"/>
    </row>
    <row r="387" spans="2:6" s="9" customFormat="1" ht="15" customHeight="1" outlineLevel="1" x14ac:dyDescent="0.2">
      <c r="B387" s="45" t="s">
        <v>232</v>
      </c>
      <c r="C387" s="30">
        <v>11000</v>
      </c>
      <c r="D387" s="30">
        <f>CEILING(($C387*About!$B$3*1.075),10)</f>
        <v>8080</v>
      </c>
      <c r="F387" s="94"/>
    </row>
    <row r="388" spans="2:6" s="9" customFormat="1" ht="15" customHeight="1" outlineLevel="1" x14ac:dyDescent="0.2">
      <c r="B388" s="129" t="s">
        <v>233</v>
      </c>
      <c r="C388" s="30"/>
      <c r="D388" s="30"/>
      <c r="F388" s="94"/>
    </row>
    <row r="389" spans="2:6" s="9" customFormat="1" ht="15" customHeight="1" outlineLevel="1" x14ac:dyDescent="0.2">
      <c r="B389" s="129" t="s">
        <v>234</v>
      </c>
      <c r="C389" s="30"/>
      <c r="D389" s="30"/>
      <c r="F389" s="94"/>
    </row>
    <row r="390" spans="2:6" s="9" customFormat="1" ht="15" customHeight="1" outlineLevel="1" x14ac:dyDescent="0.2">
      <c r="B390" s="129" t="s">
        <v>235</v>
      </c>
      <c r="C390" s="30"/>
      <c r="D390" s="30"/>
      <c r="F390" s="94"/>
    </row>
    <row r="391" spans="2:6" s="9" customFormat="1" ht="15" customHeight="1" outlineLevel="1" x14ac:dyDescent="0.2">
      <c r="B391" s="129" t="s">
        <v>236</v>
      </c>
      <c r="C391" s="30"/>
      <c r="D391" s="30"/>
      <c r="F391" s="94"/>
    </row>
    <row r="392" spans="2:6" s="9" customFormat="1" ht="15" customHeight="1" outlineLevel="1" x14ac:dyDescent="0.2">
      <c r="B392" s="129" t="s">
        <v>237</v>
      </c>
      <c r="C392" s="30"/>
      <c r="D392" s="30"/>
      <c r="F392" s="94"/>
    </row>
    <row r="393" spans="2:6" s="9" customFormat="1" ht="15" customHeight="1" outlineLevel="1" x14ac:dyDescent="0.2">
      <c r="B393" s="129" t="s">
        <v>238</v>
      </c>
      <c r="C393" s="30"/>
      <c r="D393" s="30"/>
      <c r="F393" s="94"/>
    </row>
    <row r="394" spans="2:6" s="9" customFormat="1" ht="15" customHeight="1" outlineLevel="1" x14ac:dyDescent="0.2">
      <c r="B394" s="129" t="s">
        <v>239</v>
      </c>
      <c r="C394" s="30"/>
      <c r="D394" s="30"/>
      <c r="F394" s="94"/>
    </row>
    <row r="395" spans="2:6" s="9" customFormat="1" ht="15" customHeight="1" outlineLevel="1" x14ac:dyDescent="0.2">
      <c r="B395" s="129" t="s">
        <v>240</v>
      </c>
      <c r="C395" s="30"/>
      <c r="D395" s="30"/>
      <c r="F395" s="94"/>
    </row>
    <row r="396" spans="2:6" s="9" customFormat="1" outlineLevel="1" x14ac:dyDescent="0.2">
      <c r="B396" s="28"/>
      <c r="C396" s="30"/>
      <c r="D396" s="30"/>
      <c r="F396" s="94"/>
    </row>
    <row r="397" spans="2:6" s="9" customFormat="1" ht="15" customHeight="1" outlineLevel="1" x14ac:dyDescent="0.2">
      <c r="B397" s="82" t="s">
        <v>241</v>
      </c>
      <c r="C397" s="83"/>
      <c r="D397" s="103"/>
      <c r="F397" s="94"/>
    </row>
    <row r="398" spans="2:6" s="9" customFormat="1" ht="15" customHeight="1" outlineLevel="1" x14ac:dyDescent="0.2">
      <c r="B398" s="24" t="s">
        <v>242</v>
      </c>
      <c r="C398" s="30">
        <v>6000</v>
      </c>
      <c r="D398" s="30">
        <f>CEILING(($C398*About!$B$3*1.075),10)</f>
        <v>4410</v>
      </c>
      <c r="F398" s="94"/>
    </row>
    <row r="399" spans="2:6" s="9" customFormat="1" ht="15" customHeight="1" outlineLevel="1" x14ac:dyDescent="0.2">
      <c r="B399" s="123" t="s">
        <v>243</v>
      </c>
      <c r="C399" s="30"/>
      <c r="D399" s="30"/>
      <c r="F399" s="94"/>
    </row>
    <row r="400" spans="2:6" s="9" customFormat="1" ht="15" customHeight="1" outlineLevel="1" x14ac:dyDescent="0.2">
      <c r="B400" s="123" t="s">
        <v>237</v>
      </c>
      <c r="C400" s="30"/>
      <c r="D400" s="30"/>
      <c r="F400" s="94"/>
    </row>
    <row r="401" spans="2:6" s="9" customFormat="1" ht="15" customHeight="1" outlineLevel="1" x14ac:dyDescent="0.2">
      <c r="B401" s="123" t="s">
        <v>238</v>
      </c>
      <c r="C401" s="30"/>
      <c r="D401" s="30"/>
      <c r="F401" s="94"/>
    </row>
    <row r="402" spans="2:6" s="9" customFormat="1" ht="15" customHeight="1" outlineLevel="1" x14ac:dyDescent="0.2">
      <c r="B402" s="123" t="s">
        <v>244</v>
      </c>
      <c r="C402" s="30"/>
      <c r="D402" s="30"/>
      <c r="F402" s="94"/>
    </row>
    <row r="403" spans="2:6" s="9" customFormat="1" ht="15" customHeight="1" outlineLevel="1" x14ac:dyDescent="0.2">
      <c r="B403" s="123" t="s">
        <v>240</v>
      </c>
      <c r="C403" s="30"/>
      <c r="D403" s="30"/>
      <c r="F403" s="94"/>
    </row>
    <row r="404" spans="2:6" s="9" customFormat="1" outlineLevel="1" x14ac:dyDescent="0.2">
      <c r="B404" s="28"/>
      <c r="D404" s="30"/>
      <c r="F404" s="94"/>
    </row>
    <row r="405" spans="2:6" ht="16" outlineLevel="1" x14ac:dyDescent="0.2">
      <c r="B405" s="80" t="s">
        <v>245</v>
      </c>
      <c r="C405" s="81"/>
      <c r="D405" s="100"/>
    </row>
    <row r="406" spans="2:6" s="9" customFormat="1" ht="16" outlineLevel="1" x14ac:dyDescent="0.2">
      <c r="B406" s="45" t="s">
        <v>246</v>
      </c>
      <c r="C406" s="30">
        <v>3000</v>
      </c>
      <c r="D406" s="30">
        <f>CEILING(($C406*About!$B$3*1.075),10)</f>
        <v>2210</v>
      </c>
      <c r="F406" s="94"/>
    </row>
    <row r="407" spans="2:6" s="9" customFormat="1" ht="15" customHeight="1" outlineLevel="1" x14ac:dyDescent="0.2">
      <c r="B407" s="129" t="s">
        <v>247</v>
      </c>
      <c r="C407" s="30"/>
      <c r="D407" s="30"/>
      <c r="F407" s="94"/>
    </row>
    <row r="408" spans="2:6" s="9" customFormat="1" ht="15" customHeight="1" outlineLevel="1" x14ac:dyDescent="0.2">
      <c r="B408" s="129" t="s">
        <v>248</v>
      </c>
      <c r="D408" s="30"/>
      <c r="F408" s="94"/>
    </row>
    <row r="409" spans="2:6" s="9" customFormat="1" outlineLevel="1" x14ac:dyDescent="0.2">
      <c r="B409" s="28"/>
      <c r="D409" s="30"/>
      <c r="F409" s="94"/>
    </row>
    <row r="410" spans="2:6" s="9" customFormat="1" ht="16" outlineLevel="1" x14ac:dyDescent="0.2">
      <c r="B410" s="80" t="s">
        <v>249</v>
      </c>
      <c r="C410" s="76"/>
      <c r="D410" s="72"/>
      <c r="F410" s="94"/>
    </row>
    <row r="411" spans="2:6" s="9" customFormat="1" ht="16" outlineLevel="1" x14ac:dyDescent="0.2">
      <c r="B411" s="45" t="s">
        <v>250</v>
      </c>
      <c r="C411" s="30">
        <v>1800</v>
      </c>
      <c r="D411" s="30">
        <f>CEILING(($C411*About!$B$3*1.075),10)</f>
        <v>1330</v>
      </c>
      <c r="F411" s="94"/>
    </row>
    <row r="412" spans="2:6" s="9" customFormat="1" ht="15" customHeight="1" outlineLevel="1" x14ac:dyDescent="0.2">
      <c r="B412" s="129" t="s">
        <v>251</v>
      </c>
      <c r="C412" s="30"/>
      <c r="D412" s="30"/>
      <c r="F412" s="94"/>
    </row>
    <row r="413" spans="2:6" s="9" customFormat="1" ht="15" customHeight="1" outlineLevel="1" x14ac:dyDescent="0.2">
      <c r="B413" s="129" t="s">
        <v>252</v>
      </c>
      <c r="D413" s="30"/>
      <c r="F413" s="94"/>
    </row>
    <row r="414" spans="2:6" s="9" customFormat="1" outlineLevel="1" x14ac:dyDescent="0.2">
      <c r="C414" s="13"/>
      <c r="D414" s="30"/>
      <c r="F414" s="94"/>
    </row>
    <row r="415" spans="2:6" s="11" customFormat="1" ht="30" customHeight="1" x14ac:dyDescent="0.2">
      <c r="B415" s="151" t="s">
        <v>253</v>
      </c>
      <c r="C415" s="152"/>
      <c r="D415" s="98"/>
      <c r="F415" s="119"/>
    </row>
    <row r="416" spans="2:6" s="9" customFormat="1" ht="15" customHeight="1" outlineLevel="1" x14ac:dyDescent="0.2">
      <c r="B416" s="15" t="s">
        <v>254</v>
      </c>
      <c r="C416" s="31" t="s">
        <v>33</v>
      </c>
      <c r="D416" s="31" t="s">
        <v>34</v>
      </c>
      <c r="F416" s="94"/>
    </row>
    <row r="417" spans="2:6" s="9" customFormat="1" ht="16" outlineLevel="1" x14ac:dyDescent="0.2">
      <c r="B417" s="4" t="s">
        <v>255</v>
      </c>
      <c r="C417" s="4"/>
      <c r="D417" s="102"/>
      <c r="F417" s="94"/>
    </row>
    <row r="418" spans="2:6" s="9" customFormat="1" ht="15" customHeight="1" outlineLevel="1" x14ac:dyDescent="0.2">
      <c r="C418" s="13"/>
      <c r="D418" s="30"/>
      <c r="F418" s="94"/>
    </row>
    <row r="419" spans="2:6" s="9" customFormat="1" ht="15" customHeight="1" outlineLevel="1" x14ac:dyDescent="0.2">
      <c r="B419" s="75" t="s">
        <v>256</v>
      </c>
      <c r="C419" s="72">
        <v>300</v>
      </c>
      <c r="D419" s="72">
        <f>CEILING(($C419*About!$B$3*1.075),10)</f>
        <v>230</v>
      </c>
      <c r="F419" s="94"/>
    </row>
    <row r="420" spans="2:6" s="9" customFormat="1" ht="15" customHeight="1" outlineLevel="1" x14ac:dyDescent="0.2">
      <c r="B420" s="124" t="s">
        <v>257</v>
      </c>
      <c r="C420" s="30"/>
      <c r="D420" s="30"/>
      <c r="F420" s="94"/>
    </row>
    <row r="421" spans="2:6" s="9" customFormat="1" ht="15" customHeight="1" outlineLevel="1" x14ac:dyDescent="0.2">
      <c r="B421" s="124" t="s">
        <v>258</v>
      </c>
      <c r="C421" s="30"/>
      <c r="D421" s="30"/>
      <c r="F421" s="94"/>
    </row>
    <row r="422" spans="2:6" s="9" customFormat="1" ht="15" customHeight="1" outlineLevel="1" x14ac:dyDescent="0.2">
      <c r="B422" s="29"/>
      <c r="C422" s="30"/>
      <c r="D422" s="30"/>
      <c r="F422" s="94"/>
    </row>
    <row r="423" spans="2:6" s="9" customFormat="1" ht="15" customHeight="1" outlineLevel="1" x14ac:dyDescent="0.2">
      <c r="B423" s="75" t="s">
        <v>259</v>
      </c>
      <c r="C423" s="72">
        <v>1200</v>
      </c>
      <c r="D423" s="72">
        <f>CEILING(($C423*About!$B$3*1.075),10)</f>
        <v>890</v>
      </c>
      <c r="F423" s="94"/>
    </row>
    <row r="424" spans="2:6" s="9" customFormat="1" ht="15" customHeight="1" outlineLevel="1" x14ac:dyDescent="0.2">
      <c r="B424" s="124" t="s">
        <v>260</v>
      </c>
      <c r="C424" s="30"/>
      <c r="D424" s="30"/>
      <c r="F424" s="94"/>
    </row>
    <row r="425" spans="2:6" s="9" customFormat="1" ht="15" customHeight="1" outlineLevel="1" x14ac:dyDescent="0.2">
      <c r="B425" s="124" t="s">
        <v>261</v>
      </c>
      <c r="C425" s="30"/>
      <c r="D425" s="30"/>
      <c r="F425" s="94"/>
    </row>
    <row r="426" spans="2:6" s="9" customFormat="1" ht="15" customHeight="1" outlineLevel="1" x14ac:dyDescent="0.2">
      <c r="B426" s="124" t="s">
        <v>262</v>
      </c>
      <c r="C426" s="30"/>
      <c r="D426" s="30"/>
      <c r="F426" s="94"/>
    </row>
    <row r="427" spans="2:6" s="9" customFormat="1" ht="15" customHeight="1" outlineLevel="1" x14ac:dyDescent="0.2">
      <c r="B427" s="29"/>
      <c r="C427" s="30"/>
      <c r="D427" s="30"/>
      <c r="F427" s="94"/>
    </row>
    <row r="428" spans="2:6" s="9" customFormat="1" ht="15" customHeight="1" outlineLevel="1" x14ac:dyDescent="0.2">
      <c r="B428" s="75" t="s">
        <v>263</v>
      </c>
      <c r="C428" s="72">
        <v>100</v>
      </c>
      <c r="D428" s="72">
        <f>CEILING(($C428*About!$B$3*1.075),10)</f>
        <v>80</v>
      </c>
      <c r="F428" s="94"/>
    </row>
    <row r="429" spans="2:6" s="9" customFormat="1" ht="15" customHeight="1" outlineLevel="1" x14ac:dyDescent="0.2">
      <c r="B429" s="124" t="s">
        <v>264</v>
      </c>
      <c r="C429" s="30"/>
      <c r="D429" s="30"/>
      <c r="F429" s="94"/>
    </row>
    <row r="430" spans="2:6" s="9" customFormat="1" ht="15" customHeight="1" outlineLevel="1" x14ac:dyDescent="0.2">
      <c r="B430" s="29"/>
      <c r="C430" s="30"/>
      <c r="D430" s="30"/>
      <c r="F430" s="94"/>
    </row>
    <row r="431" spans="2:6" s="9" customFormat="1" ht="15" customHeight="1" outlineLevel="1" x14ac:dyDescent="0.2">
      <c r="B431" s="75" t="s">
        <v>265</v>
      </c>
      <c r="C431" s="72">
        <v>200</v>
      </c>
      <c r="D431" s="72">
        <f>CEILING(($C431*About!$B$3*1.075),10)</f>
        <v>150</v>
      </c>
      <c r="F431" s="94"/>
    </row>
    <row r="432" spans="2:6" s="9" customFormat="1" ht="15" customHeight="1" outlineLevel="1" x14ac:dyDescent="0.2">
      <c r="B432" s="124" t="s">
        <v>266</v>
      </c>
      <c r="C432" s="30"/>
      <c r="D432" s="30"/>
      <c r="F432" s="94"/>
    </row>
    <row r="433" spans="2:6" s="9" customFormat="1" ht="15" customHeight="1" outlineLevel="1" x14ac:dyDescent="0.2">
      <c r="B433" s="29"/>
      <c r="C433" s="30"/>
      <c r="D433" s="30"/>
      <c r="F433" s="94"/>
    </row>
    <row r="434" spans="2:6" s="9" customFormat="1" ht="15" customHeight="1" outlineLevel="1" x14ac:dyDescent="0.2">
      <c r="B434" s="75" t="s">
        <v>267</v>
      </c>
      <c r="C434" s="72">
        <v>840</v>
      </c>
      <c r="D434" s="72">
        <f>CEILING(($C434*About!$B$3*1.075),10)</f>
        <v>620</v>
      </c>
      <c r="F434" s="94"/>
    </row>
    <row r="435" spans="2:6" s="9" customFormat="1" ht="15" customHeight="1" outlineLevel="1" x14ac:dyDescent="0.2">
      <c r="B435" s="124" t="s">
        <v>268</v>
      </c>
      <c r="C435" s="30"/>
      <c r="D435" s="30"/>
      <c r="F435" s="94"/>
    </row>
    <row r="436" spans="2:6" s="9" customFormat="1" ht="15" customHeight="1" outlineLevel="1" x14ac:dyDescent="0.2">
      <c r="B436" s="124" t="s">
        <v>269</v>
      </c>
      <c r="C436" s="30"/>
      <c r="D436" s="30"/>
      <c r="F436" s="94"/>
    </row>
    <row r="437" spans="2:6" s="9" customFormat="1" ht="15" customHeight="1" outlineLevel="1" x14ac:dyDescent="0.2">
      <c r="B437" s="124" t="s">
        <v>261</v>
      </c>
      <c r="C437" s="30"/>
      <c r="D437" s="30"/>
      <c r="F437" s="94"/>
    </row>
    <row r="438" spans="2:6" s="9" customFormat="1" ht="15" customHeight="1" outlineLevel="1" x14ac:dyDescent="0.2">
      <c r="B438" s="124" t="s">
        <v>262</v>
      </c>
      <c r="C438" s="30"/>
      <c r="D438" s="30"/>
      <c r="F438" s="94"/>
    </row>
    <row r="439" spans="2:6" s="9" customFormat="1" ht="15" customHeight="1" outlineLevel="1" x14ac:dyDescent="0.2">
      <c r="B439" s="29"/>
      <c r="C439" s="30"/>
      <c r="D439" s="30"/>
      <c r="F439" s="94"/>
    </row>
    <row r="440" spans="2:6" s="9" customFormat="1" ht="15" customHeight="1" outlineLevel="1" x14ac:dyDescent="0.2">
      <c r="B440" s="75" t="s">
        <v>270</v>
      </c>
      <c r="C440" s="72">
        <v>200</v>
      </c>
      <c r="D440" s="72">
        <f>CEILING(($C440*About!$B$3*1.075),10)</f>
        <v>150</v>
      </c>
      <c r="F440" s="94"/>
    </row>
    <row r="441" spans="2:6" s="9" customFormat="1" ht="15" customHeight="1" outlineLevel="1" x14ac:dyDescent="0.2">
      <c r="B441" s="124" t="s">
        <v>271</v>
      </c>
      <c r="C441" s="30"/>
      <c r="D441" s="30"/>
      <c r="F441" s="94"/>
    </row>
    <row r="442" spans="2:6" s="9" customFormat="1" ht="15" customHeight="1" outlineLevel="1" x14ac:dyDescent="0.2">
      <c r="B442" s="124" t="s">
        <v>272</v>
      </c>
      <c r="C442" s="30"/>
      <c r="D442" s="30"/>
      <c r="F442" s="94"/>
    </row>
    <row r="443" spans="2:6" s="9" customFormat="1" ht="15" customHeight="1" outlineLevel="1" x14ac:dyDescent="0.2">
      <c r="C443" s="30"/>
      <c r="D443" s="30"/>
      <c r="F443" s="94"/>
    </row>
    <row r="444" spans="2:6" s="9" customFormat="1" ht="15" customHeight="1" outlineLevel="1" x14ac:dyDescent="0.2">
      <c r="B444" s="75" t="s">
        <v>273</v>
      </c>
      <c r="C444" s="72">
        <v>700</v>
      </c>
      <c r="D444" s="72">
        <f>CEILING(($C444*About!$B$3*1.075),10)</f>
        <v>520</v>
      </c>
      <c r="F444" s="94"/>
    </row>
    <row r="445" spans="2:6" s="9" customFormat="1" ht="15" customHeight="1" outlineLevel="1" x14ac:dyDescent="0.2">
      <c r="B445" s="124" t="s">
        <v>274</v>
      </c>
      <c r="C445" s="30"/>
      <c r="D445" s="30"/>
      <c r="F445" s="94"/>
    </row>
    <row r="446" spans="2:6" s="9" customFormat="1" ht="15" customHeight="1" outlineLevel="1" x14ac:dyDescent="0.2">
      <c r="B446" s="124" t="s">
        <v>275</v>
      </c>
      <c r="C446" s="30"/>
      <c r="D446" s="30"/>
      <c r="F446" s="94"/>
    </row>
    <row r="447" spans="2:6" s="9" customFormat="1" ht="15" customHeight="1" outlineLevel="1" x14ac:dyDescent="0.2">
      <c r="B447" s="124" t="s">
        <v>261</v>
      </c>
      <c r="C447" s="30"/>
      <c r="D447" s="30"/>
      <c r="F447" s="94"/>
    </row>
    <row r="448" spans="2:6" s="9" customFormat="1" ht="15" customHeight="1" outlineLevel="1" x14ac:dyDescent="0.2">
      <c r="B448" s="124" t="s">
        <v>262</v>
      </c>
      <c r="C448" s="30"/>
      <c r="D448" s="30"/>
      <c r="F448" s="94"/>
    </row>
    <row r="449" spans="2:7" s="9" customFormat="1" ht="15" customHeight="1" outlineLevel="1" x14ac:dyDescent="0.2">
      <c r="B449" s="18"/>
      <c r="C449" s="30"/>
      <c r="D449" s="30"/>
      <c r="F449" s="94"/>
    </row>
    <row r="450" spans="2:7" s="9" customFormat="1" ht="15" customHeight="1" outlineLevel="1" x14ac:dyDescent="0.2">
      <c r="B450" s="71" t="s">
        <v>276</v>
      </c>
      <c r="C450" s="72">
        <v>3540</v>
      </c>
      <c r="D450" s="72">
        <f>CEILING(($C450*About!$B$3*1.075),10)</f>
        <v>2600</v>
      </c>
      <c r="F450" s="94"/>
    </row>
    <row r="451" spans="2:7" s="9" customFormat="1" ht="15" customHeight="1" outlineLevel="1" x14ac:dyDescent="0.2">
      <c r="B451" s="24"/>
      <c r="C451" s="30"/>
      <c r="D451" s="30"/>
      <c r="F451" s="94"/>
    </row>
    <row r="452" spans="2:7" s="9" customFormat="1" ht="42" customHeight="1" outlineLevel="1" x14ac:dyDescent="0.2">
      <c r="B452" s="150" t="s">
        <v>277</v>
      </c>
      <c r="C452" s="150"/>
      <c r="D452" s="150"/>
      <c r="F452" s="94"/>
    </row>
    <row r="453" spans="2:7" s="9" customFormat="1" ht="15" customHeight="1" outlineLevel="1" x14ac:dyDescent="0.2">
      <c r="B453" s="24"/>
      <c r="C453" s="30"/>
      <c r="D453" s="30"/>
      <c r="F453" s="94"/>
    </row>
    <row r="454" spans="2:7" s="9" customFormat="1" ht="15" customHeight="1" outlineLevel="1" x14ac:dyDescent="0.2">
      <c r="B454" s="15" t="s">
        <v>278</v>
      </c>
      <c r="C454" s="31" t="s">
        <v>33</v>
      </c>
      <c r="D454" s="31" t="s">
        <v>34</v>
      </c>
      <c r="F454" s="94"/>
    </row>
    <row r="455" spans="2:7" s="9" customFormat="1" ht="20" customHeight="1" outlineLevel="1" x14ac:dyDescent="0.2">
      <c r="B455" s="4" t="s">
        <v>279</v>
      </c>
      <c r="C455" s="40"/>
      <c r="D455" s="104"/>
      <c r="F455" s="94"/>
    </row>
    <row r="456" spans="2:7" s="9" customFormat="1" ht="16" outlineLevel="1" x14ac:dyDescent="0.2">
      <c r="B456" s="35"/>
      <c r="D456" s="36"/>
      <c r="F456" s="94"/>
    </row>
    <row r="457" spans="2:7" s="9" customFormat="1" ht="16" outlineLevel="1" x14ac:dyDescent="0.2">
      <c r="B457" s="78"/>
      <c r="C457" s="90" t="s">
        <v>152</v>
      </c>
      <c r="D457" s="90" t="s">
        <v>152</v>
      </c>
      <c r="F457" s="94"/>
    </row>
    <row r="458" spans="2:7" s="9" customFormat="1" ht="16" outlineLevel="1" x14ac:dyDescent="0.2">
      <c r="B458" s="116" t="s">
        <v>134</v>
      </c>
      <c r="C458" s="37">
        <v>6400</v>
      </c>
      <c r="D458" s="30">
        <f>CEILING(($C458*About!$B$3*1.075),10)</f>
        <v>4700</v>
      </c>
      <c r="F458" s="94"/>
      <c r="G458" s="24"/>
    </row>
    <row r="459" spans="2:7" s="9" customFormat="1" ht="32" outlineLevel="1" x14ac:dyDescent="0.2">
      <c r="B459" s="105" t="s">
        <v>135</v>
      </c>
      <c r="C459" s="87"/>
      <c r="D459" s="87"/>
      <c r="F459" s="94"/>
      <c r="G459" s="24"/>
    </row>
    <row r="460" spans="2:7" s="9" customFormat="1" ht="15" customHeight="1" outlineLevel="1" x14ac:dyDescent="0.2">
      <c r="B460" s="130" t="s">
        <v>280</v>
      </c>
      <c r="C460" s="87"/>
      <c r="D460" s="87"/>
      <c r="F460" s="94"/>
      <c r="G460" s="24"/>
    </row>
    <row r="461" spans="2:7" s="9" customFormat="1" ht="15" customHeight="1" outlineLevel="1" x14ac:dyDescent="0.2">
      <c r="B461" s="130" t="s">
        <v>281</v>
      </c>
      <c r="C461" s="87"/>
      <c r="D461" s="87"/>
      <c r="F461" s="94"/>
      <c r="G461" s="24"/>
    </row>
    <row r="462" spans="2:7" s="9" customFormat="1" ht="15" customHeight="1" outlineLevel="1" x14ac:dyDescent="0.2">
      <c r="B462" s="130" t="s">
        <v>282</v>
      </c>
      <c r="C462" s="87"/>
      <c r="D462" s="87"/>
      <c r="F462" s="94"/>
      <c r="G462" s="24"/>
    </row>
    <row r="463" spans="2:7" s="9" customFormat="1" ht="15" customHeight="1" outlineLevel="1" x14ac:dyDescent="0.2">
      <c r="B463" s="130" t="s">
        <v>73</v>
      </c>
      <c r="C463" s="87"/>
      <c r="D463" s="87"/>
      <c r="F463" s="94"/>
      <c r="G463" s="24"/>
    </row>
    <row r="464" spans="2:7" s="9" customFormat="1" ht="15" customHeight="1" outlineLevel="1" x14ac:dyDescent="0.2">
      <c r="B464" s="130" t="s">
        <v>81</v>
      </c>
      <c r="C464" s="87"/>
      <c r="D464" s="87"/>
      <c r="F464" s="94"/>
      <c r="G464" s="24"/>
    </row>
    <row r="465" spans="2:7" s="9" customFormat="1" ht="15" customHeight="1" outlineLevel="1" x14ac:dyDescent="0.2">
      <c r="B465" s="124" t="s">
        <v>123</v>
      </c>
      <c r="C465" s="37"/>
      <c r="D465" s="60"/>
      <c r="F465" s="94"/>
      <c r="G465" s="18"/>
    </row>
    <row r="466" spans="2:7" s="9" customFormat="1" outlineLevel="1" x14ac:dyDescent="0.2">
      <c r="B466" s="18"/>
      <c r="C466" s="37"/>
      <c r="D466" s="37"/>
      <c r="F466" s="94"/>
    </row>
    <row r="467" spans="2:7" s="9" customFormat="1" outlineLevel="1" x14ac:dyDescent="0.2">
      <c r="B467" s="38" t="s">
        <v>156</v>
      </c>
      <c r="C467" s="37"/>
      <c r="D467" s="37"/>
      <c r="F467" s="94"/>
    </row>
    <row r="468" spans="2:7" s="9" customFormat="1" outlineLevel="1" x14ac:dyDescent="0.2">
      <c r="B468" s="107" t="s">
        <v>142</v>
      </c>
      <c r="C468" s="37"/>
      <c r="D468" s="37"/>
      <c r="F468" s="94"/>
    </row>
    <row r="469" spans="2:7" s="9" customFormat="1" outlineLevel="1" x14ac:dyDescent="0.2">
      <c r="B469" s="18"/>
      <c r="C469" s="37"/>
      <c r="D469" s="37"/>
      <c r="F469" s="94"/>
    </row>
    <row r="470" spans="2:7" s="9" customFormat="1" outlineLevel="1" x14ac:dyDescent="0.2">
      <c r="B470" s="73" t="s">
        <v>283</v>
      </c>
      <c r="C470" s="74" t="s">
        <v>61</v>
      </c>
      <c r="D470" s="74" t="s">
        <v>61</v>
      </c>
      <c r="F470" s="94"/>
    </row>
    <row r="471" spans="2:7" s="9" customFormat="1" ht="15" customHeight="1" outlineLevel="1" x14ac:dyDescent="0.2">
      <c r="B471" s="24"/>
      <c r="C471" s="30"/>
      <c r="D471" s="30"/>
      <c r="F471" s="94"/>
    </row>
    <row r="472" spans="2:7" s="9" customFormat="1" ht="15" customHeight="1" outlineLevel="1" x14ac:dyDescent="0.2">
      <c r="B472" s="15" t="s">
        <v>284</v>
      </c>
      <c r="C472" s="31" t="s">
        <v>33</v>
      </c>
      <c r="D472" s="31" t="s">
        <v>34</v>
      </c>
      <c r="F472" s="94"/>
    </row>
    <row r="473" spans="2:7" s="9" customFormat="1" ht="30" customHeight="1" outlineLevel="1" x14ac:dyDescent="0.2">
      <c r="B473" s="2" t="s">
        <v>285</v>
      </c>
      <c r="C473" s="2"/>
      <c r="D473" s="2"/>
      <c r="F473" s="94"/>
    </row>
    <row r="474" spans="2:7" s="9" customFormat="1" ht="15" customHeight="1" outlineLevel="1" x14ac:dyDescent="0.2">
      <c r="C474" s="13"/>
      <c r="D474" s="30"/>
      <c r="F474" s="94"/>
    </row>
    <row r="475" spans="2:7" s="9" customFormat="1" ht="15" customHeight="1" outlineLevel="1" x14ac:dyDescent="0.2">
      <c r="B475" s="75" t="s">
        <v>256</v>
      </c>
      <c r="C475" s="72">
        <v>600</v>
      </c>
      <c r="D475" s="72">
        <f>CEILING(($C475*About!$B$3*1.075),10)</f>
        <v>450</v>
      </c>
      <c r="F475" s="94"/>
    </row>
    <row r="476" spans="2:7" s="9" customFormat="1" ht="15" customHeight="1" outlineLevel="1" x14ac:dyDescent="0.2">
      <c r="B476" s="124" t="s">
        <v>257</v>
      </c>
      <c r="C476" s="30"/>
      <c r="D476" s="30"/>
      <c r="F476" s="94"/>
    </row>
    <row r="477" spans="2:7" s="9" customFormat="1" ht="15" customHeight="1" outlineLevel="1" x14ac:dyDescent="0.2">
      <c r="B477" s="124" t="s">
        <v>258</v>
      </c>
      <c r="C477" s="30"/>
      <c r="D477" s="30"/>
      <c r="F477" s="94"/>
    </row>
    <row r="478" spans="2:7" s="9" customFormat="1" ht="15" customHeight="1" outlineLevel="1" x14ac:dyDescent="0.2">
      <c r="B478" s="29"/>
      <c r="C478" s="30"/>
      <c r="D478" s="30"/>
      <c r="F478" s="94"/>
    </row>
    <row r="479" spans="2:7" s="9" customFormat="1" ht="15" customHeight="1" outlineLevel="1" x14ac:dyDescent="0.2">
      <c r="B479" s="75" t="s">
        <v>259</v>
      </c>
      <c r="C479" s="72">
        <v>2400</v>
      </c>
      <c r="D479" s="72">
        <f>CEILING(($C479*About!$B$3*1.075),10)</f>
        <v>1770</v>
      </c>
      <c r="F479" s="94"/>
    </row>
    <row r="480" spans="2:7" s="9" customFormat="1" ht="15" customHeight="1" outlineLevel="1" x14ac:dyDescent="0.2">
      <c r="B480" s="124" t="s">
        <v>260</v>
      </c>
      <c r="C480" s="30"/>
      <c r="D480" s="30"/>
      <c r="F480" s="94"/>
    </row>
    <row r="481" spans="2:6" s="9" customFormat="1" ht="15" customHeight="1" outlineLevel="1" x14ac:dyDescent="0.2">
      <c r="B481" s="124" t="s">
        <v>261</v>
      </c>
      <c r="C481" s="30"/>
      <c r="D481" s="30"/>
      <c r="F481" s="94"/>
    </row>
    <row r="482" spans="2:6" s="9" customFormat="1" ht="16" outlineLevel="1" x14ac:dyDescent="0.2">
      <c r="B482" s="124" t="s">
        <v>262</v>
      </c>
      <c r="C482" s="30"/>
      <c r="D482" s="30"/>
      <c r="F482" s="94"/>
    </row>
    <row r="483" spans="2:6" s="9" customFormat="1" ht="15" customHeight="1" outlineLevel="1" x14ac:dyDescent="0.2">
      <c r="B483" s="29"/>
      <c r="C483" s="30"/>
      <c r="D483" s="30"/>
      <c r="F483" s="94"/>
    </row>
    <row r="484" spans="2:6" s="9" customFormat="1" ht="15" customHeight="1" outlineLevel="1" x14ac:dyDescent="0.2">
      <c r="B484" s="75" t="s">
        <v>265</v>
      </c>
      <c r="C484" s="72">
        <v>1600</v>
      </c>
      <c r="D484" s="72">
        <f>CEILING(($C484*About!$B$3*1.075),10)</f>
        <v>1180</v>
      </c>
      <c r="F484" s="94"/>
    </row>
    <row r="485" spans="2:6" s="9" customFormat="1" ht="15" customHeight="1" outlineLevel="1" x14ac:dyDescent="0.2">
      <c r="B485" s="124" t="s">
        <v>266</v>
      </c>
      <c r="C485" s="30"/>
      <c r="D485" s="30"/>
      <c r="F485" s="94"/>
    </row>
    <row r="486" spans="2:6" s="9" customFormat="1" ht="15" customHeight="1" outlineLevel="1" x14ac:dyDescent="0.2">
      <c r="B486" s="29"/>
      <c r="C486" s="30"/>
      <c r="D486" s="30"/>
      <c r="F486" s="94"/>
    </row>
    <row r="487" spans="2:6" s="9" customFormat="1" ht="15" customHeight="1" outlineLevel="1" x14ac:dyDescent="0.2">
      <c r="B487" s="75" t="s">
        <v>267</v>
      </c>
      <c r="C487" s="72">
        <v>1200</v>
      </c>
      <c r="D487" s="72">
        <f>CEILING(($C487*About!$B$3*1.075),10)</f>
        <v>890</v>
      </c>
      <c r="F487" s="94"/>
    </row>
    <row r="488" spans="2:6" s="9" customFormat="1" ht="15" customHeight="1" outlineLevel="1" x14ac:dyDescent="0.2">
      <c r="B488" s="124" t="s">
        <v>268</v>
      </c>
      <c r="C488" s="30"/>
      <c r="D488" s="30"/>
      <c r="F488" s="94"/>
    </row>
    <row r="489" spans="2:6" s="9" customFormat="1" ht="15" customHeight="1" outlineLevel="1" x14ac:dyDescent="0.2">
      <c r="B489" s="124" t="s">
        <v>269</v>
      </c>
      <c r="C489" s="30"/>
      <c r="D489" s="30"/>
      <c r="F489" s="94"/>
    </row>
    <row r="490" spans="2:6" s="9" customFormat="1" ht="15" customHeight="1" outlineLevel="1" x14ac:dyDescent="0.2">
      <c r="B490" s="124" t="s">
        <v>261</v>
      </c>
      <c r="C490" s="30"/>
      <c r="D490" s="30"/>
      <c r="F490" s="94"/>
    </row>
    <row r="491" spans="2:6" s="9" customFormat="1" ht="15" customHeight="1" outlineLevel="1" x14ac:dyDescent="0.2">
      <c r="B491" s="124" t="s">
        <v>262</v>
      </c>
      <c r="C491" s="30"/>
      <c r="D491" s="30"/>
      <c r="F491" s="94"/>
    </row>
    <row r="492" spans="2:6" s="9" customFormat="1" ht="15" customHeight="1" outlineLevel="1" x14ac:dyDescent="0.2">
      <c r="B492" s="29"/>
      <c r="C492" s="30"/>
      <c r="D492" s="30"/>
      <c r="F492" s="94"/>
    </row>
    <row r="493" spans="2:6" s="9" customFormat="1" ht="15" customHeight="1" outlineLevel="1" x14ac:dyDescent="0.2">
      <c r="B493" s="75" t="s">
        <v>270</v>
      </c>
      <c r="C493" s="72">
        <v>200</v>
      </c>
      <c r="D493" s="72">
        <f>CEILING(($C493*About!$B$3*1.075),10)</f>
        <v>150</v>
      </c>
      <c r="F493" s="94"/>
    </row>
    <row r="494" spans="2:6" s="9" customFormat="1" ht="15" customHeight="1" outlineLevel="1" x14ac:dyDescent="0.2">
      <c r="B494" s="124" t="s">
        <v>271</v>
      </c>
      <c r="C494" s="30"/>
      <c r="D494" s="30"/>
      <c r="F494" s="94"/>
    </row>
    <row r="495" spans="2:6" s="9" customFormat="1" ht="15" customHeight="1" outlineLevel="1" x14ac:dyDescent="0.2">
      <c r="B495" s="124" t="s">
        <v>272</v>
      </c>
      <c r="C495" s="30"/>
      <c r="D495" s="30"/>
      <c r="F495" s="94"/>
    </row>
    <row r="496" spans="2:6" s="9" customFormat="1" ht="15" customHeight="1" outlineLevel="1" x14ac:dyDescent="0.2">
      <c r="C496" s="30"/>
      <c r="D496" s="30"/>
      <c r="F496" s="94"/>
    </row>
    <row r="497" spans="2:7" s="9" customFormat="1" ht="15" customHeight="1" outlineLevel="1" x14ac:dyDescent="0.2">
      <c r="B497" s="75" t="s">
        <v>273</v>
      </c>
      <c r="C497" s="72">
        <v>1400</v>
      </c>
      <c r="D497" s="72">
        <f>CEILING(($C497*About!$B$3*1.075),10)</f>
        <v>1030</v>
      </c>
      <c r="F497" s="94"/>
    </row>
    <row r="498" spans="2:7" s="9" customFormat="1" ht="15" customHeight="1" outlineLevel="1" x14ac:dyDescent="0.2">
      <c r="B498" s="124" t="s">
        <v>274</v>
      </c>
      <c r="C498" s="30"/>
      <c r="D498" s="30"/>
      <c r="F498" s="94"/>
    </row>
    <row r="499" spans="2:7" s="9" customFormat="1" ht="15" customHeight="1" outlineLevel="1" x14ac:dyDescent="0.2">
      <c r="B499" s="124" t="s">
        <v>275</v>
      </c>
      <c r="C499" s="30"/>
      <c r="D499" s="30"/>
      <c r="F499" s="94"/>
    </row>
    <row r="500" spans="2:7" s="9" customFormat="1" ht="15" customHeight="1" outlineLevel="1" x14ac:dyDescent="0.2">
      <c r="B500" s="124" t="s">
        <v>261</v>
      </c>
      <c r="C500" s="30"/>
      <c r="D500" s="30"/>
      <c r="F500" s="94"/>
    </row>
    <row r="501" spans="2:7" s="9" customFormat="1" ht="15" customHeight="1" outlineLevel="1" x14ac:dyDescent="0.2">
      <c r="B501" s="124" t="s">
        <v>262</v>
      </c>
      <c r="C501" s="30"/>
      <c r="D501" s="30"/>
      <c r="F501" s="94"/>
    </row>
    <row r="502" spans="2:7" s="9" customFormat="1" outlineLevel="1" x14ac:dyDescent="0.2">
      <c r="B502" s="18"/>
      <c r="C502" s="30"/>
      <c r="D502" s="30"/>
      <c r="F502" s="94"/>
    </row>
    <row r="503" spans="2:7" s="9" customFormat="1" ht="34" customHeight="1" outlineLevel="1" x14ac:dyDescent="0.2">
      <c r="B503" s="150" t="s">
        <v>286</v>
      </c>
      <c r="C503" s="150"/>
      <c r="D503" s="150"/>
      <c r="F503" s="94"/>
    </row>
    <row r="504" spans="2:7" outlineLevel="1" x14ac:dyDescent="0.2"/>
    <row r="505" spans="2:7" s="11" customFormat="1" ht="30" customHeight="1" x14ac:dyDescent="0.2">
      <c r="B505" s="151" t="s">
        <v>287</v>
      </c>
      <c r="C505" s="151"/>
      <c r="D505" s="98"/>
      <c r="F505" s="119"/>
      <c r="G505" s="5"/>
    </row>
    <row r="506" spans="2:7" s="9" customFormat="1" ht="15" customHeight="1" outlineLevel="1" x14ac:dyDescent="0.2">
      <c r="B506" s="15" t="s">
        <v>288</v>
      </c>
      <c r="C506" s="31" t="s">
        <v>33</v>
      </c>
      <c r="D506" s="31" t="s">
        <v>34</v>
      </c>
      <c r="F506" s="94"/>
      <c r="G506" s="22"/>
    </row>
    <row r="507" spans="2:7" s="9" customFormat="1" ht="97" customHeight="1" outlineLevel="1" x14ac:dyDescent="0.2">
      <c r="B507" s="2" t="s">
        <v>289</v>
      </c>
      <c r="C507" s="2"/>
      <c r="D507" s="2"/>
      <c r="F507" s="121"/>
      <c r="G507" s="18"/>
    </row>
    <row r="508" spans="2:7" s="9" customFormat="1" outlineLevel="1" x14ac:dyDescent="0.2">
      <c r="C508" s="30"/>
      <c r="D508" s="30"/>
      <c r="F508" s="94"/>
    </row>
    <row r="509" spans="2:7" s="41" customFormat="1" ht="15" customHeight="1" outlineLevel="1" x14ac:dyDescent="0.2">
      <c r="B509" s="75" t="s">
        <v>290</v>
      </c>
      <c r="C509" s="72">
        <v>2400</v>
      </c>
      <c r="D509" s="72">
        <f>CEILING(($C509*About!$B$3*1.075),10)</f>
        <v>1770</v>
      </c>
      <c r="F509" s="122"/>
    </row>
    <row r="510" spans="2:7" s="41" customFormat="1" ht="15" customHeight="1" outlineLevel="1" x14ac:dyDescent="0.2">
      <c r="B510" s="124" t="s">
        <v>291</v>
      </c>
      <c r="C510" s="30"/>
      <c r="D510" s="30"/>
      <c r="F510" s="122"/>
    </row>
    <row r="511" spans="2:7" s="41" customFormat="1" ht="15" customHeight="1" outlineLevel="1" x14ac:dyDescent="0.2">
      <c r="B511" s="124" t="s">
        <v>292</v>
      </c>
      <c r="C511" s="30"/>
      <c r="D511" s="30"/>
      <c r="F511" s="122"/>
    </row>
    <row r="512" spans="2:7" s="41" customFormat="1" ht="15" customHeight="1" outlineLevel="1" x14ac:dyDescent="0.2">
      <c r="B512" s="124" t="s">
        <v>293</v>
      </c>
      <c r="C512" s="30"/>
      <c r="D512" s="30"/>
      <c r="F512" s="122"/>
    </row>
    <row r="513" spans="2:6" s="9" customFormat="1" ht="15" customHeight="1" outlineLevel="1" x14ac:dyDescent="0.2">
      <c r="B513" s="124" t="s">
        <v>294</v>
      </c>
      <c r="C513" s="30"/>
      <c r="D513" s="30"/>
      <c r="F513" s="94"/>
    </row>
    <row r="514" spans="2:6" s="9" customFormat="1" ht="15" customHeight="1" outlineLevel="1" x14ac:dyDescent="0.2">
      <c r="B514" s="29"/>
      <c r="C514" s="34"/>
      <c r="D514" s="30"/>
      <c r="F514" s="94"/>
    </row>
    <row r="515" spans="2:6" s="9" customFormat="1" outlineLevel="1" x14ac:dyDescent="0.2">
      <c r="B515" s="71" t="s">
        <v>295</v>
      </c>
      <c r="C515" s="72">
        <v>800</v>
      </c>
      <c r="D515" s="72">
        <f>CEILING(($C515*About!$B$3*1.075),10)</f>
        <v>590</v>
      </c>
      <c r="F515" s="94"/>
    </row>
    <row r="516" spans="2:6" s="9" customFormat="1" ht="15" customHeight="1" outlineLevel="1" x14ac:dyDescent="0.2">
      <c r="B516" s="123" t="s">
        <v>291</v>
      </c>
      <c r="C516" s="30"/>
      <c r="D516" s="30"/>
      <c r="F516" s="94"/>
    </row>
    <row r="517" spans="2:6" s="9" customFormat="1" ht="15" customHeight="1" outlineLevel="1" x14ac:dyDescent="0.2">
      <c r="B517" s="123" t="s">
        <v>292</v>
      </c>
      <c r="C517" s="30"/>
      <c r="D517" s="30"/>
      <c r="F517" s="94"/>
    </row>
    <row r="518" spans="2:6" s="9" customFormat="1" ht="15" customHeight="1" outlineLevel="1" x14ac:dyDescent="0.2">
      <c r="B518" s="124" t="s">
        <v>293</v>
      </c>
      <c r="C518" s="30"/>
      <c r="D518" s="30"/>
      <c r="F518" s="94"/>
    </row>
    <row r="519" spans="2:6" s="9" customFormat="1" ht="15" customHeight="1" outlineLevel="1" x14ac:dyDescent="0.2">
      <c r="B519" s="153"/>
      <c r="C519" s="153"/>
      <c r="D519" s="32"/>
      <c r="F519" s="94"/>
    </row>
    <row r="520" spans="2:6" s="11" customFormat="1" ht="30" customHeight="1" x14ac:dyDescent="0.2">
      <c r="B520" s="151" t="s">
        <v>296</v>
      </c>
      <c r="C520" s="151"/>
      <c r="D520" s="98"/>
      <c r="F520" s="119"/>
    </row>
    <row r="521" spans="2:6" s="9" customFormat="1" ht="15" customHeight="1" outlineLevel="1" x14ac:dyDescent="0.2">
      <c r="B521" s="15" t="s">
        <v>297</v>
      </c>
      <c r="C521" s="31" t="s">
        <v>33</v>
      </c>
      <c r="D521" s="31" t="s">
        <v>34</v>
      </c>
      <c r="F521" s="94"/>
    </row>
    <row r="522" spans="2:6" s="9" customFormat="1" ht="15" customHeight="1" outlineLevel="1" x14ac:dyDescent="0.2">
      <c r="B522" s="22"/>
      <c r="C522" s="33"/>
      <c r="D522" s="33"/>
      <c r="F522" s="94"/>
    </row>
    <row r="523" spans="2:6" s="9" customFormat="1" ht="15" customHeight="1" outlineLevel="1" x14ac:dyDescent="0.2">
      <c r="B523" s="71" t="s">
        <v>298</v>
      </c>
      <c r="C523" s="72" t="s">
        <v>299</v>
      </c>
      <c r="D523" s="72" t="e">
        <f>CEILING(($C523*About!$B$3*1.075),10)</f>
        <v>#VALUE!</v>
      </c>
      <c r="F523" s="94"/>
    </row>
    <row r="524" spans="2:6" s="9" customFormat="1" ht="15" customHeight="1" outlineLevel="1" x14ac:dyDescent="0.2">
      <c r="B524" s="22"/>
      <c r="C524" s="33"/>
      <c r="D524" s="33"/>
      <c r="F524" s="94"/>
    </row>
    <row r="525" spans="2:6" s="9" customFormat="1" ht="15" customHeight="1" outlineLevel="1" x14ac:dyDescent="0.2">
      <c r="B525" s="24" t="s">
        <v>300</v>
      </c>
      <c r="C525" s="30">
        <v>7600</v>
      </c>
      <c r="D525" s="30">
        <f>CEILING(($C525*About!$B$3*1.075),10)</f>
        <v>5580</v>
      </c>
      <c r="F525" s="94"/>
    </row>
    <row r="526" spans="2:6" s="9" customFormat="1" ht="15" customHeight="1" outlineLevel="1" x14ac:dyDescent="0.2">
      <c r="B526" s="22"/>
      <c r="C526" s="33"/>
      <c r="D526" s="33"/>
      <c r="F526" s="94"/>
    </row>
    <row r="527" spans="2:6" s="9" customFormat="1" ht="15" customHeight="1" outlineLevel="1" x14ac:dyDescent="0.2">
      <c r="B527" s="24" t="s">
        <v>301</v>
      </c>
      <c r="C527" s="30" t="s">
        <v>299</v>
      </c>
      <c r="D527" s="30" t="e">
        <f>CEILING(($C527*About!$B$3*1.075),10)</f>
        <v>#VALUE!</v>
      </c>
      <c r="F527" s="94"/>
    </row>
    <row r="528" spans="2:6" s="9" customFormat="1" ht="15" customHeight="1" outlineLevel="1" x14ac:dyDescent="0.2">
      <c r="B528" s="22"/>
      <c r="C528" s="33"/>
      <c r="D528" s="33"/>
      <c r="F528" s="94"/>
    </row>
    <row r="529" spans="2:6" s="9" customFormat="1" outlineLevel="1" x14ac:dyDescent="0.2">
      <c r="B529" s="24" t="s">
        <v>302</v>
      </c>
      <c r="C529" s="30" t="s">
        <v>299</v>
      </c>
      <c r="D529" s="30" t="e">
        <f>CEILING(($C529*About!$B$3*1.075),10)</f>
        <v>#VALUE!</v>
      </c>
      <c r="F529" s="94"/>
    </row>
    <row r="530" spans="2:6" s="9" customFormat="1" outlineLevel="1" x14ac:dyDescent="0.2">
      <c r="B530" s="24"/>
      <c r="C530" s="30"/>
      <c r="D530" s="30"/>
      <c r="F530" s="94"/>
    </row>
    <row r="531" spans="2:6" s="9" customFormat="1" ht="15" customHeight="1" outlineLevel="1" x14ac:dyDescent="0.2">
      <c r="B531" s="9" t="s">
        <v>303</v>
      </c>
      <c r="C531" s="30"/>
      <c r="D531" s="30"/>
      <c r="F531" s="94"/>
    </row>
    <row r="532" spans="2:6" s="9" customFormat="1" ht="15" customHeight="1" outlineLevel="1" x14ac:dyDescent="0.2">
      <c r="B532" s="123" t="s">
        <v>304</v>
      </c>
      <c r="C532" s="30"/>
      <c r="D532" s="30"/>
      <c r="F532" s="94"/>
    </row>
    <row r="533" spans="2:6" s="9" customFormat="1" ht="15" customHeight="1" outlineLevel="1" x14ac:dyDescent="0.2">
      <c r="B533" s="123" t="s">
        <v>305</v>
      </c>
      <c r="C533" s="30"/>
      <c r="D533" s="30"/>
      <c r="F533" s="94"/>
    </row>
    <row r="534" spans="2:6" s="9" customFormat="1" ht="15" customHeight="1" outlineLevel="1" x14ac:dyDescent="0.2">
      <c r="B534" s="123" t="s">
        <v>306</v>
      </c>
      <c r="C534" s="30"/>
      <c r="D534" s="30"/>
      <c r="F534" s="94"/>
    </row>
    <row r="535" spans="2:6" s="9" customFormat="1" ht="15" customHeight="1" outlineLevel="1" x14ac:dyDescent="0.2">
      <c r="B535" s="123" t="s">
        <v>307</v>
      </c>
      <c r="C535" s="30"/>
      <c r="D535" s="30"/>
      <c r="F535" s="94"/>
    </row>
    <row r="536" spans="2:6" s="9" customFormat="1" ht="15" customHeight="1" outlineLevel="1" x14ac:dyDescent="0.2">
      <c r="B536" s="123" t="s">
        <v>308</v>
      </c>
      <c r="C536" s="30"/>
      <c r="D536" s="30"/>
      <c r="F536" s="94"/>
    </row>
    <row r="537" spans="2:6" s="9" customFormat="1" ht="15" customHeight="1" outlineLevel="1" x14ac:dyDescent="0.2">
      <c r="B537" s="124" t="s">
        <v>309</v>
      </c>
      <c r="C537" s="13"/>
      <c r="D537" s="30"/>
      <c r="F537" s="94"/>
    </row>
    <row r="538" spans="2:6" s="9" customFormat="1" ht="15" customHeight="1" outlineLevel="1" x14ac:dyDescent="0.2">
      <c r="B538" s="124"/>
      <c r="C538" s="13"/>
      <c r="D538" s="30"/>
      <c r="F538" s="94"/>
    </row>
    <row r="539" spans="2:6" s="9" customFormat="1" ht="15" customHeight="1" outlineLevel="1" x14ac:dyDescent="0.2">
      <c r="B539" s="124" t="s">
        <v>310</v>
      </c>
      <c r="C539" s="13"/>
      <c r="D539" s="30"/>
      <c r="F539" s="94"/>
    </row>
    <row r="540" spans="2:6" s="9" customFormat="1" ht="15" customHeight="1" outlineLevel="1" x14ac:dyDescent="0.2">
      <c r="B540" s="125" t="s">
        <v>311</v>
      </c>
      <c r="C540" s="13"/>
      <c r="D540" s="30"/>
      <c r="F540" s="94"/>
    </row>
    <row r="541" spans="2:6" s="9" customFormat="1" ht="15" customHeight="1" outlineLevel="1" x14ac:dyDescent="0.2">
      <c r="B541" s="125" t="s">
        <v>312</v>
      </c>
      <c r="C541" s="13"/>
      <c r="D541" s="30"/>
      <c r="F541" s="94"/>
    </row>
    <row r="542" spans="2:6" s="9" customFormat="1" ht="31" customHeight="1" outlineLevel="1" x14ac:dyDescent="0.2">
      <c r="B542" s="125" t="s">
        <v>313</v>
      </c>
      <c r="C542" s="13"/>
      <c r="D542" s="30"/>
      <c r="F542" s="94"/>
    </row>
    <row r="543" spans="2:6" s="9" customFormat="1" ht="45" customHeight="1" outlineLevel="1" x14ac:dyDescent="0.2">
      <c r="B543" s="125" t="s">
        <v>314</v>
      </c>
      <c r="C543" s="13"/>
      <c r="D543" s="30"/>
      <c r="F543" s="94"/>
    </row>
    <row r="544" spans="2:6" s="9" customFormat="1" ht="30" customHeight="1" outlineLevel="1" x14ac:dyDescent="0.2">
      <c r="B544" s="125" t="s">
        <v>315</v>
      </c>
      <c r="C544" s="13"/>
      <c r="D544" s="30"/>
      <c r="F544" s="94"/>
    </row>
    <row r="545" spans="2:6" s="9" customFormat="1" ht="15" customHeight="1" outlineLevel="1" x14ac:dyDescent="0.2">
      <c r="B545" s="18" t="s">
        <v>316</v>
      </c>
      <c r="C545" s="13"/>
      <c r="D545" s="30"/>
      <c r="F545" s="94"/>
    </row>
    <row r="546" spans="2:6" s="9" customFormat="1" ht="48" customHeight="1" outlineLevel="1" x14ac:dyDescent="0.2">
      <c r="B546" s="150" t="s">
        <v>317</v>
      </c>
      <c r="C546" s="150"/>
      <c r="D546" s="150"/>
      <c r="F546" s="94"/>
    </row>
    <row r="547" spans="2:6" s="9" customFormat="1" outlineLevel="1" x14ac:dyDescent="0.2">
      <c r="B547" s="18"/>
      <c r="C547" s="13"/>
      <c r="D547" s="30"/>
      <c r="F547" s="94"/>
    </row>
    <row r="548" spans="2:6" s="9" customFormat="1" ht="15" customHeight="1" outlineLevel="1" x14ac:dyDescent="0.2">
      <c r="B548" s="15" t="s">
        <v>318</v>
      </c>
      <c r="C548" s="31" t="s">
        <v>33</v>
      </c>
      <c r="D548" s="31" t="s">
        <v>34</v>
      </c>
      <c r="F548" s="94"/>
    </row>
    <row r="549" spans="2:6" s="9" customFormat="1" outlineLevel="1" x14ac:dyDescent="0.2">
      <c r="C549" s="13"/>
      <c r="D549" s="30"/>
      <c r="F549" s="94"/>
    </row>
    <row r="550" spans="2:6" s="9" customFormat="1" outlineLevel="1" x14ac:dyDescent="0.2">
      <c r="B550" s="71" t="s">
        <v>319</v>
      </c>
      <c r="C550" s="72">
        <v>600</v>
      </c>
      <c r="D550" s="72">
        <f>CEILING(($C550*About!$B$3*1.075),10)</f>
        <v>450</v>
      </c>
      <c r="F550" s="94"/>
    </row>
    <row r="551" spans="2:6" s="9" customFormat="1" outlineLevel="1" x14ac:dyDescent="0.2">
      <c r="C551" s="30"/>
      <c r="D551" s="30"/>
      <c r="F551" s="94"/>
    </row>
    <row r="552" spans="2:6" s="9" customFormat="1" outlineLevel="1" x14ac:dyDescent="0.2">
      <c r="B552" s="24" t="s">
        <v>320</v>
      </c>
      <c r="C552" s="30">
        <v>500</v>
      </c>
      <c r="D552" s="30">
        <f>CEILING(($C552*About!$B$3*1.075),10)</f>
        <v>370</v>
      </c>
      <c r="F552" s="94"/>
    </row>
    <row r="553" spans="2:6" s="9" customFormat="1" outlineLevel="1" x14ac:dyDescent="0.2">
      <c r="C553" s="30"/>
      <c r="D553" s="30"/>
      <c r="F553" s="94"/>
    </row>
    <row r="554" spans="2:6" s="9" customFormat="1" outlineLevel="1" x14ac:dyDescent="0.2">
      <c r="B554" s="24" t="s">
        <v>321</v>
      </c>
      <c r="C554" s="30">
        <v>350</v>
      </c>
      <c r="D554" s="30">
        <f>CEILING(($C554*About!$B$3*1.075),10)</f>
        <v>260</v>
      </c>
      <c r="F554" s="94"/>
    </row>
    <row r="555" spans="2:6" s="9" customFormat="1" outlineLevel="1" x14ac:dyDescent="0.2">
      <c r="C555" s="30"/>
      <c r="D555" s="30"/>
      <c r="F555" s="94"/>
    </row>
    <row r="556" spans="2:6" s="9" customFormat="1" outlineLevel="1" x14ac:dyDescent="0.2">
      <c r="B556" s="53" t="s">
        <v>322</v>
      </c>
      <c r="C556" s="39">
        <v>280</v>
      </c>
      <c r="D556" s="30">
        <f>CEILING(($C556*About!$B$3*1.075),10)</f>
        <v>210</v>
      </c>
      <c r="F556" s="94"/>
    </row>
    <row r="557" spans="2:6" s="9" customFormat="1" outlineLevel="1" x14ac:dyDescent="0.2">
      <c r="B557" s="53"/>
      <c r="C557" s="39"/>
      <c r="D557" s="30"/>
      <c r="F557" s="94"/>
    </row>
    <row r="558" spans="2:6" s="9" customFormat="1" outlineLevel="1" x14ac:dyDescent="0.2">
      <c r="B558" s="131" t="s">
        <v>310</v>
      </c>
      <c r="C558" s="39"/>
      <c r="D558" s="30"/>
      <c r="F558" s="94"/>
    </row>
    <row r="559" spans="2:6" s="9" customFormat="1" ht="15" customHeight="1" outlineLevel="1" x14ac:dyDescent="0.2">
      <c r="B559" s="131" t="s">
        <v>311</v>
      </c>
      <c r="C559" s="39"/>
      <c r="D559" s="30"/>
      <c r="F559" s="94"/>
    </row>
    <row r="560" spans="2:6" s="9" customFormat="1" ht="15" customHeight="1" outlineLevel="1" x14ac:dyDescent="0.2">
      <c r="B560" s="131" t="s">
        <v>323</v>
      </c>
      <c r="C560" s="39"/>
      <c r="D560" s="30"/>
      <c r="F560" s="94"/>
    </row>
    <row r="561" spans="2:6" s="9" customFormat="1" ht="15" customHeight="1" outlineLevel="1" x14ac:dyDescent="0.2">
      <c r="B561" s="131" t="s">
        <v>324</v>
      </c>
      <c r="C561" s="39"/>
      <c r="D561" s="30"/>
      <c r="F561" s="94"/>
    </row>
    <row r="562" spans="2:6" s="9" customFormat="1" ht="15" customHeight="1" outlineLevel="1" x14ac:dyDescent="0.2">
      <c r="B562" s="131" t="s">
        <v>325</v>
      </c>
      <c r="C562" s="39"/>
      <c r="D562" s="30"/>
      <c r="F562" s="94"/>
    </row>
    <row r="563" spans="2:6" s="9" customFormat="1" ht="15" customHeight="1" outlineLevel="1" x14ac:dyDescent="0.2">
      <c r="B563" s="131" t="s">
        <v>326</v>
      </c>
      <c r="C563" s="39"/>
      <c r="D563" s="30"/>
      <c r="F563" s="94"/>
    </row>
    <row r="564" spans="2:6" s="9" customFormat="1" ht="32" outlineLevel="1" x14ac:dyDescent="0.2">
      <c r="B564" s="124" t="s">
        <v>327</v>
      </c>
      <c r="C564" s="13"/>
      <c r="D564" s="30"/>
      <c r="F564" s="94"/>
    </row>
    <row r="565" spans="2:6" s="9" customFormat="1" outlineLevel="1" x14ac:dyDescent="0.2">
      <c r="B565" s="124"/>
      <c r="C565" s="13"/>
      <c r="D565" s="30"/>
      <c r="F565" s="94"/>
    </row>
    <row r="566" spans="2:6" s="9" customFormat="1" ht="34" customHeight="1" outlineLevel="1" x14ac:dyDescent="0.2">
      <c r="B566" s="150" t="s">
        <v>328</v>
      </c>
      <c r="C566" s="150"/>
      <c r="D566" s="150"/>
      <c r="F566" s="94"/>
    </row>
    <row r="567" spans="2:6" s="9" customFormat="1" ht="15" customHeight="1" outlineLevel="1" x14ac:dyDescent="0.2">
      <c r="B567" s="18"/>
      <c r="C567" s="13"/>
      <c r="D567" s="30"/>
      <c r="F567" s="94"/>
    </row>
    <row r="568" spans="2:6" s="9" customFormat="1" ht="15" customHeight="1" outlineLevel="1" x14ac:dyDescent="0.2">
      <c r="B568" s="15" t="s">
        <v>329</v>
      </c>
      <c r="C568" s="31" t="s">
        <v>33</v>
      </c>
      <c r="D568" s="31" t="s">
        <v>34</v>
      </c>
      <c r="F568" s="94"/>
    </row>
    <row r="569" spans="2:6" s="9" customFormat="1" outlineLevel="1" x14ac:dyDescent="0.2">
      <c r="B569" s="18"/>
      <c r="C569" s="13"/>
      <c r="D569" s="30"/>
      <c r="F569" s="94"/>
    </row>
    <row r="570" spans="2:6" s="9" customFormat="1" outlineLevel="1" x14ac:dyDescent="0.2">
      <c r="B570" s="71" t="s">
        <v>330</v>
      </c>
      <c r="C570" s="72">
        <v>1200</v>
      </c>
      <c r="D570" s="72">
        <f>CEILING(($C570*About!$B$3*1.075),10)</f>
        <v>890</v>
      </c>
      <c r="F570" s="94"/>
    </row>
    <row r="571" spans="2:6" s="9" customFormat="1" outlineLevel="1" x14ac:dyDescent="0.2">
      <c r="C571" s="30"/>
      <c r="D571" s="30"/>
      <c r="F571" s="94"/>
    </row>
    <row r="572" spans="2:6" s="9" customFormat="1" outlineLevel="1" x14ac:dyDescent="0.2">
      <c r="B572" s="24" t="s">
        <v>331</v>
      </c>
      <c r="C572" s="30">
        <v>900</v>
      </c>
      <c r="D572" s="30">
        <f>CEILING(($C572*About!$B$3*1.075),10)</f>
        <v>670</v>
      </c>
      <c r="F572" s="94"/>
    </row>
    <row r="573" spans="2:6" s="9" customFormat="1" outlineLevel="1" x14ac:dyDescent="0.2">
      <c r="C573" s="30"/>
      <c r="D573" s="30"/>
      <c r="F573" s="94"/>
    </row>
    <row r="574" spans="2:6" s="9" customFormat="1" outlineLevel="1" x14ac:dyDescent="0.2">
      <c r="B574" s="24" t="s">
        <v>332</v>
      </c>
      <c r="C574" s="30">
        <v>600</v>
      </c>
      <c r="D574" s="30">
        <f>CEILING(($C574*About!$B$3*1.075),10)</f>
        <v>450</v>
      </c>
      <c r="F574" s="94"/>
    </row>
    <row r="575" spans="2:6" s="9" customFormat="1" outlineLevel="1" x14ac:dyDescent="0.2">
      <c r="C575" s="30"/>
      <c r="D575" s="30"/>
      <c r="F575" s="94"/>
    </row>
    <row r="576" spans="2:6" s="9" customFormat="1" outlineLevel="1" x14ac:dyDescent="0.2">
      <c r="B576" s="53" t="s">
        <v>333</v>
      </c>
      <c r="C576" s="30">
        <v>450</v>
      </c>
      <c r="D576" s="30">
        <f>CEILING(($C576*About!$B$3*1.075),10)</f>
        <v>340</v>
      </c>
      <c r="F576" s="94"/>
    </row>
    <row r="577" spans="2:6" s="9" customFormat="1" outlineLevel="1" x14ac:dyDescent="0.2">
      <c r="B577" s="53"/>
      <c r="C577" s="30"/>
      <c r="D577" s="30"/>
      <c r="F577" s="94"/>
    </row>
    <row r="578" spans="2:6" s="9" customFormat="1" outlineLevel="1" x14ac:dyDescent="0.2">
      <c r="B578" s="131" t="s">
        <v>303</v>
      </c>
      <c r="C578" s="30"/>
      <c r="D578" s="30"/>
      <c r="F578" s="94"/>
    </row>
    <row r="579" spans="2:6" s="9" customFormat="1" outlineLevel="1" x14ac:dyDescent="0.2">
      <c r="B579" s="132" t="s">
        <v>334</v>
      </c>
      <c r="C579" s="30"/>
      <c r="D579" s="30"/>
      <c r="F579" s="94"/>
    </row>
    <row r="580" spans="2:6" s="9" customFormat="1" outlineLevel="1" x14ac:dyDescent="0.2">
      <c r="B580" s="132" t="s">
        <v>335</v>
      </c>
      <c r="C580" s="30"/>
      <c r="D580" s="30"/>
      <c r="F580" s="94"/>
    </row>
    <row r="581" spans="2:6" s="9" customFormat="1" ht="16" outlineLevel="1" x14ac:dyDescent="0.2">
      <c r="B581" s="125" t="s">
        <v>336</v>
      </c>
      <c r="C581" s="13"/>
      <c r="D581" s="30"/>
      <c r="F581" s="94"/>
    </row>
    <row r="582" spans="2:6" s="9" customFormat="1" outlineLevel="1" x14ac:dyDescent="0.2">
      <c r="B582" s="124"/>
      <c r="C582" s="13"/>
      <c r="D582" s="30"/>
      <c r="F582" s="94"/>
    </row>
    <row r="583" spans="2:6" s="9" customFormat="1" ht="34" customHeight="1" outlineLevel="1" x14ac:dyDescent="0.2">
      <c r="B583" s="150" t="s">
        <v>328</v>
      </c>
      <c r="C583" s="150"/>
      <c r="D583" s="150"/>
      <c r="F583" s="94"/>
    </row>
    <row r="584" spans="2:6" s="9" customFormat="1" outlineLevel="1" x14ac:dyDescent="0.2">
      <c r="C584" s="13"/>
      <c r="D584" s="30"/>
      <c r="F584" s="94"/>
    </row>
    <row r="585" spans="2:6" s="9" customFormat="1" ht="17" outlineLevel="1" x14ac:dyDescent="0.2">
      <c r="B585" s="15" t="s">
        <v>221</v>
      </c>
      <c r="C585" s="31" t="s">
        <v>33</v>
      </c>
      <c r="D585" s="31" t="s">
        <v>34</v>
      </c>
      <c r="F585" s="94"/>
    </row>
    <row r="586" spans="2:6" s="9" customFormat="1" outlineLevel="1" x14ac:dyDescent="0.2">
      <c r="C586" s="13"/>
      <c r="D586" s="30"/>
      <c r="F586" s="94"/>
    </row>
    <row r="587" spans="2:6" s="9" customFormat="1" outlineLevel="1" x14ac:dyDescent="0.2">
      <c r="B587" s="76"/>
      <c r="C587" s="91" t="s">
        <v>337</v>
      </c>
      <c r="D587" s="90" t="s">
        <v>337</v>
      </c>
      <c r="F587" s="94"/>
    </row>
    <row r="588" spans="2:6" s="9" customFormat="1" outlineLevel="1" x14ac:dyDescent="0.2">
      <c r="B588" s="24" t="s">
        <v>338</v>
      </c>
      <c r="C588" s="6">
        <v>760</v>
      </c>
      <c r="D588" s="30">
        <f>CEILING(($C588*About!$B$3*1.075),10)</f>
        <v>560</v>
      </c>
      <c r="F588" s="94"/>
    </row>
    <row r="589" spans="2:6" s="9" customFormat="1" ht="32" outlineLevel="1" x14ac:dyDescent="0.2">
      <c r="B589" s="124" t="s">
        <v>339</v>
      </c>
      <c r="F589" s="94"/>
    </row>
    <row r="590" spans="2:6" s="9" customFormat="1" outlineLevel="1" x14ac:dyDescent="0.2">
      <c r="C590" s="13"/>
      <c r="D590" s="30"/>
      <c r="F590" s="94"/>
    </row>
    <row r="591" spans="2:6" s="9" customFormat="1" ht="15" customHeight="1" outlineLevel="1" x14ac:dyDescent="0.2">
      <c r="B591" s="15" t="s">
        <v>340</v>
      </c>
      <c r="C591" s="31"/>
      <c r="D591" s="31"/>
      <c r="F591" s="94"/>
    </row>
    <row r="592" spans="2:6" s="9" customFormat="1" ht="64" customHeight="1" outlineLevel="1" x14ac:dyDescent="0.2">
      <c r="B592" s="2" t="s">
        <v>341</v>
      </c>
      <c r="C592" s="2"/>
      <c r="D592" s="2"/>
      <c r="F592" s="94"/>
    </row>
    <row r="593" spans="2:6" s="9" customFormat="1" outlineLevel="1" x14ac:dyDescent="0.2">
      <c r="B593" s="4"/>
      <c r="C593" s="13"/>
      <c r="D593" s="30"/>
      <c r="F593" s="94"/>
    </row>
    <row r="594" spans="2:6" s="11" customFormat="1" ht="30" customHeight="1" x14ac:dyDescent="0.2">
      <c r="B594" s="151" t="s">
        <v>342</v>
      </c>
      <c r="C594" s="152"/>
      <c r="D594" s="98"/>
      <c r="F594" s="119"/>
    </row>
    <row r="595" spans="2:6" s="9" customFormat="1" ht="15" customHeight="1" outlineLevel="1" x14ac:dyDescent="0.2">
      <c r="B595" s="15" t="s">
        <v>343</v>
      </c>
      <c r="C595" s="31" t="s">
        <v>33</v>
      </c>
      <c r="D595" s="31"/>
      <c r="F595" s="94"/>
    </row>
    <row r="596" spans="2:6" s="9" customFormat="1" ht="15" customHeight="1" outlineLevel="1" x14ac:dyDescent="0.2">
      <c r="B596" s="56" t="s">
        <v>344</v>
      </c>
      <c r="C596" s="57"/>
      <c r="D596" s="57"/>
      <c r="F596" s="94"/>
    </row>
    <row r="597" spans="2:6" s="9" customFormat="1" ht="15" customHeight="1" outlineLevel="1" x14ac:dyDescent="0.2">
      <c r="B597" s="54"/>
      <c r="C597" s="55"/>
      <c r="D597" s="36"/>
      <c r="F597" s="94"/>
    </row>
    <row r="598" spans="2:6" s="9" customFormat="1" ht="15" customHeight="1" outlineLevel="1" x14ac:dyDescent="0.2">
      <c r="B598" s="78" t="s">
        <v>455</v>
      </c>
      <c r="C598" s="79">
        <v>7600</v>
      </c>
      <c r="D598" s="79"/>
      <c r="F598" s="94"/>
    </row>
    <row r="599" spans="2:6" s="9" customFormat="1" ht="15" customHeight="1" outlineLevel="1" x14ac:dyDescent="0.2">
      <c r="B599" s="133" t="s">
        <v>346</v>
      </c>
      <c r="C599" s="36"/>
      <c r="D599" s="36"/>
      <c r="F599" s="94"/>
    </row>
    <row r="600" spans="2:6" s="9" customFormat="1" ht="15" customHeight="1" outlineLevel="1" x14ac:dyDescent="0.2">
      <c r="B600" s="133" t="s">
        <v>347</v>
      </c>
      <c r="C600" s="36"/>
      <c r="D600" s="36"/>
      <c r="F600" s="94"/>
    </row>
    <row r="601" spans="2:6" s="9" customFormat="1" ht="15" customHeight="1" outlineLevel="1" x14ac:dyDescent="0.2">
      <c r="B601" s="133" t="s">
        <v>345</v>
      </c>
      <c r="C601" s="36"/>
      <c r="D601" s="36"/>
      <c r="F601" s="94"/>
    </row>
    <row r="602" spans="2:6" s="9" customFormat="1" ht="15" customHeight="1" outlineLevel="1" x14ac:dyDescent="0.2">
      <c r="B602" s="133" t="s">
        <v>348</v>
      </c>
      <c r="C602" s="36"/>
      <c r="D602" s="36"/>
      <c r="F602" s="94"/>
    </row>
    <row r="603" spans="2:6" s="9" customFormat="1" ht="15" customHeight="1" outlineLevel="1" x14ac:dyDescent="0.2">
      <c r="B603" s="133" t="s">
        <v>349</v>
      </c>
      <c r="C603" s="36"/>
      <c r="D603" s="36"/>
      <c r="F603" s="94"/>
    </row>
    <row r="604" spans="2:6" s="9" customFormat="1" ht="15" customHeight="1" outlineLevel="1" x14ac:dyDescent="0.2">
      <c r="B604" s="133" t="s">
        <v>456</v>
      </c>
      <c r="C604" s="36"/>
      <c r="D604" s="36"/>
      <c r="F604" s="94"/>
    </row>
    <row r="605" spans="2:6" s="9" customFormat="1" ht="15" customHeight="1" outlineLevel="1" x14ac:dyDescent="0.2">
      <c r="B605" s="54"/>
      <c r="C605" s="36"/>
      <c r="D605" s="36"/>
      <c r="F605" s="94"/>
    </row>
    <row r="606" spans="2:6" s="9" customFormat="1" ht="15" customHeight="1" outlineLevel="1" x14ac:dyDescent="0.2">
      <c r="B606" s="78" t="s">
        <v>458</v>
      </c>
      <c r="C606" s="79">
        <v>6100</v>
      </c>
      <c r="D606" s="79"/>
      <c r="F606" s="94"/>
    </row>
    <row r="607" spans="2:6" s="9" customFormat="1" ht="15" customHeight="1" outlineLevel="1" x14ac:dyDescent="0.2">
      <c r="B607" s="133" t="s">
        <v>346</v>
      </c>
      <c r="C607" s="36"/>
      <c r="D607" s="36"/>
      <c r="F607" s="94"/>
    </row>
    <row r="608" spans="2:6" s="9" customFormat="1" ht="15" customHeight="1" outlineLevel="1" x14ac:dyDescent="0.2">
      <c r="B608" s="133" t="s">
        <v>352</v>
      </c>
      <c r="C608" s="36"/>
      <c r="D608" s="36"/>
      <c r="F608" s="94"/>
    </row>
    <row r="609" spans="2:6" s="9" customFormat="1" ht="15" customHeight="1" outlineLevel="1" x14ac:dyDescent="0.2">
      <c r="B609" s="133" t="s">
        <v>345</v>
      </c>
      <c r="C609" s="36"/>
      <c r="D609" s="36"/>
      <c r="F609" s="94"/>
    </row>
    <row r="610" spans="2:6" s="9" customFormat="1" ht="15" customHeight="1" outlineLevel="1" x14ac:dyDescent="0.2">
      <c r="B610" s="133" t="s">
        <v>348</v>
      </c>
      <c r="C610" s="36"/>
      <c r="D610" s="36"/>
      <c r="F610" s="94"/>
    </row>
    <row r="611" spans="2:6" s="9" customFormat="1" ht="15" customHeight="1" outlineLevel="1" x14ac:dyDescent="0.2">
      <c r="B611" s="133" t="s">
        <v>349</v>
      </c>
      <c r="C611" s="36"/>
      <c r="D611" s="36"/>
      <c r="F611" s="94"/>
    </row>
    <row r="612" spans="2:6" s="9" customFormat="1" ht="15" customHeight="1" outlineLevel="1" x14ac:dyDescent="0.2">
      <c r="B612" s="133" t="s">
        <v>456</v>
      </c>
      <c r="C612" s="36"/>
      <c r="D612" s="36"/>
      <c r="F612" s="94"/>
    </row>
    <row r="613" spans="2:6" s="9" customFormat="1" ht="15" customHeight="1" outlineLevel="1" x14ac:dyDescent="0.2">
      <c r="B613" s="54"/>
      <c r="C613" s="36"/>
      <c r="D613" s="36"/>
      <c r="F613" s="94"/>
    </row>
    <row r="614" spans="2:6" s="9" customFormat="1" ht="15" customHeight="1" outlineLevel="1" x14ac:dyDescent="0.2">
      <c r="B614" s="78" t="s">
        <v>457</v>
      </c>
      <c r="C614" s="79">
        <v>5150</v>
      </c>
      <c r="D614" s="79"/>
      <c r="F614" s="94"/>
    </row>
    <row r="615" spans="2:6" s="9" customFormat="1" ht="15" customHeight="1" outlineLevel="1" x14ac:dyDescent="0.2">
      <c r="B615" s="133" t="s">
        <v>346</v>
      </c>
      <c r="C615" s="36"/>
      <c r="D615" s="36"/>
      <c r="F615" s="94"/>
    </row>
    <row r="616" spans="2:6" s="9" customFormat="1" ht="15" customHeight="1" outlineLevel="1" x14ac:dyDescent="0.2">
      <c r="B616" s="133" t="s">
        <v>347</v>
      </c>
      <c r="C616" s="36"/>
      <c r="D616" s="36"/>
      <c r="F616" s="94"/>
    </row>
    <row r="617" spans="2:6" s="9" customFormat="1" ht="15" customHeight="1" outlineLevel="1" x14ac:dyDescent="0.2">
      <c r="B617" s="133" t="s">
        <v>345</v>
      </c>
      <c r="C617" s="36"/>
      <c r="D617" s="36"/>
      <c r="F617" s="94"/>
    </row>
    <row r="618" spans="2:6" s="9" customFormat="1" ht="15" customHeight="1" outlineLevel="1" x14ac:dyDescent="0.2">
      <c r="B618" s="133" t="s">
        <v>348</v>
      </c>
      <c r="C618" s="36"/>
      <c r="D618" s="36"/>
      <c r="F618" s="94"/>
    </row>
    <row r="619" spans="2:6" s="9" customFormat="1" ht="15" customHeight="1" outlineLevel="1" x14ac:dyDescent="0.2">
      <c r="B619" s="133" t="s">
        <v>349</v>
      </c>
      <c r="C619" s="36"/>
      <c r="D619" s="36"/>
      <c r="F619" s="94"/>
    </row>
    <row r="620" spans="2:6" s="9" customFormat="1" ht="15" customHeight="1" outlineLevel="1" x14ac:dyDescent="0.2">
      <c r="B620" s="133" t="s">
        <v>456</v>
      </c>
      <c r="C620" s="36"/>
      <c r="D620" s="36"/>
      <c r="F620" s="94"/>
    </row>
    <row r="621" spans="2:6" s="9" customFormat="1" ht="15" customHeight="1" outlineLevel="1" x14ac:dyDescent="0.2">
      <c r="B621" s="54"/>
      <c r="C621" s="36"/>
      <c r="D621" s="36"/>
      <c r="F621" s="94"/>
    </row>
    <row r="622" spans="2:6" s="9" customFormat="1" ht="15" customHeight="1" outlineLevel="1" x14ac:dyDescent="0.2">
      <c r="B622" s="78" t="s">
        <v>459</v>
      </c>
      <c r="C622" s="79">
        <v>4450</v>
      </c>
      <c r="D622" s="79"/>
      <c r="F622" s="94"/>
    </row>
    <row r="623" spans="2:6" s="9" customFormat="1" ht="15" customHeight="1" outlineLevel="1" x14ac:dyDescent="0.2">
      <c r="B623" s="133" t="s">
        <v>346</v>
      </c>
      <c r="C623" s="36"/>
      <c r="D623" s="36"/>
      <c r="F623" s="94"/>
    </row>
    <row r="624" spans="2:6" s="9" customFormat="1" ht="15" customHeight="1" outlineLevel="1" x14ac:dyDescent="0.2">
      <c r="B624" s="133" t="s">
        <v>354</v>
      </c>
      <c r="C624" s="36"/>
      <c r="D624" s="36"/>
      <c r="F624" s="94"/>
    </row>
    <row r="625" spans="2:6" s="9" customFormat="1" ht="15" customHeight="1" outlineLevel="1" x14ac:dyDescent="0.2">
      <c r="B625" s="133" t="s">
        <v>345</v>
      </c>
      <c r="C625" s="36"/>
      <c r="D625" s="36"/>
      <c r="F625" s="94"/>
    </row>
    <row r="626" spans="2:6" s="9" customFormat="1" ht="15" customHeight="1" outlineLevel="1" x14ac:dyDescent="0.2">
      <c r="B626" s="133" t="s">
        <v>348</v>
      </c>
      <c r="C626" s="36"/>
      <c r="D626" s="36"/>
      <c r="F626" s="94"/>
    </row>
    <row r="627" spans="2:6" s="9" customFormat="1" ht="15" customHeight="1" outlineLevel="1" x14ac:dyDescent="0.2">
      <c r="B627" s="133" t="s">
        <v>349</v>
      </c>
      <c r="C627" s="36"/>
      <c r="D627" s="36"/>
      <c r="F627" s="94"/>
    </row>
    <row r="628" spans="2:6" s="9" customFormat="1" ht="15" customHeight="1" outlineLevel="1" x14ac:dyDescent="0.2">
      <c r="B628" s="133" t="s">
        <v>456</v>
      </c>
      <c r="C628" s="36"/>
      <c r="D628" s="36"/>
      <c r="F628" s="94"/>
    </row>
    <row r="629" spans="2:6" s="9" customFormat="1" ht="15" customHeight="1" outlineLevel="1" x14ac:dyDescent="0.2">
      <c r="B629" s="54"/>
      <c r="C629" s="36"/>
      <c r="D629" s="36"/>
      <c r="F629" s="94"/>
    </row>
    <row r="630" spans="2:6" s="9" customFormat="1" ht="15" customHeight="1" outlineLevel="1" x14ac:dyDescent="0.2">
      <c r="B630" s="15" t="s">
        <v>355</v>
      </c>
      <c r="C630" s="31" t="s">
        <v>33</v>
      </c>
      <c r="D630" s="31"/>
      <c r="F630" s="94"/>
    </row>
    <row r="631" spans="2:6" s="9" customFormat="1" ht="15" customHeight="1" outlineLevel="1" x14ac:dyDescent="0.2">
      <c r="B631" s="56" t="s">
        <v>344</v>
      </c>
      <c r="C631" s="57"/>
      <c r="D631" s="57"/>
      <c r="F631" s="94"/>
    </row>
    <row r="632" spans="2:6" s="9" customFormat="1" ht="15" customHeight="1" outlineLevel="1" x14ac:dyDescent="0.2">
      <c r="B632" s="54"/>
      <c r="C632" s="55"/>
      <c r="D632" s="36"/>
      <c r="F632" s="94"/>
    </row>
    <row r="633" spans="2:6" s="9" customFormat="1" ht="15" customHeight="1" outlineLevel="1" x14ac:dyDescent="0.2">
      <c r="B633" s="78" t="s">
        <v>455</v>
      </c>
      <c r="C633" s="79">
        <v>4100</v>
      </c>
      <c r="D633" s="79"/>
      <c r="F633" s="94"/>
    </row>
    <row r="634" spans="2:6" s="9" customFormat="1" ht="15" customHeight="1" outlineLevel="1" x14ac:dyDescent="0.2">
      <c r="B634" s="133" t="s">
        <v>356</v>
      </c>
      <c r="C634" s="36"/>
      <c r="D634" s="36"/>
      <c r="F634" s="94"/>
    </row>
    <row r="635" spans="2:6" s="9" customFormat="1" ht="15" customHeight="1" outlineLevel="1" x14ac:dyDescent="0.2">
      <c r="B635" s="133" t="s">
        <v>347</v>
      </c>
      <c r="C635" s="36"/>
      <c r="D635" s="36"/>
      <c r="F635" s="94"/>
    </row>
    <row r="636" spans="2:6" s="9" customFormat="1" ht="15" customHeight="1" outlineLevel="1" x14ac:dyDescent="0.2">
      <c r="B636" s="133" t="s">
        <v>345</v>
      </c>
      <c r="C636" s="36"/>
      <c r="D636" s="36"/>
      <c r="F636" s="94"/>
    </row>
    <row r="637" spans="2:6" s="9" customFormat="1" ht="15" customHeight="1" outlineLevel="1" x14ac:dyDescent="0.2">
      <c r="B637" s="133" t="s">
        <v>348</v>
      </c>
      <c r="C637" s="36"/>
      <c r="D637" s="36"/>
      <c r="F637" s="94"/>
    </row>
    <row r="638" spans="2:6" s="9" customFormat="1" ht="15" customHeight="1" outlineLevel="1" x14ac:dyDescent="0.2">
      <c r="B638" s="133" t="s">
        <v>349</v>
      </c>
      <c r="C638" s="36"/>
      <c r="D638" s="36"/>
      <c r="F638" s="94"/>
    </row>
    <row r="639" spans="2:6" s="9" customFormat="1" ht="15" customHeight="1" outlineLevel="1" x14ac:dyDescent="0.2">
      <c r="B639" s="54"/>
      <c r="C639" s="36"/>
      <c r="D639" s="36"/>
      <c r="F639" s="94"/>
    </row>
    <row r="640" spans="2:6" s="9" customFormat="1" ht="15" customHeight="1" outlineLevel="1" x14ac:dyDescent="0.2">
      <c r="B640" s="78" t="s">
        <v>458</v>
      </c>
      <c r="C640" s="79">
        <v>2900</v>
      </c>
      <c r="D640" s="79"/>
      <c r="F640" s="94"/>
    </row>
    <row r="641" spans="2:6" s="9" customFormat="1" ht="15" customHeight="1" outlineLevel="1" x14ac:dyDescent="0.2">
      <c r="B641" s="133" t="s">
        <v>356</v>
      </c>
      <c r="C641" s="36"/>
      <c r="D641" s="36"/>
      <c r="F641" s="94"/>
    </row>
    <row r="642" spans="2:6" s="9" customFormat="1" ht="15" customHeight="1" outlineLevel="1" x14ac:dyDescent="0.2">
      <c r="B642" s="133" t="s">
        <v>354</v>
      </c>
      <c r="C642" s="36"/>
      <c r="D642" s="36"/>
      <c r="F642" s="94"/>
    </row>
    <row r="643" spans="2:6" s="9" customFormat="1" ht="15" customHeight="1" outlineLevel="1" x14ac:dyDescent="0.2">
      <c r="B643" s="133" t="s">
        <v>345</v>
      </c>
      <c r="C643" s="36"/>
      <c r="D643" s="36"/>
      <c r="F643" s="94"/>
    </row>
    <row r="644" spans="2:6" s="9" customFormat="1" ht="15" customHeight="1" outlineLevel="1" x14ac:dyDescent="0.2">
      <c r="B644" s="133" t="s">
        <v>348</v>
      </c>
      <c r="C644" s="36"/>
      <c r="D644" s="36"/>
      <c r="F644" s="94"/>
    </row>
    <row r="645" spans="2:6" s="9" customFormat="1" ht="15" customHeight="1" outlineLevel="1" x14ac:dyDescent="0.2">
      <c r="B645" s="133" t="s">
        <v>349</v>
      </c>
      <c r="C645" s="36"/>
      <c r="D645" s="36"/>
      <c r="F645" s="94"/>
    </row>
    <row r="646" spans="2:6" s="9" customFormat="1" ht="15" customHeight="1" outlineLevel="1" x14ac:dyDescent="0.2">
      <c r="B646" s="54"/>
      <c r="C646" s="36"/>
      <c r="D646" s="36"/>
      <c r="F646" s="94"/>
    </row>
    <row r="647" spans="2:6" s="9" customFormat="1" ht="15" customHeight="1" outlineLevel="1" x14ac:dyDescent="0.2">
      <c r="B647" s="78" t="s">
        <v>457</v>
      </c>
      <c r="C647" s="79">
        <v>2050</v>
      </c>
      <c r="D647" s="79"/>
      <c r="F647" s="94"/>
    </row>
    <row r="648" spans="2:6" s="9" customFormat="1" ht="15" customHeight="1" outlineLevel="1" x14ac:dyDescent="0.2">
      <c r="B648" s="133" t="s">
        <v>346</v>
      </c>
      <c r="C648" s="36"/>
      <c r="D648" s="36"/>
      <c r="F648" s="94"/>
    </row>
    <row r="649" spans="2:6" s="9" customFormat="1" ht="15" customHeight="1" outlineLevel="1" x14ac:dyDescent="0.2">
      <c r="B649" s="133" t="s">
        <v>347</v>
      </c>
      <c r="C649" s="36"/>
      <c r="D649" s="36"/>
      <c r="F649" s="94"/>
    </row>
    <row r="650" spans="2:6" s="9" customFormat="1" ht="15" customHeight="1" outlineLevel="1" x14ac:dyDescent="0.2">
      <c r="B650" s="133" t="s">
        <v>345</v>
      </c>
      <c r="C650" s="36"/>
      <c r="D650" s="36"/>
      <c r="F650" s="94"/>
    </row>
    <row r="651" spans="2:6" s="9" customFormat="1" ht="15" customHeight="1" outlineLevel="1" x14ac:dyDescent="0.2">
      <c r="B651" s="133" t="s">
        <v>357</v>
      </c>
      <c r="C651" s="36"/>
      <c r="D651" s="36"/>
      <c r="F651" s="94"/>
    </row>
    <row r="652" spans="2:6" s="9" customFormat="1" ht="15" customHeight="1" outlineLevel="1" x14ac:dyDescent="0.2">
      <c r="B652" s="133" t="s">
        <v>358</v>
      </c>
      <c r="C652" s="36"/>
      <c r="D652" s="36"/>
      <c r="F652" s="94"/>
    </row>
    <row r="653" spans="2:6" s="9" customFormat="1" ht="15" customHeight="1" outlineLevel="1" x14ac:dyDescent="0.2">
      <c r="B653" s="54"/>
      <c r="C653" s="36"/>
      <c r="D653" s="36"/>
      <c r="F653" s="94"/>
    </row>
    <row r="654" spans="2:6" s="9" customFormat="1" ht="15" customHeight="1" outlineLevel="1" x14ac:dyDescent="0.2">
      <c r="B654" s="78" t="s">
        <v>459</v>
      </c>
      <c r="C654" s="79">
        <v>1450</v>
      </c>
      <c r="D654" s="79"/>
      <c r="F654" s="94"/>
    </row>
    <row r="655" spans="2:6" s="9" customFormat="1" ht="15" customHeight="1" outlineLevel="1" x14ac:dyDescent="0.2">
      <c r="B655" s="133" t="s">
        <v>356</v>
      </c>
      <c r="C655" s="36"/>
      <c r="D655" s="36"/>
      <c r="F655" s="94"/>
    </row>
    <row r="656" spans="2:6" s="9" customFormat="1" ht="15" customHeight="1" outlineLevel="1" x14ac:dyDescent="0.2">
      <c r="B656" s="133" t="s">
        <v>352</v>
      </c>
      <c r="C656" s="36"/>
      <c r="D656" s="36"/>
      <c r="F656" s="94"/>
    </row>
    <row r="657" spans="2:6" s="9" customFormat="1" ht="15" customHeight="1" outlineLevel="1" x14ac:dyDescent="0.2">
      <c r="B657" s="133" t="s">
        <v>345</v>
      </c>
      <c r="C657" s="36"/>
      <c r="D657" s="36"/>
      <c r="F657" s="94"/>
    </row>
    <row r="658" spans="2:6" s="9" customFormat="1" ht="15" customHeight="1" outlineLevel="1" x14ac:dyDescent="0.2">
      <c r="B658" s="133" t="s">
        <v>348</v>
      </c>
      <c r="C658" s="36"/>
      <c r="D658" s="36"/>
      <c r="F658" s="94"/>
    </row>
    <row r="659" spans="2:6" s="9" customFormat="1" ht="15" customHeight="1" outlineLevel="1" x14ac:dyDescent="0.2">
      <c r="B659" s="133" t="s">
        <v>349</v>
      </c>
      <c r="C659" s="36"/>
      <c r="D659" s="36"/>
      <c r="F659" s="94"/>
    </row>
    <row r="660" spans="2:6" s="9" customFormat="1" ht="15" customHeight="1" outlineLevel="1" x14ac:dyDescent="0.2">
      <c r="B660" s="54"/>
      <c r="C660" s="36"/>
      <c r="D660" s="36"/>
      <c r="F660" s="94"/>
    </row>
    <row r="661" spans="2:6" s="9" customFormat="1" ht="15" customHeight="1" outlineLevel="1" x14ac:dyDescent="0.2">
      <c r="B661" s="15" t="s">
        <v>467</v>
      </c>
      <c r="C661" s="31"/>
      <c r="D661" s="31"/>
      <c r="F661" s="94"/>
    </row>
    <row r="662" spans="2:6" s="9" customFormat="1" ht="15" customHeight="1" outlineLevel="1" x14ac:dyDescent="0.2">
      <c r="B662" s="56" t="s">
        <v>460</v>
      </c>
      <c r="C662" s="57"/>
      <c r="D662" s="57"/>
      <c r="F662" s="94"/>
    </row>
    <row r="663" spans="2:6" s="9" customFormat="1" ht="61" customHeight="1" outlineLevel="1" x14ac:dyDescent="0.2">
      <c r="B663" s="156" t="s">
        <v>464</v>
      </c>
      <c r="C663" s="156"/>
      <c r="D663" s="156"/>
      <c r="F663" s="94"/>
    </row>
    <row r="664" spans="2:6" s="9" customFormat="1" ht="15" customHeight="1" outlineLevel="1" x14ac:dyDescent="0.2">
      <c r="B664" s="54"/>
      <c r="C664" s="55"/>
      <c r="D664" s="36"/>
      <c r="F664" s="94"/>
    </row>
    <row r="665" spans="2:6" s="9" customFormat="1" ht="15" customHeight="1" outlineLevel="1" x14ac:dyDescent="0.2">
      <c r="B665" s="78" t="s">
        <v>457</v>
      </c>
      <c r="C665" s="79" t="s">
        <v>61</v>
      </c>
      <c r="D665" s="79"/>
      <c r="F665" s="94"/>
    </row>
    <row r="666" spans="2:6" s="9" customFormat="1" ht="15" customHeight="1" outlineLevel="1" x14ac:dyDescent="0.2">
      <c r="B666" s="133" t="s">
        <v>462</v>
      </c>
      <c r="C666" s="36"/>
      <c r="D666" s="36"/>
      <c r="F666" s="94"/>
    </row>
    <row r="667" spans="2:6" s="9" customFormat="1" ht="15" customHeight="1" outlineLevel="1" x14ac:dyDescent="0.2">
      <c r="B667" s="133" t="s">
        <v>461</v>
      </c>
      <c r="C667" s="36"/>
      <c r="D667" s="36"/>
      <c r="F667" s="94"/>
    </row>
    <row r="668" spans="2:6" s="9" customFormat="1" ht="15" customHeight="1" outlineLevel="1" x14ac:dyDescent="0.2">
      <c r="B668" s="133" t="s">
        <v>345</v>
      </c>
      <c r="C668" s="36"/>
      <c r="D668" s="36"/>
      <c r="F668" s="94"/>
    </row>
    <row r="669" spans="2:6" s="9" customFormat="1" ht="15" customHeight="1" outlineLevel="1" x14ac:dyDescent="0.2">
      <c r="B669" s="133" t="s">
        <v>348</v>
      </c>
      <c r="C669" s="36"/>
      <c r="D669" s="36"/>
      <c r="F669" s="94"/>
    </row>
    <row r="670" spans="2:6" s="9" customFormat="1" ht="15" customHeight="1" outlineLevel="1" x14ac:dyDescent="0.2">
      <c r="B670" s="133" t="s">
        <v>349</v>
      </c>
      <c r="C670" s="36"/>
      <c r="D670" s="36"/>
      <c r="F670" s="94"/>
    </row>
    <row r="671" spans="2:6" s="9" customFormat="1" ht="15" customHeight="1" outlineLevel="1" x14ac:dyDescent="0.2">
      <c r="B671" s="133" t="s">
        <v>456</v>
      </c>
      <c r="C671" s="36"/>
      <c r="D671" s="36"/>
      <c r="F671" s="94"/>
    </row>
    <row r="672" spans="2:6" s="9" customFormat="1" ht="15" customHeight="1" outlineLevel="1" x14ac:dyDescent="0.2">
      <c r="B672" s="54"/>
      <c r="C672" s="36"/>
      <c r="D672" s="36"/>
      <c r="F672" s="94"/>
    </row>
    <row r="673" spans="2:6" s="9" customFormat="1" ht="15" customHeight="1" outlineLevel="1" x14ac:dyDescent="0.2">
      <c r="B673" s="78" t="s">
        <v>463</v>
      </c>
      <c r="C673" s="79" t="s">
        <v>61</v>
      </c>
      <c r="D673" s="79"/>
      <c r="F673" s="94"/>
    </row>
    <row r="674" spans="2:6" s="9" customFormat="1" ht="15" customHeight="1" outlineLevel="1" x14ac:dyDescent="0.2">
      <c r="B674" s="133" t="s">
        <v>345</v>
      </c>
      <c r="C674" s="36"/>
      <c r="D674" s="36"/>
      <c r="F674" s="94"/>
    </row>
    <row r="675" spans="2:6" s="9" customFormat="1" ht="15" customHeight="1" outlineLevel="1" x14ac:dyDescent="0.2">
      <c r="B675" s="133" t="s">
        <v>359</v>
      </c>
      <c r="C675" s="36"/>
      <c r="D675" s="36"/>
      <c r="F675" s="94"/>
    </row>
    <row r="676" spans="2:6" s="9" customFormat="1" ht="15" customHeight="1" outlineLevel="1" x14ac:dyDescent="0.2">
      <c r="B676" s="133" t="s">
        <v>360</v>
      </c>
      <c r="C676" s="36"/>
      <c r="D676" s="36"/>
      <c r="F676" s="94"/>
    </row>
    <row r="677" spans="2:6" s="9" customFormat="1" ht="15" customHeight="1" outlineLevel="1" x14ac:dyDescent="0.2">
      <c r="B677" s="133" t="s">
        <v>353</v>
      </c>
      <c r="C677" s="36"/>
      <c r="D677" s="36"/>
      <c r="F677" s="94"/>
    </row>
    <row r="678" spans="2:6" s="9" customFormat="1" ht="15" customHeight="1" outlineLevel="1" x14ac:dyDescent="0.2">
      <c r="B678" s="133" t="s">
        <v>348</v>
      </c>
      <c r="C678" s="36"/>
      <c r="D678" s="36"/>
      <c r="F678" s="94"/>
    </row>
    <row r="679" spans="2:6" s="9" customFormat="1" ht="15" customHeight="1" outlineLevel="1" x14ac:dyDescent="0.2">
      <c r="B679" s="133" t="s">
        <v>349</v>
      </c>
      <c r="C679" s="36"/>
      <c r="D679" s="36"/>
      <c r="F679" s="94"/>
    </row>
    <row r="680" spans="2:6" s="9" customFormat="1" ht="15" customHeight="1" outlineLevel="1" x14ac:dyDescent="0.2">
      <c r="B680" s="133" t="s">
        <v>350</v>
      </c>
      <c r="C680" s="36"/>
      <c r="D680" s="36"/>
      <c r="F680" s="94"/>
    </row>
    <row r="681" spans="2:6" s="9" customFormat="1" ht="15" customHeight="1" outlineLevel="1" x14ac:dyDescent="0.2">
      <c r="B681" s="133" t="s">
        <v>351</v>
      </c>
      <c r="C681" s="36"/>
      <c r="D681" s="36"/>
      <c r="F681" s="94"/>
    </row>
    <row r="682" spans="2:6" s="9" customFormat="1" outlineLevel="1" x14ac:dyDescent="0.2">
      <c r="C682" s="13"/>
      <c r="D682" s="30"/>
      <c r="F682" s="94"/>
    </row>
    <row r="683" spans="2:6" s="9" customFormat="1" ht="15" customHeight="1" outlineLevel="1" x14ac:dyDescent="0.2">
      <c r="B683" s="15" t="s">
        <v>361</v>
      </c>
      <c r="C683" s="31" t="s">
        <v>33</v>
      </c>
      <c r="D683" s="31"/>
      <c r="F683" s="94"/>
    </row>
    <row r="684" spans="2:6" s="9" customFormat="1" ht="15" customHeight="1" outlineLevel="1" x14ac:dyDescent="0.2">
      <c r="B684" s="56" t="s">
        <v>344</v>
      </c>
      <c r="C684" s="57"/>
      <c r="D684" s="57"/>
      <c r="F684" s="94"/>
    </row>
    <row r="685" spans="2:6" s="9" customFormat="1" ht="15" customHeight="1" outlineLevel="1" x14ac:dyDescent="0.2">
      <c r="B685" s="54"/>
      <c r="C685" s="55"/>
      <c r="D685" s="36"/>
      <c r="F685" s="94"/>
    </row>
    <row r="686" spans="2:6" s="9" customFormat="1" ht="15" customHeight="1" outlineLevel="1" x14ac:dyDescent="0.2">
      <c r="B686" s="78" t="s">
        <v>465</v>
      </c>
      <c r="C686" s="79">
        <v>1700</v>
      </c>
      <c r="D686" s="79"/>
      <c r="F686" s="94"/>
    </row>
    <row r="687" spans="2:6" s="9" customFormat="1" ht="15" customHeight="1" outlineLevel="1" x14ac:dyDescent="0.2">
      <c r="B687" s="133" t="s">
        <v>346</v>
      </c>
      <c r="C687" s="36"/>
      <c r="D687" s="36"/>
      <c r="F687" s="94"/>
    </row>
    <row r="688" spans="2:6" s="9" customFormat="1" ht="15" customHeight="1" outlineLevel="1" x14ac:dyDescent="0.2">
      <c r="B688" s="133" t="s">
        <v>347</v>
      </c>
      <c r="C688" s="36"/>
      <c r="D688" s="36"/>
      <c r="F688" s="94"/>
    </row>
    <row r="689" spans="2:6" s="9" customFormat="1" ht="15" customHeight="1" outlineLevel="1" x14ac:dyDescent="0.2">
      <c r="B689" s="133" t="s">
        <v>362</v>
      </c>
      <c r="C689" s="36"/>
      <c r="D689" s="36"/>
      <c r="F689" s="94"/>
    </row>
    <row r="690" spans="2:6" s="9" customFormat="1" ht="15" customHeight="1" outlineLevel="1" x14ac:dyDescent="0.2">
      <c r="B690" s="133" t="s">
        <v>348</v>
      </c>
      <c r="C690" s="36"/>
      <c r="D690" s="36"/>
      <c r="F690" s="94"/>
    </row>
    <row r="691" spans="2:6" s="9" customFormat="1" ht="15" customHeight="1" outlineLevel="1" x14ac:dyDescent="0.2">
      <c r="B691" s="133" t="s">
        <v>363</v>
      </c>
      <c r="C691" s="36"/>
      <c r="D691" s="36"/>
      <c r="F691" s="94"/>
    </row>
    <row r="692" spans="2:6" s="9" customFormat="1" ht="15" customHeight="1" outlineLevel="1" x14ac:dyDescent="0.2">
      <c r="B692" s="54"/>
      <c r="C692" s="36"/>
      <c r="D692" s="36"/>
      <c r="F692" s="94"/>
    </row>
    <row r="693" spans="2:6" s="9" customFormat="1" ht="15" customHeight="1" outlineLevel="1" x14ac:dyDescent="0.2">
      <c r="B693" s="78" t="s">
        <v>466</v>
      </c>
      <c r="C693" s="79">
        <v>900</v>
      </c>
      <c r="D693" s="79"/>
      <c r="F693" s="94"/>
    </row>
    <row r="694" spans="2:6" s="9" customFormat="1" ht="15" customHeight="1" outlineLevel="1" x14ac:dyDescent="0.2">
      <c r="B694" s="133" t="s">
        <v>356</v>
      </c>
      <c r="C694" s="36"/>
      <c r="D694" s="36"/>
      <c r="F694" s="94"/>
    </row>
    <row r="695" spans="2:6" s="9" customFormat="1" ht="15" customHeight="1" outlineLevel="1" x14ac:dyDescent="0.2">
      <c r="B695" s="133" t="s">
        <v>354</v>
      </c>
      <c r="C695" s="36"/>
      <c r="D695" s="36"/>
      <c r="F695" s="94"/>
    </row>
    <row r="696" spans="2:6" s="9" customFormat="1" ht="15" customHeight="1" outlineLevel="1" x14ac:dyDescent="0.2">
      <c r="B696" s="133" t="s">
        <v>362</v>
      </c>
      <c r="C696" s="36"/>
      <c r="D696" s="36"/>
      <c r="F696" s="94"/>
    </row>
    <row r="697" spans="2:6" s="9" customFormat="1" ht="15" customHeight="1" outlineLevel="1" x14ac:dyDescent="0.2">
      <c r="B697" s="133" t="s">
        <v>348</v>
      </c>
      <c r="C697" s="36"/>
      <c r="D697" s="36"/>
      <c r="F697" s="94"/>
    </row>
    <row r="698" spans="2:6" s="9" customFormat="1" ht="15" customHeight="1" outlineLevel="1" x14ac:dyDescent="0.2">
      <c r="B698" s="133" t="s">
        <v>363</v>
      </c>
      <c r="C698" s="36"/>
      <c r="D698" s="36"/>
      <c r="F698" s="94"/>
    </row>
    <row r="699" spans="2:6" s="9" customFormat="1" outlineLevel="1" x14ac:dyDescent="0.2">
      <c r="C699" s="13"/>
      <c r="D699" s="30"/>
      <c r="F699" s="94"/>
    </row>
    <row r="700" spans="2:6" s="11" customFormat="1" ht="30" customHeight="1" x14ac:dyDescent="0.2">
      <c r="B700" s="151" t="s">
        <v>364</v>
      </c>
      <c r="C700" s="152"/>
      <c r="D700" s="98"/>
      <c r="F700" s="119"/>
    </row>
    <row r="701" spans="2:6" s="9" customFormat="1" ht="15" customHeight="1" outlineLevel="1" x14ac:dyDescent="0.2">
      <c r="B701" s="15" t="s">
        <v>365</v>
      </c>
      <c r="C701" s="31"/>
      <c r="D701" s="31"/>
      <c r="F701" s="94"/>
    </row>
    <row r="702" spans="2:6" s="9" customFormat="1" ht="64" customHeight="1" outlineLevel="1" x14ac:dyDescent="0.2">
      <c r="B702" s="2" t="s">
        <v>454</v>
      </c>
      <c r="C702" s="2"/>
      <c r="D702" s="2"/>
      <c r="F702" s="94"/>
    </row>
    <row r="703" spans="2:6" s="9" customFormat="1" x14ac:dyDescent="0.2">
      <c r="C703" s="13"/>
      <c r="D703" s="30"/>
      <c r="F703" s="94"/>
    </row>
    <row r="704" spans="2:6" s="9" customFormat="1" x14ac:dyDescent="0.2">
      <c r="C704" s="13"/>
      <c r="D704" s="30"/>
      <c r="F704" s="94"/>
    </row>
    <row r="705" spans="3:6" s="9" customFormat="1" x14ac:dyDescent="0.2">
      <c r="C705" s="13"/>
      <c r="D705" s="30"/>
      <c r="F705" s="94"/>
    </row>
    <row r="706" spans="3:6" s="9" customFormat="1" x14ac:dyDescent="0.2">
      <c r="C706" s="13"/>
      <c r="D706" s="30"/>
      <c r="F706" s="94"/>
    </row>
    <row r="707" spans="3:6" s="9" customFormat="1" x14ac:dyDescent="0.2">
      <c r="C707" s="13"/>
      <c r="D707" s="30"/>
      <c r="F707" s="94"/>
    </row>
    <row r="708" spans="3:6" s="9" customFormat="1" x14ac:dyDescent="0.2">
      <c r="C708" s="13"/>
      <c r="D708" s="30"/>
      <c r="F708" s="94"/>
    </row>
    <row r="709" spans="3:6" s="9" customFormat="1" x14ac:dyDescent="0.2">
      <c r="C709" s="13"/>
      <c r="D709" s="30"/>
      <c r="F709" s="94"/>
    </row>
    <row r="710" spans="3:6" s="9" customFormat="1" x14ac:dyDescent="0.2">
      <c r="C710" s="13"/>
      <c r="D710" s="30"/>
      <c r="F710" s="94"/>
    </row>
    <row r="711" spans="3:6" s="9" customFormat="1" x14ac:dyDescent="0.2">
      <c r="C711" s="13"/>
      <c r="D711" s="30"/>
      <c r="F711" s="94"/>
    </row>
    <row r="712" spans="3:6" s="9" customFormat="1" x14ac:dyDescent="0.2">
      <c r="C712" s="13"/>
      <c r="D712" s="30"/>
      <c r="F712" s="94"/>
    </row>
    <row r="713" spans="3:6" s="9" customFormat="1" x14ac:dyDescent="0.2">
      <c r="C713" s="13"/>
      <c r="D713" s="30"/>
      <c r="F713" s="94"/>
    </row>
    <row r="714" spans="3:6" s="9" customFormat="1" x14ac:dyDescent="0.2">
      <c r="C714" s="13"/>
      <c r="D714" s="30"/>
      <c r="F714" s="94"/>
    </row>
    <row r="715" spans="3:6" s="9" customFormat="1" x14ac:dyDescent="0.2">
      <c r="C715" s="13"/>
      <c r="D715" s="30"/>
      <c r="F715" s="94"/>
    </row>
    <row r="716" spans="3:6" s="9" customFormat="1" x14ac:dyDescent="0.2">
      <c r="C716" s="13"/>
      <c r="D716" s="30"/>
      <c r="F716" s="94"/>
    </row>
    <row r="717" spans="3:6" s="9" customFormat="1" x14ac:dyDescent="0.2">
      <c r="C717" s="13"/>
      <c r="D717" s="30"/>
      <c r="F717" s="94"/>
    </row>
    <row r="718" spans="3:6" s="9" customFormat="1" x14ac:dyDescent="0.2">
      <c r="C718" s="13"/>
      <c r="D718" s="30"/>
      <c r="F718" s="94"/>
    </row>
    <row r="719" spans="3:6" s="9" customFormat="1" x14ac:dyDescent="0.2">
      <c r="C719" s="13"/>
      <c r="D719" s="30"/>
      <c r="F719" s="94"/>
    </row>
    <row r="720" spans="3:6" s="9" customFormat="1" x14ac:dyDescent="0.2">
      <c r="C720" s="13"/>
      <c r="D720" s="30"/>
      <c r="F720" s="94"/>
    </row>
    <row r="721" spans="3:6" s="9" customFormat="1" x14ac:dyDescent="0.2">
      <c r="C721" s="13"/>
      <c r="D721" s="30"/>
      <c r="F721" s="94"/>
    </row>
    <row r="722" spans="3:6" s="9" customFormat="1" x14ac:dyDescent="0.2">
      <c r="C722" s="13"/>
      <c r="D722" s="30"/>
      <c r="F722" s="94"/>
    </row>
    <row r="723" spans="3:6" s="9" customFormat="1" x14ac:dyDescent="0.2">
      <c r="C723" s="13"/>
      <c r="D723" s="30"/>
      <c r="F723" s="94"/>
    </row>
    <row r="724" spans="3:6" s="9" customFormat="1" x14ac:dyDescent="0.2">
      <c r="C724" s="13"/>
      <c r="D724" s="30"/>
      <c r="F724" s="94"/>
    </row>
    <row r="725" spans="3:6" s="9" customFormat="1" x14ac:dyDescent="0.2">
      <c r="C725" s="13"/>
      <c r="D725" s="30"/>
      <c r="F725" s="94"/>
    </row>
    <row r="726" spans="3:6" s="9" customFormat="1" x14ac:dyDescent="0.2">
      <c r="C726" s="13"/>
      <c r="D726" s="30"/>
      <c r="F726" s="94"/>
    </row>
    <row r="727" spans="3:6" s="9" customFormat="1" x14ac:dyDescent="0.2">
      <c r="C727" s="13"/>
      <c r="D727" s="30"/>
      <c r="F727" s="94"/>
    </row>
    <row r="728" spans="3:6" s="9" customFormat="1" x14ac:dyDescent="0.2">
      <c r="C728" s="13"/>
      <c r="D728" s="30"/>
      <c r="F728" s="94"/>
    </row>
    <row r="729" spans="3:6" s="9" customFormat="1" x14ac:dyDescent="0.2">
      <c r="C729" s="13"/>
      <c r="D729" s="30"/>
      <c r="F729" s="94"/>
    </row>
    <row r="730" spans="3:6" s="9" customFormat="1" x14ac:dyDescent="0.2">
      <c r="C730" s="13"/>
      <c r="D730" s="30"/>
      <c r="F730" s="94"/>
    </row>
    <row r="731" spans="3:6" s="9" customFormat="1" x14ac:dyDescent="0.2">
      <c r="C731" s="13"/>
      <c r="D731" s="30"/>
      <c r="F731" s="94"/>
    </row>
    <row r="732" spans="3:6" s="9" customFormat="1" x14ac:dyDescent="0.2">
      <c r="C732" s="13"/>
      <c r="D732" s="30"/>
      <c r="F732" s="94"/>
    </row>
    <row r="733" spans="3:6" s="9" customFormat="1" x14ac:dyDescent="0.2">
      <c r="C733" s="13"/>
      <c r="D733" s="30"/>
      <c r="F733" s="94"/>
    </row>
    <row r="734" spans="3:6" s="9" customFormat="1" x14ac:dyDescent="0.2">
      <c r="C734" s="13"/>
      <c r="D734" s="30"/>
      <c r="F734" s="94"/>
    </row>
    <row r="735" spans="3:6" s="9" customFormat="1" x14ac:dyDescent="0.2">
      <c r="C735" s="13"/>
      <c r="D735" s="30"/>
      <c r="F735" s="94"/>
    </row>
    <row r="736" spans="3:6" s="9" customFormat="1" x14ac:dyDescent="0.2">
      <c r="C736" s="13"/>
      <c r="D736" s="30"/>
      <c r="F736" s="94"/>
    </row>
    <row r="737" spans="3:6" s="9" customFormat="1" x14ac:dyDescent="0.2">
      <c r="C737" s="13"/>
      <c r="D737" s="30"/>
      <c r="F737" s="94"/>
    </row>
    <row r="738" spans="3:6" s="9" customFormat="1" x14ac:dyDescent="0.2">
      <c r="C738" s="13"/>
      <c r="D738" s="30"/>
      <c r="F738" s="94"/>
    </row>
    <row r="739" spans="3:6" s="9" customFormat="1" x14ac:dyDescent="0.2">
      <c r="C739" s="13"/>
      <c r="D739" s="30"/>
      <c r="F739" s="94"/>
    </row>
    <row r="740" spans="3:6" s="9" customFormat="1" x14ac:dyDescent="0.2">
      <c r="C740" s="13"/>
      <c r="D740" s="30"/>
      <c r="F740" s="94"/>
    </row>
    <row r="741" spans="3:6" s="9" customFormat="1" x14ac:dyDescent="0.2">
      <c r="C741" s="13"/>
      <c r="D741" s="30"/>
      <c r="F741" s="94"/>
    </row>
    <row r="742" spans="3:6" s="9" customFormat="1" x14ac:dyDescent="0.2">
      <c r="C742" s="13"/>
      <c r="D742" s="30"/>
      <c r="F742" s="94"/>
    </row>
    <row r="743" spans="3:6" s="9" customFormat="1" x14ac:dyDescent="0.2">
      <c r="C743" s="13"/>
      <c r="D743" s="30"/>
      <c r="F743" s="94"/>
    </row>
    <row r="744" spans="3:6" s="9" customFormat="1" x14ac:dyDescent="0.2">
      <c r="C744" s="13"/>
      <c r="D744" s="30"/>
      <c r="F744" s="94"/>
    </row>
    <row r="745" spans="3:6" s="9" customFormat="1" x14ac:dyDescent="0.2">
      <c r="C745" s="13"/>
      <c r="D745" s="30"/>
      <c r="F745" s="94"/>
    </row>
    <row r="746" spans="3:6" s="9" customFormat="1" x14ac:dyDescent="0.2">
      <c r="C746" s="13"/>
      <c r="D746" s="30"/>
      <c r="F746" s="94"/>
    </row>
    <row r="747" spans="3:6" s="9" customFormat="1" x14ac:dyDescent="0.2">
      <c r="C747" s="13"/>
      <c r="D747" s="30"/>
      <c r="F747" s="94"/>
    </row>
    <row r="748" spans="3:6" s="9" customFormat="1" x14ac:dyDescent="0.2">
      <c r="C748" s="13"/>
      <c r="D748" s="30"/>
      <c r="F748" s="94"/>
    </row>
    <row r="749" spans="3:6" s="9" customFormat="1" x14ac:dyDescent="0.2">
      <c r="C749" s="13"/>
      <c r="D749" s="30"/>
      <c r="F749" s="94"/>
    </row>
    <row r="750" spans="3:6" s="9" customFormat="1" x14ac:dyDescent="0.2">
      <c r="C750" s="13"/>
      <c r="D750" s="30"/>
      <c r="F750" s="94"/>
    </row>
    <row r="751" spans="3:6" s="9" customFormat="1" x14ac:dyDescent="0.2">
      <c r="C751" s="13"/>
      <c r="D751" s="30"/>
      <c r="F751" s="94"/>
    </row>
    <row r="752" spans="3:6" s="9" customFormat="1" x14ac:dyDescent="0.2">
      <c r="C752" s="13"/>
      <c r="D752" s="30"/>
      <c r="F752" s="94"/>
    </row>
    <row r="753" spans="3:6" s="9" customFormat="1" x14ac:dyDescent="0.2">
      <c r="C753" s="13"/>
      <c r="D753" s="30"/>
      <c r="F753" s="94"/>
    </row>
    <row r="754" spans="3:6" s="9" customFormat="1" x14ac:dyDescent="0.2">
      <c r="C754" s="13"/>
      <c r="D754" s="30"/>
      <c r="F754" s="94"/>
    </row>
    <row r="755" spans="3:6" s="9" customFormat="1" x14ac:dyDescent="0.2">
      <c r="C755" s="13"/>
      <c r="D755" s="30"/>
      <c r="F755" s="94"/>
    </row>
    <row r="756" spans="3:6" s="9" customFormat="1" x14ac:dyDescent="0.2">
      <c r="C756" s="13"/>
      <c r="D756" s="30"/>
      <c r="F756" s="94"/>
    </row>
    <row r="757" spans="3:6" s="9" customFormat="1" x14ac:dyDescent="0.2">
      <c r="C757" s="13"/>
      <c r="D757" s="30"/>
      <c r="F757" s="94"/>
    </row>
    <row r="758" spans="3:6" s="9" customFormat="1" x14ac:dyDescent="0.2">
      <c r="C758" s="13"/>
      <c r="D758" s="30"/>
      <c r="F758" s="94"/>
    </row>
    <row r="759" spans="3:6" s="9" customFormat="1" x14ac:dyDescent="0.2">
      <c r="C759" s="13"/>
      <c r="D759" s="30"/>
      <c r="F759" s="94"/>
    </row>
    <row r="760" spans="3:6" s="9" customFormat="1" x14ac:dyDescent="0.2">
      <c r="C760" s="13"/>
      <c r="D760" s="30"/>
      <c r="F760" s="94"/>
    </row>
    <row r="761" spans="3:6" s="9" customFormat="1" x14ac:dyDescent="0.2">
      <c r="C761" s="13"/>
      <c r="D761" s="30"/>
      <c r="F761" s="94"/>
    </row>
    <row r="762" spans="3:6" s="9" customFormat="1" x14ac:dyDescent="0.2">
      <c r="C762" s="13"/>
      <c r="D762" s="30"/>
      <c r="F762" s="94"/>
    </row>
    <row r="763" spans="3:6" s="9" customFormat="1" x14ac:dyDescent="0.2">
      <c r="C763" s="13"/>
      <c r="D763" s="30"/>
      <c r="F763" s="94"/>
    </row>
    <row r="764" spans="3:6" s="9" customFormat="1" x14ac:dyDescent="0.2">
      <c r="C764" s="13"/>
      <c r="D764" s="30"/>
      <c r="F764" s="94"/>
    </row>
    <row r="765" spans="3:6" s="9" customFormat="1" x14ac:dyDescent="0.2">
      <c r="C765" s="13"/>
      <c r="D765" s="30"/>
      <c r="F765" s="94"/>
    </row>
    <row r="766" spans="3:6" s="9" customFormat="1" x14ac:dyDescent="0.2">
      <c r="C766" s="13"/>
      <c r="D766" s="30"/>
      <c r="F766" s="94"/>
    </row>
    <row r="767" spans="3:6" s="9" customFormat="1" x14ac:dyDescent="0.2">
      <c r="C767" s="13"/>
      <c r="D767" s="30"/>
      <c r="F767" s="94"/>
    </row>
    <row r="768" spans="3:6" s="9" customFormat="1" x14ac:dyDescent="0.2">
      <c r="C768" s="13"/>
      <c r="D768" s="30"/>
      <c r="F768" s="94"/>
    </row>
    <row r="769" spans="3:6" s="9" customFormat="1" x14ac:dyDescent="0.2">
      <c r="C769" s="13"/>
      <c r="D769" s="30"/>
      <c r="F769" s="94"/>
    </row>
    <row r="770" spans="3:6" s="9" customFormat="1" x14ac:dyDescent="0.2">
      <c r="C770" s="13"/>
      <c r="D770" s="30"/>
      <c r="F770" s="94"/>
    </row>
    <row r="771" spans="3:6" s="9" customFormat="1" x14ac:dyDescent="0.2">
      <c r="C771" s="13"/>
      <c r="D771" s="30"/>
      <c r="F771" s="94"/>
    </row>
    <row r="772" spans="3:6" s="9" customFormat="1" x14ac:dyDescent="0.2">
      <c r="C772" s="13"/>
      <c r="D772" s="30"/>
      <c r="F772" s="94"/>
    </row>
    <row r="773" spans="3:6" s="9" customFormat="1" x14ac:dyDescent="0.2">
      <c r="C773" s="13"/>
      <c r="D773" s="30"/>
      <c r="F773" s="94"/>
    </row>
    <row r="774" spans="3:6" s="9" customFormat="1" x14ac:dyDescent="0.2">
      <c r="C774" s="13"/>
      <c r="D774" s="30"/>
      <c r="F774" s="94"/>
    </row>
    <row r="775" spans="3:6" s="9" customFormat="1" x14ac:dyDescent="0.2">
      <c r="C775" s="13"/>
      <c r="D775" s="30"/>
      <c r="F775" s="94"/>
    </row>
    <row r="776" spans="3:6" s="9" customFormat="1" x14ac:dyDescent="0.2">
      <c r="C776" s="13"/>
      <c r="D776" s="30"/>
      <c r="F776" s="94"/>
    </row>
    <row r="777" spans="3:6" s="9" customFormat="1" x14ac:dyDescent="0.2">
      <c r="C777" s="13"/>
      <c r="D777" s="30"/>
      <c r="F777" s="94"/>
    </row>
    <row r="778" spans="3:6" s="9" customFormat="1" x14ac:dyDescent="0.2">
      <c r="C778" s="13"/>
      <c r="D778" s="30"/>
      <c r="F778" s="94"/>
    </row>
    <row r="779" spans="3:6" s="9" customFormat="1" x14ac:dyDescent="0.2">
      <c r="C779" s="13"/>
      <c r="D779" s="30"/>
      <c r="F779" s="94"/>
    </row>
    <row r="780" spans="3:6" s="9" customFormat="1" x14ac:dyDescent="0.2">
      <c r="C780" s="13"/>
      <c r="D780" s="30"/>
      <c r="F780" s="94"/>
    </row>
    <row r="781" spans="3:6" s="9" customFormat="1" x14ac:dyDescent="0.2">
      <c r="C781" s="13"/>
      <c r="D781" s="30"/>
      <c r="F781" s="94"/>
    </row>
    <row r="782" spans="3:6" s="9" customFormat="1" x14ac:dyDescent="0.2">
      <c r="C782" s="13"/>
      <c r="D782" s="30"/>
      <c r="F782" s="94"/>
    </row>
    <row r="783" spans="3:6" s="9" customFormat="1" x14ac:dyDescent="0.2">
      <c r="C783" s="13"/>
      <c r="D783" s="30"/>
      <c r="F783" s="94"/>
    </row>
    <row r="784" spans="3:6" s="9" customFormat="1" x14ac:dyDescent="0.2">
      <c r="C784" s="13"/>
      <c r="D784" s="30"/>
      <c r="F784" s="94"/>
    </row>
    <row r="785" spans="3:6" s="9" customFormat="1" x14ac:dyDescent="0.2">
      <c r="C785" s="13"/>
      <c r="D785" s="30"/>
      <c r="F785" s="94"/>
    </row>
    <row r="786" spans="3:6" s="9" customFormat="1" x14ac:dyDescent="0.2">
      <c r="C786" s="13"/>
      <c r="D786" s="30"/>
      <c r="F786" s="94"/>
    </row>
    <row r="787" spans="3:6" s="9" customFormat="1" x14ac:dyDescent="0.2">
      <c r="C787" s="13"/>
      <c r="D787" s="30"/>
      <c r="F787" s="94"/>
    </row>
    <row r="788" spans="3:6" s="9" customFormat="1" x14ac:dyDescent="0.2">
      <c r="C788" s="13"/>
      <c r="D788" s="30"/>
      <c r="F788" s="94"/>
    </row>
    <row r="789" spans="3:6" s="9" customFormat="1" x14ac:dyDescent="0.2">
      <c r="C789" s="13"/>
      <c r="D789" s="30"/>
      <c r="F789" s="94"/>
    </row>
    <row r="790" spans="3:6" s="9" customFormat="1" x14ac:dyDescent="0.2">
      <c r="C790" s="13"/>
      <c r="D790" s="30"/>
      <c r="F790" s="94"/>
    </row>
    <row r="791" spans="3:6" s="9" customFormat="1" x14ac:dyDescent="0.2">
      <c r="C791" s="13"/>
      <c r="D791" s="30"/>
      <c r="F791" s="94"/>
    </row>
    <row r="792" spans="3:6" s="9" customFormat="1" x14ac:dyDescent="0.2">
      <c r="C792" s="13"/>
      <c r="D792" s="30"/>
      <c r="F792" s="94"/>
    </row>
    <row r="793" spans="3:6" s="9" customFormat="1" x14ac:dyDescent="0.2">
      <c r="C793" s="13"/>
      <c r="D793" s="30"/>
      <c r="F793" s="94"/>
    </row>
    <row r="794" spans="3:6" s="9" customFormat="1" x14ac:dyDescent="0.2">
      <c r="C794" s="13"/>
      <c r="D794" s="30"/>
      <c r="F794" s="94"/>
    </row>
    <row r="795" spans="3:6" s="9" customFormat="1" x14ac:dyDescent="0.2">
      <c r="C795" s="13"/>
      <c r="D795" s="30"/>
      <c r="F795" s="94"/>
    </row>
    <row r="796" spans="3:6" s="9" customFormat="1" x14ac:dyDescent="0.2">
      <c r="C796" s="13"/>
      <c r="D796" s="30"/>
      <c r="F796" s="94"/>
    </row>
    <row r="797" spans="3:6" s="9" customFormat="1" x14ac:dyDescent="0.2">
      <c r="C797" s="13"/>
      <c r="D797" s="30"/>
      <c r="F797" s="94"/>
    </row>
    <row r="798" spans="3:6" s="9" customFormat="1" x14ac:dyDescent="0.2">
      <c r="C798" s="13"/>
      <c r="D798" s="30"/>
      <c r="F798" s="94"/>
    </row>
    <row r="799" spans="3:6" s="9" customFormat="1" x14ac:dyDescent="0.2">
      <c r="C799" s="13"/>
      <c r="D799" s="30"/>
      <c r="F799" s="94"/>
    </row>
    <row r="800" spans="3:6" s="9" customFormat="1" x14ac:dyDescent="0.2">
      <c r="C800" s="13"/>
      <c r="D800" s="30"/>
      <c r="F800" s="94"/>
    </row>
    <row r="801" spans="3:6" s="9" customFormat="1" x14ac:dyDescent="0.2">
      <c r="C801" s="13"/>
      <c r="D801" s="30"/>
      <c r="F801" s="94"/>
    </row>
    <row r="802" spans="3:6" s="9" customFormat="1" x14ac:dyDescent="0.2">
      <c r="C802" s="13"/>
      <c r="D802" s="30"/>
      <c r="F802" s="94"/>
    </row>
    <row r="803" spans="3:6" s="9" customFormat="1" x14ac:dyDescent="0.2">
      <c r="C803" s="13"/>
      <c r="D803" s="30"/>
      <c r="F803" s="94"/>
    </row>
    <row r="804" spans="3:6" s="9" customFormat="1" x14ac:dyDescent="0.2">
      <c r="C804" s="13"/>
      <c r="D804" s="30"/>
      <c r="F804" s="94"/>
    </row>
    <row r="805" spans="3:6" s="9" customFormat="1" x14ac:dyDescent="0.2">
      <c r="C805" s="13"/>
      <c r="D805" s="30"/>
      <c r="F805" s="94"/>
    </row>
    <row r="806" spans="3:6" s="9" customFormat="1" x14ac:dyDescent="0.2">
      <c r="C806" s="13"/>
      <c r="D806" s="30"/>
      <c r="F806" s="94"/>
    </row>
    <row r="807" spans="3:6" s="9" customFormat="1" x14ac:dyDescent="0.2">
      <c r="C807" s="13"/>
      <c r="D807" s="30"/>
      <c r="F807" s="94"/>
    </row>
    <row r="808" spans="3:6" s="9" customFormat="1" x14ac:dyDescent="0.2">
      <c r="C808" s="13"/>
      <c r="D808" s="30"/>
      <c r="F808" s="94"/>
    </row>
    <row r="809" spans="3:6" s="9" customFormat="1" x14ac:dyDescent="0.2">
      <c r="C809" s="13"/>
      <c r="D809" s="30"/>
      <c r="F809" s="94"/>
    </row>
    <row r="810" spans="3:6" s="9" customFormat="1" x14ac:dyDescent="0.2">
      <c r="C810" s="13"/>
      <c r="D810" s="30"/>
      <c r="F810" s="94"/>
    </row>
    <row r="811" spans="3:6" s="9" customFormat="1" x14ac:dyDescent="0.2">
      <c r="C811" s="13"/>
      <c r="D811" s="30"/>
      <c r="F811" s="94"/>
    </row>
    <row r="812" spans="3:6" s="9" customFormat="1" x14ac:dyDescent="0.2">
      <c r="C812" s="13"/>
      <c r="D812" s="30"/>
      <c r="F812" s="94"/>
    </row>
    <row r="813" spans="3:6" s="9" customFormat="1" x14ac:dyDescent="0.2">
      <c r="C813" s="13"/>
      <c r="D813" s="30"/>
      <c r="F813" s="94"/>
    </row>
    <row r="814" spans="3:6" s="9" customFormat="1" x14ac:dyDescent="0.2">
      <c r="C814" s="13"/>
      <c r="D814" s="30"/>
      <c r="F814" s="94"/>
    </row>
    <row r="815" spans="3:6" s="9" customFormat="1" x14ac:dyDescent="0.2">
      <c r="C815" s="13"/>
      <c r="D815" s="30"/>
      <c r="F815" s="94"/>
    </row>
    <row r="816" spans="3:6" s="9" customFormat="1" x14ac:dyDescent="0.2">
      <c r="C816" s="13"/>
      <c r="D816" s="30"/>
      <c r="F816" s="94"/>
    </row>
    <row r="817" spans="3:6" s="9" customFormat="1" x14ac:dyDescent="0.2">
      <c r="C817" s="13"/>
      <c r="D817" s="30"/>
      <c r="F817" s="94"/>
    </row>
    <row r="818" spans="3:6" s="9" customFormat="1" x14ac:dyDescent="0.2">
      <c r="C818" s="13"/>
      <c r="D818" s="30"/>
      <c r="F818" s="94"/>
    </row>
    <row r="819" spans="3:6" s="9" customFormat="1" x14ac:dyDescent="0.2">
      <c r="C819" s="13"/>
      <c r="D819" s="30"/>
      <c r="F819" s="94"/>
    </row>
    <row r="820" spans="3:6" s="9" customFormat="1" x14ac:dyDescent="0.2">
      <c r="C820" s="13"/>
      <c r="D820" s="30"/>
      <c r="F820" s="94"/>
    </row>
    <row r="821" spans="3:6" s="9" customFormat="1" x14ac:dyDescent="0.2">
      <c r="C821" s="13"/>
      <c r="D821" s="30"/>
      <c r="F821" s="94"/>
    </row>
    <row r="822" spans="3:6" s="9" customFormat="1" x14ac:dyDescent="0.2">
      <c r="C822" s="13"/>
      <c r="D822" s="30"/>
      <c r="F822" s="94"/>
    </row>
    <row r="823" spans="3:6" s="9" customFormat="1" x14ac:dyDescent="0.2">
      <c r="C823" s="13"/>
      <c r="D823" s="30"/>
      <c r="F823" s="94"/>
    </row>
    <row r="824" spans="3:6" s="9" customFormat="1" x14ac:dyDescent="0.2">
      <c r="C824" s="13"/>
      <c r="D824" s="30"/>
      <c r="F824" s="94"/>
    </row>
    <row r="825" spans="3:6" s="9" customFormat="1" x14ac:dyDescent="0.2">
      <c r="C825" s="13"/>
      <c r="D825" s="30"/>
      <c r="F825" s="94"/>
    </row>
    <row r="826" spans="3:6" s="9" customFormat="1" x14ac:dyDescent="0.2">
      <c r="C826" s="13"/>
      <c r="D826" s="30"/>
      <c r="F826" s="94"/>
    </row>
    <row r="827" spans="3:6" s="9" customFormat="1" x14ac:dyDescent="0.2">
      <c r="C827" s="13"/>
      <c r="D827" s="30"/>
      <c r="F827" s="94"/>
    </row>
    <row r="828" spans="3:6" s="9" customFormat="1" x14ac:dyDescent="0.2">
      <c r="C828" s="13"/>
      <c r="D828" s="30"/>
      <c r="F828" s="94"/>
    </row>
    <row r="829" spans="3:6" s="9" customFormat="1" x14ac:dyDescent="0.2">
      <c r="C829" s="13"/>
      <c r="D829" s="30"/>
      <c r="F829" s="94"/>
    </row>
    <row r="830" spans="3:6" s="9" customFormat="1" x14ac:dyDescent="0.2">
      <c r="C830" s="13"/>
      <c r="D830" s="30"/>
      <c r="F830" s="94"/>
    </row>
    <row r="831" spans="3:6" s="9" customFormat="1" x14ac:dyDescent="0.2">
      <c r="C831" s="13"/>
      <c r="D831" s="30"/>
      <c r="F831" s="94"/>
    </row>
    <row r="832" spans="3:6" s="9" customFormat="1" x14ac:dyDescent="0.2">
      <c r="C832" s="13"/>
      <c r="D832" s="30"/>
      <c r="F832" s="94"/>
    </row>
    <row r="833" spans="3:6" s="9" customFormat="1" x14ac:dyDescent="0.2">
      <c r="C833" s="13"/>
      <c r="D833" s="30"/>
      <c r="F833" s="94"/>
    </row>
    <row r="834" spans="3:6" s="9" customFormat="1" x14ac:dyDescent="0.2">
      <c r="C834" s="13"/>
      <c r="D834" s="30"/>
      <c r="F834" s="94"/>
    </row>
    <row r="835" spans="3:6" s="9" customFormat="1" x14ac:dyDescent="0.2">
      <c r="C835" s="13"/>
      <c r="D835" s="30"/>
      <c r="F835" s="94"/>
    </row>
    <row r="836" spans="3:6" s="9" customFormat="1" x14ac:dyDescent="0.2">
      <c r="C836" s="13"/>
      <c r="D836" s="30"/>
      <c r="F836" s="94"/>
    </row>
    <row r="837" spans="3:6" s="9" customFormat="1" x14ac:dyDescent="0.2">
      <c r="C837" s="13"/>
      <c r="D837" s="30"/>
      <c r="F837" s="94"/>
    </row>
    <row r="838" spans="3:6" s="9" customFormat="1" x14ac:dyDescent="0.2">
      <c r="C838" s="13"/>
      <c r="D838" s="30"/>
      <c r="F838" s="94"/>
    </row>
    <row r="839" spans="3:6" s="9" customFormat="1" x14ac:dyDescent="0.2">
      <c r="C839" s="13"/>
      <c r="D839" s="30"/>
      <c r="F839" s="94"/>
    </row>
    <row r="840" spans="3:6" s="9" customFormat="1" x14ac:dyDescent="0.2">
      <c r="C840" s="13"/>
      <c r="D840" s="30"/>
      <c r="F840" s="94"/>
    </row>
    <row r="841" spans="3:6" s="9" customFormat="1" x14ac:dyDescent="0.2">
      <c r="C841" s="13"/>
      <c r="D841" s="30"/>
      <c r="F841" s="94"/>
    </row>
    <row r="842" spans="3:6" s="9" customFormat="1" x14ac:dyDescent="0.2">
      <c r="C842" s="13"/>
      <c r="D842" s="30"/>
      <c r="F842" s="94"/>
    </row>
    <row r="843" spans="3:6" s="9" customFormat="1" x14ac:dyDescent="0.2">
      <c r="C843" s="13"/>
      <c r="D843" s="30"/>
      <c r="F843" s="94"/>
    </row>
    <row r="844" spans="3:6" s="9" customFormat="1" x14ac:dyDescent="0.2">
      <c r="C844" s="13"/>
      <c r="D844" s="30"/>
      <c r="F844" s="94"/>
    </row>
    <row r="845" spans="3:6" s="9" customFormat="1" x14ac:dyDescent="0.2">
      <c r="C845" s="13"/>
      <c r="D845" s="30"/>
      <c r="F845" s="94"/>
    </row>
    <row r="846" spans="3:6" s="9" customFormat="1" x14ac:dyDescent="0.2">
      <c r="C846" s="13"/>
      <c r="D846" s="30"/>
      <c r="F846" s="94"/>
    </row>
    <row r="847" spans="3:6" s="9" customFormat="1" x14ac:dyDescent="0.2">
      <c r="C847" s="13"/>
      <c r="D847" s="30"/>
      <c r="F847" s="94"/>
    </row>
    <row r="848" spans="3:6" s="9" customFormat="1" x14ac:dyDescent="0.2">
      <c r="C848" s="13"/>
      <c r="D848" s="30"/>
      <c r="F848" s="94"/>
    </row>
    <row r="849" spans="3:6" s="9" customFormat="1" x14ac:dyDescent="0.2">
      <c r="C849" s="13"/>
      <c r="D849" s="30"/>
      <c r="F849" s="94"/>
    </row>
    <row r="850" spans="3:6" s="9" customFormat="1" x14ac:dyDescent="0.2">
      <c r="C850" s="13"/>
      <c r="D850" s="30"/>
      <c r="F850" s="94"/>
    </row>
    <row r="851" spans="3:6" s="9" customFormat="1" x14ac:dyDescent="0.2">
      <c r="C851" s="13"/>
      <c r="D851" s="30"/>
      <c r="F851" s="94"/>
    </row>
    <row r="852" spans="3:6" s="9" customFormat="1" x14ac:dyDescent="0.2">
      <c r="C852" s="13"/>
      <c r="D852" s="30"/>
      <c r="F852" s="94"/>
    </row>
    <row r="853" spans="3:6" s="9" customFormat="1" x14ac:dyDescent="0.2">
      <c r="C853" s="13"/>
      <c r="D853" s="30"/>
      <c r="F853" s="94"/>
    </row>
    <row r="854" spans="3:6" s="9" customFormat="1" x14ac:dyDescent="0.2">
      <c r="C854" s="13"/>
      <c r="D854" s="30"/>
      <c r="F854" s="94"/>
    </row>
    <row r="855" spans="3:6" s="9" customFormat="1" x14ac:dyDescent="0.2">
      <c r="C855" s="13"/>
      <c r="D855" s="30"/>
      <c r="F855" s="94"/>
    </row>
    <row r="856" spans="3:6" s="9" customFormat="1" x14ac:dyDescent="0.2">
      <c r="C856" s="13"/>
      <c r="D856" s="30"/>
      <c r="F856" s="94"/>
    </row>
    <row r="857" spans="3:6" s="9" customFormat="1" x14ac:dyDescent="0.2">
      <c r="C857" s="13"/>
      <c r="D857" s="30"/>
      <c r="F857" s="94"/>
    </row>
    <row r="858" spans="3:6" s="9" customFormat="1" x14ac:dyDescent="0.2">
      <c r="C858" s="13"/>
      <c r="D858" s="30"/>
      <c r="F858" s="94"/>
    </row>
    <row r="859" spans="3:6" s="9" customFormat="1" x14ac:dyDescent="0.2">
      <c r="C859" s="13"/>
      <c r="D859" s="30"/>
      <c r="F859" s="94"/>
    </row>
    <row r="860" spans="3:6" s="9" customFormat="1" x14ac:dyDescent="0.2">
      <c r="C860" s="13"/>
      <c r="D860" s="30"/>
      <c r="F860" s="94"/>
    </row>
    <row r="861" spans="3:6" s="9" customFormat="1" x14ac:dyDescent="0.2">
      <c r="C861" s="13"/>
      <c r="D861" s="30"/>
      <c r="F861" s="94"/>
    </row>
    <row r="862" spans="3:6" s="9" customFormat="1" x14ac:dyDescent="0.2">
      <c r="C862" s="13"/>
      <c r="D862" s="30"/>
      <c r="F862" s="94"/>
    </row>
    <row r="863" spans="3:6" s="9" customFormat="1" x14ac:dyDescent="0.2">
      <c r="C863" s="13"/>
      <c r="D863" s="30"/>
      <c r="F863" s="94"/>
    </row>
    <row r="864" spans="3:6" s="9" customFormat="1" x14ac:dyDescent="0.2">
      <c r="C864" s="13"/>
      <c r="D864" s="30"/>
      <c r="F864" s="94"/>
    </row>
    <row r="865" spans="3:6" s="9" customFormat="1" x14ac:dyDescent="0.2">
      <c r="C865" s="13"/>
      <c r="D865" s="30"/>
      <c r="F865" s="94"/>
    </row>
    <row r="866" spans="3:6" s="9" customFormat="1" x14ac:dyDescent="0.2">
      <c r="C866" s="13"/>
      <c r="D866" s="30"/>
      <c r="F866" s="94"/>
    </row>
    <row r="867" spans="3:6" s="9" customFormat="1" x14ac:dyDescent="0.2">
      <c r="C867" s="13"/>
      <c r="D867" s="30"/>
      <c r="F867" s="94"/>
    </row>
    <row r="868" spans="3:6" s="9" customFormat="1" x14ac:dyDescent="0.2">
      <c r="C868" s="13"/>
      <c r="D868" s="30"/>
      <c r="F868" s="94"/>
    </row>
    <row r="869" spans="3:6" s="9" customFormat="1" x14ac:dyDescent="0.2">
      <c r="C869" s="13"/>
      <c r="D869" s="30"/>
      <c r="F869" s="94"/>
    </row>
    <row r="870" spans="3:6" s="9" customFormat="1" x14ac:dyDescent="0.2">
      <c r="C870" s="13"/>
      <c r="D870" s="30"/>
      <c r="F870" s="94"/>
    </row>
    <row r="871" spans="3:6" s="9" customFormat="1" x14ac:dyDescent="0.2">
      <c r="C871" s="13"/>
      <c r="D871" s="30"/>
      <c r="F871" s="94"/>
    </row>
    <row r="872" spans="3:6" s="9" customFormat="1" x14ac:dyDescent="0.2">
      <c r="C872" s="13"/>
      <c r="D872" s="30"/>
      <c r="F872" s="94"/>
    </row>
    <row r="873" spans="3:6" s="9" customFormat="1" x14ac:dyDescent="0.2">
      <c r="C873" s="13"/>
      <c r="D873" s="30"/>
      <c r="F873" s="94"/>
    </row>
    <row r="874" spans="3:6" s="9" customFormat="1" x14ac:dyDescent="0.2">
      <c r="C874" s="13"/>
      <c r="D874" s="30"/>
      <c r="F874" s="94"/>
    </row>
    <row r="875" spans="3:6" s="9" customFormat="1" x14ac:dyDescent="0.2">
      <c r="C875" s="13"/>
      <c r="D875" s="30"/>
      <c r="F875" s="94"/>
    </row>
    <row r="876" spans="3:6" s="9" customFormat="1" x14ac:dyDescent="0.2">
      <c r="C876" s="13"/>
      <c r="D876" s="30"/>
      <c r="F876" s="94"/>
    </row>
    <row r="877" spans="3:6" s="9" customFormat="1" x14ac:dyDescent="0.2">
      <c r="C877" s="13"/>
      <c r="D877" s="30"/>
      <c r="F877" s="94"/>
    </row>
    <row r="878" spans="3:6" s="9" customFormat="1" x14ac:dyDescent="0.2">
      <c r="C878" s="13"/>
      <c r="D878" s="30"/>
      <c r="F878" s="94"/>
    </row>
    <row r="879" spans="3:6" s="9" customFormat="1" x14ac:dyDescent="0.2">
      <c r="C879" s="13"/>
      <c r="D879" s="30"/>
      <c r="F879" s="94"/>
    </row>
    <row r="880" spans="3:6" s="9" customFormat="1" x14ac:dyDescent="0.2">
      <c r="C880" s="13"/>
      <c r="D880" s="30"/>
      <c r="F880" s="94"/>
    </row>
    <row r="881" spans="3:6" s="9" customFormat="1" x14ac:dyDescent="0.2">
      <c r="C881" s="13"/>
      <c r="D881" s="30"/>
      <c r="F881" s="94"/>
    </row>
    <row r="882" spans="3:6" s="9" customFormat="1" x14ac:dyDescent="0.2">
      <c r="C882" s="13"/>
      <c r="D882" s="30"/>
      <c r="F882" s="94"/>
    </row>
    <row r="883" spans="3:6" s="9" customFormat="1" x14ac:dyDescent="0.2">
      <c r="C883" s="13"/>
      <c r="D883" s="30"/>
      <c r="F883" s="94"/>
    </row>
    <row r="884" spans="3:6" s="9" customFormat="1" x14ac:dyDescent="0.2">
      <c r="C884" s="13"/>
      <c r="D884" s="30"/>
      <c r="F884" s="94"/>
    </row>
    <row r="885" spans="3:6" s="9" customFormat="1" x14ac:dyDescent="0.2">
      <c r="C885" s="13"/>
      <c r="D885" s="30"/>
      <c r="F885" s="94"/>
    </row>
    <row r="886" spans="3:6" s="9" customFormat="1" x14ac:dyDescent="0.2">
      <c r="C886" s="13"/>
      <c r="D886" s="30"/>
      <c r="F886" s="94"/>
    </row>
    <row r="887" spans="3:6" s="9" customFormat="1" x14ac:dyDescent="0.2">
      <c r="C887" s="13"/>
      <c r="D887" s="30"/>
      <c r="F887" s="94"/>
    </row>
    <row r="888" spans="3:6" s="9" customFormat="1" x14ac:dyDescent="0.2">
      <c r="C888" s="13"/>
      <c r="D888" s="30"/>
      <c r="F888" s="94"/>
    </row>
    <row r="889" spans="3:6" s="9" customFormat="1" x14ac:dyDescent="0.2">
      <c r="C889" s="13"/>
      <c r="D889" s="30"/>
      <c r="F889" s="94"/>
    </row>
    <row r="890" spans="3:6" s="9" customFormat="1" x14ac:dyDescent="0.2">
      <c r="C890" s="13"/>
      <c r="D890" s="30"/>
      <c r="F890" s="94"/>
    </row>
    <row r="891" spans="3:6" s="9" customFormat="1" x14ac:dyDescent="0.2">
      <c r="C891" s="13"/>
      <c r="D891" s="30"/>
      <c r="F891" s="94"/>
    </row>
    <row r="892" spans="3:6" s="9" customFormat="1" x14ac:dyDescent="0.2">
      <c r="C892" s="13"/>
      <c r="D892" s="30"/>
      <c r="F892" s="94"/>
    </row>
    <row r="893" spans="3:6" s="9" customFormat="1" x14ac:dyDescent="0.2">
      <c r="C893" s="13"/>
      <c r="D893" s="30"/>
      <c r="F893" s="94"/>
    </row>
    <row r="894" spans="3:6" s="9" customFormat="1" x14ac:dyDescent="0.2">
      <c r="C894" s="13"/>
      <c r="D894" s="30"/>
      <c r="F894" s="94"/>
    </row>
    <row r="895" spans="3:6" s="9" customFormat="1" x14ac:dyDescent="0.2">
      <c r="C895" s="13"/>
      <c r="D895" s="30"/>
      <c r="F895" s="94"/>
    </row>
    <row r="896" spans="3:6" s="9" customFormat="1" x14ac:dyDescent="0.2">
      <c r="C896" s="13"/>
      <c r="D896" s="30"/>
      <c r="F896" s="94"/>
    </row>
    <row r="897" spans="3:6" s="9" customFormat="1" x14ac:dyDescent="0.2">
      <c r="C897" s="13"/>
      <c r="D897" s="30"/>
      <c r="F897" s="94"/>
    </row>
    <row r="898" spans="3:6" s="9" customFormat="1" x14ac:dyDescent="0.2">
      <c r="C898" s="13"/>
      <c r="D898" s="30"/>
      <c r="F898" s="94"/>
    </row>
    <row r="899" spans="3:6" s="9" customFormat="1" x14ac:dyDescent="0.2">
      <c r="C899" s="13"/>
      <c r="D899" s="30"/>
      <c r="F899" s="94"/>
    </row>
    <row r="900" spans="3:6" s="9" customFormat="1" x14ac:dyDescent="0.2">
      <c r="C900" s="13"/>
      <c r="D900" s="30"/>
      <c r="F900" s="94"/>
    </row>
    <row r="901" spans="3:6" s="9" customFormat="1" x14ac:dyDescent="0.2">
      <c r="C901" s="13"/>
      <c r="D901" s="30"/>
      <c r="F901" s="94"/>
    </row>
    <row r="902" spans="3:6" s="9" customFormat="1" x14ac:dyDescent="0.2">
      <c r="C902" s="13"/>
      <c r="D902" s="30"/>
      <c r="F902" s="94"/>
    </row>
    <row r="903" spans="3:6" s="9" customFormat="1" x14ac:dyDescent="0.2">
      <c r="C903" s="13"/>
      <c r="D903" s="30"/>
      <c r="F903" s="94"/>
    </row>
    <row r="904" spans="3:6" s="9" customFormat="1" x14ac:dyDescent="0.2">
      <c r="C904" s="13"/>
      <c r="D904" s="30"/>
      <c r="F904" s="94"/>
    </row>
    <row r="905" spans="3:6" s="9" customFormat="1" x14ac:dyDescent="0.2">
      <c r="C905" s="13"/>
      <c r="D905" s="30"/>
      <c r="F905" s="94"/>
    </row>
    <row r="906" spans="3:6" s="9" customFormat="1" x14ac:dyDescent="0.2">
      <c r="C906" s="13"/>
      <c r="D906" s="30"/>
      <c r="F906" s="94"/>
    </row>
    <row r="907" spans="3:6" s="9" customFormat="1" x14ac:dyDescent="0.2">
      <c r="C907" s="13"/>
      <c r="D907" s="30"/>
      <c r="F907" s="94"/>
    </row>
    <row r="908" spans="3:6" s="9" customFormat="1" x14ac:dyDescent="0.2">
      <c r="C908" s="13"/>
      <c r="D908" s="30"/>
      <c r="F908" s="94"/>
    </row>
    <row r="909" spans="3:6" s="9" customFormat="1" x14ac:dyDescent="0.2">
      <c r="C909" s="13"/>
      <c r="D909" s="30"/>
      <c r="F909" s="94"/>
    </row>
    <row r="910" spans="3:6" s="9" customFormat="1" x14ac:dyDescent="0.2">
      <c r="C910" s="13"/>
      <c r="D910" s="30"/>
      <c r="F910" s="94"/>
    </row>
    <row r="911" spans="3:6" s="9" customFormat="1" x14ac:dyDescent="0.2">
      <c r="C911" s="13"/>
      <c r="D911" s="30"/>
      <c r="F911" s="94"/>
    </row>
    <row r="912" spans="3:6" s="9" customFormat="1" x14ac:dyDescent="0.2">
      <c r="C912" s="13"/>
      <c r="D912" s="30"/>
      <c r="F912" s="94"/>
    </row>
    <row r="913" spans="3:6" s="9" customFormat="1" x14ac:dyDescent="0.2">
      <c r="C913" s="13"/>
      <c r="D913" s="30"/>
      <c r="F913" s="94"/>
    </row>
    <row r="914" spans="3:6" s="9" customFormat="1" x14ac:dyDescent="0.2">
      <c r="C914" s="13"/>
      <c r="D914" s="30"/>
      <c r="F914" s="94"/>
    </row>
    <row r="915" spans="3:6" s="9" customFormat="1" x14ac:dyDescent="0.2">
      <c r="C915" s="13"/>
      <c r="D915" s="30"/>
      <c r="F915" s="94"/>
    </row>
    <row r="916" spans="3:6" s="9" customFormat="1" x14ac:dyDescent="0.2">
      <c r="C916" s="13"/>
      <c r="D916" s="30"/>
      <c r="F916" s="94"/>
    </row>
    <row r="917" spans="3:6" s="9" customFormat="1" x14ac:dyDescent="0.2">
      <c r="C917" s="13"/>
      <c r="D917" s="30"/>
      <c r="F917" s="94"/>
    </row>
    <row r="918" spans="3:6" s="9" customFormat="1" x14ac:dyDescent="0.2">
      <c r="C918" s="13"/>
      <c r="D918" s="30"/>
      <c r="F918" s="94"/>
    </row>
    <row r="919" spans="3:6" s="9" customFormat="1" x14ac:dyDescent="0.2">
      <c r="C919" s="13"/>
      <c r="D919" s="30"/>
      <c r="F919" s="94"/>
    </row>
    <row r="920" spans="3:6" s="9" customFormat="1" x14ac:dyDescent="0.2">
      <c r="C920" s="13"/>
      <c r="D920" s="30"/>
      <c r="F920" s="94"/>
    </row>
    <row r="921" spans="3:6" s="9" customFormat="1" x14ac:dyDescent="0.2">
      <c r="C921" s="13"/>
      <c r="D921" s="30"/>
      <c r="F921" s="94"/>
    </row>
    <row r="922" spans="3:6" s="9" customFormat="1" x14ac:dyDescent="0.2">
      <c r="C922" s="13"/>
      <c r="D922" s="30"/>
      <c r="F922" s="94"/>
    </row>
    <row r="923" spans="3:6" s="9" customFormat="1" x14ac:dyDescent="0.2">
      <c r="C923" s="13"/>
      <c r="D923" s="30"/>
      <c r="F923" s="94"/>
    </row>
    <row r="924" spans="3:6" s="9" customFormat="1" x14ac:dyDescent="0.2">
      <c r="C924" s="13"/>
      <c r="D924" s="30"/>
      <c r="F924" s="94"/>
    </row>
    <row r="925" spans="3:6" s="9" customFormat="1" x14ac:dyDescent="0.2">
      <c r="C925" s="13"/>
      <c r="D925" s="30"/>
      <c r="F925" s="94"/>
    </row>
    <row r="926" spans="3:6" s="9" customFormat="1" x14ac:dyDescent="0.2">
      <c r="C926" s="13"/>
      <c r="D926" s="30"/>
      <c r="F926" s="94"/>
    </row>
    <row r="927" spans="3:6" s="9" customFormat="1" x14ac:dyDescent="0.2">
      <c r="C927" s="13"/>
      <c r="D927" s="30"/>
      <c r="F927" s="94"/>
    </row>
    <row r="928" spans="3:6" s="9" customFormat="1" x14ac:dyDescent="0.2">
      <c r="C928" s="13"/>
      <c r="D928" s="30"/>
      <c r="F928" s="94"/>
    </row>
    <row r="929" spans="3:6" s="9" customFormat="1" x14ac:dyDescent="0.2">
      <c r="C929" s="13"/>
      <c r="D929" s="30"/>
      <c r="F929" s="94"/>
    </row>
    <row r="930" spans="3:6" s="9" customFormat="1" x14ac:dyDescent="0.2">
      <c r="C930" s="13"/>
      <c r="D930" s="30"/>
      <c r="F930" s="94"/>
    </row>
    <row r="931" spans="3:6" s="9" customFormat="1" x14ac:dyDescent="0.2">
      <c r="C931" s="13"/>
      <c r="D931" s="30"/>
      <c r="F931" s="94"/>
    </row>
    <row r="932" spans="3:6" s="9" customFormat="1" x14ac:dyDescent="0.2">
      <c r="C932" s="13"/>
      <c r="D932" s="30"/>
      <c r="F932" s="94"/>
    </row>
    <row r="933" spans="3:6" s="9" customFormat="1" x14ac:dyDescent="0.2">
      <c r="C933" s="13"/>
      <c r="D933" s="30"/>
      <c r="F933" s="94"/>
    </row>
    <row r="934" spans="3:6" s="9" customFormat="1" x14ac:dyDescent="0.2">
      <c r="C934" s="13"/>
      <c r="D934" s="30"/>
      <c r="F934" s="94"/>
    </row>
    <row r="935" spans="3:6" s="9" customFormat="1" x14ac:dyDescent="0.2">
      <c r="C935" s="13"/>
      <c r="D935" s="30"/>
      <c r="F935" s="94"/>
    </row>
    <row r="936" spans="3:6" s="9" customFormat="1" x14ac:dyDescent="0.2">
      <c r="C936" s="13"/>
      <c r="D936" s="30"/>
      <c r="F936" s="94"/>
    </row>
    <row r="937" spans="3:6" s="9" customFormat="1" x14ac:dyDescent="0.2">
      <c r="C937" s="13"/>
      <c r="D937" s="30"/>
      <c r="F937" s="94"/>
    </row>
    <row r="938" spans="3:6" s="9" customFormat="1" x14ac:dyDescent="0.2">
      <c r="C938" s="13"/>
      <c r="D938" s="30"/>
      <c r="F938" s="94"/>
    </row>
    <row r="939" spans="3:6" s="9" customFormat="1" x14ac:dyDescent="0.2">
      <c r="C939" s="13"/>
      <c r="D939" s="30"/>
      <c r="F939" s="94"/>
    </row>
    <row r="940" spans="3:6" s="9" customFormat="1" x14ac:dyDescent="0.2">
      <c r="C940" s="13"/>
      <c r="D940" s="30"/>
      <c r="F940" s="94"/>
    </row>
    <row r="941" spans="3:6" s="9" customFormat="1" x14ac:dyDescent="0.2">
      <c r="C941" s="13"/>
      <c r="D941" s="30"/>
      <c r="F941" s="94"/>
    </row>
    <row r="942" spans="3:6" s="9" customFormat="1" x14ac:dyDescent="0.2">
      <c r="C942" s="13"/>
      <c r="D942" s="30"/>
      <c r="F942" s="94"/>
    </row>
    <row r="943" spans="3:6" s="9" customFormat="1" x14ac:dyDescent="0.2">
      <c r="C943" s="13"/>
      <c r="D943" s="30"/>
      <c r="F943" s="94"/>
    </row>
    <row r="944" spans="3:6" s="9" customFormat="1" x14ac:dyDescent="0.2">
      <c r="C944" s="13"/>
      <c r="D944" s="30"/>
      <c r="F944" s="94"/>
    </row>
    <row r="945" spans="3:6" s="9" customFormat="1" x14ac:dyDescent="0.2">
      <c r="C945" s="13"/>
      <c r="D945" s="30"/>
      <c r="F945" s="94"/>
    </row>
    <row r="946" spans="3:6" s="9" customFormat="1" x14ac:dyDescent="0.2">
      <c r="C946" s="13"/>
      <c r="D946" s="30"/>
      <c r="F946" s="94"/>
    </row>
    <row r="947" spans="3:6" s="9" customFormat="1" x14ac:dyDescent="0.2">
      <c r="C947" s="13"/>
      <c r="D947" s="30"/>
      <c r="F947" s="94"/>
    </row>
    <row r="948" spans="3:6" s="9" customFormat="1" x14ac:dyDescent="0.2">
      <c r="C948" s="13"/>
      <c r="D948" s="30"/>
      <c r="F948" s="94"/>
    </row>
    <row r="949" spans="3:6" s="9" customFormat="1" x14ac:dyDescent="0.2">
      <c r="C949" s="13"/>
      <c r="D949" s="30"/>
      <c r="F949" s="94"/>
    </row>
    <row r="950" spans="3:6" s="9" customFormat="1" x14ac:dyDescent="0.2">
      <c r="C950" s="13"/>
      <c r="D950" s="30"/>
      <c r="F950" s="94"/>
    </row>
    <row r="951" spans="3:6" s="9" customFormat="1" x14ac:dyDescent="0.2">
      <c r="C951" s="13"/>
      <c r="D951" s="30"/>
      <c r="F951" s="94"/>
    </row>
    <row r="952" spans="3:6" s="9" customFormat="1" x14ac:dyDescent="0.2">
      <c r="C952" s="13"/>
      <c r="D952" s="30"/>
      <c r="F952" s="94"/>
    </row>
    <row r="953" spans="3:6" s="9" customFormat="1" x14ac:dyDescent="0.2">
      <c r="C953" s="13"/>
      <c r="D953" s="30"/>
      <c r="F953" s="94"/>
    </row>
    <row r="954" spans="3:6" s="9" customFormat="1" x14ac:dyDescent="0.2">
      <c r="C954" s="13"/>
      <c r="D954" s="30"/>
      <c r="F954" s="94"/>
    </row>
    <row r="955" spans="3:6" s="9" customFormat="1" x14ac:dyDescent="0.2">
      <c r="C955" s="13"/>
      <c r="D955" s="30"/>
      <c r="F955" s="94"/>
    </row>
    <row r="956" spans="3:6" s="9" customFormat="1" x14ac:dyDescent="0.2">
      <c r="C956" s="13"/>
      <c r="D956" s="30"/>
      <c r="F956" s="94"/>
    </row>
    <row r="957" spans="3:6" s="9" customFormat="1" x14ac:dyDescent="0.2">
      <c r="C957" s="13"/>
      <c r="D957" s="30"/>
      <c r="F957" s="94"/>
    </row>
    <row r="958" spans="3:6" s="9" customFormat="1" x14ac:dyDescent="0.2">
      <c r="C958" s="13"/>
      <c r="D958" s="30"/>
      <c r="F958" s="94"/>
    </row>
    <row r="959" spans="3:6" s="9" customFormat="1" x14ac:dyDescent="0.2">
      <c r="C959" s="13"/>
      <c r="D959" s="30"/>
      <c r="F959" s="94"/>
    </row>
    <row r="960" spans="3:6" s="9" customFormat="1" x14ac:dyDescent="0.2">
      <c r="C960" s="13"/>
      <c r="D960" s="30"/>
      <c r="F960" s="94"/>
    </row>
    <row r="961" spans="3:6" s="9" customFormat="1" x14ac:dyDescent="0.2">
      <c r="C961" s="13"/>
      <c r="D961" s="30"/>
      <c r="F961" s="94"/>
    </row>
    <row r="962" spans="3:6" s="9" customFormat="1" x14ac:dyDescent="0.2">
      <c r="C962" s="13"/>
      <c r="D962" s="30"/>
      <c r="F962" s="94"/>
    </row>
    <row r="963" spans="3:6" s="9" customFormat="1" x14ac:dyDescent="0.2">
      <c r="C963" s="13"/>
      <c r="D963" s="30"/>
      <c r="F963" s="94"/>
    </row>
    <row r="964" spans="3:6" s="9" customFormat="1" x14ac:dyDescent="0.2">
      <c r="C964" s="13"/>
      <c r="D964" s="30"/>
      <c r="F964" s="94"/>
    </row>
    <row r="965" spans="3:6" s="9" customFormat="1" x14ac:dyDescent="0.2">
      <c r="C965" s="13"/>
      <c r="D965" s="30"/>
      <c r="F965" s="94"/>
    </row>
    <row r="966" spans="3:6" s="9" customFormat="1" x14ac:dyDescent="0.2">
      <c r="C966" s="13"/>
      <c r="D966" s="30"/>
      <c r="F966" s="94"/>
    </row>
    <row r="967" spans="3:6" s="9" customFormat="1" x14ac:dyDescent="0.2">
      <c r="C967" s="13"/>
      <c r="D967" s="30"/>
      <c r="F967" s="94"/>
    </row>
    <row r="968" spans="3:6" s="9" customFormat="1" x14ac:dyDescent="0.2">
      <c r="C968" s="13"/>
      <c r="D968" s="30"/>
      <c r="F968" s="94"/>
    </row>
    <row r="969" spans="3:6" s="9" customFormat="1" x14ac:dyDescent="0.2">
      <c r="C969" s="13"/>
      <c r="D969" s="30"/>
      <c r="F969" s="94"/>
    </row>
    <row r="970" spans="3:6" s="9" customFormat="1" x14ac:dyDescent="0.2">
      <c r="C970" s="13"/>
      <c r="D970" s="30"/>
      <c r="F970" s="94"/>
    </row>
    <row r="971" spans="3:6" s="9" customFormat="1" x14ac:dyDescent="0.2">
      <c r="C971" s="13"/>
      <c r="D971" s="30"/>
      <c r="F971" s="94"/>
    </row>
    <row r="972" spans="3:6" s="9" customFormat="1" x14ac:dyDescent="0.2">
      <c r="C972" s="13"/>
      <c r="D972" s="30"/>
      <c r="F972" s="94"/>
    </row>
    <row r="973" spans="3:6" s="9" customFormat="1" x14ac:dyDescent="0.2">
      <c r="C973" s="13"/>
      <c r="D973" s="30"/>
      <c r="F973" s="94"/>
    </row>
    <row r="974" spans="3:6" s="9" customFormat="1" x14ac:dyDescent="0.2">
      <c r="C974" s="13"/>
      <c r="D974" s="30"/>
      <c r="F974" s="94"/>
    </row>
    <row r="975" spans="3:6" s="9" customFormat="1" x14ac:dyDescent="0.2">
      <c r="C975" s="13"/>
      <c r="D975" s="30"/>
      <c r="F975" s="94"/>
    </row>
    <row r="976" spans="3:6" s="9" customFormat="1" x14ac:dyDescent="0.2">
      <c r="C976" s="13"/>
      <c r="D976" s="30"/>
      <c r="F976" s="94"/>
    </row>
    <row r="977" spans="3:6" s="9" customFormat="1" x14ac:dyDescent="0.2">
      <c r="C977" s="13"/>
      <c r="D977" s="30"/>
      <c r="F977" s="94"/>
    </row>
    <row r="978" spans="3:6" s="9" customFormat="1" x14ac:dyDescent="0.2">
      <c r="C978" s="13"/>
      <c r="D978" s="30"/>
      <c r="F978" s="94"/>
    </row>
    <row r="979" spans="3:6" s="9" customFormat="1" x14ac:dyDescent="0.2">
      <c r="C979" s="13"/>
      <c r="D979" s="30"/>
      <c r="F979" s="94"/>
    </row>
    <row r="980" spans="3:6" s="9" customFormat="1" x14ac:dyDescent="0.2">
      <c r="C980" s="13"/>
      <c r="D980" s="30"/>
      <c r="F980" s="94"/>
    </row>
    <row r="981" spans="3:6" s="9" customFormat="1" x14ac:dyDescent="0.2">
      <c r="C981" s="13"/>
      <c r="D981" s="30"/>
      <c r="F981" s="94"/>
    </row>
    <row r="982" spans="3:6" s="9" customFormat="1" x14ac:dyDescent="0.2">
      <c r="C982" s="13"/>
      <c r="D982" s="30"/>
      <c r="F982" s="94"/>
    </row>
    <row r="983" spans="3:6" s="9" customFormat="1" x14ac:dyDescent="0.2">
      <c r="C983" s="13"/>
      <c r="D983" s="30"/>
      <c r="F983" s="94"/>
    </row>
    <row r="984" spans="3:6" s="9" customFormat="1" x14ac:dyDescent="0.2">
      <c r="C984" s="13"/>
      <c r="D984" s="30"/>
      <c r="F984" s="94"/>
    </row>
    <row r="985" spans="3:6" s="9" customFormat="1" x14ac:dyDescent="0.2">
      <c r="C985" s="13"/>
      <c r="D985" s="30"/>
      <c r="F985" s="94"/>
    </row>
    <row r="986" spans="3:6" s="9" customFormat="1" x14ac:dyDescent="0.2">
      <c r="C986" s="13"/>
      <c r="D986" s="30"/>
      <c r="F986" s="94"/>
    </row>
    <row r="987" spans="3:6" s="9" customFormat="1" x14ac:dyDescent="0.2">
      <c r="C987" s="13"/>
      <c r="D987" s="30"/>
      <c r="F987" s="94"/>
    </row>
    <row r="988" spans="3:6" s="9" customFormat="1" x14ac:dyDescent="0.2">
      <c r="C988" s="13"/>
      <c r="D988" s="30"/>
      <c r="F988" s="94"/>
    </row>
    <row r="989" spans="3:6" s="9" customFormat="1" x14ac:dyDescent="0.2">
      <c r="C989" s="13"/>
      <c r="D989" s="30"/>
      <c r="F989" s="94"/>
    </row>
    <row r="990" spans="3:6" s="9" customFormat="1" x14ac:dyDescent="0.2">
      <c r="C990" s="13"/>
      <c r="D990" s="30"/>
      <c r="F990" s="94"/>
    </row>
    <row r="991" spans="3:6" s="9" customFormat="1" x14ac:dyDescent="0.2">
      <c r="C991" s="13"/>
      <c r="D991" s="30"/>
      <c r="F991" s="94"/>
    </row>
    <row r="992" spans="3:6" s="9" customFormat="1" x14ac:dyDescent="0.2">
      <c r="C992" s="13"/>
      <c r="D992" s="30"/>
      <c r="F992" s="94"/>
    </row>
    <row r="993" spans="3:6" s="9" customFormat="1" x14ac:dyDescent="0.2">
      <c r="C993" s="13"/>
      <c r="D993" s="30"/>
      <c r="F993" s="94"/>
    </row>
    <row r="994" spans="3:6" s="9" customFormat="1" x14ac:dyDescent="0.2">
      <c r="C994" s="13"/>
      <c r="D994" s="30"/>
      <c r="F994" s="94"/>
    </row>
    <row r="995" spans="3:6" s="9" customFormat="1" x14ac:dyDescent="0.2">
      <c r="C995" s="13"/>
      <c r="D995" s="30"/>
      <c r="F995" s="94"/>
    </row>
    <row r="996" spans="3:6" s="9" customFormat="1" x14ac:dyDescent="0.2">
      <c r="C996" s="13"/>
      <c r="D996" s="30"/>
      <c r="F996" s="94"/>
    </row>
    <row r="997" spans="3:6" s="9" customFormat="1" x14ac:dyDescent="0.2">
      <c r="C997" s="13"/>
      <c r="D997" s="30"/>
      <c r="F997" s="94"/>
    </row>
    <row r="998" spans="3:6" s="9" customFormat="1" x14ac:dyDescent="0.2">
      <c r="C998" s="13"/>
      <c r="D998" s="30"/>
      <c r="F998" s="94"/>
    </row>
    <row r="999" spans="3:6" s="9" customFormat="1" x14ac:dyDescent="0.2">
      <c r="C999" s="13"/>
      <c r="D999" s="30"/>
      <c r="F999" s="94"/>
    </row>
    <row r="1000" spans="3:6" s="9" customFormat="1" x14ac:dyDescent="0.2">
      <c r="C1000" s="13"/>
      <c r="D1000" s="30"/>
      <c r="F1000" s="94"/>
    </row>
    <row r="1001" spans="3:6" s="9" customFormat="1" x14ac:dyDescent="0.2">
      <c r="C1001" s="13"/>
      <c r="D1001" s="30"/>
      <c r="F1001" s="94"/>
    </row>
    <row r="1002" spans="3:6" s="9" customFormat="1" x14ac:dyDescent="0.2">
      <c r="C1002" s="13"/>
      <c r="D1002" s="30"/>
      <c r="F1002" s="94"/>
    </row>
    <row r="1003" spans="3:6" s="9" customFormat="1" x14ac:dyDescent="0.2">
      <c r="C1003" s="13"/>
      <c r="D1003" s="30"/>
      <c r="F1003" s="94"/>
    </row>
    <row r="1004" spans="3:6" s="9" customFormat="1" x14ac:dyDescent="0.2">
      <c r="C1004" s="13"/>
      <c r="D1004" s="30"/>
      <c r="F1004" s="94"/>
    </row>
    <row r="1005" spans="3:6" s="9" customFormat="1" x14ac:dyDescent="0.2">
      <c r="C1005" s="13"/>
      <c r="D1005" s="30"/>
      <c r="F1005" s="94"/>
    </row>
    <row r="1006" spans="3:6" s="9" customFormat="1" x14ac:dyDescent="0.2">
      <c r="C1006" s="13"/>
      <c r="D1006" s="30"/>
      <c r="F1006" s="94"/>
    </row>
    <row r="1007" spans="3:6" s="9" customFormat="1" x14ac:dyDescent="0.2">
      <c r="C1007" s="13"/>
      <c r="D1007" s="30"/>
      <c r="F1007" s="94"/>
    </row>
    <row r="1008" spans="3:6" s="9" customFormat="1" x14ac:dyDescent="0.2">
      <c r="C1008" s="13"/>
      <c r="D1008" s="30"/>
      <c r="F1008" s="94"/>
    </row>
    <row r="1009" spans="3:6" s="9" customFormat="1" x14ac:dyDescent="0.2">
      <c r="C1009" s="13"/>
      <c r="D1009" s="30"/>
      <c r="F1009" s="94"/>
    </row>
    <row r="1010" spans="3:6" s="9" customFormat="1" x14ac:dyDescent="0.2">
      <c r="C1010" s="13"/>
      <c r="D1010" s="30"/>
      <c r="F1010" s="94"/>
    </row>
    <row r="1011" spans="3:6" s="9" customFormat="1" x14ac:dyDescent="0.2">
      <c r="C1011" s="13"/>
      <c r="D1011" s="30"/>
      <c r="F1011" s="94"/>
    </row>
    <row r="1012" spans="3:6" s="9" customFormat="1" x14ac:dyDescent="0.2">
      <c r="C1012" s="13"/>
      <c r="D1012" s="30"/>
      <c r="F1012" s="94"/>
    </row>
    <row r="1013" spans="3:6" s="9" customFormat="1" x14ac:dyDescent="0.2">
      <c r="C1013" s="13"/>
      <c r="D1013" s="30"/>
      <c r="F1013" s="94"/>
    </row>
    <row r="1014" spans="3:6" s="9" customFormat="1" x14ac:dyDescent="0.2">
      <c r="C1014" s="13"/>
      <c r="D1014" s="30"/>
      <c r="F1014" s="94"/>
    </row>
    <row r="1015" spans="3:6" s="9" customFormat="1" x14ac:dyDescent="0.2">
      <c r="C1015" s="13"/>
      <c r="D1015" s="30"/>
      <c r="F1015" s="94"/>
    </row>
    <row r="1016" spans="3:6" s="9" customFormat="1" x14ac:dyDescent="0.2">
      <c r="C1016" s="13"/>
      <c r="D1016" s="30"/>
      <c r="F1016" s="94"/>
    </row>
    <row r="1017" spans="3:6" s="9" customFormat="1" x14ac:dyDescent="0.2">
      <c r="C1017" s="13"/>
      <c r="D1017" s="30"/>
      <c r="F1017" s="94"/>
    </row>
    <row r="1018" spans="3:6" s="9" customFormat="1" x14ac:dyDescent="0.2">
      <c r="C1018" s="13"/>
      <c r="D1018" s="30"/>
      <c r="F1018" s="94"/>
    </row>
    <row r="1019" spans="3:6" s="9" customFormat="1" x14ac:dyDescent="0.2">
      <c r="C1019" s="13"/>
      <c r="D1019" s="30"/>
      <c r="F1019" s="94"/>
    </row>
    <row r="1020" spans="3:6" s="9" customFormat="1" x14ac:dyDescent="0.2">
      <c r="C1020" s="13"/>
      <c r="D1020" s="30"/>
      <c r="F1020" s="94"/>
    </row>
    <row r="1021" spans="3:6" s="9" customFormat="1" x14ac:dyDescent="0.2">
      <c r="C1021" s="13"/>
      <c r="D1021" s="30"/>
      <c r="F1021" s="94"/>
    </row>
    <row r="1022" spans="3:6" s="9" customFormat="1" x14ac:dyDescent="0.2">
      <c r="C1022" s="13"/>
      <c r="D1022" s="30"/>
      <c r="F1022" s="94"/>
    </row>
    <row r="1023" spans="3:6" s="9" customFormat="1" x14ac:dyDescent="0.2">
      <c r="C1023" s="13"/>
      <c r="D1023" s="30"/>
      <c r="F1023" s="94"/>
    </row>
    <row r="1024" spans="3:6" s="9" customFormat="1" x14ac:dyDescent="0.2">
      <c r="C1024" s="13"/>
      <c r="D1024" s="30"/>
      <c r="F1024" s="94"/>
    </row>
    <row r="1025" spans="3:6" s="9" customFormat="1" x14ac:dyDescent="0.2">
      <c r="C1025" s="13"/>
      <c r="D1025" s="30"/>
      <c r="F1025" s="94"/>
    </row>
    <row r="1026" spans="3:6" s="9" customFormat="1" x14ac:dyDescent="0.2">
      <c r="C1026" s="13"/>
      <c r="D1026" s="30"/>
      <c r="F1026" s="94"/>
    </row>
    <row r="1027" spans="3:6" s="9" customFormat="1" x14ac:dyDescent="0.2">
      <c r="C1027" s="13"/>
      <c r="D1027" s="30"/>
      <c r="F1027" s="94"/>
    </row>
    <row r="1028" spans="3:6" s="9" customFormat="1" x14ac:dyDescent="0.2">
      <c r="C1028" s="13"/>
      <c r="D1028" s="30"/>
      <c r="F1028" s="94"/>
    </row>
    <row r="1029" spans="3:6" s="9" customFormat="1" x14ac:dyDescent="0.2">
      <c r="C1029" s="13"/>
      <c r="D1029" s="30"/>
      <c r="F1029" s="94"/>
    </row>
    <row r="1030" spans="3:6" s="9" customFormat="1" x14ac:dyDescent="0.2">
      <c r="C1030" s="13"/>
      <c r="D1030" s="30"/>
      <c r="F1030" s="94"/>
    </row>
    <row r="1031" spans="3:6" s="9" customFormat="1" x14ac:dyDescent="0.2">
      <c r="C1031" s="13"/>
      <c r="D1031" s="30"/>
      <c r="F1031" s="94"/>
    </row>
    <row r="1032" spans="3:6" s="9" customFormat="1" x14ac:dyDescent="0.2">
      <c r="C1032" s="13"/>
      <c r="D1032" s="30"/>
      <c r="F1032" s="94"/>
    </row>
    <row r="1033" spans="3:6" s="9" customFormat="1" x14ac:dyDescent="0.2">
      <c r="C1033" s="13"/>
      <c r="D1033" s="30"/>
      <c r="F1033" s="94"/>
    </row>
    <row r="1034" spans="3:6" s="9" customFormat="1" x14ac:dyDescent="0.2">
      <c r="C1034" s="13"/>
      <c r="D1034" s="30"/>
      <c r="F1034" s="94"/>
    </row>
    <row r="1035" spans="3:6" s="9" customFormat="1" x14ac:dyDescent="0.2">
      <c r="C1035" s="13"/>
      <c r="D1035" s="30"/>
      <c r="F1035" s="94"/>
    </row>
    <row r="1036" spans="3:6" s="9" customFormat="1" x14ac:dyDescent="0.2">
      <c r="C1036" s="13"/>
      <c r="D1036" s="30"/>
      <c r="F1036" s="94"/>
    </row>
    <row r="1037" spans="3:6" s="9" customFormat="1" x14ac:dyDescent="0.2">
      <c r="C1037" s="13"/>
      <c r="D1037" s="30"/>
      <c r="F1037" s="94"/>
    </row>
    <row r="1038" spans="3:6" s="9" customFormat="1" x14ac:dyDescent="0.2">
      <c r="C1038" s="13"/>
      <c r="D1038" s="30"/>
      <c r="F1038" s="94"/>
    </row>
    <row r="1039" spans="3:6" s="9" customFormat="1" x14ac:dyDescent="0.2">
      <c r="C1039" s="13"/>
      <c r="D1039" s="30"/>
      <c r="F1039" s="94"/>
    </row>
    <row r="1040" spans="3:6" s="9" customFormat="1" x14ac:dyDescent="0.2">
      <c r="C1040" s="13"/>
      <c r="D1040" s="30"/>
      <c r="F1040" s="94"/>
    </row>
    <row r="1041" spans="3:6" s="9" customFormat="1" x14ac:dyDescent="0.2">
      <c r="C1041" s="13"/>
      <c r="D1041" s="30"/>
      <c r="F1041" s="94"/>
    </row>
    <row r="1042" spans="3:6" s="9" customFormat="1" x14ac:dyDescent="0.2">
      <c r="C1042" s="13"/>
      <c r="D1042" s="30"/>
      <c r="F1042" s="94"/>
    </row>
    <row r="1043" spans="3:6" s="9" customFormat="1" x14ac:dyDescent="0.2">
      <c r="C1043" s="13"/>
      <c r="D1043" s="30"/>
      <c r="F1043" s="94"/>
    </row>
    <row r="1044" spans="3:6" s="9" customFormat="1" x14ac:dyDescent="0.2">
      <c r="C1044" s="13"/>
      <c r="D1044" s="30"/>
      <c r="F1044" s="94"/>
    </row>
    <row r="1045" spans="3:6" s="9" customFormat="1" x14ac:dyDescent="0.2">
      <c r="C1045" s="13"/>
      <c r="D1045" s="30"/>
      <c r="F1045" s="94"/>
    </row>
    <row r="1046" spans="3:6" s="9" customFormat="1" x14ac:dyDescent="0.2">
      <c r="C1046" s="13"/>
      <c r="D1046" s="30"/>
      <c r="F1046" s="94"/>
    </row>
    <row r="1047" spans="3:6" s="9" customFormat="1" x14ac:dyDescent="0.2">
      <c r="C1047" s="13"/>
      <c r="D1047" s="30"/>
      <c r="F1047" s="94"/>
    </row>
    <row r="1048" spans="3:6" s="9" customFormat="1" x14ac:dyDescent="0.2">
      <c r="C1048" s="13"/>
      <c r="D1048" s="30"/>
      <c r="F1048" s="94"/>
    </row>
    <row r="1049" spans="3:6" s="9" customFormat="1" x14ac:dyDescent="0.2">
      <c r="C1049" s="13"/>
      <c r="D1049" s="30"/>
      <c r="F1049" s="94"/>
    </row>
    <row r="1050" spans="3:6" s="9" customFormat="1" x14ac:dyDescent="0.2">
      <c r="C1050" s="13"/>
      <c r="D1050" s="30"/>
      <c r="F1050" s="94"/>
    </row>
    <row r="1051" spans="3:6" s="9" customFormat="1" x14ac:dyDescent="0.2">
      <c r="C1051" s="13"/>
      <c r="D1051" s="30"/>
      <c r="F1051" s="94"/>
    </row>
    <row r="1052" spans="3:6" s="9" customFormat="1" x14ac:dyDescent="0.2">
      <c r="C1052" s="13"/>
      <c r="D1052" s="30"/>
      <c r="F1052" s="94"/>
    </row>
    <row r="1053" spans="3:6" s="9" customFormat="1" x14ac:dyDescent="0.2">
      <c r="C1053" s="13"/>
      <c r="D1053" s="30"/>
      <c r="F1053" s="94"/>
    </row>
    <row r="1054" spans="3:6" s="9" customFormat="1" x14ac:dyDescent="0.2">
      <c r="C1054" s="13"/>
      <c r="D1054" s="30"/>
      <c r="F1054" s="94"/>
    </row>
    <row r="1055" spans="3:6" s="9" customFormat="1" x14ac:dyDescent="0.2">
      <c r="C1055" s="13"/>
      <c r="D1055" s="30"/>
      <c r="F1055" s="94"/>
    </row>
    <row r="1056" spans="3:6" s="9" customFormat="1" x14ac:dyDescent="0.2">
      <c r="C1056" s="13"/>
      <c r="D1056" s="30"/>
      <c r="F1056" s="94"/>
    </row>
    <row r="1057" spans="3:6" s="9" customFormat="1" x14ac:dyDescent="0.2">
      <c r="C1057" s="13"/>
      <c r="D1057" s="30"/>
      <c r="F1057" s="94"/>
    </row>
    <row r="1058" spans="3:6" s="9" customFormat="1" x14ac:dyDescent="0.2">
      <c r="C1058" s="13"/>
      <c r="D1058" s="30"/>
      <c r="F1058" s="94"/>
    </row>
    <row r="1059" spans="3:6" s="9" customFormat="1" x14ac:dyDescent="0.2">
      <c r="C1059" s="13"/>
      <c r="D1059" s="30"/>
      <c r="F1059" s="94"/>
    </row>
    <row r="1060" spans="3:6" s="9" customFormat="1" x14ac:dyDescent="0.2">
      <c r="C1060" s="13"/>
      <c r="D1060" s="30"/>
      <c r="F1060" s="94"/>
    </row>
    <row r="1061" spans="3:6" s="9" customFormat="1" x14ac:dyDescent="0.2">
      <c r="C1061" s="13"/>
      <c r="D1061" s="30"/>
      <c r="F1061" s="94"/>
    </row>
    <row r="1062" spans="3:6" s="9" customFormat="1" x14ac:dyDescent="0.2">
      <c r="C1062" s="13"/>
      <c r="D1062" s="30"/>
      <c r="F1062" s="94"/>
    </row>
    <row r="1063" spans="3:6" s="9" customFormat="1" x14ac:dyDescent="0.2">
      <c r="C1063" s="13"/>
      <c r="D1063" s="30"/>
      <c r="F1063" s="94"/>
    </row>
    <row r="1064" spans="3:6" s="9" customFormat="1" x14ac:dyDescent="0.2">
      <c r="C1064" s="13"/>
      <c r="D1064" s="30"/>
      <c r="F1064" s="94"/>
    </row>
    <row r="1065" spans="3:6" s="9" customFormat="1" x14ac:dyDescent="0.2">
      <c r="C1065" s="13"/>
      <c r="D1065" s="30"/>
      <c r="F1065" s="94"/>
    </row>
    <row r="1066" spans="3:6" s="9" customFormat="1" x14ac:dyDescent="0.2">
      <c r="C1066" s="13"/>
      <c r="D1066" s="30"/>
      <c r="F1066" s="94"/>
    </row>
    <row r="1067" spans="3:6" s="9" customFormat="1" x14ac:dyDescent="0.2">
      <c r="C1067" s="13"/>
      <c r="D1067" s="30"/>
      <c r="F1067" s="94"/>
    </row>
  </sheetData>
  <mergeCells count="35">
    <mergeCell ref="B663:D663"/>
    <mergeCell ref="B546:D546"/>
    <mergeCell ref="B380:D380"/>
    <mergeCell ref="B384:D384"/>
    <mergeCell ref="B260:C260"/>
    <mergeCell ref="B351:D351"/>
    <mergeCell ref="B369:D369"/>
    <mergeCell ref="B325:D325"/>
    <mergeCell ref="B309:D309"/>
    <mergeCell ref="B262:D262"/>
    <mergeCell ref="B307:C307"/>
    <mergeCell ref="B5:D5"/>
    <mergeCell ref="B66:C66"/>
    <mergeCell ref="B250:C250"/>
    <mergeCell ref="B192:C192"/>
    <mergeCell ref="B7:C7"/>
    <mergeCell ref="B126:C126"/>
    <mergeCell ref="B64:D64"/>
    <mergeCell ref="B156:D156"/>
    <mergeCell ref="B702:D702"/>
    <mergeCell ref="B592:D592"/>
    <mergeCell ref="B507:D507"/>
    <mergeCell ref="B473:D473"/>
    <mergeCell ref="B372:D372"/>
    <mergeCell ref="B566:D566"/>
    <mergeCell ref="B583:D583"/>
    <mergeCell ref="B594:C594"/>
    <mergeCell ref="B700:C700"/>
    <mergeCell ref="B382:C382"/>
    <mergeCell ref="B415:C415"/>
    <mergeCell ref="B452:D452"/>
    <mergeCell ref="B505:C505"/>
    <mergeCell ref="B519:C519"/>
    <mergeCell ref="B520:C520"/>
    <mergeCell ref="B503:D503"/>
  </mergeCells>
  <phoneticPr fontId="26" type="noConversion"/>
  <pageMargins left="0.7" right="0.7" top="0.7" bottom="0.7" header="0" footer="0"/>
  <pageSetup paperSize="9" scale="13" fitToWidth="0" fitToHeight="2" orientation="portrait" horizontalDpi="0" verticalDpi="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6A0D-2661-9E4F-9766-0D3E20A692D2}">
  <sheetPr>
    <outlinePr applyStyles="1"/>
  </sheetPr>
  <dimension ref="A1:G14"/>
  <sheetViews>
    <sheetView zoomScale="190" zoomScaleNormal="190" workbookViewId="0">
      <selection activeCell="E18" sqref="E18"/>
    </sheetView>
  </sheetViews>
  <sheetFormatPr baseColWidth="10" defaultColWidth="11.5" defaultRowHeight="15" x14ac:dyDescent="0.2"/>
  <cols>
    <col min="1" max="1" width="8.6640625" style="14" customWidth="1"/>
    <col min="2" max="2" width="67" customWidth="1"/>
    <col min="3" max="3" width="11" customWidth="1"/>
    <col min="4" max="4" width="11.5" style="14" customWidth="1"/>
    <col min="5" max="5" width="14.83203125" style="47" customWidth="1"/>
    <col min="6" max="6" width="43.6640625" style="112" customWidth="1"/>
    <col min="7" max="7" width="11.5" style="111" customWidth="1"/>
  </cols>
  <sheetData>
    <row r="1" spans="1:6" ht="31" customHeight="1" x14ac:dyDescent="0.2">
      <c r="A1" s="49" t="s">
        <v>366</v>
      </c>
      <c r="B1" s="50" t="s">
        <v>367</v>
      </c>
      <c r="C1" s="49" t="s">
        <v>368</v>
      </c>
      <c r="D1" s="49" t="s">
        <v>369</v>
      </c>
      <c r="E1" s="51" t="s">
        <v>370</v>
      </c>
      <c r="F1" s="113" t="s">
        <v>371</v>
      </c>
    </row>
    <row r="2" spans="1:6" x14ac:dyDescent="0.2">
      <c r="A2" s="14">
        <v>1</v>
      </c>
      <c r="B2" t="s">
        <v>372</v>
      </c>
      <c r="C2" s="14">
        <v>10</v>
      </c>
      <c r="D2" s="14" t="s">
        <v>373</v>
      </c>
      <c r="E2" s="47" t="s">
        <v>374</v>
      </c>
      <c r="F2" s="112" t="s">
        <v>375</v>
      </c>
    </row>
    <row r="3" spans="1:6" x14ac:dyDescent="0.2">
      <c r="A3" s="14">
        <v>2</v>
      </c>
      <c r="B3" t="s">
        <v>376</v>
      </c>
      <c r="C3" s="14">
        <v>10</v>
      </c>
      <c r="D3" s="46" t="s">
        <v>373</v>
      </c>
      <c r="E3" s="47" t="s">
        <v>374</v>
      </c>
      <c r="F3" s="112" t="s">
        <v>375</v>
      </c>
    </row>
    <row r="4" spans="1:6" x14ac:dyDescent="0.2">
      <c r="A4" s="14">
        <v>3</v>
      </c>
      <c r="B4" t="s">
        <v>377</v>
      </c>
      <c r="C4" s="14">
        <v>45</v>
      </c>
      <c r="D4" s="46" t="s">
        <v>373</v>
      </c>
      <c r="E4" s="47" t="s">
        <v>374</v>
      </c>
      <c r="F4" s="112" t="s">
        <v>378</v>
      </c>
    </row>
    <row r="5" spans="1:6" x14ac:dyDescent="0.2">
      <c r="A5" s="14">
        <v>4</v>
      </c>
      <c r="B5" t="s">
        <v>379</v>
      </c>
      <c r="C5" s="14">
        <v>10</v>
      </c>
      <c r="D5" s="46">
        <v>0.5</v>
      </c>
      <c r="E5" s="48" t="s">
        <v>380</v>
      </c>
      <c r="F5" s="112" t="s">
        <v>381</v>
      </c>
    </row>
    <row r="6" spans="1:6" x14ac:dyDescent="0.2">
      <c r="A6" s="14">
        <v>5</v>
      </c>
      <c r="B6" t="s">
        <v>382</v>
      </c>
      <c r="C6" s="14">
        <v>15</v>
      </c>
      <c r="D6" s="46">
        <v>0.85</v>
      </c>
      <c r="E6" s="48" t="s">
        <v>383</v>
      </c>
      <c r="F6" s="112" t="s">
        <v>384</v>
      </c>
    </row>
    <row r="7" spans="1:6" x14ac:dyDescent="0.2">
      <c r="A7" s="14">
        <v>6</v>
      </c>
      <c r="B7" t="s">
        <v>385</v>
      </c>
      <c r="C7" s="14">
        <v>5</v>
      </c>
      <c r="D7" s="46">
        <v>1</v>
      </c>
      <c r="E7" s="48" t="s">
        <v>383</v>
      </c>
      <c r="F7" s="112" t="s">
        <v>386</v>
      </c>
    </row>
    <row r="8" spans="1:6" x14ac:dyDescent="0.2">
      <c r="A8" s="14">
        <v>7</v>
      </c>
      <c r="B8" t="s">
        <v>387</v>
      </c>
      <c r="C8" s="14">
        <v>2</v>
      </c>
      <c r="D8" s="46">
        <v>0</v>
      </c>
      <c r="E8" s="48" t="s">
        <v>380</v>
      </c>
      <c r="F8" s="112" t="s">
        <v>375</v>
      </c>
    </row>
    <row r="9" spans="1:6" x14ac:dyDescent="0.2">
      <c r="A9" s="14">
        <v>8</v>
      </c>
      <c r="B9" t="s">
        <v>388</v>
      </c>
      <c r="C9" s="14">
        <v>3</v>
      </c>
      <c r="D9" s="46">
        <v>0</v>
      </c>
      <c r="E9" s="48" t="s">
        <v>374</v>
      </c>
      <c r="F9" s="112" t="s">
        <v>375</v>
      </c>
    </row>
    <row r="10" spans="1:6" s="109" customFormat="1" x14ac:dyDescent="0.2">
      <c r="A10" s="108"/>
      <c r="C10" s="108">
        <f>SUM(C2:C9)</f>
        <v>100</v>
      </c>
      <c r="D10" s="108"/>
      <c r="E10" s="110"/>
    </row>
    <row r="13" spans="1:6" ht="11" customHeight="1" x14ac:dyDescent="0.2"/>
    <row r="14" spans="1:6" hidden="1" x14ac:dyDescent="0.2"/>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01D74-5F89-FD43-AE68-52B24320B170}">
  <dimension ref="B2:G436"/>
  <sheetViews>
    <sheetView showGridLines="0" topLeftCell="A57" zoomScale="205" zoomScaleNormal="200" workbookViewId="0">
      <selection activeCell="A8" sqref="A8:XFD51"/>
    </sheetView>
  </sheetViews>
  <sheetFormatPr baseColWidth="10" defaultColWidth="8.83203125" defaultRowHeight="15" x14ac:dyDescent="0.2"/>
  <cols>
    <col min="1" max="1" width="2.6640625" customWidth="1"/>
    <col min="2" max="2" width="61.6640625" customWidth="1"/>
    <col min="3" max="4" width="15" style="14" customWidth="1"/>
    <col min="5" max="6" width="3" customWidth="1"/>
    <col min="7" max="7" width="13.33203125" customWidth="1"/>
  </cols>
  <sheetData>
    <row r="2" spans="2:7" ht="96" customHeight="1" x14ac:dyDescent="0.2">
      <c r="C2" s="6"/>
      <c r="D2" s="19"/>
    </row>
    <row r="3" spans="2:7" s="9" customFormat="1" ht="48" customHeight="1" x14ac:dyDescent="0.2">
      <c r="B3" s="8" t="s">
        <v>26</v>
      </c>
      <c r="C3" s="17" t="s">
        <v>27</v>
      </c>
      <c r="D3" s="20" t="s">
        <v>28</v>
      </c>
    </row>
    <row r="4" spans="2:7" ht="95" customHeight="1" x14ac:dyDescent="0.2">
      <c r="B4" s="154" t="s">
        <v>389</v>
      </c>
      <c r="C4" s="155"/>
      <c r="D4" s="155"/>
    </row>
    <row r="5" spans="2:7" ht="16" x14ac:dyDescent="0.2">
      <c r="B5" s="10" t="s">
        <v>30</v>
      </c>
    </row>
    <row r="6" spans="2:7" s="11" customFormat="1" ht="30" customHeight="1" x14ac:dyDescent="0.2">
      <c r="B6" s="151" t="s">
        <v>31</v>
      </c>
      <c r="C6" s="152"/>
      <c r="D6" s="12"/>
    </row>
    <row r="7" spans="2:7" s="9" customFormat="1" x14ac:dyDescent="0.2">
      <c r="E7" s="23"/>
    </row>
    <row r="8" spans="2:7" s="9" customFormat="1" ht="15" customHeight="1" x14ac:dyDescent="0.2">
      <c r="B8" s="15" t="s">
        <v>390</v>
      </c>
      <c r="C8" s="16" t="s">
        <v>33</v>
      </c>
      <c r="D8" s="16" t="s">
        <v>34</v>
      </c>
      <c r="E8" s="16" t="s">
        <v>34</v>
      </c>
      <c r="G8" s="43"/>
    </row>
    <row r="9" spans="2:7" s="9" customFormat="1" ht="16" x14ac:dyDescent="0.2">
      <c r="B9" s="22"/>
      <c r="C9" s="23"/>
      <c r="D9" s="23"/>
      <c r="E9" s="23"/>
      <c r="G9" s="43"/>
    </row>
    <row r="10" spans="2:7" s="9" customFormat="1" x14ac:dyDescent="0.2">
      <c r="B10" s="24" t="s">
        <v>391</v>
      </c>
      <c r="C10" s="30">
        <v>600</v>
      </c>
      <c r="D10" s="30">
        <v>430</v>
      </c>
      <c r="E10" s="30">
        <f t="shared" ref="E10" si="0">C10*$J$3</f>
        <v>0</v>
      </c>
      <c r="G10" s="43"/>
    </row>
    <row r="11" spans="2:7" s="9" customFormat="1" ht="80" x14ac:dyDescent="0.2">
      <c r="B11" s="18" t="s">
        <v>392</v>
      </c>
      <c r="C11" s="30"/>
      <c r="D11" s="30"/>
      <c r="E11" s="30"/>
      <c r="G11" s="43"/>
    </row>
    <row r="12" spans="2:7" s="9" customFormat="1" x14ac:dyDescent="0.2">
      <c r="B12" s="18"/>
      <c r="C12" s="30"/>
      <c r="D12" s="30"/>
      <c r="E12" s="30"/>
      <c r="G12" s="43"/>
    </row>
    <row r="13" spans="2:7" s="9" customFormat="1" x14ac:dyDescent="0.2">
      <c r="B13" s="24" t="s">
        <v>44</v>
      </c>
      <c r="C13" s="30">
        <v>1200</v>
      </c>
      <c r="D13" s="30">
        <v>900</v>
      </c>
      <c r="E13" s="30">
        <f t="shared" ref="E13:E39" si="1">C13*$J$3</f>
        <v>0</v>
      </c>
      <c r="G13" s="43"/>
    </row>
    <row r="14" spans="2:7" s="9" customFormat="1" ht="80" x14ac:dyDescent="0.2">
      <c r="B14" s="18" t="s">
        <v>393</v>
      </c>
      <c r="C14" s="30"/>
      <c r="D14" s="30"/>
      <c r="E14" s="30"/>
      <c r="G14" s="43"/>
    </row>
    <row r="15" spans="2:7" s="9" customFormat="1" x14ac:dyDescent="0.2">
      <c r="B15" s="18"/>
      <c r="C15" s="30"/>
      <c r="D15" s="30"/>
      <c r="E15" s="30"/>
      <c r="G15" s="43"/>
    </row>
    <row r="16" spans="2:7" s="9" customFormat="1" x14ac:dyDescent="0.2">
      <c r="B16" s="24" t="s">
        <v>394</v>
      </c>
      <c r="C16" s="30">
        <v>1800</v>
      </c>
      <c r="D16" s="30"/>
      <c r="E16" s="30"/>
      <c r="G16" s="43"/>
    </row>
    <row r="17" spans="2:7" s="9" customFormat="1" ht="80" x14ac:dyDescent="0.2">
      <c r="B17" s="18" t="s">
        <v>395</v>
      </c>
      <c r="C17" s="30"/>
      <c r="D17" s="30"/>
      <c r="E17" s="30"/>
      <c r="G17" s="43"/>
    </row>
    <row r="18" spans="2:7" s="9" customFormat="1" x14ac:dyDescent="0.2">
      <c r="B18" s="18"/>
      <c r="C18" s="30"/>
      <c r="D18" s="30"/>
      <c r="E18" s="30"/>
      <c r="G18" s="43"/>
    </row>
    <row r="19" spans="2:7" s="9" customFormat="1" x14ac:dyDescent="0.2">
      <c r="B19" s="24" t="s">
        <v>396</v>
      </c>
      <c r="C19" s="30">
        <v>3800</v>
      </c>
      <c r="D19" s="30">
        <v>2720</v>
      </c>
      <c r="E19" s="30">
        <f t="shared" si="1"/>
        <v>0</v>
      </c>
      <c r="G19" s="43"/>
    </row>
    <row r="20" spans="2:7" s="9" customFormat="1" ht="80" x14ac:dyDescent="0.2">
      <c r="B20" s="18" t="s">
        <v>395</v>
      </c>
      <c r="C20" s="30"/>
      <c r="D20" s="30"/>
      <c r="E20" s="30"/>
      <c r="G20" s="43"/>
    </row>
    <row r="21" spans="2:7" s="9" customFormat="1" x14ac:dyDescent="0.2">
      <c r="B21" s="18"/>
      <c r="C21" s="30"/>
      <c r="D21" s="30"/>
      <c r="E21" s="30"/>
      <c r="G21" s="43"/>
    </row>
    <row r="22" spans="2:7" s="9" customFormat="1" x14ac:dyDescent="0.2">
      <c r="B22" s="24" t="s">
        <v>60</v>
      </c>
      <c r="C22" s="39" t="s">
        <v>61</v>
      </c>
      <c r="D22" s="39" t="s">
        <v>61</v>
      </c>
      <c r="E22" s="39" t="s">
        <v>61</v>
      </c>
      <c r="G22" s="43"/>
    </row>
    <row r="23" spans="2:7" s="9" customFormat="1" ht="15" customHeight="1" x14ac:dyDescent="0.2">
      <c r="B23" s="18"/>
      <c r="C23" s="30"/>
      <c r="D23" s="30"/>
      <c r="E23" s="30"/>
      <c r="G23" s="43"/>
    </row>
    <row r="24" spans="2:7" s="9" customFormat="1" ht="16" x14ac:dyDescent="0.2">
      <c r="B24" s="29" t="s">
        <v>62</v>
      </c>
      <c r="C24" s="30" t="s">
        <v>61</v>
      </c>
      <c r="D24" s="30" t="s">
        <v>61</v>
      </c>
      <c r="E24" s="30" t="s">
        <v>61</v>
      </c>
      <c r="G24" s="43"/>
    </row>
    <row r="25" spans="2:7" s="9" customFormat="1" x14ac:dyDescent="0.2">
      <c r="B25" s="18"/>
      <c r="C25" s="30"/>
      <c r="D25" s="30"/>
      <c r="E25" s="30"/>
      <c r="G25" s="43"/>
    </row>
    <row r="26" spans="2:7" s="9" customFormat="1" ht="45" customHeight="1" x14ac:dyDescent="0.2">
      <c r="B26" s="150" t="s">
        <v>397</v>
      </c>
      <c r="C26" s="150"/>
      <c r="D26" s="150"/>
      <c r="E26" s="30"/>
      <c r="G26" s="43"/>
    </row>
    <row r="27" spans="2:7" s="9" customFormat="1" x14ac:dyDescent="0.2">
      <c r="B27" s="18"/>
      <c r="C27" s="30"/>
      <c r="D27" s="30"/>
      <c r="E27" s="30"/>
      <c r="G27" s="43"/>
    </row>
    <row r="28" spans="2:7" s="9" customFormat="1" ht="15" customHeight="1" x14ac:dyDescent="0.2">
      <c r="B28" s="15" t="s">
        <v>398</v>
      </c>
      <c r="C28" s="16" t="s">
        <v>33</v>
      </c>
      <c r="D28" s="16" t="s">
        <v>34</v>
      </c>
      <c r="E28" s="16" t="s">
        <v>34</v>
      </c>
      <c r="G28" s="43"/>
    </row>
    <row r="29" spans="2:7" s="9" customFormat="1" ht="16" x14ac:dyDescent="0.2">
      <c r="B29" s="22"/>
      <c r="C29" s="23"/>
      <c r="D29" s="23"/>
      <c r="E29" s="30"/>
      <c r="G29" s="43"/>
    </row>
    <row r="30" spans="2:7" s="9" customFormat="1" x14ac:dyDescent="0.2">
      <c r="B30" s="24" t="s">
        <v>399</v>
      </c>
      <c r="C30" s="30">
        <v>600</v>
      </c>
      <c r="D30" s="30">
        <v>430</v>
      </c>
      <c r="E30" s="30">
        <f t="shared" si="1"/>
        <v>0</v>
      </c>
      <c r="G30" s="43"/>
    </row>
    <row r="31" spans="2:7" s="9" customFormat="1" ht="80" x14ac:dyDescent="0.2">
      <c r="B31" s="18" t="s">
        <v>392</v>
      </c>
      <c r="C31" s="30"/>
      <c r="D31" s="30"/>
      <c r="E31" s="30"/>
      <c r="G31" s="43"/>
    </row>
    <row r="32" spans="2:7" s="9" customFormat="1" x14ac:dyDescent="0.2">
      <c r="C32" s="30"/>
      <c r="D32" s="30"/>
      <c r="E32" s="30"/>
      <c r="G32" s="43"/>
    </row>
    <row r="33" spans="2:7" s="9" customFormat="1" x14ac:dyDescent="0.2">
      <c r="B33" s="24" t="s">
        <v>400</v>
      </c>
      <c r="C33" s="30" t="s">
        <v>299</v>
      </c>
      <c r="D33" s="30" t="s">
        <v>299</v>
      </c>
      <c r="E33" s="30"/>
      <c r="G33" s="43"/>
    </row>
    <row r="34" spans="2:7" s="9" customFormat="1" ht="80" x14ac:dyDescent="0.2">
      <c r="B34" s="18" t="s">
        <v>401</v>
      </c>
      <c r="C34" s="30"/>
      <c r="D34" s="30"/>
      <c r="E34" s="30"/>
      <c r="G34" s="43"/>
    </row>
    <row r="35" spans="2:7" s="9" customFormat="1" x14ac:dyDescent="0.2">
      <c r="B35" s="18"/>
      <c r="C35" s="30"/>
      <c r="D35" s="30"/>
      <c r="E35" s="30"/>
      <c r="G35" s="43"/>
    </row>
    <row r="36" spans="2:7" s="9" customFormat="1" x14ac:dyDescent="0.2">
      <c r="B36" s="24" t="s">
        <v>402</v>
      </c>
      <c r="C36" s="30">
        <v>1800</v>
      </c>
      <c r="D36" s="30">
        <v>430</v>
      </c>
      <c r="E36" s="30">
        <f t="shared" si="1"/>
        <v>0</v>
      </c>
      <c r="G36" s="43"/>
    </row>
    <row r="37" spans="2:7" s="9" customFormat="1" ht="80" x14ac:dyDescent="0.2">
      <c r="B37" s="18" t="s">
        <v>395</v>
      </c>
      <c r="C37" s="30"/>
      <c r="D37" s="30"/>
      <c r="E37" s="30"/>
      <c r="G37" s="43"/>
    </row>
    <row r="38" spans="2:7" s="9" customFormat="1" x14ac:dyDescent="0.2">
      <c r="B38" s="18"/>
      <c r="C38" s="30"/>
      <c r="D38" s="30"/>
      <c r="E38" s="30"/>
      <c r="G38" s="43"/>
    </row>
    <row r="39" spans="2:7" s="9" customFormat="1" x14ac:dyDescent="0.2">
      <c r="B39" s="24" t="s">
        <v>403</v>
      </c>
      <c r="C39" s="30">
        <v>3800</v>
      </c>
      <c r="D39" s="30">
        <v>2720</v>
      </c>
      <c r="E39" s="30">
        <f t="shared" si="1"/>
        <v>0</v>
      </c>
      <c r="G39" s="43"/>
    </row>
    <row r="40" spans="2:7" s="9" customFormat="1" ht="80" x14ac:dyDescent="0.2">
      <c r="B40" s="18" t="s">
        <v>404</v>
      </c>
      <c r="C40" s="30"/>
      <c r="D40" s="30"/>
      <c r="E40" s="30"/>
      <c r="G40" s="43"/>
    </row>
    <row r="41" spans="2:7" s="9" customFormat="1" x14ac:dyDescent="0.2">
      <c r="B41" s="18"/>
      <c r="C41" s="30"/>
      <c r="D41" s="30"/>
      <c r="E41" s="30"/>
      <c r="G41" s="43"/>
    </row>
    <row r="42" spans="2:7" s="9" customFormat="1" x14ac:dyDescent="0.2">
      <c r="B42" s="24" t="s">
        <v>405</v>
      </c>
      <c r="C42" s="39" t="s">
        <v>61</v>
      </c>
      <c r="D42" s="39" t="s">
        <v>61</v>
      </c>
      <c r="E42" s="39" t="s">
        <v>61</v>
      </c>
      <c r="G42" s="43"/>
    </row>
    <row r="43" spans="2:7" s="9" customFormat="1" x14ac:dyDescent="0.2">
      <c r="B43" s="18"/>
      <c r="C43" s="30"/>
      <c r="D43" s="30"/>
      <c r="E43" s="30"/>
      <c r="G43" s="43"/>
    </row>
    <row r="44" spans="2:7" s="9" customFormat="1" ht="15" customHeight="1" x14ac:dyDescent="0.2">
      <c r="B44" s="59" t="s">
        <v>406</v>
      </c>
      <c r="C44" s="39" t="s">
        <v>61</v>
      </c>
      <c r="D44" s="39" t="s">
        <v>61</v>
      </c>
      <c r="E44" s="39" t="s">
        <v>61</v>
      </c>
      <c r="G44" s="43"/>
    </row>
    <row r="45" spans="2:7" s="9" customFormat="1" x14ac:dyDescent="0.2">
      <c r="B45" s="18"/>
      <c r="C45" s="30"/>
      <c r="D45" s="30"/>
      <c r="E45" s="30"/>
      <c r="G45" s="43"/>
    </row>
    <row r="46" spans="2:7" s="9" customFormat="1" ht="44" customHeight="1" x14ac:dyDescent="0.2">
      <c r="B46" s="150" t="s">
        <v>397</v>
      </c>
      <c r="C46" s="150"/>
      <c r="D46" s="150"/>
      <c r="E46" s="30"/>
      <c r="G46" s="43"/>
    </row>
    <row r="47" spans="2:7" s="9" customFormat="1" x14ac:dyDescent="0.2">
      <c r="B47" s="18"/>
      <c r="C47" s="30"/>
      <c r="D47" s="30"/>
      <c r="E47" s="30"/>
      <c r="G47" s="43"/>
    </row>
    <row r="48" spans="2:7" s="9" customFormat="1" ht="17" x14ac:dyDescent="0.2">
      <c r="B48" s="15" t="s">
        <v>407</v>
      </c>
      <c r="C48" s="16"/>
      <c r="D48" s="16"/>
      <c r="E48" s="16"/>
      <c r="G48" s="43"/>
    </row>
    <row r="49" spans="2:7" s="9" customFormat="1" x14ac:dyDescent="0.2">
      <c r="B49" s="18"/>
      <c r="C49" s="30"/>
      <c r="D49" s="30"/>
      <c r="E49" s="30"/>
      <c r="G49" s="43"/>
    </row>
    <row r="50" spans="2:7" s="9" customFormat="1" ht="32" x14ac:dyDescent="0.2">
      <c r="B50" s="4" t="s">
        <v>408</v>
      </c>
      <c r="C50" s="30"/>
      <c r="D50" s="30"/>
      <c r="E50" s="30"/>
      <c r="G50" s="43"/>
    </row>
    <row r="51" spans="2:7" s="9" customFormat="1" x14ac:dyDescent="0.2">
      <c r="C51" s="30"/>
      <c r="D51" s="30"/>
      <c r="E51" s="30"/>
      <c r="G51" s="43"/>
    </row>
    <row r="52" spans="2:7" s="9" customFormat="1" ht="16" x14ac:dyDescent="0.2">
      <c r="B52" s="22"/>
      <c r="C52" s="23"/>
      <c r="D52" s="23"/>
      <c r="E52" s="23"/>
    </row>
    <row r="53" spans="2:7" s="9" customFormat="1" ht="16" x14ac:dyDescent="0.2">
      <c r="B53" s="22"/>
      <c r="C53" s="23"/>
      <c r="D53" s="23"/>
      <c r="E53" s="23"/>
    </row>
    <row r="54" spans="2:7" s="9" customFormat="1" ht="16" x14ac:dyDescent="0.2">
      <c r="B54" s="22"/>
      <c r="C54" s="23"/>
      <c r="D54" s="23"/>
      <c r="E54" s="23"/>
    </row>
    <row r="55" spans="2:7" s="9" customFormat="1" ht="16" x14ac:dyDescent="0.2">
      <c r="B55" s="22"/>
      <c r="C55" s="23"/>
      <c r="D55" s="23"/>
      <c r="E55" s="23"/>
    </row>
    <row r="56" spans="2:7" s="9" customFormat="1" ht="16" x14ac:dyDescent="0.2">
      <c r="B56" s="22"/>
      <c r="C56" s="23"/>
      <c r="D56" s="23"/>
      <c r="E56" s="23"/>
    </row>
    <row r="57" spans="2:7" s="9" customFormat="1" ht="16" x14ac:dyDescent="0.2">
      <c r="B57" s="22"/>
      <c r="C57" s="23"/>
      <c r="D57" s="23"/>
      <c r="E57" s="23"/>
    </row>
    <row r="58" spans="2:7" s="9" customFormat="1" ht="16" x14ac:dyDescent="0.2">
      <c r="B58" s="22"/>
      <c r="C58" s="23"/>
      <c r="D58" s="23"/>
      <c r="E58" s="23"/>
    </row>
    <row r="59" spans="2:7" s="9" customFormat="1" ht="16" x14ac:dyDescent="0.2">
      <c r="B59" s="22"/>
      <c r="C59" s="23"/>
      <c r="D59" s="23"/>
      <c r="E59" s="23"/>
    </row>
    <row r="60" spans="2:7" s="9" customFormat="1" ht="16" x14ac:dyDescent="0.2">
      <c r="B60" s="22"/>
      <c r="C60" s="23"/>
      <c r="D60" s="23"/>
      <c r="E60" s="23"/>
    </row>
    <row r="61" spans="2:7" s="9" customFormat="1" ht="16" x14ac:dyDescent="0.2">
      <c r="B61" s="22"/>
      <c r="C61" s="23"/>
      <c r="D61" s="23"/>
      <c r="E61" s="23"/>
    </row>
    <row r="62" spans="2:7" s="9" customFormat="1" ht="16" x14ac:dyDescent="0.2">
      <c r="B62" s="22"/>
      <c r="C62" s="23"/>
      <c r="D62" s="23"/>
      <c r="E62" s="23"/>
    </row>
    <row r="63" spans="2:7" s="9" customFormat="1" ht="16" x14ac:dyDescent="0.2">
      <c r="B63" s="22"/>
      <c r="C63" s="23"/>
      <c r="D63" s="23"/>
      <c r="E63" s="23"/>
    </row>
    <row r="64" spans="2:7" s="9" customFormat="1" ht="16" x14ac:dyDescent="0.2">
      <c r="B64" s="22"/>
      <c r="C64" s="23"/>
      <c r="D64" s="23"/>
      <c r="E64" s="23"/>
    </row>
    <row r="65" spans="2:5" s="9" customFormat="1" ht="16" x14ac:dyDescent="0.2">
      <c r="B65" s="22"/>
      <c r="C65" s="23"/>
      <c r="D65" s="23"/>
      <c r="E65" s="23"/>
    </row>
    <row r="66" spans="2:5" s="9" customFormat="1" ht="16" x14ac:dyDescent="0.2">
      <c r="B66" s="22"/>
      <c r="C66" s="23"/>
      <c r="D66" s="23"/>
      <c r="E66" s="23"/>
    </row>
    <row r="67" spans="2:5" s="9" customFormat="1" ht="16" x14ac:dyDescent="0.2">
      <c r="B67" s="22"/>
      <c r="C67" s="23"/>
      <c r="D67" s="23"/>
      <c r="E67" s="23"/>
    </row>
    <row r="68" spans="2:5" s="9" customFormat="1" ht="16" x14ac:dyDescent="0.2">
      <c r="B68" s="22"/>
      <c r="C68" s="23"/>
      <c r="D68" s="23"/>
      <c r="E68" s="23"/>
    </row>
    <row r="69" spans="2:5" s="9" customFormat="1" ht="16" x14ac:dyDescent="0.2">
      <c r="B69" s="22"/>
      <c r="C69" s="23"/>
      <c r="D69" s="23"/>
      <c r="E69" s="23"/>
    </row>
    <row r="70" spans="2:5" s="9" customFormat="1" ht="16" x14ac:dyDescent="0.2">
      <c r="B70" s="22"/>
      <c r="C70" s="23"/>
      <c r="D70" s="23"/>
      <c r="E70" s="23"/>
    </row>
    <row r="71" spans="2:5" s="9" customFormat="1" ht="16" x14ac:dyDescent="0.2">
      <c r="B71" s="22"/>
      <c r="C71" s="23"/>
      <c r="D71" s="23"/>
      <c r="E71" s="23"/>
    </row>
    <row r="72" spans="2:5" s="9" customFormat="1" ht="17" x14ac:dyDescent="0.2">
      <c r="B72" s="15" t="s">
        <v>409</v>
      </c>
      <c r="C72" s="16" t="s">
        <v>33</v>
      </c>
      <c r="D72" s="16" t="s">
        <v>34</v>
      </c>
      <c r="E72" s="23"/>
    </row>
    <row r="73" spans="2:5" s="9" customFormat="1" x14ac:dyDescent="0.2">
      <c r="B73" s="24" t="s">
        <v>410</v>
      </c>
      <c r="C73" s="30">
        <v>600</v>
      </c>
      <c r="D73" s="30">
        <v>430</v>
      </c>
      <c r="E73" s="30"/>
    </row>
    <row r="74" spans="2:5" s="9" customFormat="1" ht="80" x14ac:dyDescent="0.2">
      <c r="B74" s="18" t="s">
        <v>411</v>
      </c>
      <c r="C74" s="30"/>
      <c r="D74" s="30"/>
      <c r="E74" s="30"/>
    </row>
    <row r="75" spans="2:5" s="9" customFormat="1" x14ac:dyDescent="0.2">
      <c r="C75" s="30"/>
      <c r="D75" s="30"/>
      <c r="E75" s="30"/>
    </row>
    <row r="76" spans="2:5" s="9" customFormat="1" x14ac:dyDescent="0.2">
      <c r="B76" s="24" t="s">
        <v>412</v>
      </c>
      <c r="C76" s="30">
        <v>1200</v>
      </c>
      <c r="D76" s="30">
        <v>900</v>
      </c>
      <c r="E76" s="30"/>
    </row>
    <row r="77" spans="2:5" s="9" customFormat="1" ht="80" x14ac:dyDescent="0.2">
      <c r="B77" s="18" t="s">
        <v>413</v>
      </c>
      <c r="C77" s="30"/>
      <c r="D77" s="30"/>
      <c r="E77" s="30"/>
    </row>
    <row r="78" spans="2:5" s="9" customFormat="1" x14ac:dyDescent="0.2">
      <c r="C78" s="13"/>
      <c r="D78" s="13"/>
      <c r="E78" s="30"/>
    </row>
    <row r="79" spans="2:5" s="9" customFormat="1" ht="17" x14ac:dyDescent="0.2">
      <c r="B79" s="15" t="s">
        <v>414</v>
      </c>
      <c r="C79" s="16" t="s">
        <v>33</v>
      </c>
      <c r="D79" s="16" t="s">
        <v>34</v>
      </c>
      <c r="E79" s="23"/>
    </row>
    <row r="80" spans="2:5" s="9" customFormat="1" x14ac:dyDescent="0.2">
      <c r="C80" s="30"/>
      <c r="D80" s="30"/>
      <c r="E80" s="30"/>
    </row>
    <row r="81" spans="2:5" s="9" customFormat="1" x14ac:dyDescent="0.2">
      <c r="B81" s="24" t="s">
        <v>415</v>
      </c>
      <c r="C81" s="30">
        <v>1800</v>
      </c>
      <c r="D81" s="30">
        <v>1350</v>
      </c>
      <c r="E81" s="30"/>
    </row>
    <row r="82" spans="2:5" s="9" customFormat="1" ht="80" x14ac:dyDescent="0.2">
      <c r="B82" s="18" t="s">
        <v>416</v>
      </c>
      <c r="C82" s="30"/>
      <c r="D82" s="30"/>
      <c r="E82" s="30"/>
    </row>
    <row r="83" spans="2:5" s="9" customFormat="1" x14ac:dyDescent="0.2">
      <c r="C83" s="30"/>
      <c r="D83" s="30"/>
      <c r="E83" s="30"/>
    </row>
    <row r="84" spans="2:5" s="9" customFormat="1" x14ac:dyDescent="0.2">
      <c r="B84" s="24" t="s">
        <v>417</v>
      </c>
      <c r="C84" s="30">
        <v>2700</v>
      </c>
      <c r="D84" s="30">
        <v>1930</v>
      </c>
      <c r="E84" s="30"/>
    </row>
    <row r="85" spans="2:5" s="9" customFormat="1" ht="96" x14ac:dyDescent="0.2">
      <c r="B85" s="18" t="s">
        <v>418</v>
      </c>
      <c r="C85" s="30"/>
      <c r="D85" s="30"/>
      <c r="E85" s="30"/>
    </row>
    <row r="86" spans="2:5" s="9" customFormat="1" x14ac:dyDescent="0.2">
      <c r="C86" s="30"/>
      <c r="D86" s="30"/>
      <c r="E86" s="30"/>
    </row>
    <row r="87" spans="2:5" s="9" customFormat="1" x14ac:dyDescent="0.2">
      <c r="B87" s="24" t="s">
        <v>419</v>
      </c>
      <c r="C87" s="30">
        <v>3800</v>
      </c>
      <c r="D87" s="30">
        <v>2720</v>
      </c>
      <c r="E87" s="30"/>
    </row>
    <row r="88" spans="2:5" s="9" customFormat="1" ht="96" x14ac:dyDescent="0.2">
      <c r="B88" s="18" t="s">
        <v>420</v>
      </c>
      <c r="C88" s="30"/>
      <c r="D88" s="30"/>
      <c r="E88" s="30"/>
    </row>
    <row r="89" spans="2:5" s="9" customFormat="1" x14ac:dyDescent="0.2">
      <c r="C89" s="30"/>
      <c r="D89" s="30"/>
      <c r="E89" s="30"/>
    </row>
    <row r="90" spans="2:5" s="9" customFormat="1" x14ac:dyDescent="0.2">
      <c r="C90" s="13"/>
      <c r="D90" s="13"/>
    </row>
    <row r="91" spans="2:5" s="9" customFormat="1" x14ac:dyDescent="0.2">
      <c r="C91" s="13"/>
      <c r="D91" s="13"/>
    </row>
    <row r="92" spans="2:5" s="9" customFormat="1" x14ac:dyDescent="0.2">
      <c r="C92" s="13"/>
      <c r="D92" s="13"/>
    </row>
    <row r="93" spans="2:5" s="9" customFormat="1" x14ac:dyDescent="0.2">
      <c r="C93" s="13"/>
      <c r="D93" s="13"/>
    </row>
    <row r="94" spans="2:5" s="9" customFormat="1" x14ac:dyDescent="0.2">
      <c r="C94" s="13"/>
      <c r="D94" s="13"/>
    </row>
    <row r="95" spans="2:5" s="9" customFormat="1" x14ac:dyDescent="0.2">
      <c r="C95" s="13"/>
      <c r="D95" s="13"/>
    </row>
    <row r="96" spans="2:5" s="9" customFormat="1" x14ac:dyDescent="0.2">
      <c r="C96" s="13"/>
      <c r="D96" s="13"/>
    </row>
    <row r="97" spans="3:4" s="9" customFormat="1" x14ac:dyDescent="0.2">
      <c r="C97" s="13"/>
      <c r="D97" s="13"/>
    </row>
    <row r="98" spans="3:4" s="9" customFormat="1" x14ac:dyDescent="0.2">
      <c r="C98" s="13"/>
      <c r="D98" s="13"/>
    </row>
    <row r="99" spans="3:4" s="9" customFormat="1" x14ac:dyDescent="0.2">
      <c r="C99" s="13"/>
      <c r="D99" s="13"/>
    </row>
    <row r="100" spans="3:4" s="9" customFormat="1" x14ac:dyDescent="0.2">
      <c r="C100" s="13"/>
      <c r="D100" s="13"/>
    </row>
    <row r="101" spans="3:4" s="9" customFormat="1" x14ac:dyDescent="0.2">
      <c r="C101" s="13"/>
      <c r="D101" s="13"/>
    </row>
    <row r="102" spans="3:4" s="9" customFormat="1" x14ac:dyDescent="0.2">
      <c r="C102" s="13"/>
      <c r="D102" s="13"/>
    </row>
    <row r="103" spans="3:4" s="9" customFormat="1" x14ac:dyDescent="0.2">
      <c r="C103" s="13"/>
      <c r="D103" s="13"/>
    </row>
    <row r="104" spans="3:4" s="9" customFormat="1" x14ac:dyDescent="0.2">
      <c r="C104" s="13"/>
      <c r="D104" s="13"/>
    </row>
    <row r="105" spans="3:4" s="9" customFormat="1" x14ac:dyDescent="0.2">
      <c r="C105" s="13"/>
      <c r="D105" s="13"/>
    </row>
    <row r="106" spans="3:4" s="9" customFormat="1" x14ac:dyDescent="0.2">
      <c r="C106" s="13"/>
      <c r="D106" s="13"/>
    </row>
    <row r="107" spans="3:4" s="9" customFormat="1" x14ac:dyDescent="0.2">
      <c r="C107" s="13"/>
      <c r="D107" s="13"/>
    </row>
    <row r="108" spans="3:4" s="9" customFormat="1" x14ac:dyDescent="0.2">
      <c r="C108" s="13"/>
      <c r="D108" s="13"/>
    </row>
    <row r="109" spans="3:4" s="9" customFormat="1" x14ac:dyDescent="0.2">
      <c r="C109" s="13"/>
      <c r="D109" s="13"/>
    </row>
    <row r="110" spans="3:4" s="9" customFormat="1" x14ac:dyDescent="0.2">
      <c r="C110" s="13"/>
      <c r="D110" s="13"/>
    </row>
    <row r="111" spans="3:4" s="9" customFormat="1" x14ac:dyDescent="0.2">
      <c r="C111" s="13"/>
      <c r="D111" s="13"/>
    </row>
    <row r="112" spans="3:4" s="9" customFormat="1" x14ac:dyDescent="0.2">
      <c r="C112" s="13"/>
      <c r="D112" s="13"/>
    </row>
    <row r="113" spans="3:4" s="9" customFormat="1" x14ac:dyDescent="0.2">
      <c r="C113" s="13"/>
      <c r="D113" s="13"/>
    </row>
    <row r="114" spans="3:4" s="9" customFormat="1" x14ac:dyDescent="0.2">
      <c r="C114" s="13"/>
      <c r="D114" s="13"/>
    </row>
    <row r="115" spans="3:4" s="9" customFormat="1" x14ac:dyDescent="0.2">
      <c r="C115" s="13"/>
      <c r="D115" s="13"/>
    </row>
    <row r="116" spans="3:4" s="9" customFormat="1" x14ac:dyDescent="0.2">
      <c r="C116" s="13"/>
      <c r="D116" s="13"/>
    </row>
    <row r="117" spans="3:4" s="9" customFormat="1" x14ac:dyDescent="0.2">
      <c r="C117" s="13"/>
      <c r="D117" s="13"/>
    </row>
    <row r="118" spans="3:4" s="9" customFormat="1" x14ac:dyDescent="0.2">
      <c r="C118" s="13"/>
      <c r="D118" s="13"/>
    </row>
    <row r="119" spans="3:4" s="9" customFormat="1" x14ac:dyDescent="0.2">
      <c r="C119" s="13"/>
      <c r="D119" s="13"/>
    </row>
    <row r="120" spans="3:4" s="9" customFormat="1" x14ac:dyDescent="0.2">
      <c r="C120" s="13"/>
      <c r="D120" s="13"/>
    </row>
    <row r="121" spans="3:4" s="9" customFormat="1" x14ac:dyDescent="0.2">
      <c r="C121" s="13"/>
      <c r="D121" s="13"/>
    </row>
    <row r="122" spans="3:4" s="9" customFormat="1" x14ac:dyDescent="0.2">
      <c r="C122" s="13"/>
      <c r="D122" s="13"/>
    </row>
    <row r="123" spans="3:4" s="9" customFormat="1" x14ac:dyDescent="0.2">
      <c r="C123" s="13"/>
      <c r="D123" s="13"/>
    </row>
    <row r="124" spans="3:4" s="9" customFormat="1" x14ac:dyDescent="0.2">
      <c r="C124" s="13"/>
      <c r="D124" s="13"/>
    </row>
    <row r="125" spans="3:4" s="9" customFormat="1" x14ac:dyDescent="0.2">
      <c r="C125" s="13"/>
      <c r="D125" s="13"/>
    </row>
    <row r="126" spans="3:4" s="9" customFormat="1" x14ac:dyDescent="0.2">
      <c r="C126" s="13"/>
      <c r="D126" s="13"/>
    </row>
    <row r="127" spans="3:4" s="9" customFormat="1" x14ac:dyDescent="0.2">
      <c r="C127" s="13"/>
      <c r="D127" s="13"/>
    </row>
    <row r="128" spans="3:4" s="9" customFormat="1" x14ac:dyDescent="0.2">
      <c r="C128" s="13"/>
      <c r="D128" s="13"/>
    </row>
    <row r="129" spans="3:4" s="9" customFormat="1" x14ac:dyDescent="0.2">
      <c r="C129" s="13"/>
      <c r="D129" s="13"/>
    </row>
    <row r="130" spans="3:4" s="9" customFormat="1" x14ac:dyDescent="0.2">
      <c r="C130" s="13"/>
      <c r="D130" s="13"/>
    </row>
    <row r="131" spans="3:4" s="9" customFormat="1" x14ac:dyDescent="0.2">
      <c r="C131" s="13"/>
      <c r="D131" s="13"/>
    </row>
    <row r="132" spans="3:4" s="9" customFormat="1" x14ac:dyDescent="0.2">
      <c r="C132" s="13"/>
      <c r="D132" s="13"/>
    </row>
    <row r="133" spans="3:4" s="9" customFormat="1" x14ac:dyDescent="0.2">
      <c r="C133" s="13"/>
      <c r="D133" s="13"/>
    </row>
    <row r="134" spans="3:4" s="9" customFormat="1" x14ac:dyDescent="0.2">
      <c r="C134" s="13"/>
      <c r="D134" s="13"/>
    </row>
    <row r="135" spans="3:4" s="9" customFormat="1" x14ac:dyDescent="0.2">
      <c r="C135" s="13"/>
      <c r="D135" s="13"/>
    </row>
    <row r="136" spans="3:4" s="9" customFormat="1" x14ac:dyDescent="0.2">
      <c r="C136" s="13"/>
      <c r="D136" s="13"/>
    </row>
    <row r="137" spans="3:4" s="9" customFormat="1" x14ac:dyDescent="0.2">
      <c r="C137" s="13"/>
      <c r="D137" s="13"/>
    </row>
    <row r="138" spans="3:4" s="9" customFormat="1" x14ac:dyDescent="0.2">
      <c r="C138" s="13"/>
      <c r="D138" s="13"/>
    </row>
    <row r="139" spans="3:4" s="9" customFormat="1" x14ac:dyDescent="0.2">
      <c r="C139" s="13"/>
      <c r="D139" s="13"/>
    </row>
    <row r="140" spans="3:4" s="9" customFormat="1" x14ac:dyDescent="0.2">
      <c r="C140" s="13"/>
      <c r="D140" s="13"/>
    </row>
    <row r="141" spans="3:4" s="9" customFormat="1" x14ac:dyDescent="0.2">
      <c r="C141" s="13"/>
      <c r="D141" s="13"/>
    </row>
    <row r="142" spans="3:4" s="9" customFormat="1" x14ac:dyDescent="0.2">
      <c r="C142" s="13"/>
      <c r="D142" s="13"/>
    </row>
    <row r="143" spans="3:4" s="9" customFormat="1" x14ac:dyDescent="0.2">
      <c r="C143" s="13"/>
      <c r="D143" s="13"/>
    </row>
    <row r="144" spans="3:4" s="9" customFormat="1" x14ac:dyDescent="0.2">
      <c r="C144" s="13"/>
      <c r="D144" s="13"/>
    </row>
    <row r="145" spans="3:4" s="9" customFormat="1" x14ac:dyDescent="0.2">
      <c r="C145" s="13"/>
      <c r="D145" s="13"/>
    </row>
    <row r="146" spans="3:4" s="9" customFormat="1" x14ac:dyDescent="0.2">
      <c r="C146" s="13"/>
      <c r="D146" s="13"/>
    </row>
    <row r="147" spans="3:4" s="9" customFormat="1" x14ac:dyDescent="0.2">
      <c r="C147" s="13"/>
      <c r="D147" s="13"/>
    </row>
    <row r="148" spans="3:4" s="9" customFormat="1" x14ac:dyDescent="0.2">
      <c r="C148" s="13"/>
      <c r="D148" s="13"/>
    </row>
    <row r="149" spans="3:4" s="9" customFormat="1" x14ac:dyDescent="0.2">
      <c r="C149" s="13"/>
      <c r="D149" s="13"/>
    </row>
    <row r="150" spans="3:4" s="9" customFormat="1" x14ac:dyDescent="0.2">
      <c r="C150" s="13"/>
      <c r="D150" s="13"/>
    </row>
    <row r="151" spans="3:4" s="9" customFormat="1" x14ac:dyDescent="0.2">
      <c r="C151" s="13"/>
      <c r="D151" s="13"/>
    </row>
    <row r="152" spans="3:4" s="9" customFormat="1" x14ac:dyDescent="0.2">
      <c r="C152" s="13"/>
      <c r="D152" s="13"/>
    </row>
    <row r="153" spans="3:4" s="9" customFormat="1" x14ac:dyDescent="0.2">
      <c r="C153" s="13"/>
      <c r="D153" s="13"/>
    </row>
    <row r="154" spans="3:4" s="9" customFormat="1" x14ac:dyDescent="0.2">
      <c r="C154" s="13"/>
      <c r="D154" s="13"/>
    </row>
    <row r="155" spans="3:4" s="9" customFormat="1" x14ac:dyDescent="0.2">
      <c r="C155" s="13"/>
      <c r="D155" s="13"/>
    </row>
    <row r="156" spans="3:4" s="9" customFormat="1" x14ac:dyDescent="0.2">
      <c r="C156" s="13"/>
      <c r="D156" s="13"/>
    </row>
    <row r="157" spans="3:4" s="9" customFormat="1" x14ac:dyDescent="0.2">
      <c r="C157" s="13"/>
      <c r="D157" s="13"/>
    </row>
    <row r="158" spans="3:4" s="9" customFormat="1" x14ac:dyDescent="0.2">
      <c r="C158" s="13"/>
      <c r="D158" s="13"/>
    </row>
    <row r="159" spans="3:4" s="9" customFormat="1" x14ac:dyDescent="0.2">
      <c r="C159" s="13"/>
      <c r="D159" s="13"/>
    </row>
    <row r="160" spans="3:4" s="9" customFormat="1" x14ac:dyDescent="0.2">
      <c r="C160" s="13"/>
      <c r="D160" s="13"/>
    </row>
    <row r="161" spans="3:4" s="9" customFormat="1" x14ac:dyDescent="0.2">
      <c r="C161" s="13"/>
      <c r="D161" s="13"/>
    </row>
    <row r="162" spans="3:4" s="9" customFormat="1" x14ac:dyDescent="0.2">
      <c r="C162" s="13"/>
      <c r="D162" s="13"/>
    </row>
    <row r="163" spans="3:4" s="9" customFormat="1" x14ac:dyDescent="0.2">
      <c r="C163" s="13"/>
      <c r="D163" s="13"/>
    </row>
    <row r="164" spans="3:4" s="9" customFormat="1" x14ac:dyDescent="0.2">
      <c r="C164" s="13"/>
      <c r="D164" s="13"/>
    </row>
    <row r="165" spans="3:4" s="9" customFormat="1" x14ac:dyDescent="0.2">
      <c r="C165" s="13"/>
      <c r="D165" s="13"/>
    </row>
    <row r="166" spans="3:4" s="9" customFormat="1" x14ac:dyDescent="0.2">
      <c r="C166" s="13"/>
      <c r="D166" s="13"/>
    </row>
    <row r="167" spans="3:4" s="9" customFormat="1" x14ac:dyDescent="0.2">
      <c r="C167" s="13"/>
      <c r="D167" s="13"/>
    </row>
    <row r="168" spans="3:4" s="9" customFormat="1" x14ac:dyDescent="0.2">
      <c r="C168" s="13"/>
      <c r="D168" s="13"/>
    </row>
    <row r="169" spans="3:4" s="9" customFormat="1" x14ac:dyDescent="0.2">
      <c r="C169" s="13"/>
      <c r="D169" s="13"/>
    </row>
    <row r="170" spans="3:4" s="9" customFormat="1" x14ac:dyDescent="0.2">
      <c r="C170" s="13"/>
      <c r="D170" s="13"/>
    </row>
    <row r="171" spans="3:4" s="9" customFormat="1" x14ac:dyDescent="0.2">
      <c r="C171" s="13"/>
      <c r="D171" s="13"/>
    </row>
    <row r="172" spans="3:4" s="9" customFormat="1" x14ac:dyDescent="0.2">
      <c r="C172" s="13"/>
      <c r="D172" s="13"/>
    </row>
    <row r="173" spans="3:4" s="9" customFormat="1" x14ac:dyDescent="0.2">
      <c r="C173" s="13"/>
      <c r="D173" s="13"/>
    </row>
    <row r="174" spans="3:4" s="9" customFormat="1" x14ac:dyDescent="0.2">
      <c r="C174" s="13"/>
      <c r="D174" s="13"/>
    </row>
    <row r="175" spans="3:4" s="9" customFormat="1" x14ac:dyDescent="0.2">
      <c r="C175" s="13"/>
      <c r="D175" s="13"/>
    </row>
    <row r="176" spans="3:4" s="9" customFormat="1" x14ac:dyDescent="0.2">
      <c r="C176" s="13"/>
      <c r="D176" s="13"/>
    </row>
    <row r="177" spans="3:4" s="9" customFormat="1" x14ac:dyDescent="0.2">
      <c r="C177" s="13"/>
      <c r="D177" s="13"/>
    </row>
    <row r="178" spans="3:4" s="9" customFormat="1" x14ac:dyDescent="0.2">
      <c r="C178" s="13"/>
      <c r="D178" s="13"/>
    </row>
    <row r="179" spans="3:4" s="9" customFormat="1" x14ac:dyDescent="0.2">
      <c r="C179" s="13"/>
      <c r="D179" s="13"/>
    </row>
    <row r="180" spans="3:4" s="9" customFormat="1" x14ac:dyDescent="0.2">
      <c r="C180" s="13"/>
      <c r="D180" s="13"/>
    </row>
    <row r="181" spans="3:4" s="9" customFormat="1" x14ac:dyDescent="0.2">
      <c r="C181" s="13"/>
      <c r="D181" s="13"/>
    </row>
    <row r="182" spans="3:4" s="9" customFormat="1" x14ac:dyDescent="0.2">
      <c r="C182" s="13"/>
      <c r="D182" s="13"/>
    </row>
    <row r="183" spans="3:4" s="9" customFormat="1" x14ac:dyDescent="0.2">
      <c r="C183" s="13"/>
      <c r="D183" s="13"/>
    </row>
    <row r="184" spans="3:4" s="9" customFormat="1" x14ac:dyDescent="0.2">
      <c r="C184" s="13"/>
      <c r="D184" s="13"/>
    </row>
    <row r="185" spans="3:4" s="9" customFormat="1" x14ac:dyDescent="0.2">
      <c r="C185" s="13"/>
      <c r="D185" s="13"/>
    </row>
    <row r="186" spans="3:4" s="9" customFormat="1" x14ac:dyDescent="0.2">
      <c r="C186" s="13"/>
      <c r="D186" s="13"/>
    </row>
    <row r="187" spans="3:4" s="9" customFormat="1" x14ac:dyDescent="0.2">
      <c r="C187" s="13"/>
      <c r="D187" s="13"/>
    </row>
    <row r="188" spans="3:4" s="9" customFormat="1" x14ac:dyDescent="0.2">
      <c r="C188" s="13"/>
      <c r="D188" s="13"/>
    </row>
    <row r="189" spans="3:4" s="9" customFormat="1" x14ac:dyDescent="0.2">
      <c r="C189" s="13"/>
      <c r="D189" s="13"/>
    </row>
    <row r="190" spans="3:4" s="9" customFormat="1" x14ac:dyDescent="0.2">
      <c r="C190" s="13"/>
      <c r="D190" s="13"/>
    </row>
    <row r="191" spans="3:4" s="9" customFormat="1" x14ac:dyDescent="0.2">
      <c r="C191" s="13"/>
      <c r="D191" s="13"/>
    </row>
    <row r="192" spans="3:4" s="9" customFormat="1" x14ac:dyDescent="0.2">
      <c r="C192" s="13"/>
      <c r="D192" s="13"/>
    </row>
    <row r="193" spans="3:4" s="9" customFormat="1" x14ac:dyDescent="0.2">
      <c r="C193" s="13"/>
      <c r="D193" s="13"/>
    </row>
    <row r="194" spans="3:4" s="9" customFormat="1" x14ac:dyDescent="0.2">
      <c r="C194" s="13"/>
      <c r="D194" s="13"/>
    </row>
    <row r="195" spans="3:4" s="9" customFormat="1" x14ac:dyDescent="0.2">
      <c r="C195" s="13"/>
      <c r="D195" s="13"/>
    </row>
    <row r="196" spans="3:4" s="9" customFormat="1" x14ac:dyDescent="0.2">
      <c r="C196" s="13"/>
      <c r="D196" s="13"/>
    </row>
    <row r="197" spans="3:4" s="9" customFormat="1" x14ac:dyDescent="0.2">
      <c r="C197" s="13"/>
      <c r="D197" s="13"/>
    </row>
    <row r="198" spans="3:4" s="9" customFormat="1" x14ac:dyDescent="0.2">
      <c r="C198" s="13"/>
      <c r="D198" s="13"/>
    </row>
    <row r="199" spans="3:4" s="9" customFormat="1" x14ac:dyDescent="0.2">
      <c r="C199" s="13"/>
      <c r="D199" s="13"/>
    </row>
    <row r="200" spans="3:4" s="9" customFormat="1" x14ac:dyDescent="0.2">
      <c r="C200" s="13"/>
      <c r="D200" s="13"/>
    </row>
    <row r="201" spans="3:4" s="9" customFormat="1" x14ac:dyDescent="0.2">
      <c r="C201" s="13"/>
      <c r="D201" s="13"/>
    </row>
    <row r="202" spans="3:4" s="9" customFormat="1" x14ac:dyDescent="0.2">
      <c r="C202" s="13"/>
      <c r="D202" s="13"/>
    </row>
    <row r="203" spans="3:4" s="9" customFormat="1" x14ac:dyDescent="0.2">
      <c r="C203" s="13"/>
      <c r="D203" s="13"/>
    </row>
    <row r="204" spans="3:4" s="9" customFormat="1" x14ac:dyDescent="0.2">
      <c r="C204" s="13"/>
      <c r="D204" s="13"/>
    </row>
    <row r="205" spans="3:4" s="9" customFormat="1" x14ac:dyDescent="0.2">
      <c r="C205" s="13"/>
      <c r="D205" s="13"/>
    </row>
    <row r="206" spans="3:4" s="9" customFormat="1" x14ac:dyDescent="0.2">
      <c r="C206" s="13"/>
      <c r="D206" s="13"/>
    </row>
    <row r="207" spans="3:4" s="9" customFormat="1" x14ac:dyDescent="0.2">
      <c r="C207" s="13"/>
      <c r="D207" s="13"/>
    </row>
    <row r="208" spans="3:4" s="9" customFormat="1" x14ac:dyDescent="0.2">
      <c r="C208" s="13"/>
      <c r="D208" s="13"/>
    </row>
    <row r="209" spans="3:4" s="9" customFormat="1" x14ac:dyDescent="0.2">
      <c r="C209" s="13"/>
      <c r="D209" s="13"/>
    </row>
    <row r="210" spans="3:4" s="9" customFormat="1" x14ac:dyDescent="0.2">
      <c r="C210" s="13"/>
      <c r="D210" s="13"/>
    </row>
    <row r="211" spans="3:4" s="9" customFormat="1" x14ac:dyDescent="0.2">
      <c r="C211" s="13"/>
      <c r="D211" s="13"/>
    </row>
    <row r="212" spans="3:4" s="9" customFormat="1" x14ac:dyDescent="0.2">
      <c r="C212" s="13"/>
      <c r="D212" s="13"/>
    </row>
    <row r="213" spans="3:4" s="9" customFormat="1" x14ac:dyDescent="0.2">
      <c r="C213" s="13"/>
      <c r="D213" s="13"/>
    </row>
    <row r="214" spans="3:4" s="9" customFormat="1" x14ac:dyDescent="0.2">
      <c r="C214" s="13"/>
      <c r="D214" s="13"/>
    </row>
    <row r="215" spans="3:4" s="9" customFormat="1" x14ac:dyDescent="0.2">
      <c r="C215" s="13"/>
      <c r="D215" s="13"/>
    </row>
    <row r="216" spans="3:4" s="9" customFormat="1" x14ac:dyDescent="0.2">
      <c r="C216" s="13"/>
      <c r="D216" s="13"/>
    </row>
    <row r="217" spans="3:4" s="9" customFormat="1" x14ac:dyDescent="0.2">
      <c r="C217" s="13"/>
      <c r="D217" s="13"/>
    </row>
    <row r="218" spans="3:4" s="9" customFormat="1" x14ac:dyDescent="0.2">
      <c r="C218" s="13"/>
      <c r="D218" s="13"/>
    </row>
    <row r="219" spans="3:4" s="9" customFormat="1" x14ac:dyDescent="0.2">
      <c r="C219" s="13"/>
      <c r="D219" s="13"/>
    </row>
    <row r="220" spans="3:4" s="9" customFormat="1" x14ac:dyDescent="0.2">
      <c r="C220" s="13"/>
      <c r="D220" s="13"/>
    </row>
    <row r="221" spans="3:4" s="9" customFormat="1" x14ac:dyDescent="0.2">
      <c r="C221" s="13"/>
      <c r="D221" s="13"/>
    </row>
    <row r="222" spans="3:4" s="9" customFormat="1" x14ac:dyDescent="0.2">
      <c r="C222" s="13"/>
      <c r="D222" s="13"/>
    </row>
    <row r="223" spans="3:4" s="9" customFormat="1" x14ac:dyDescent="0.2">
      <c r="C223" s="13"/>
      <c r="D223" s="13"/>
    </row>
    <row r="224" spans="3:4" s="9" customFormat="1" x14ac:dyDescent="0.2">
      <c r="C224" s="13"/>
      <c r="D224" s="13"/>
    </row>
    <row r="225" spans="3:4" s="9" customFormat="1" x14ac:dyDescent="0.2">
      <c r="C225" s="13"/>
      <c r="D225" s="13"/>
    </row>
    <row r="226" spans="3:4" s="9" customFormat="1" x14ac:dyDescent="0.2">
      <c r="C226" s="13"/>
      <c r="D226" s="13"/>
    </row>
    <row r="227" spans="3:4" s="9" customFormat="1" x14ac:dyDescent="0.2">
      <c r="C227" s="13"/>
      <c r="D227" s="13"/>
    </row>
    <row r="228" spans="3:4" s="9" customFormat="1" x14ac:dyDescent="0.2">
      <c r="C228" s="13"/>
      <c r="D228" s="13"/>
    </row>
    <row r="229" spans="3:4" s="9" customFormat="1" x14ac:dyDescent="0.2">
      <c r="C229" s="13"/>
      <c r="D229" s="13"/>
    </row>
    <row r="230" spans="3:4" s="9" customFormat="1" x14ac:dyDescent="0.2">
      <c r="C230" s="13"/>
      <c r="D230" s="13"/>
    </row>
    <row r="231" spans="3:4" s="9" customFormat="1" x14ac:dyDescent="0.2">
      <c r="C231" s="13"/>
      <c r="D231" s="13"/>
    </row>
    <row r="232" spans="3:4" s="9" customFormat="1" x14ac:dyDescent="0.2">
      <c r="C232" s="13"/>
      <c r="D232" s="13"/>
    </row>
    <row r="233" spans="3:4" s="9" customFormat="1" x14ac:dyDescent="0.2">
      <c r="C233" s="13"/>
      <c r="D233" s="13"/>
    </row>
    <row r="234" spans="3:4" s="9" customFormat="1" x14ac:dyDescent="0.2">
      <c r="C234" s="13"/>
      <c r="D234" s="13"/>
    </row>
    <row r="235" spans="3:4" s="9" customFormat="1" x14ac:dyDescent="0.2">
      <c r="C235" s="13"/>
      <c r="D235" s="13"/>
    </row>
    <row r="236" spans="3:4" s="9" customFormat="1" x14ac:dyDescent="0.2">
      <c r="C236" s="13"/>
      <c r="D236" s="13"/>
    </row>
    <row r="237" spans="3:4" s="9" customFormat="1" x14ac:dyDescent="0.2">
      <c r="C237" s="13"/>
      <c r="D237" s="13"/>
    </row>
    <row r="238" spans="3:4" s="9" customFormat="1" x14ac:dyDescent="0.2">
      <c r="C238" s="13"/>
      <c r="D238" s="13"/>
    </row>
    <row r="239" spans="3:4" s="9" customFormat="1" x14ac:dyDescent="0.2">
      <c r="C239" s="13"/>
      <c r="D239" s="13"/>
    </row>
    <row r="240" spans="3:4" s="9" customFormat="1" x14ac:dyDescent="0.2">
      <c r="C240" s="13"/>
      <c r="D240" s="13"/>
    </row>
    <row r="241" spans="3:4" s="9" customFormat="1" x14ac:dyDescent="0.2">
      <c r="C241" s="13"/>
      <c r="D241" s="13"/>
    </row>
    <row r="242" spans="3:4" s="9" customFormat="1" x14ac:dyDescent="0.2">
      <c r="C242" s="13"/>
      <c r="D242" s="13"/>
    </row>
    <row r="243" spans="3:4" s="9" customFormat="1" x14ac:dyDescent="0.2">
      <c r="C243" s="13"/>
      <c r="D243" s="13"/>
    </row>
    <row r="244" spans="3:4" s="9" customFormat="1" x14ac:dyDescent="0.2">
      <c r="C244" s="13"/>
      <c r="D244" s="13"/>
    </row>
    <row r="245" spans="3:4" s="9" customFormat="1" x14ac:dyDescent="0.2">
      <c r="C245" s="13"/>
      <c r="D245" s="13"/>
    </row>
    <row r="246" spans="3:4" s="9" customFormat="1" x14ac:dyDescent="0.2">
      <c r="C246" s="13"/>
      <c r="D246" s="13"/>
    </row>
    <row r="247" spans="3:4" s="9" customFormat="1" x14ac:dyDescent="0.2">
      <c r="C247" s="13"/>
      <c r="D247" s="13"/>
    </row>
    <row r="248" spans="3:4" s="9" customFormat="1" x14ac:dyDescent="0.2">
      <c r="C248" s="13"/>
      <c r="D248" s="13"/>
    </row>
    <row r="249" spans="3:4" s="9" customFormat="1" x14ac:dyDescent="0.2">
      <c r="C249" s="13"/>
      <c r="D249" s="13"/>
    </row>
    <row r="250" spans="3:4" s="9" customFormat="1" x14ac:dyDescent="0.2">
      <c r="C250" s="13"/>
      <c r="D250" s="13"/>
    </row>
    <row r="251" spans="3:4" s="9" customFormat="1" x14ac:dyDescent="0.2">
      <c r="C251" s="13"/>
      <c r="D251" s="13"/>
    </row>
    <row r="252" spans="3:4" s="9" customFormat="1" x14ac:dyDescent="0.2">
      <c r="C252" s="13"/>
      <c r="D252" s="13"/>
    </row>
    <row r="253" spans="3:4" s="9" customFormat="1" x14ac:dyDescent="0.2">
      <c r="C253" s="13"/>
      <c r="D253" s="13"/>
    </row>
    <row r="254" spans="3:4" s="9" customFormat="1" x14ac:dyDescent="0.2">
      <c r="C254" s="13"/>
      <c r="D254" s="13"/>
    </row>
    <row r="255" spans="3:4" s="9" customFormat="1" x14ac:dyDescent="0.2">
      <c r="C255" s="13"/>
      <c r="D255" s="13"/>
    </row>
    <row r="256" spans="3:4" s="9" customFormat="1" x14ac:dyDescent="0.2">
      <c r="C256" s="13"/>
      <c r="D256" s="13"/>
    </row>
    <row r="257" spans="3:4" s="9" customFormat="1" x14ac:dyDescent="0.2">
      <c r="C257" s="13"/>
      <c r="D257" s="13"/>
    </row>
    <row r="258" spans="3:4" s="9" customFormat="1" x14ac:dyDescent="0.2">
      <c r="C258" s="13"/>
      <c r="D258" s="13"/>
    </row>
    <row r="259" spans="3:4" s="9" customFormat="1" x14ac:dyDescent="0.2">
      <c r="C259" s="13"/>
      <c r="D259" s="13"/>
    </row>
    <row r="260" spans="3:4" s="9" customFormat="1" x14ac:dyDescent="0.2">
      <c r="C260" s="13"/>
      <c r="D260" s="13"/>
    </row>
    <row r="261" spans="3:4" s="9" customFormat="1" x14ac:dyDescent="0.2">
      <c r="C261" s="13"/>
      <c r="D261" s="13"/>
    </row>
    <row r="262" spans="3:4" s="9" customFormat="1" x14ac:dyDescent="0.2">
      <c r="C262" s="13"/>
      <c r="D262" s="13"/>
    </row>
    <row r="263" spans="3:4" s="9" customFormat="1" x14ac:dyDescent="0.2">
      <c r="C263" s="13"/>
      <c r="D263" s="13"/>
    </row>
    <row r="264" spans="3:4" s="9" customFormat="1" x14ac:dyDescent="0.2">
      <c r="C264" s="13"/>
      <c r="D264" s="13"/>
    </row>
    <row r="265" spans="3:4" s="9" customFormat="1" x14ac:dyDescent="0.2">
      <c r="C265" s="13"/>
      <c r="D265" s="13"/>
    </row>
    <row r="266" spans="3:4" s="9" customFormat="1" x14ac:dyDescent="0.2">
      <c r="C266" s="13"/>
      <c r="D266" s="13"/>
    </row>
    <row r="267" spans="3:4" s="9" customFormat="1" x14ac:dyDescent="0.2">
      <c r="C267" s="13"/>
      <c r="D267" s="13"/>
    </row>
    <row r="268" spans="3:4" s="9" customFormat="1" x14ac:dyDescent="0.2">
      <c r="C268" s="13"/>
      <c r="D268" s="13"/>
    </row>
    <row r="269" spans="3:4" s="9" customFormat="1" x14ac:dyDescent="0.2">
      <c r="C269" s="13"/>
      <c r="D269" s="13"/>
    </row>
    <row r="270" spans="3:4" s="9" customFormat="1" x14ac:dyDescent="0.2">
      <c r="C270" s="13"/>
      <c r="D270" s="13"/>
    </row>
    <row r="271" spans="3:4" s="9" customFormat="1" x14ac:dyDescent="0.2">
      <c r="C271" s="13"/>
      <c r="D271" s="13"/>
    </row>
    <row r="272" spans="3:4" s="9" customFormat="1" x14ac:dyDescent="0.2">
      <c r="C272" s="13"/>
      <c r="D272" s="13"/>
    </row>
    <row r="273" spans="3:4" s="9" customFormat="1" x14ac:dyDescent="0.2">
      <c r="C273" s="13"/>
      <c r="D273" s="13"/>
    </row>
    <row r="274" spans="3:4" s="9" customFormat="1" x14ac:dyDescent="0.2">
      <c r="C274" s="13"/>
      <c r="D274" s="13"/>
    </row>
    <row r="275" spans="3:4" s="9" customFormat="1" x14ac:dyDescent="0.2">
      <c r="C275" s="13"/>
      <c r="D275" s="13"/>
    </row>
    <row r="276" spans="3:4" s="9" customFormat="1" x14ac:dyDescent="0.2">
      <c r="C276" s="13"/>
      <c r="D276" s="13"/>
    </row>
    <row r="277" spans="3:4" s="9" customFormat="1" x14ac:dyDescent="0.2">
      <c r="C277" s="13"/>
      <c r="D277" s="13"/>
    </row>
    <row r="278" spans="3:4" s="9" customFormat="1" x14ac:dyDescent="0.2">
      <c r="C278" s="13"/>
      <c r="D278" s="13"/>
    </row>
    <row r="279" spans="3:4" s="9" customFormat="1" x14ac:dyDescent="0.2">
      <c r="C279" s="13"/>
      <c r="D279" s="13"/>
    </row>
    <row r="280" spans="3:4" s="9" customFormat="1" x14ac:dyDescent="0.2">
      <c r="C280" s="13"/>
      <c r="D280" s="13"/>
    </row>
    <row r="281" spans="3:4" s="9" customFormat="1" x14ac:dyDescent="0.2">
      <c r="C281" s="13"/>
      <c r="D281" s="13"/>
    </row>
    <row r="282" spans="3:4" s="9" customFormat="1" x14ac:dyDescent="0.2">
      <c r="C282" s="13"/>
      <c r="D282" s="13"/>
    </row>
    <row r="283" spans="3:4" s="9" customFormat="1" x14ac:dyDescent="0.2">
      <c r="C283" s="13"/>
      <c r="D283" s="13"/>
    </row>
    <row r="284" spans="3:4" s="9" customFormat="1" x14ac:dyDescent="0.2">
      <c r="C284" s="13"/>
      <c r="D284" s="13"/>
    </row>
    <row r="285" spans="3:4" s="9" customFormat="1" x14ac:dyDescent="0.2">
      <c r="C285" s="13"/>
      <c r="D285" s="13"/>
    </row>
    <row r="286" spans="3:4" s="9" customFormat="1" x14ac:dyDescent="0.2">
      <c r="C286" s="13"/>
      <c r="D286" s="13"/>
    </row>
    <row r="287" spans="3:4" s="9" customFormat="1" x14ac:dyDescent="0.2">
      <c r="C287" s="13"/>
      <c r="D287" s="13"/>
    </row>
    <row r="288" spans="3:4" s="9" customFormat="1" x14ac:dyDescent="0.2">
      <c r="C288" s="13"/>
      <c r="D288" s="13"/>
    </row>
    <row r="289" spans="3:4" s="9" customFormat="1" x14ac:dyDescent="0.2">
      <c r="C289" s="13"/>
      <c r="D289" s="13"/>
    </row>
    <row r="290" spans="3:4" s="9" customFormat="1" x14ac:dyDescent="0.2">
      <c r="C290" s="13"/>
      <c r="D290" s="13"/>
    </row>
    <row r="291" spans="3:4" s="9" customFormat="1" x14ac:dyDescent="0.2">
      <c r="C291" s="13"/>
      <c r="D291" s="13"/>
    </row>
    <row r="292" spans="3:4" s="9" customFormat="1" x14ac:dyDescent="0.2">
      <c r="C292" s="13"/>
      <c r="D292" s="13"/>
    </row>
    <row r="293" spans="3:4" s="9" customFormat="1" x14ac:dyDescent="0.2">
      <c r="C293" s="13"/>
      <c r="D293" s="13"/>
    </row>
    <row r="294" spans="3:4" s="9" customFormat="1" x14ac:dyDescent="0.2">
      <c r="C294" s="13"/>
      <c r="D294" s="13"/>
    </row>
    <row r="295" spans="3:4" s="9" customFormat="1" x14ac:dyDescent="0.2">
      <c r="C295" s="13"/>
      <c r="D295" s="13"/>
    </row>
    <row r="296" spans="3:4" s="9" customFormat="1" x14ac:dyDescent="0.2">
      <c r="C296" s="13"/>
      <c r="D296" s="13"/>
    </row>
    <row r="297" spans="3:4" s="9" customFormat="1" x14ac:dyDescent="0.2">
      <c r="C297" s="13"/>
      <c r="D297" s="13"/>
    </row>
    <row r="298" spans="3:4" s="9" customFormat="1" x14ac:dyDescent="0.2">
      <c r="C298" s="13"/>
      <c r="D298" s="13"/>
    </row>
    <row r="299" spans="3:4" s="9" customFormat="1" x14ac:dyDescent="0.2">
      <c r="C299" s="13"/>
      <c r="D299" s="13"/>
    </row>
    <row r="300" spans="3:4" s="9" customFormat="1" x14ac:dyDescent="0.2">
      <c r="C300" s="13"/>
      <c r="D300" s="13"/>
    </row>
    <row r="301" spans="3:4" s="9" customFormat="1" x14ac:dyDescent="0.2">
      <c r="C301" s="13"/>
      <c r="D301" s="13"/>
    </row>
    <row r="302" spans="3:4" s="9" customFormat="1" x14ac:dyDescent="0.2">
      <c r="C302" s="13"/>
      <c r="D302" s="13"/>
    </row>
    <row r="303" spans="3:4" s="9" customFormat="1" x14ac:dyDescent="0.2">
      <c r="C303" s="13"/>
      <c r="D303" s="13"/>
    </row>
    <row r="304" spans="3:4" s="9" customFormat="1" x14ac:dyDescent="0.2">
      <c r="C304" s="13"/>
      <c r="D304" s="13"/>
    </row>
    <row r="305" spans="3:4" s="9" customFormat="1" x14ac:dyDescent="0.2">
      <c r="C305" s="13"/>
      <c r="D305" s="13"/>
    </row>
    <row r="306" spans="3:4" s="9" customFormat="1" x14ac:dyDescent="0.2">
      <c r="C306" s="13"/>
      <c r="D306" s="13"/>
    </row>
    <row r="307" spans="3:4" s="9" customFormat="1" x14ac:dyDescent="0.2">
      <c r="C307" s="13"/>
      <c r="D307" s="13"/>
    </row>
    <row r="308" spans="3:4" s="9" customFormat="1" x14ac:dyDescent="0.2">
      <c r="C308" s="13"/>
      <c r="D308" s="13"/>
    </row>
    <row r="309" spans="3:4" s="9" customFormat="1" x14ac:dyDescent="0.2">
      <c r="C309" s="13"/>
      <c r="D309" s="13"/>
    </row>
    <row r="310" spans="3:4" s="9" customFormat="1" x14ac:dyDescent="0.2">
      <c r="C310" s="13"/>
      <c r="D310" s="13"/>
    </row>
    <row r="311" spans="3:4" s="9" customFormat="1" x14ac:dyDescent="0.2">
      <c r="C311" s="13"/>
      <c r="D311" s="13"/>
    </row>
    <row r="312" spans="3:4" s="9" customFormat="1" x14ac:dyDescent="0.2">
      <c r="C312" s="13"/>
      <c r="D312" s="13"/>
    </row>
    <row r="313" spans="3:4" s="9" customFormat="1" x14ac:dyDescent="0.2">
      <c r="C313" s="13"/>
      <c r="D313" s="13"/>
    </row>
    <row r="314" spans="3:4" s="9" customFormat="1" x14ac:dyDescent="0.2">
      <c r="C314" s="13"/>
      <c r="D314" s="13"/>
    </row>
    <row r="315" spans="3:4" s="9" customFormat="1" x14ac:dyDescent="0.2">
      <c r="C315" s="13"/>
      <c r="D315" s="13"/>
    </row>
    <row r="316" spans="3:4" s="9" customFormat="1" x14ac:dyDescent="0.2">
      <c r="C316" s="13"/>
      <c r="D316" s="13"/>
    </row>
    <row r="317" spans="3:4" s="9" customFormat="1" x14ac:dyDescent="0.2">
      <c r="C317" s="13"/>
      <c r="D317" s="13"/>
    </row>
    <row r="318" spans="3:4" s="9" customFormat="1" x14ac:dyDescent="0.2">
      <c r="C318" s="13"/>
      <c r="D318" s="13"/>
    </row>
    <row r="319" spans="3:4" s="9" customFormat="1" x14ac:dyDescent="0.2">
      <c r="C319" s="13"/>
      <c r="D319" s="13"/>
    </row>
    <row r="320" spans="3:4" s="9" customFormat="1" x14ac:dyDescent="0.2">
      <c r="C320" s="13"/>
      <c r="D320" s="13"/>
    </row>
    <row r="321" spans="3:4" s="9" customFormat="1" x14ac:dyDescent="0.2">
      <c r="C321" s="13"/>
      <c r="D321" s="13"/>
    </row>
    <row r="322" spans="3:4" s="9" customFormat="1" x14ac:dyDescent="0.2">
      <c r="C322" s="13"/>
      <c r="D322" s="13"/>
    </row>
    <row r="323" spans="3:4" s="9" customFormat="1" x14ac:dyDescent="0.2">
      <c r="C323" s="13"/>
      <c r="D323" s="13"/>
    </row>
    <row r="324" spans="3:4" s="9" customFormat="1" x14ac:dyDescent="0.2">
      <c r="C324" s="13"/>
      <c r="D324" s="13"/>
    </row>
    <row r="325" spans="3:4" s="9" customFormat="1" x14ac:dyDescent="0.2">
      <c r="C325" s="13"/>
      <c r="D325" s="13"/>
    </row>
    <row r="326" spans="3:4" s="9" customFormat="1" x14ac:dyDescent="0.2">
      <c r="C326" s="13"/>
      <c r="D326" s="13"/>
    </row>
    <row r="327" spans="3:4" s="9" customFormat="1" x14ac:dyDescent="0.2">
      <c r="C327" s="13"/>
      <c r="D327" s="13"/>
    </row>
    <row r="328" spans="3:4" s="9" customFormat="1" x14ac:dyDescent="0.2">
      <c r="C328" s="13"/>
      <c r="D328" s="13"/>
    </row>
    <row r="329" spans="3:4" s="9" customFormat="1" x14ac:dyDescent="0.2">
      <c r="C329" s="13"/>
      <c r="D329" s="13"/>
    </row>
    <row r="330" spans="3:4" s="9" customFormat="1" x14ac:dyDescent="0.2">
      <c r="C330" s="13"/>
      <c r="D330" s="13"/>
    </row>
    <row r="331" spans="3:4" s="9" customFormat="1" x14ac:dyDescent="0.2">
      <c r="C331" s="13"/>
      <c r="D331" s="13"/>
    </row>
    <row r="332" spans="3:4" s="9" customFormat="1" x14ac:dyDescent="0.2">
      <c r="C332" s="13"/>
      <c r="D332" s="13"/>
    </row>
    <row r="333" spans="3:4" s="9" customFormat="1" x14ac:dyDescent="0.2">
      <c r="C333" s="13"/>
      <c r="D333" s="13"/>
    </row>
    <row r="334" spans="3:4" s="9" customFormat="1" x14ac:dyDescent="0.2">
      <c r="C334" s="13"/>
      <c r="D334" s="13"/>
    </row>
    <row r="335" spans="3:4" s="9" customFormat="1" x14ac:dyDescent="0.2">
      <c r="C335" s="13"/>
      <c r="D335" s="13"/>
    </row>
    <row r="336" spans="3:4" s="9" customFormat="1" x14ac:dyDescent="0.2">
      <c r="C336" s="13"/>
      <c r="D336" s="13"/>
    </row>
    <row r="337" spans="3:4" s="9" customFormat="1" x14ac:dyDescent="0.2">
      <c r="C337" s="13"/>
      <c r="D337" s="13"/>
    </row>
    <row r="338" spans="3:4" s="9" customFormat="1" x14ac:dyDescent="0.2">
      <c r="C338" s="13"/>
      <c r="D338" s="13"/>
    </row>
    <row r="339" spans="3:4" s="9" customFormat="1" x14ac:dyDescent="0.2">
      <c r="C339" s="13"/>
      <c r="D339" s="13"/>
    </row>
    <row r="340" spans="3:4" s="9" customFormat="1" x14ac:dyDescent="0.2">
      <c r="C340" s="13"/>
      <c r="D340" s="13"/>
    </row>
    <row r="341" spans="3:4" s="9" customFormat="1" x14ac:dyDescent="0.2">
      <c r="C341" s="13"/>
      <c r="D341" s="13"/>
    </row>
    <row r="342" spans="3:4" s="9" customFormat="1" x14ac:dyDescent="0.2">
      <c r="C342" s="13"/>
      <c r="D342" s="13"/>
    </row>
    <row r="343" spans="3:4" s="9" customFormat="1" x14ac:dyDescent="0.2">
      <c r="C343" s="13"/>
      <c r="D343" s="13"/>
    </row>
    <row r="344" spans="3:4" s="9" customFormat="1" x14ac:dyDescent="0.2">
      <c r="C344" s="13"/>
      <c r="D344" s="13"/>
    </row>
    <row r="345" spans="3:4" s="9" customFormat="1" x14ac:dyDescent="0.2">
      <c r="C345" s="13"/>
      <c r="D345" s="13"/>
    </row>
    <row r="346" spans="3:4" s="9" customFormat="1" x14ac:dyDescent="0.2">
      <c r="C346" s="13"/>
      <c r="D346" s="13"/>
    </row>
    <row r="347" spans="3:4" s="9" customFormat="1" x14ac:dyDescent="0.2">
      <c r="C347" s="13"/>
      <c r="D347" s="13"/>
    </row>
    <row r="348" spans="3:4" s="9" customFormat="1" x14ac:dyDescent="0.2">
      <c r="C348" s="13"/>
      <c r="D348" s="13"/>
    </row>
    <row r="349" spans="3:4" s="9" customFormat="1" x14ac:dyDescent="0.2">
      <c r="C349" s="13"/>
      <c r="D349" s="13"/>
    </row>
    <row r="350" spans="3:4" s="9" customFormat="1" x14ac:dyDescent="0.2">
      <c r="C350" s="13"/>
      <c r="D350" s="13"/>
    </row>
    <row r="351" spans="3:4" s="9" customFormat="1" x14ac:dyDescent="0.2">
      <c r="C351" s="13"/>
      <c r="D351" s="13"/>
    </row>
    <row r="352" spans="3:4" s="9" customFormat="1" x14ac:dyDescent="0.2">
      <c r="C352" s="13"/>
      <c r="D352" s="13"/>
    </row>
    <row r="353" spans="3:4" s="9" customFormat="1" x14ac:dyDescent="0.2">
      <c r="C353" s="13"/>
      <c r="D353" s="13"/>
    </row>
    <row r="354" spans="3:4" s="9" customFormat="1" x14ac:dyDescent="0.2">
      <c r="C354" s="13"/>
      <c r="D354" s="13"/>
    </row>
    <row r="355" spans="3:4" s="9" customFormat="1" x14ac:dyDescent="0.2">
      <c r="C355" s="13"/>
      <c r="D355" s="13"/>
    </row>
    <row r="356" spans="3:4" s="9" customFormat="1" x14ac:dyDescent="0.2">
      <c r="C356" s="13"/>
      <c r="D356" s="13"/>
    </row>
    <row r="357" spans="3:4" s="9" customFormat="1" x14ac:dyDescent="0.2">
      <c r="C357" s="13"/>
      <c r="D357" s="13"/>
    </row>
    <row r="358" spans="3:4" s="9" customFormat="1" x14ac:dyDescent="0.2">
      <c r="C358" s="13"/>
      <c r="D358" s="13"/>
    </row>
    <row r="359" spans="3:4" s="9" customFormat="1" x14ac:dyDescent="0.2">
      <c r="C359" s="13"/>
      <c r="D359" s="13"/>
    </row>
    <row r="360" spans="3:4" s="9" customFormat="1" x14ac:dyDescent="0.2">
      <c r="C360" s="13"/>
      <c r="D360" s="13"/>
    </row>
    <row r="361" spans="3:4" s="9" customFormat="1" x14ac:dyDescent="0.2">
      <c r="C361" s="13"/>
      <c r="D361" s="13"/>
    </row>
    <row r="362" spans="3:4" s="9" customFormat="1" x14ac:dyDescent="0.2">
      <c r="C362" s="13"/>
      <c r="D362" s="13"/>
    </row>
    <row r="363" spans="3:4" s="9" customFormat="1" x14ac:dyDescent="0.2">
      <c r="C363" s="13"/>
      <c r="D363" s="13"/>
    </row>
    <row r="364" spans="3:4" s="9" customFormat="1" x14ac:dyDescent="0.2">
      <c r="C364" s="13"/>
      <c r="D364" s="13"/>
    </row>
    <row r="365" spans="3:4" s="9" customFormat="1" x14ac:dyDescent="0.2">
      <c r="C365" s="13"/>
      <c r="D365" s="13"/>
    </row>
    <row r="366" spans="3:4" s="9" customFormat="1" x14ac:dyDescent="0.2">
      <c r="C366" s="13"/>
      <c r="D366" s="13"/>
    </row>
    <row r="367" spans="3:4" s="9" customFormat="1" x14ac:dyDescent="0.2">
      <c r="C367" s="13"/>
      <c r="D367" s="13"/>
    </row>
    <row r="368" spans="3:4" s="9" customFormat="1" x14ac:dyDescent="0.2">
      <c r="C368" s="13"/>
      <c r="D368" s="13"/>
    </row>
    <row r="369" spans="3:4" s="9" customFormat="1" x14ac:dyDescent="0.2">
      <c r="C369" s="13"/>
      <c r="D369" s="13"/>
    </row>
    <row r="370" spans="3:4" s="9" customFormat="1" x14ac:dyDescent="0.2">
      <c r="C370" s="13"/>
      <c r="D370" s="13"/>
    </row>
    <row r="371" spans="3:4" s="9" customFormat="1" x14ac:dyDescent="0.2">
      <c r="C371" s="13"/>
      <c r="D371" s="13"/>
    </row>
    <row r="372" spans="3:4" s="9" customFormat="1" x14ac:dyDescent="0.2">
      <c r="C372" s="13"/>
      <c r="D372" s="13"/>
    </row>
    <row r="373" spans="3:4" s="9" customFormat="1" x14ac:dyDescent="0.2">
      <c r="C373" s="13"/>
      <c r="D373" s="13"/>
    </row>
    <row r="374" spans="3:4" s="9" customFormat="1" x14ac:dyDescent="0.2">
      <c r="C374" s="13"/>
      <c r="D374" s="13"/>
    </row>
    <row r="375" spans="3:4" s="9" customFormat="1" x14ac:dyDescent="0.2">
      <c r="C375" s="13"/>
      <c r="D375" s="13"/>
    </row>
    <row r="376" spans="3:4" s="9" customFormat="1" x14ac:dyDescent="0.2">
      <c r="C376" s="13"/>
      <c r="D376" s="13"/>
    </row>
    <row r="377" spans="3:4" s="9" customFormat="1" x14ac:dyDescent="0.2">
      <c r="C377" s="13"/>
      <c r="D377" s="13"/>
    </row>
    <row r="378" spans="3:4" s="9" customFormat="1" x14ac:dyDescent="0.2">
      <c r="C378" s="13"/>
      <c r="D378" s="13"/>
    </row>
    <row r="379" spans="3:4" s="9" customFormat="1" x14ac:dyDescent="0.2">
      <c r="C379" s="13"/>
      <c r="D379" s="13"/>
    </row>
    <row r="380" spans="3:4" s="9" customFormat="1" x14ac:dyDescent="0.2">
      <c r="C380" s="13"/>
      <c r="D380" s="13"/>
    </row>
    <row r="381" spans="3:4" s="9" customFormat="1" x14ac:dyDescent="0.2">
      <c r="C381" s="13"/>
      <c r="D381" s="13"/>
    </row>
    <row r="382" spans="3:4" s="9" customFormat="1" x14ac:dyDescent="0.2">
      <c r="C382" s="13"/>
      <c r="D382" s="13"/>
    </row>
    <row r="383" spans="3:4" s="9" customFormat="1" x14ac:dyDescent="0.2">
      <c r="C383" s="13"/>
      <c r="D383" s="13"/>
    </row>
    <row r="384" spans="3:4" s="9" customFormat="1" x14ac:dyDescent="0.2">
      <c r="C384" s="13"/>
      <c r="D384" s="13"/>
    </row>
    <row r="385" spans="3:4" s="9" customFormat="1" x14ac:dyDescent="0.2">
      <c r="C385" s="13"/>
      <c r="D385" s="13"/>
    </row>
    <row r="386" spans="3:4" s="9" customFormat="1" x14ac:dyDescent="0.2">
      <c r="C386" s="13"/>
      <c r="D386" s="13"/>
    </row>
    <row r="387" spans="3:4" s="9" customFormat="1" x14ac:dyDescent="0.2">
      <c r="C387" s="13"/>
      <c r="D387" s="13"/>
    </row>
    <row r="388" spans="3:4" s="9" customFormat="1" x14ac:dyDescent="0.2">
      <c r="C388" s="13"/>
      <c r="D388" s="13"/>
    </row>
    <row r="389" spans="3:4" s="9" customFormat="1" x14ac:dyDescent="0.2">
      <c r="C389" s="13"/>
      <c r="D389" s="13"/>
    </row>
    <row r="390" spans="3:4" s="9" customFormat="1" x14ac:dyDescent="0.2">
      <c r="C390" s="13"/>
      <c r="D390" s="13"/>
    </row>
    <row r="391" spans="3:4" s="9" customFormat="1" x14ac:dyDescent="0.2">
      <c r="C391" s="13"/>
      <c r="D391" s="13"/>
    </row>
    <row r="392" spans="3:4" s="9" customFormat="1" x14ac:dyDescent="0.2">
      <c r="C392" s="13"/>
      <c r="D392" s="13"/>
    </row>
    <row r="393" spans="3:4" s="9" customFormat="1" x14ac:dyDescent="0.2">
      <c r="C393" s="13"/>
      <c r="D393" s="13"/>
    </row>
    <row r="394" spans="3:4" s="9" customFormat="1" x14ac:dyDescent="0.2">
      <c r="C394" s="13"/>
      <c r="D394" s="13"/>
    </row>
    <row r="395" spans="3:4" s="9" customFormat="1" x14ac:dyDescent="0.2">
      <c r="C395" s="13"/>
      <c r="D395" s="13"/>
    </row>
    <row r="396" spans="3:4" s="9" customFormat="1" x14ac:dyDescent="0.2">
      <c r="C396" s="13"/>
      <c r="D396" s="13"/>
    </row>
    <row r="397" spans="3:4" s="9" customFormat="1" x14ac:dyDescent="0.2">
      <c r="C397" s="13"/>
      <c r="D397" s="13"/>
    </row>
    <row r="398" spans="3:4" s="9" customFormat="1" x14ac:dyDescent="0.2">
      <c r="C398" s="13"/>
      <c r="D398" s="13"/>
    </row>
    <row r="399" spans="3:4" s="9" customFormat="1" x14ac:dyDescent="0.2">
      <c r="C399" s="13"/>
      <c r="D399" s="13"/>
    </row>
    <row r="400" spans="3:4" s="9" customFormat="1" x14ac:dyDescent="0.2">
      <c r="C400" s="13"/>
      <c r="D400" s="13"/>
    </row>
    <row r="401" spans="3:4" s="9" customFormat="1" x14ac:dyDescent="0.2">
      <c r="C401" s="13"/>
      <c r="D401" s="13"/>
    </row>
    <row r="402" spans="3:4" s="9" customFormat="1" x14ac:dyDescent="0.2">
      <c r="C402" s="13"/>
      <c r="D402" s="13"/>
    </row>
    <row r="403" spans="3:4" s="9" customFormat="1" x14ac:dyDescent="0.2">
      <c r="C403" s="13"/>
      <c r="D403" s="13"/>
    </row>
    <row r="404" spans="3:4" s="9" customFormat="1" x14ac:dyDescent="0.2">
      <c r="C404" s="13"/>
      <c r="D404" s="13"/>
    </row>
    <row r="405" spans="3:4" s="9" customFormat="1" x14ac:dyDescent="0.2">
      <c r="C405" s="13"/>
      <c r="D405" s="13"/>
    </row>
    <row r="406" spans="3:4" s="9" customFormat="1" x14ac:dyDescent="0.2">
      <c r="C406" s="13"/>
      <c r="D406" s="13"/>
    </row>
    <row r="407" spans="3:4" s="9" customFormat="1" x14ac:dyDescent="0.2">
      <c r="C407" s="13"/>
      <c r="D407" s="13"/>
    </row>
    <row r="408" spans="3:4" s="9" customFormat="1" x14ac:dyDescent="0.2">
      <c r="C408" s="13"/>
      <c r="D408" s="13"/>
    </row>
    <row r="409" spans="3:4" s="9" customFormat="1" x14ac:dyDescent="0.2">
      <c r="C409" s="13"/>
      <c r="D409" s="13"/>
    </row>
    <row r="410" spans="3:4" s="9" customFormat="1" x14ac:dyDescent="0.2">
      <c r="C410" s="13"/>
      <c r="D410" s="13"/>
    </row>
    <row r="411" spans="3:4" s="9" customFormat="1" x14ac:dyDescent="0.2">
      <c r="C411" s="13"/>
      <c r="D411" s="13"/>
    </row>
    <row r="412" spans="3:4" s="9" customFormat="1" x14ac:dyDescent="0.2">
      <c r="C412" s="13"/>
      <c r="D412" s="13"/>
    </row>
    <row r="413" spans="3:4" s="9" customFormat="1" x14ac:dyDescent="0.2">
      <c r="C413" s="13"/>
      <c r="D413" s="13"/>
    </row>
    <row r="414" spans="3:4" s="9" customFormat="1" x14ac:dyDescent="0.2">
      <c r="C414" s="13"/>
      <c r="D414" s="13"/>
    </row>
    <row r="415" spans="3:4" s="9" customFormat="1" x14ac:dyDescent="0.2">
      <c r="C415" s="13"/>
      <c r="D415" s="13"/>
    </row>
    <row r="416" spans="3:4" s="9" customFormat="1" x14ac:dyDescent="0.2">
      <c r="C416" s="13"/>
      <c r="D416" s="13"/>
    </row>
    <row r="417" spans="3:4" s="9" customFormat="1" x14ac:dyDescent="0.2">
      <c r="C417" s="13"/>
      <c r="D417" s="13"/>
    </row>
    <row r="418" spans="3:4" s="9" customFormat="1" x14ac:dyDescent="0.2">
      <c r="C418" s="13"/>
      <c r="D418" s="13"/>
    </row>
    <row r="419" spans="3:4" s="9" customFormat="1" x14ac:dyDescent="0.2">
      <c r="C419" s="13"/>
      <c r="D419" s="13"/>
    </row>
    <row r="420" spans="3:4" s="9" customFormat="1" x14ac:dyDescent="0.2">
      <c r="C420" s="13"/>
      <c r="D420" s="13"/>
    </row>
    <row r="421" spans="3:4" s="9" customFormat="1" x14ac:dyDescent="0.2">
      <c r="C421" s="13"/>
      <c r="D421" s="13"/>
    </row>
    <row r="422" spans="3:4" s="9" customFormat="1" x14ac:dyDescent="0.2">
      <c r="C422" s="13"/>
      <c r="D422" s="13"/>
    </row>
    <row r="423" spans="3:4" s="9" customFormat="1" x14ac:dyDescent="0.2">
      <c r="C423" s="13"/>
      <c r="D423" s="13"/>
    </row>
    <row r="424" spans="3:4" s="9" customFormat="1" x14ac:dyDescent="0.2">
      <c r="C424" s="13"/>
      <c r="D424" s="13"/>
    </row>
    <row r="425" spans="3:4" s="9" customFormat="1" x14ac:dyDescent="0.2">
      <c r="C425" s="13"/>
      <c r="D425" s="13"/>
    </row>
    <row r="426" spans="3:4" s="9" customFormat="1" x14ac:dyDescent="0.2">
      <c r="C426" s="13"/>
      <c r="D426" s="13"/>
    </row>
    <row r="427" spans="3:4" s="9" customFormat="1" x14ac:dyDescent="0.2">
      <c r="C427" s="13"/>
      <c r="D427" s="13"/>
    </row>
    <row r="428" spans="3:4" s="9" customFormat="1" x14ac:dyDescent="0.2">
      <c r="C428" s="13"/>
      <c r="D428" s="13"/>
    </row>
    <row r="429" spans="3:4" s="9" customFormat="1" x14ac:dyDescent="0.2">
      <c r="C429" s="13"/>
      <c r="D429" s="13"/>
    </row>
    <row r="430" spans="3:4" s="9" customFormat="1" x14ac:dyDescent="0.2">
      <c r="C430" s="13"/>
      <c r="D430" s="13"/>
    </row>
    <row r="431" spans="3:4" s="9" customFormat="1" x14ac:dyDescent="0.2">
      <c r="C431" s="13"/>
      <c r="D431" s="13"/>
    </row>
    <row r="432" spans="3:4" s="9" customFormat="1" x14ac:dyDescent="0.2">
      <c r="C432" s="13"/>
      <c r="D432" s="13"/>
    </row>
    <row r="433" spans="3:4" s="9" customFormat="1" x14ac:dyDescent="0.2">
      <c r="C433" s="13"/>
      <c r="D433" s="13"/>
    </row>
    <row r="434" spans="3:4" s="9" customFormat="1" x14ac:dyDescent="0.2">
      <c r="C434" s="13"/>
      <c r="D434" s="13"/>
    </row>
    <row r="435" spans="3:4" s="9" customFormat="1" x14ac:dyDescent="0.2">
      <c r="C435" s="13"/>
      <c r="D435" s="13"/>
    </row>
    <row r="436" spans="3:4" s="9" customFormat="1" x14ac:dyDescent="0.2">
      <c r="C436" s="13"/>
      <c r="D436" s="13"/>
    </row>
  </sheetData>
  <mergeCells count="4">
    <mergeCell ref="B4:D4"/>
    <mergeCell ref="B6:C6"/>
    <mergeCell ref="B26:D26"/>
    <mergeCell ref="B46:D46"/>
  </mergeCells>
  <pageMargins left="0.7" right="0.7" top="0.75" bottom="0.75" header="0.3" footer="0.3"/>
  <pageSetup paperSize="9" scale="72" fitToWidth="0" fitToHeight="0" orientation="portrait" horizontalDpi="0" verticalDpi="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06D50-BF8B-5949-A0FD-FB1A1C959F73}">
  <dimension ref="B2:D365"/>
  <sheetViews>
    <sheetView showGridLines="0" topLeftCell="A5" zoomScale="200" zoomScaleNormal="200" workbookViewId="0">
      <selection activeCell="C18" sqref="C18"/>
    </sheetView>
  </sheetViews>
  <sheetFormatPr baseColWidth="10" defaultColWidth="8.83203125" defaultRowHeight="15" x14ac:dyDescent="0.2"/>
  <cols>
    <col min="1" max="1" width="2.6640625" customWidth="1"/>
    <col min="2" max="2" width="61.6640625" customWidth="1"/>
    <col min="3" max="4" width="15" style="14" customWidth="1"/>
    <col min="5" max="5" width="3" customWidth="1"/>
    <col min="6" max="6" width="2.6640625" customWidth="1"/>
    <col min="7" max="7" width="32" customWidth="1"/>
    <col min="8" max="8" width="13.33203125" customWidth="1"/>
  </cols>
  <sheetData>
    <row r="2" spans="2:4" ht="96" customHeight="1" x14ac:dyDescent="0.2">
      <c r="C2" s="6"/>
      <c r="D2" s="19"/>
    </row>
    <row r="3" spans="2:4" s="9" customFormat="1" ht="48" customHeight="1" x14ac:dyDescent="0.2">
      <c r="B3" s="8" t="s">
        <v>26</v>
      </c>
      <c r="C3" s="17" t="s">
        <v>27</v>
      </c>
      <c r="D3" s="20" t="s">
        <v>28</v>
      </c>
    </row>
    <row r="4" spans="2:4" ht="95" customHeight="1" x14ac:dyDescent="0.2">
      <c r="B4" s="154" t="s">
        <v>389</v>
      </c>
      <c r="C4" s="155"/>
      <c r="D4" s="155"/>
    </row>
    <row r="5" spans="2:4" ht="16" x14ac:dyDescent="0.2">
      <c r="B5" s="10" t="s">
        <v>30</v>
      </c>
    </row>
    <row r="6" spans="2:4" s="11" customFormat="1" ht="30" customHeight="1" x14ac:dyDescent="0.2">
      <c r="B6" s="151" t="s">
        <v>64</v>
      </c>
      <c r="C6" s="152"/>
      <c r="D6" s="12"/>
    </row>
    <row r="7" spans="2:4" s="9" customFormat="1" ht="15" customHeight="1" x14ac:dyDescent="0.2">
      <c r="B7" s="15" t="s">
        <v>421</v>
      </c>
      <c r="C7" s="31" t="s">
        <v>33</v>
      </c>
      <c r="D7" s="31" t="s">
        <v>34</v>
      </c>
    </row>
    <row r="8" spans="2:4" s="9" customFormat="1" x14ac:dyDescent="0.2">
      <c r="C8" s="13"/>
      <c r="D8" s="13"/>
    </row>
    <row r="9" spans="2:4" s="9" customFormat="1" x14ac:dyDescent="0.2">
      <c r="B9" s="24" t="s">
        <v>422</v>
      </c>
      <c r="C9" s="30" t="str">
        <f>MIN(1200)&amp;" - "&amp;MAX(1600)</f>
        <v>1200 - 1600</v>
      </c>
      <c r="D9" s="30" t="s">
        <v>423</v>
      </c>
    </row>
    <row r="10" spans="2:4" s="9" customFormat="1" ht="32" x14ac:dyDescent="0.2">
      <c r="B10" s="27" t="s">
        <v>424</v>
      </c>
      <c r="C10" s="32"/>
      <c r="D10" s="32"/>
    </row>
    <row r="11" spans="2:4" s="9" customFormat="1" ht="19" x14ac:dyDescent="0.2">
      <c r="B11" s="27"/>
      <c r="C11" s="32"/>
      <c r="D11" s="32"/>
    </row>
    <row r="12" spans="2:4" s="9" customFormat="1" x14ac:dyDescent="0.2">
      <c r="B12" s="24" t="s">
        <v>78</v>
      </c>
      <c r="C12" s="30">
        <v>1600</v>
      </c>
      <c r="D12" s="30">
        <v>1200</v>
      </c>
    </row>
    <row r="13" spans="2:4" s="9" customFormat="1" ht="19" x14ac:dyDescent="0.2">
      <c r="B13" s="27" t="s">
        <v>425</v>
      </c>
      <c r="C13" s="32"/>
      <c r="D13" s="30"/>
    </row>
    <row r="14" spans="2:4" s="9" customFormat="1" ht="19" x14ac:dyDescent="0.2">
      <c r="B14" s="25"/>
      <c r="C14" s="32"/>
      <c r="D14" s="30"/>
    </row>
    <row r="15" spans="2:4" s="9" customFormat="1" x14ac:dyDescent="0.2">
      <c r="B15" s="24" t="s">
        <v>426</v>
      </c>
      <c r="C15" s="30">
        <v>2900</v>
      </c>
      <c r="D15" s="30">
        <v>2100</v>
      </c>
    </row>
    <row r="16" spans="2:4" s="9" customFormat="1" ht="19" x14ac:dyDescent="0.2">
      <c r="B16" s="27" t="s">
        <v>427</v>
      </c>
      <c r="C16" s="32"/>
      <c r="D16" s="30"/>
    </row>
    <row r="17" spans="2:4" s="9" customFormat="1" ht="19" x14ac:dyDescent="0.2">
      <c r="B17" s="25"/>
      <c r="C17" s="32"/>
      <c r="D17" s="30"/>
    </row>
    <row r="18" spans="2:4" s="9" customFormat="1" x14ac:dyDescent="0.2">
      <c r="B18" s="24" t="s">
        <v>428</v>
      </c>
      <c r="C18" s="30">
        <v>5400</v>
      </c>
      <c r="D18" s="30">
        <v>3860</v>
      </c>
    </row>
    <row r="19" spans="2:4" s="9" customFormat="1" ht="64" x14ac:dyDescent="0.2">
      <c r="B19" s="27" t="s">
        <v>429</v>
      </c>
      <c r="C19" s="30"/>
      <c r="D19" s="30"/>
    </row>
    <row r="20" spans="2:4" s="9" customFormat="1" x14ac:dyDescent="0.2">
      <c r="B20" s="27"/>
      <c r="C20" s="30"/>
      <c r="D20" s="30"/>
    </row>
    <row r="21" spans="2:4" s="9" customFormat="1" ht="16" x14ac:dyDescent="0.2">
      <c r="B21" s="52" t="s">
        <v>430</v>
      </c>
      <c r="C21" s="30">
        <v>800</v>
      </c>
      <c r="D21" s="30" t="s">
        <v>299</v>
      </c>
    </row>
    <row r="22" spans="2:4" s="9" customFormat="1" ht="64" x14ac:dyDescent="0.2">
      <c r="B22" s="27" t="s">
        <v>431</v>
      </c>
      <c r="C22" s="30"/>
      <c r="D22" s="30"/>
    </row>
    <row r="23" spans="2:4" s="9" customFormat="1" x14ac:dyDescent="0.2">
      <c r="C23" s="13"/>
      <c r="D23" s="13"/>
    </row>
    <row r="24" spans="2:4" s="9" customFormat="1" x14ac:dyDescent="0.2">
      <c r="C24" s="13"/>
      <c r="D24" s="13"/>
    </row>
    <row r="25" spans="2:4" s="9" customFormat="1" x14ac:dyDescent="0.2">
      <c r="C25" s="13"/>
      <c r="D25" s="13"/>
    </row>
    <row r="26" spans="2:4" s="9" customFormat="1" x14ac:dyDescent="0.2">
      <c r="C26" s="13"/>
      <c r="D26" s="13"/>
    </row>
    <row r="27" spans="2:4" s="9" customFormat="1" x14ac:dyDescent="0.2">
      <c r="C27" s="13"/>
      <c r="D27" s="13"/>
    </row>
    <row r="28" spans="2:4" s="9" customFormat="1" x14ac:dyDescent="0.2">
      <c r="C28" s="13"/>
      <c r="D28" s="13"/>
    </row>
    <row r="29" spans="2:4" s="9" customFormat="1" x14ac:dyDescent="0.2">
      <c r="C29" s="13"/>
      <c r="D29" s="13"/>
    </row>
    <row r="30" spans="2:4" s="9" customFormat="1" x14ac:dyDescent="0.2">
      <c r="C30" s="13"/>
      <c r="D30" s="13"/>
    </row>
    <row r="31" spans="2:4" s="9" customFormat="1" x14ac:dyDescent="0.2">
      <c r="C31" s="13"/>
      <c r="D31" s="13"/>
    </row>
    <row r="32" spans="2:4" s="9" customFormat="1" x14ac:dyDescent="0.2">
      <c r="C32" s="13"/>
      <c r="D32" s="13"/>
    </row>
    <row r="33" spans="3:4" s="9" customFormat="1" x14ac:dyDescent="0.2">
      <c r="C33" s="13"/>
      <c r="D33" s="13"/>
    </row>
    <row r="34" spans="3:4" s="9" customFormat="1" x14ac:dyDescent="0.2">
      <c r="C34" s="13"/>
      <c r="D34" s="13"/>
    </row>
    <row r="35" spans="3:4" s="9" customFormat="1" x14ac:dyDescent="0.2">
      <c r="C35" s="13"/>
      <c r="D35" s="13"/>
    </row>
    <row r="36" spans="3:4" s="9" customFormat="1" x14ac:dyDescent="0.2">
      <c r="C36" s="13"/>
      <c r="D36" s="13"/>
    </row>
    <row r="37" spans="3:4" s="9" customFormat="1" x14ac:dyDescent="0.2">
      <c r="C37" s="13"/>
      <c r="D37" s="13"/>
    </row>
    <row r="38" spans="3:4" s="9" customFormat="1" x14ac:dyDescent="0.2">
      <c r="C38" s="13"/>
      <c r="D38" s="13"/>
    </row>
    <row r="39" spans="3:4" s="9" customFormat="1" x14ac:dyDescent="0.2">
      <c r="C39" s="13"/>
      <c r="D39" s="13"/>
    </row>
    <row r="40" spans="3:4" s="9" customFormat="1" x14ac:dyDescent="0.2">
      <c r="C40" s="13"/>
      <c r="D40" s="13"/>
    </row>
    <row r="41" spans="3:4" s="9" customFormat="1" x14ac:dyDescent="0.2">
      <c r="C41" s="13"/>
      <c r="D41" s="13"/>
    </row>
    <row r="42" spans="3:4" s="9" customFormat="1" x14ac:dyDescent="0.2">
      <c r="C42" s="13"/>
      <c r="D42" s="13"/>
    </row>
    <row r="43" spans="3:4" s="9" customFormat="1" x14ac:dyDescent="0.2">
      <c r="C43" s="13"/>
      <c r="D43" s="13"/>
    </row>
    <row r="44" spans="3:4" s="9" customFormat="1" x14ac:dyDescent="0.2">
      <c r="C44" s="13"/>
      <c r="D44" s="13"/>
    </row>
    <row r="45" spans="3:4" s="9" customFormat="1" x14ac:dyDescent="0.2">
      <c r="C45" s="13"/>
      <c r="D45" s="13"/>
    </row>
    <row r="46" spans="3:4" s="9" customFormat="1" x14ac:dyDescent="0.2">
      <c r="C46" s="13"/>
      <c r="D46" s="13"/>
    </row>
    <row r="47" spans="3:4" s="9" customFormat="1" x14ac:dyDescent="0.2">
      <c r="C47" s="13"/>
      <c r="D47" s="13"/>
    </row>
    <row r="48" spans="3:4" s="9" customFormat="1" x14ac:dyDescent="0.2">
      <c r="C48" s="13"/>
      <c r="D48" s="13"/>
    </row>
    <row r="49" spans="3:4" s="9" customFormat="1" x14ac:dyDescent="0.2">
      <c r="C49" s="13"/>
      <c r="D49" s="13"/>
    </row>
    <row r="50" spans="3:4" s="9" customFormat="1" x14ac:dyDescent="0.2">
      <c r="C50" s="13"/>
      <c r="D50" s="13"/>
    </row>
    <row r="51" spans="3:4" s="9" customFormat="1" x14ac:dyDescent="0.2">
      <c r="C51" s="13"/>
      <c r="D51" s="13"/>
    </row>
    <row r="52" spans="3:4" s="9" customFormat="1" x14ac:dyDescent="0.2">
      <c r="C52" s="13"/>
      <c r="D52" s="13"/>
    </row>
    <row r="53" spans="3:4" s="9" customFormat="1" x14ac:dyDescent="0.2">
      <c r="C53" s="13"/>
      <c r="D53" s="13"/>
    </row>
    <row r="54" spans="3:4" s="9" customFormat="1" x14ac:dyDescent="0.2">
      <c r="C54" s="13"/>
      <c r="D54" s="13"/>
    </row>
    <row r="55" spans="3:4" s="9" customFormat="1" x14ac:dyDescent="0.2">
      <c r="C55" s="13"/>
      <c r="D55" s="13"/>
    </row>
    <row r="56" spans="3:4" s="9" customFormat="1" x14ac:dyDescent="0.2">
      <c r="C56" s="13"/>
      <c r="D56" s="13"/>
    </row>
    <row r="57" spans="3:4" s="9" customFormat="1" x14ac:dyDescent="0.2">
      <c r="C57" s="13"/>
      <c r="D57" s="13"/>
    </row>
    <row r="58" spans="3:4" s="9" customFormat="1" x14ac:dyDescent="0.2">
      <c r="C58" s="13"/>
      <c r="D58" s="13"/>
    </row>
    <row r="59" spans="3:4" s="9" customFormat="1" x14ac:dyDescent="0.2">
      <c r="C59" s="13"/>
      <c r="D59" s="13"/>
    </row>
    <row r="60" spans="3:4" s="9" customFormat="1" x14ac:dyDescent="0.2">
      <c r="C60" s="13"/>
      <c r="D60" s="13"/>
    </row>
    <row r="61" spans="3:4" s="9" customFormat="1" x14ac:dyDescent="0.2">
      <c r="C61" s="13"/>
      <c r="D61" s="13"/>
    </row>
    <row r="62" spans="3:4" s="9" customFormat="1" x14ac:dyDescent="0.2">
      <c r="C62" s="13"/>
      <c r="D62" s="13"/>
    </row>
    <row r="63" spans="3:4" s="9" customFormat="1" x14ac:dyDescent="0.2">
      <c r="C63" s="13"/>
      <c r="D63" s="13"/>
    </row>
    <row r="64" spans="3:4" s="9" customFormat="1" x14ac:dyDescent="0.2">
      <c r="C64" s="13"/>
      <c r="D64" s="13"/>
    </row>
    <row r="65" spans="3:4" s="9" customFormat="1" x14ac:dyDescent="0.2">
      <c r="C65" s="13"/>
      <c r="D65" s="13"/>
    </row>
    <row r="66" spans="3:4" s="9" customFormat="1" x14ac:dyDescent="0.2">
      <c r="C66" s="13"/>
      <c r="D66" s="13"/>
    </row>
    <row r="67" spans="3:4" s="9" customFormat="1" x14ac:dyDescent="0.2">
      <c r="C67" s="13"/>
      <c r="D67" s="13"/>
    </row>
    <row r="68" spans="3:4" s="9" customFormat="1" x14ac:dyDescent="0.2">
      <c r="C68" s="13"/>
      <c r="D68" s="13"/>
    </row>
    <row r="69" spans="3:4" s="9" customFormat="1" x14ac:dyDescent="0.2">
      <c r="C69" s="13"/>
      <c r="D69" s="13"/>
    </row>
    <row r="70" spans="3:4" s="9" customFormat="1" x14ac:dyDescent="0.2">
      <c r="C70" s="13"/>
      <c r="D70" s="13"/>
    </row>
    <row r="71" spans="3:4" s="9" customFormat="1" x14ac:dyDescent="0.2">
      <c r="C71" s="13"/>
      <c r="D71" s="13"/>
    </row>
    <row r="72" spans="3:4" s="9" customFormat="1" x14ac:dyDescent="0.2">
      <c r="C72" s="13"/>
      <c r="D72" s="13"/>
    </row>
    <row r="73" spans="3:4" s="9" customFormat="1" x14ac:dyDescent="0.2">
      <c r="C73" s="13"/>
      <c r="D73" s="13"/>
    </row>
    <row r="74" spans="3:4" s="9" customFormat="1" x14ac:dyDescent="0.2">
      <c r="C74" s="13"/>
      <c r="D74" s="13"/>
    </row>
    <row r="75" spans="3:4" s="9" customFormat="1" x14ac:dyDescent="0.2">
      <c r="C75" s="13"/>
      <c r="D75" s="13"/>
    </row>
    <row r="76" spans="3:4" s="9" customFormat="1" x14ac:dyDescent="0.2">
      <c r="C76" s="13"/>
      <c r="D76" s="13"/>
    </row>
    <row r="77" spans="3:4" s="9" customFormat="1" x14ac:dyDescent="0.2">
      <c r="C77" s="13"/>
      <c r="D77" s="13"/>
    </row>
    <row r="78" spans="3:4" s="9" customFormat="1" x14ac:dyDescent="0.2">
      <c r="C78" s="13"/>
      <c r="D78" s="13"/>
    </row>
    <row r="79" spans="3:4" s="9" customFormat="1" x14ac:dyDescent="0.2">
      <c r="C79" s="13"/>
      <c r="D79" s="13"/>
    </row>
    <row r="80" spans="3:4" s="9" customFormat="1" x14ac:dyDescent="0.2">
      <c r="C80" s="13"/>
      <c r="D80" s="13"/>
    </row>
    <row r="81" spans="3:4" s="9" customFormat="1" x14ac:dyDescent="0.2">
      <c r="C81" s="13"/>
      <c r="D81" s="13"/>
    </row>
    <row r="82" spans="3:4" s="9" customFormat="1" x14ac:dyDescent="0.2">
      <c r="C82" s="13"/>
      <c r="D82" s="13"/>
    </row>
    <row r="83" spans="3:4" s="9" customFormat="1" x14ac:dyDescent="0.2">
      <c r="C83" s="13"/>
      <c r="D83" s="13"/>
    </row>
    <row r="84" spans="3:4" s="9" customFormat="1" x14ac:dyDescent="0.2">
      <c r="C84" s="13"/>
      <c r="D84" s="13"/>
    </row>
    <row r="85" spans="3:4" s="9" customFormat="1" x14ac:dyDescent="0.2">
      <c r="C85" s="13"/>
      <c r="D85" s="13"/>
    </row>
    <row r="86" spans="3:4" s="9" customFormat="1" x14ac:dyDescent="0.2">
      <c r="C86" s="13"/>
      <c r="D86" s="13"/>
    </row>
    <row r="87" spans="3:4" s="9" customFormat="1" x14ac:dyDescent="0.2">
      <c r="C87" s="13"/>
      <c r="D87" s="13"/>
    </row>
    <row r="88" spans="3:4" s="9" customFormat="1" x14ac:dyDescent="0.2">
      <c r="C88" s="13"/>
      <c r="D88" s="13"/>
    </row>
    <row r="89" spans="3:4" s="9" customFormat="1" x14ac:dyDescent="0.2">
      <c r="C89" s="13"/>
      <c r="D89" s="13"/>
    </row>
    <row r="90" spans="3:4" s="9" customFormat="1" x14ac:dyDescent="0.2">
      <c r="C90" s="13"/>
      <c r="D90" s="13"/>
    </row>
    <row r="91" spans="3:4" s="9" customFormat="1" x14ac:dyDescent="0.2">
      <c r="C91" s="13"/>
      <c r="D91" s="13"/>
    </row>
    <row r="92" spans="3:4" s="9" customFormat="1" x14ac:dyDescent="0.2">
      <c r="C92" s="13"/>
      <c r="D92" s="13"/>
    </row>
    <row r="93" spans="3:4" s="9" customFormat="1" x14ac:dyDescent="0.2">
      <c r="C93" s="13"/>
      <c r="D93" s="13"/>
    </row>
    <row r="94" spans="3:4" s="9" customFormat="1" x14ac:dyDescent="0.2">
      <c r="C94" s="13"/>
      <c r="D94" s="13"/>
    </row>
    <row r="95" spans="3:4" s="9" customFormat="1" x14ac:dyDescent="0.2">
      <c r="C95" s="13"/>
      <c r="D95" s="13"/>
    </row>
    <row r="96" spans="3:4" s="9" customFormat="1" x14ac:dyDescent="0.2">
      <c r="C96" s="13"/>
      <c r="D96" s="13"/>
    </row>
    <row r="97" spans="3:4" s="9" customFormat="1" x14ac:dyDescent="0.2">
      <c r="C97" s="13"/>
      <c r="D97" s="13"/>
    </row>
    <row r="98" spans="3:4" s="9" customFormat="1" x14ac:dyDescent="0.2">
      <c r="C98" s="13"/>
      <c r="D98" s="13"/>
    </row>
    <row r="99" spans="3:4" s="9" customFormat="1" x14ac:dyDescent="0.2">
      <c r="C99" s="13"/>
      <c r="D99" s="13"/>
    </row>
    <row r="100" spans="3:4" s="9" customFormat="1" x14ac:dyDescent="0.2">
      <c r="C100" s="13"/>
      <c r="D100" s="13"/>
    </row>
    <row r="101" spans="3:4" s="9" customFormat="1" x14ac:dyDescent="0.2">
      <c r="C101" s="13"/>
      <c r="D101" s="13"/>
    </row>
    <row r="102" spans="3:4" s="9" customFormat="1" x14ac:dyDescent="0.2">
      <c r="C102" s="13"/>
      <c r="D102" s="13"/>
    </row>
    <row r="103" spans="3:4" s="9" customFormat="1" x14ac:dyDescent="0.2">
      <c r="C103" s="13"/>
      <c r="D103" s="13"/>
    </row>
    <row r="104" spans="3:4" s="9" customFormat="1" x14ac:dyDescent="0.2">
      <c r="C104" s="13"/>
      <c r="D104" s="13"/>
    </row>
    <row r="105" spans="3:4" s="9" customFormat="1" x14ac:dyDescent="0.2">
      <c r="C105" s="13"/>
      <c r="D105" s="13"/>
    </row>
    <row r="106" spans="3:4" s="9" customFormat="1" x14ac:dyDescent="0.2">
      <c r="C106" s="13"/>
      <c r="D106" s="13"/>
    </row>
    <row r="107" spans="3:4" s="9" customFormat="1" x14ac:dyDescent="0.2">
      <c r="C107" s="13"/>
      <c r="D107" s="13"/>
    </row>
    <row r="108" spans="3:4" s="9" customFormat="1" x14ac:dyDescent="0.2">
      <c r="C108" s="13"/>
      <c r="D108" s="13"/>
    </row>
    <row r="109" spans="3:4" s="9" customFormat="1" x14ac:dyDescent="0.2">
      <c r="C109" s="13"/>
      <c r="D109" s="13"/>
    </row>
    <row r="110" spans="3:4" s="9" customFormat="1" x14ac:dyDescent="0.2">
      <c r="C110" s="13"/>
      <c r="D110" s="13"/>
    </row>
    <row r="111" spans="3:4" s="9" customFormat="1" x14ac:dyDescent="0.2">
      <c r="C111" s="13"/>
      <c r="D111" s="13"/>
    </row>
    <row r="112" spans="3:4" s="9" customFormat="1" x14ac:dyDescent="0.2">
      <c r="C112" s="13"/>
      <c r="D112" s="13"/>
    </row>
    <row r="113" spans="3:4" s="9" customFormat="1" x14ac:dyDescent="0.2">
      <c r="C113" s="13"/>
      <c r="D113" s="13"/>
    </row>
    <row r="114" spans="3:4" s="9" customFormat="1" x14ac:dyDescent="0.2">
      <c r="C114" s="13"/>
      <c r="D114" s="13"/>
    </row>
    <row r="115" spans="3:4" s="9" customFormat="1" x14ac:dyDescent="0.2">
      <c r="C115" s="13"/>
      <c r="D115" s="13"/>
    </row>
    <row r="116" spans="3:4" s="9" customFormat="1" x14ac:dyDescent="0.2">
      <c r="C116" s="13"/>
      <c r="D116" s="13"/>
    </row>
    <row r="117" spans="3:4" s="9" customFormat="1" x14ac:dyDescent="0.2">
      <c r="C117" s="13"/>
      <c r="D117" s="13"/>
    </row>
    <row r="118" spans="3:4" s="9" customFormat="1" x14ac:dyDescent="0.2">
      <c r="C118" s="13"/>
      <c r="D118" s="13"/>
    </row>
    <row r="119" spans="3:4" s="9" customFormat="1" x14ac:dyDescent="0.2">
      <c r="C119" s="13"/>
      <c r="D119" s="13"/>
    </row>
    <row r="120" spans="3:4" s="9" customFormat="1" x14ac:dyDescent="0.2">
      <c r="C120" s="13"/>
      <c r="D120" s="13"/>
    </row>
    <row r="121" spans="3:4" s="9" customFormat="1" x14ac:dyDescent="0.2">
      <c r="C121" s="13"/>
      <c r="D121" s="13"/>
    </row>
    <row r="122" spans="3:4" s="9" customFormat="1" x14ac:dyDescent="0.2">
      <c r="C122" s="13"/>
      <c r="D122" s="13"/>
    </row>
    <row r="123" spans="3:4" s="9" customFormat="1" x14ac:dyDescent="0.2">
      <c r="C123" s="13"/>
      <c r="D123" s="13"/>
    </row>
    <row r="124" spans="3:4" s="9" customFormat="1" x14ac:dyDescent="0.2">
      <c r="C124" s="13"/>
      <c r="D124" s="13"/>
    </row>
    <row r="125" spans="3:4" s="9" customFormat="1" x14ac:dyDescent="0.2">
      <c r="C125" s="13"/>
      <c r="D125" s="13"/>
    </row>
    <row r="126" spans="3:4" s="9" customFormat="1" x14ac:dyDescent="0.2">
      <c r="C126" s="13"/>
      <c r="D126" s="13"/>
    </row>
    <row r="127" spans="3:4" s="9" customFormat="1" x14ac:dyDescent="0.2">
      <c r="C127" s="13"/>
      <c r="D127" s="13"/>
    </row>
    <row r="128" spans="3:4" s="9" customFormat="1" x14ac:dyDescent="0.2">
      <c r="C128" s="13"/>
      <c r="D128" s="13"/>
    </row>
    <row r="129" spans="3:4" s="9" customFormat="1" x14ac:dyDescent="0.2">
      <c r="C129" s="13"/>
      <c r="D129" s="13"/>
    </row>
    <row r="130" spans="3:4" s="9" customFormat="1" x14ac:dyDescent="0.2">
      <c r="C130" s="13"/>
      <c r="D130" s="13"/>
    </row>
    <row r="131" spans="3:4" s="9" customFormat="1" x14ac:dyDescent="0.2">
      <c r="C131" s="13"/>
      <c r="D131" s="13"/>
    </row>
    <row r="132" spans="3:4" s="9" customFormat="1" x14ac:dyDescent="0.2">
      <c r="C132" s="13"/>
      <c r="D132" s="13"/>
    </row>
    <row r="133" spans="3:4" s="9" customFormat="1" x14ac:dyDescent="0.2">
      <c r="C133" s="13"/>
      <c r="D133" s="13"/>
    </row>
    <row r="134" spans="3:4" s="9" customFormat="1" x14ac:dyDescent="0.2">
      <c r="C134" s="13"/>
      <c r="D134" s="13"/>
    </row>
    <row r="135" spans="3:4" s="9" customFormat="1" x14ac:dyDescent="0.2">
      <c r="C135" s="13"/>
      <c r="D135" s="13"/>
    </row>
    <row r="136" spans="3:4" s="9" customFormat="1" x14ac:dyDescent="0.2">
      <c r="C136" s="13"/>
      <c r="D136" s="13"/>
    </row>
    <row r="137" spans="3:4" s="9" customFormat="1" x14ac:dyDescent="0.2">
      <c r="C137" s="13"/>
      <c r="D137" s="13"/>
    </row>
    <row r="138" spans="3:4" s="9" customFormat="1" x14ac:dyDescent="0.2">
      <c r="C138" s="13"/>
      <c r="D138" s="13"/>
    </row>
    <row r="139" spans="3:4" s="9" customFormat="1" x14ac:dyDescent="0.2">
      <c r="C139" s="13"/>
      <c r="D139" s="13"/>
    </row>
    <row r="140" spans="3:4" s="9" customFormat="1" x14ac:dyDescent="0.2">
      <c r="C140" s="13"/>
      <c r="D140" s="13"/>
    </row>
    <row r="141" spans="3:4" s="9" customFormat="1" x14ac:dyDescent="0.2">
      <c r="C141" s="13"/>
      <c r="D141" s="13"/>
    </row>
    <row r="142" spans="3:4" s="9" customFormat="1" x14ac:dyDescent="0.2">
      <c r="C142" s="13"/>
      <c r="D142" s="13"/>
    </row>
    <row r="143" spans="3:4" s="9" customFormat="1" x14ac:dyDescent="0.2">
      <c r="C143" s="13"/>
      <c r="D143" s="13"/>
    </row>
    <row r="144" spans="3:4" s="9" customFormat="1" x14ac:dyDescent="0.2">
      <c r="C144" s="13"/>
      <c r="D144" s="13"/>
    </row>
    <row r="145" spans="3:4" s="9" customFormat="1" x14ac:dyDescent="0.2">
      <c r="C145" s="13"/>
      <c r="D145" s="13"/>
    </row>
    <row r="146" spans="3:4" s="9" customFormat="1" x14ac:dyDescent="0.2">
      <c r="C146" s="13"/>
      <c r="D146" s="13"/>
    </row>
    <row r="147" spans="3:4" s="9" customFormat="1" x14ac:dyDescent="0.2">
      <c r="C147" s="13"/>
      <c r="D147" s="13"/>
    </row>
    <row r="148" spans="3:4" s="9" customFormat="1" x14ac:dyDescent="0.2">
      <c r="C148" s="13"/>
      <c r="D148" s="13"/>
    </row>
    <row r="149" spans="3:4" s="9" customFormat="1" x14ac:dyDescent="0.2">
      <c r="C149" s="13"/>
      <c r="D149" s="13"/>
    </row>
    <row r="150" spans="3:4" s="9" customFormat="1" x14ac:dyDescent="0.2">
      <c r="C150" s="13"/>
      <c r="D150" s="13"/>
    </row>
    <row r="151" spans="3:4" s="9" customFormat="1" x14ac:dyDescent="0.2">
      <c r="C151" s="13"/>
      <c r="D151" s="13"/>
    </row>
    <row r="152" spans="3:4" s="9" customFormat="1" x14ac:dyDescent="0.2">
      <c r="C152" s="13"/>
      <c r="D152" s="13"/>
    </row>
    <row r="153" spans="3:4" s="9" customFormat="1" x14ac:dyDescent="0.2">
      <c r="C153" s="13"/>
      <c r="D153" s="13"/>
    </row>
    <row r="154" spans="3:4" s="9" customFormat="1" x14ac:dyDescent="0.2">
      <c r="C154" s="13"/>
      <c r="D154" s="13"/>
    </row>
    <row r="155" spans="3:4" s="9" customFormat="1" x14ac:dyDescent="0.2">
      <c r="C155" s="13"/>
      <c r="D155" s="13"/>
    </row>
    <row r="156" spans="3:4" s="9" customFormat="1" x14ac:dyDescent="0.2">
      <c r="C156" s="13"/>
      <c r="D156" s="13"/>
    </row>
    <row r="157" spans="3:4" s="9" customFormat="1" x14ac:dyDescent="0.2">
      <c r="C157" s="13"/>
      <c r="D157" s="13"/>
    </row>
    <row r="158" spans="3:4" s="9" customFormat="1" x14ac:dyDescent="0.2">
      <c r="C158" s="13"/>
      <c r="D158" s="13"/>
    </row>
    <row r="159" spans="3:4" s="9" customFormat="1" x14ac:dyDescent="0.2">
      <c r="C159" s="13"/>
      <c r="D159" s="13"/>
    </row>
    <row r="160" spans="3:4" s="9" customFormat="1" x14ac:dyDescent="0.2">
      <c r="C160" s="13"/>
      <c r="D160" s="13"/>
    </row>
    <row r="161" spans="3:4" s="9" customFormat="1" x14ac:dyDescent="0.2">
      <c r="C161" s="13"/>
      <c r="D161" s="13"/>
    </row>
    <row r="162" spans="3:4" s="9" customFormat="1" x14ac:dyDescent="0.2">
      <c r="C162" s="13"/>
      <c r="D162" s="13"/>
    </row>
    <row r="163" spans="3:4" s="9" customFormat="1" x14ac:dyDescent="0.2">
      <c r="C163" s="13"/>
      <c r="D163" s="13"/>
    </row>
    <row r="164" spans="3:4" s="9" customFormat="1" x14ac:dyDescent="0.2">
      <c r="C164" s="13"/>
      <c r="D164" s="13"/>
    </row>
    <row r="165" spans="3:4" s="9" customFormat="1" x14ac:dyDescent="0.2">
      <c r="C165" s="13"/>
      <c r="D165" s="13"/>
    </row>
    <row r="166" spans="3:4" s="9" customFormat="1" x14ac:dyDescent="0.2">
      <c r="C166" s="13"/>
      <c r="D166" s="13"/>
    </row>
    <row r="167" spans="3:4" s="9" customFormat="1" x14ac:dyDescent="0.2">
      <c r="C167" s="13"/>
      <c r="D167" s="13"/>
    </row>
    <row r="168" spans="3:4" s="9" customFormat="1" x14ac:dyDescent="0.2">
      <c r="C168" s="13"/>
      <c r="D168" s="13"/>
    </row>
    <row r="169" spans="3:4" s="9" customFormat="1" x14ac:dyDescent="0.2">
      <c r="C169" s="13"/>
      <c r="D169" s="13"/>
    </row>
    <row r="170" spans="3:4" s="9" customFormat="1" x14ac:dyDescent="0.2">
      <c r="C170" s="13"/>
      <c r="D170" s="13"/>
    </row>
    <row r="171" spans="3:4" s="9" customFormat="1" x14ac:dyDescent="0.2">
      <c r="C171" s="13"/>
      <c r="D171" s="13"/>
    </row>
    <row r="172" spans="3:4" s="9" customFormat="1" x14ac:dyDescent="0.2">
      <c r="C172" s="13"/>
      <c r="D172" s="13"/>
    </row>
    <row r="173" spans="3:4" s="9" customFormat="1" x14ac:dyDescent="0.2">
      <c r="C173" s="13"/>
      <c r="D173" s="13"/>
    </row>
    <row r="174" spans="3:4" s="9" customFormat="1" x14ac:dyDescent="0.2">
      <c r="C174" s="13"/>
      <c r="D174" s="13"/>
    </row>
    <row r="175" spans="3:4" s="9" customFormat="1" x14ac:dyDescent="0.2">
      <c r="C175" s="13"/>
      <c r="D175" s="13"/>
    </row>
    <row r="176" spans="3:4" s="9" customFormat="1" x14ac:dyDescent="0.2">
      <c r="C176" s="13"/>
      <c r="D176" s="13"/>
    </row>
    <row r="177" spans="3:4" s="9" customFormat="1" x14ac:dyDescent="0.2">
      <c r="C177" s="13"/>
      <c r="D177" s="13"/>
    </row>
    <row r="178" spans="3:4" s="9" customFormat="1" x14ac:dyDescent="0.2">
      <c r="C178" s="13"/>
      <c r="D178" s="13"/>
    </row>
    <row r="179" spans="3:4" s="9" customFormat="1" x14ac:dyDescent="0.2">
      <c r="C179" s="13"/>
      <c r="D179" s="13"/>
    </row>
    <row r="180" spans="3:4" s="9" customFormat="1" x14ac:dyDescent="0.2">
      <c r="C180" s="13"/>
      <c r="D180" s="13"/>
    </row>
    <row r="181" spans="3:4" s="9" customFormat="1" x14ac:dyDescent="0.2">
      <c r="C181" s="13"/>
      <c r="D181" s="13"/>
    </row>
    <row r="182" spans="3:4" s="9" customFormat="1" x14ac:dyDescent="0.2">
      <c r="C182" s="13"/>
      <c r="D182" s="13"/>
    </row>
    <row r="183" spans="3:4" s="9" customFormat="1" x14ac:dyDescent="0.2">
      <c r="C183" s="13"/>
      <c r="D183" s="13"/>
    </row>
    <row r="184" spans="3:4" s="9" customFormat="1" x14ac:dyDescent="0.2">
      <c r="C184" s="13"/>
      <c r="D184" s="13"/>
    </row>
    <row r="185" spans="3:4" s="9" customFormat="1" x14ac:dyDescent="0.2">
      <c r="C185" s="13"/>
      <c r="D185" s="13"/>
    </row>
    <row r="186" spans="3:4" s="9" customFormat="1" x14ac:dyDescent="0.2">
      <c r="C186" s="13"/>
      <c r="D186" s="13"/>
    </row>
    <row r="187" spans="3:4" s="9" customFormat="1" x14ac:dyDescent="0.2">
      <c r="C187" s="13"/>
      <c r="D187" s="13"/>
    </row>
    <row r="188" spans="3:4" s="9" customFormat="1" x14ac:dyDescent="0.2">
      <c r="C188" s="13"/>
      <c r="D188" s="13"/>
    </row>
    <row r="189" spans="3:4" s="9" customFormat="1" x14ac:dyDescent="0.2">
      <c r="C189" s="13"/>
      <c r="D189" s="13"/>
    </row>
    <row r="190" spans="3:4" s="9" customFormat="1" x14ac:dyDescent="0.2">
      <c r="C190" s="13"/>
      <c r="D190" s="13"/>
    </row>
    <row r="191" spans="3:4" s="9" customFormat="1" x14ac:dyDescent="0.2">
      <c r="C191" s="13"/>
      <c r="D191" s="13"/>
    </row>
    <row r="192" spans="3:4" s="9" customFormat="1" x14ac:dyDescent="0.2">
      <c r="C192" s="13"/>
      <c r="D192" s="13"/>
    </row>
    <row r="193" spans="3:4" s="9" customFormat="1" x14ac:dyDescent="0.2">
      <c r="C193" s="13"/>
      <c r="D193" s="13"/>
    </row>
    <row r="194" spans="3:4" s="9" customFormat="1" x14ac:dyDescent="0.2">
      <c r="C194" s="13"/>
      <c r="D194" s="13"/>
    </row>
    <row r="195" spans="3:4" s="9" customFormat="1" x14ac:dyDescent="0.2">
      <c r="C195" s="13"/>
      <c r="D195" s="13"/>
    </row>
    <row r="196" spans="3:4" s="9" customFormat="1" x14ac:dyDescent="0.2">
      <c r="C196" s="13"/>
      <c r="D196" s="13"/>
    </row>
    <row r="197" spans="3:4" s="9" customFormat="1" x14ac:dyDescent="0.2">
      <c r="C197" s="13"/>
      <c r="D197" s="13"/>
    </row>
    <row r="198" spans="3:4" s="9" customFormat="1" x14ac:dyDescent="0.2">
      <c r="C198" s="13"/>
      <c r="D198" s="13"/>
    </row>
    <row r="199" spans="3:4" s="9" customFormat="1" x14ac:dyDescent="0.2">
      <c r="C199" s="13"/>
      <c r="D199" s="13"/>
    </row>
    <row r="200" spans="3:4" s="9" customFormat="1" x14ac:dyDescent="0.2">
      <c r="C200" s="13"/>
      <c r="D200" s="13"/>
    </row>
    <row r="201" spans="3:4" s="9" customFormat="1" x14ac:dyDescent="0.2">
      <c r="C201" s="13"/>
      <c r="D201" s="13"/>
    </row>
    <row r="202" spans="3:4" s="9" customFormat="1" x14ac:dyDescent="0.2">
      <c r="C202" s="13"/>
      <c r="D202" s="13"/>
    </row>
    <row r="203" spans="3:4" s="9" customFormat="1" x14ac:dyDescent="0.2">
      <c r="C203" s="13"/>
      <c r="D203" s="13"/>
    </row>
    <row r="204" spans="3:4" s="9" customFormat="1" x14ac:dyDescent="0.2">
      <c r="C204" s="13"/>
      <c r="D204" s="13"/>
    </row>
    <row r="205" spans="3:4" s="9" customFormat="1" x14ac:dyDescent="0.2">
      <c r="C205" s="13"/>
      <c r="D205" s="13"/>
    </row>
    <row r="206" spans="3:4" s="9" customFormat="1" x14ac:dyDescent="0.2">
      <c r="C206" s="13"/>
      <c r="D206" s="13"/>
    </row>
    <row r="207" spans="3:4" s="9" customFormat="1" x14ac:dyDescent="0.2">
      <c r="C207" s="13"/>
      <c r="D207" s="13"/>
    </row>
    <row r="208" spans="3:4" s="9" customFormat="1" x14ac:dyDescent="0.2">
      <c r="C208" s="13"/>
      <c r="D208" s="13"/>
    </row>
    <row r="209" spans="3:4" s="9" customFormat="1" x14ac:dyDescent="0.2">
      <c r="C209" s="13"/>
      <c r="D209" s="13"/>
    </row>
    <row r="210" spans="3:4" s="9" customFormat="1" x14ac:dyDescent="0.2">
      <c r="C210" s="13"/>
      <c r="D210" s="13"/>
    </row>
    <row r="211" spans="3:4" s="9" customFormat="1" x14ac:dyDescent="0.2">
      <c r="C211" s="13"/>
      <c r="D211" s="13"/>
    </row>
    <row r="212" spans="3:4" s="9" customFormat="1" x14ac:dyDescent="0.2">
      <c r="C212" s="13"/>
      <c r="D212" s="13"/>
    </row>
    <row r="213" spans="3:4" s="9" customFormat="1" x14ac:dyDescent="0.2">
      <c r="C213" s="13"/>
      <c r="D213" s="13"/>
    </row>
    <row r="214" spans="3:4" s="9" customFormat="1" x14ac:dyDescent="0.2">
      <c r="C214" s="13"/>
      <c r="D214" s="13"/>
    </row>
    <row r="215" spans="3:4" s="9" customFormat="1" x14ac:dyDescent="0.2">
      <c r="C215" s="13"/>
      <c r="D215" s="13"/>
    </row>
    <row r="216" spans="3:4" s="9" customFormat="1" x14ac:dyDescent="0.2">
      <c r="C216" s="13"/>
      <c r="D216" s="13"/>
    </row>
    <row r="217" spans="3:4" s="9" customFormat="1" x14ac:dyDescent="0.2">
      <c r="C217" s="13"/>
      <c r="D217" s="13"/>
    </row>
    <row r="218" spans="3:4" s="9" customFormat="1" x14ac:dyDescent="0.2">
      <c r="C218" s="13"/>
      <c r="D218" s="13"/>
    </row>
    <row r="219" spans="3:4" s="9" customFormat="1" x14ac:dyDescent="0.2">
      <c r="C219" s="13"/>
      <c r="D219" s="13"/>
    </row>
    <row r="220" spans="3:4" s="9" customFormat="1" x14ac:dyDescent="0.2">
      <c r="C220" s="13"/>
      <c r="D220" s="13"/>
    </row>
    <row r="221" spans="3:4" s="9" customFormat="1" x14ac:dyDescent="0.2">
      <c r="C221" s="13"/>
      <c r="D221" s="13"/>
    </row>
    <row r="222" spans="3:4" s="9" customFormat="1" x14ac:dyDescent="0.2">
      <c r="C222" s="13"/>
      <c r="D222" s="13"/>
    </row>
    <row r="223" spans="3:4" s="9" customFormat="1" x14ac:dyDescent="0.2">
      <c r="C223" s="13"/>
      <c r="D223" s="13"/>
    </row>
    <row r="224" spans="3:4" s="9" customFormat="1" x14ac:dyDescent="0.2">
      <c r="C224" s="13"/>
      <c r="D224" s="13"/>
    </row>
    <row r="225" spans="3:4" s="9" customFormat="1" x14ac:dyDescent="0.2">
      <c r="C225" s="13"/>
      <c r="D225" s="13"/>
    </row>
    <row r="226" spans="3:4" s="9" customFormat="1" x14ac:dyDescent="0.2">
      <c r="C226" s="13"/>
      <c r="D226" s="13"/>
    </row>
    <row r="227" spans="3:4" s="9" customFormat="1" x14ac:dyDescent="0.2">
      <c r="C227" s="13"/>
      <c r="D227" s="13"/>
    </row>
    <row r="228" spans="3:4" s="9" customFormat="1" x14ac:dyDescent="0.2">
      <c r="C228" s="13"/>
      <c r="D228" s="13"/>
    </row>
    <row r="229" spans="3:4" s="9" customFormat="1" x14ac:dyDescent="0.2">
      <c r="C229" s="13"/>
      <c r="D229" s="13"/>
    </row>
    <row r="230" spans="3:4" s="9" customFormat="1" x14ac:dyDescent="0.2">
      <c r="C230" s="13"/>
      <c r="D230" s="13"/>
    </row>
    <row r="231" spans="3:4" s="9" customFormat="1" x14ac:dyDescent="0.2">
      <c r="C231" s="13"/>
      <c r="D231" s="13"/>
    </row>
    <row r="232" spans="3:4" s="9" customFormat="1" x14ac:dyDescent="0.2">
      <c r="C232" s="13"/>
      <c r="D232" s="13"/>
    </row>
    <row r="233" spans="3:4" s="9" customFormat="1" x14ac:dyDescent="0.2">
      <c r="C233" s="13"/>
      <c r="D233" s="13"/>
    </row>
    <row r="234" spans="3:4" s="9" customFormat="1" x14ac:dyDescent="0.2">
      <c r="C234" s="13"/>
      <c r="D234" s="13"/>
    </row>
    <row r="235" spans="3:4" s="9" customFormat="1" x14ac:dyDescent="0.2">
      <c r="C235" s="13"/>
      <c r="D235" s="13"/>
    </row>
    <row r="236" spans="3:4" s="9" customFormat="1" x14ac:dyDescent="0.2">
      <c r="C236" s="13"/>
      <c r="D236" s="13"/>
    </row>
    <row r="237" spans="3:4" s="9" customFormat="1" x14ac:dyDescent="0.2">
      <c r="C237" s="13"/>
      <c r="D237" s="13"/>
    </row>
    <row r="238" spans="3:4" s="9" customFormat="1" x14ac:dyDescent="0.2">
      <c r="C238" s="13"/>
      <c r="D238" s="13"/>
    </row>
    <row r="239" spans="3:4" s="9" customFormat="1" x14ac:dyDescent="0.2">
      <c r="C239" s="13"/>
      <c r="D239" s="13"/>
    </row>
    <row r="240" spans="3:4" s="9" customFormat="1" x14ac:dyDescent="0.2">
      <c r="C240" s="13"/>
      <c r="D240" s="13"/>
    </row>
    <row r="241" spans="3:4" s="9" customFormat="1" x14ac:dyDescent="0.2">
      <c r="C241" s="13"/>
      <c r="D241" s="13"/>
    </row>
    <row r="242" spans="3:4" s="9" customFormat="1" x14ac:dyDescent="0.2">
      <c r="C242" s="13"/>
      <c r="D242" s="13"/>
    </row>
    <row r="243" spans="3:4" s="9" customFormat="1" x14ac:dyDescent="0.2">
      <c r="C243" s="13"/>
      <c r="D243" s="13"/>
    </row>
    <row r="244" spans="3:4" s="9" customFormat="1" x14ac:dyDescent="0.2">
      <c r="C244" s="13"/>
      <c r="D244" s="13"/>
    </row>
    <row r="245" spans="3:4" s="9" customFormat="1" x14ac:dyDescent="0.2">
      <c r="C245" s="13"/>
      <c r="D245" s="13"/>
    </row>
    <row r="246" spans="3:4" s="9" customFormat="1" x14ac:dyDescent="0.2">
      <c r="C246" s="13"/>
      <c r="D246" s="13"/>
    </row>
    <row r="247" spans="3:4" s="9" customFormat="1" x14ac:dyDescent="0.2">
      <c r="C247" s="13"/>
      <c r="D247" s="13"/>
    </row>
    <row r="248" spans="3:4" s="9" customFormat="1" x14ac:dyDescent="0.2">
      <c r="C248" s="13"/>
      <c r="D248" s="13"/>
    </row>
    <row r="249" spans="3:4" s="9" customFormat="1" x14ac:dyDescent="0.2">
      <c r="C249" s="13"/>
      <c r="D249" s="13"/>
    </row>
    <row r="250" spans="3:4" s="9" customFormat="1" x14ac:dyDescent="0.2">
      <c r="C250" s="13"/>
      <c r="D250" s="13"/>
    </row>
    <row r="251" spans="3:4" s="9" customFormat="1" x14ac:dyDescent="0.2">
      <c r="C251" s="13"/>
      <c r="D251" s="13"/>
    </row>
    <row r="252" spans="3:4" s="9" customFormat="1" x14ac:dyDescent="0.2">
      <c r="C252" s="13"/>
      <c r="D252" s="13"/>
    </row>
    <row r="253" spans="3:4" s="9" customFormat="1" x14ac:dyDescent="0.2">
      <c r="C253" s="13"/>
      <c r="D253" s="13"/>
    </row>
    <row r="254" spans="3:4" s="9" customFormat="1" x14ac:dyDescent="0.2">
      <c r="C254" s="13"/>
      <c r="D254" s="13"/>
    </row>
    <row r="255" spans="3:4" s="9" customFormat="1" x14ac:dyDescent="0.2">
      <c r="C255" s="13"/>
      <c r="D255" s="13"/>
    </row>
    <row r="256" spans="3:4" s="9" customFormat="1" x14ac:dyDescent="0.2">
      <c r="C256" s="13"/>
      <c r="D256" s="13"/>
    </row>
    <row r="257" spans="3:4" s="9" customFormat="1" x14ac:dyDescent="0.2">
      <c r="C257" s="13"/>
      <c r="D257" s="13"/>
    </row>
    <row r="258" spans="3:4" s="9" customFormat="1" x14ac:dyDescent="0.2">
      <c r="C258" s="13"/>
      <c r="D258" s="13"/>
    </row>
    <row r="259" spans="3:4" s="9" customFormat="1" x14ac:dyDescent="0.2">
      <c r="C259" s="13"/>
      <c r="D259" s="13"/>
    </row>
    <row r="260" spans="3:4" s="9" customFormat="1" x14ac:dyDescent="0.2">
      <c r="C260" s="13"/>
      <c r="D260" s="13"/>
    </row>
    <row r="261" spans="3:4" s="9" customFormat="1" x14ac:dyDescent="0.2">
      <c r="C261" s="13"/>
      <c r="D261" s="13"/>
    </row>
    <row r="262" spans="3:4" s="9" customFormat="1" x14ac:dyDescent="0.2">
      <c r="C262" s="13"/>
      <c r="D262" s="13"/>
    </row>
    <row r="263" spans="3:4" s="9" customFormat="1" x14ac:dyDescent="0.2">
      <c r="C263" s="13"/>
      <c r="D263" s="13"/>
    </row>
    <row r="264" spans="3:4" s="9" customFormat="1" x14ac:dyDescent="0.2">
      <c r="C264" s="13"/>
      <c r="D264" s="13"/>
    </row>
    <row r="265" spans="3:4" s="9" customFormat="1" x14ac:dyDescent="0.2">
      <c r="C265" s="13"/>
      <c r="D265" s="13"/>
    </row>
    <row r="266" spans="3:4" s="9" customFormat="1" x14ac:dyDescent="0.2">
      <c r="C266" s="13"/>
      <c r="D266" s="13"/>
    </row>
    <row r="267" spans="3:4" s="9" customFormat="1" x14ac:dyDescent="0.2">
      <c r="C267" s="13"/>
      <c r="D267" s="13"/>
    </row>
    <row r="268" spans="3:4" s="9" customFormat="1" x14ac:dyDescent="0.2">
      <c r="C268" s="13"/>
      <c r="D268" s="13"/>
    </row>
    <row r="269" spans="3:4" s="9" customFormat="1" x14ac:dyDescent="0.2">
      <c r="C269" s="13"/>
      <c r="D269" s="13"/>
    </row>
    <row r="270" spans="3:4" s="9" customFormat="1" x14ac:dyDescent="0.2">
      <c r="C270" s="13"/>
      <c r="D270" s="13"/>
    </row>
    <row r="271" spans="3:4" s="9" customFormat="1" x14ac:dyDescent="0.2">
      <c r="C271" s="13"/>
      <c r="D271" s="13"/>
    </row>
    <row r="272" spans="3:4" s="9" customFormat="1" x14ac:dyDescent="0.2">
      <c r="C272" s="13"/>
      <c r="D272" s="13"/>
    </row>
    <row r="273" spans="3:4" s="9" customFormat="1" x14ac:dyDescent="0.2">
      <c r="C273" s="13"/>
      <c r="D273" s="13"/>
    </row>
    <row r="274" spans="3:4" s="9" customFormat="1" x14ac:dyDescent="0.2">
      <c r="C274" s="13"/>
      <c r="D274" s="13"/>
    </row>
    <row r="275" spans="3:4" s="9" customFormat="1" x14ac:dyDescent="0.2">
      <c r="C275" s="13"/>
      <c r="D275" s="13"/>
    </row>
    <row r="276" spans="3:4" s="9" customFormat="1" x14ac:dyDescent="0.2">
      <c r="C276" s="13"/>
      <c r="D276" s="13"/>
    </row>
    <row r="277" spans="3:4" s="9" customFormat="1" x14ac:dyDescent="0.2">
      <c r="C277" s="13"/>
      <c r="D277" s="13"/>
    </row>
    <row r="278" spans="3:4" s="9" customFormat="1" x14ac:dyDescent="0.2">
      <c r="C278" s="13"/>
      <c r="D278" s="13"/>
    </row>
    <row r="279" spans="3:4" s="9" customFormat="1" x14ac:dyDescent="0.2">
      <c r="C279" s="13"/>
      <c r="D279" s="13"/>
    </row>
    <row r="280" spans="3:4" s="9" customFormat="1" x14ac:dyDescent="0.2">
      <c r="C280" s="13"/>
      <c r="D280" s="13"/>
    </row>
    <row r="281" spans="3:4" s="9" customFormat="1" x14ac:dyDescent="0.2">
      <c r="C281" s="13"/>
      <c r="D281" s="13"/>
    </row>
    <row r="282" spans="3:4" s="9" customFormat="1" x14ac:dyDescent="0.2">
      <c r="C282" s="13"/>
      <c r="D282" s="13"/>
    </row>
    <row r="283" spans="3:4" s="9" customFormat="1" x14ac:dyDescent="0.2">
      <c r="C283" s="13"/>
      <c r="D283" s="13"/>
    </row>
    <row r="284" spans="3:4" s="9" customFormat="1" x14ac:dyDescent="0.2">
      <c r="C284" s="13"/>
      <c r="D284" s="13"/>
    </row>
    <row r="285" spans="3:4" s="9" customFormat="1" x14ac:dyDescent="0.2">
      <c r="C285" s="13"/>
      <c r="D285" s="13"/>
    </row>
    <row r="286" spans="3:4" s="9" customFormat="1" x14ac:dyDescent="0.2">
      <c r="C286" s="13"/>
      <c r="D286" s="13"/>
    </row>
    <row r="287" spans="3:4" s="9" customFormat="1" x14ac:dyDescent="0.2">
      <c r="C287" s="13"/>
      <c r="D287" s="13"/>
    </row>
    <row r="288" spans="3:4" s="9" customFormat="1" x14ac:dyDescent="0.2">
      <c r="C288" s="13"/>
      <c r="D288" s="13"/>
    </row>
    <row r="289" spans="3:4" s="9" customFormat="1" x14ac:dyDescent="0.2">
      <c r="C289" s="13"/>
      <c r="D289" s="13"/>
    </row>
    <row r="290" spans="3:4" s="9" customFormat="1" x14ac:dyDescent="0.2">
      <c r="C290" s="13"/>
      <c r="D290" s="13"/>
    </row>
    <row r="291" spans="3:4" s="9" customFormat="1" x14ac:dyDescent="0.2">
      <c r="C291" s="13"/>
      <c r="D291" s="13"/>
    </row>
    <row r="292" spans="3:4" s="9" customFormat="1" x14ac:dyDescent="0.2">
      <c r="C292" s="13"/>
      <c r="D292" s="13"/>
    </row>
    <row r="293" spans="3:4" s="9" customFormat="1" x14ac:dyDescent="0.2">
      <c r="C293" s="13"/>
      <c r="D293" s="13"/>
    </row>
    <row r="294" spans="3:4" s="9" customFormat="1" x14ac:dyDescent="0.2">
      <c r="C294" s="13"/>
      <c r="D294" s="13"/>
    </row>
    <row r="295" spans="3:4" s="9" customFormat="1" x14ac:dyDescent="0.2">
      <c r="C295" s="13"/>
      <c r="D295" s="13"/>
    </row>
    <row r="296" spans="3:4" s="9" customFormat="1" x14ac:dyDescent="0.2">
      <c r="C296" s="13"/>
      <c r="D296" s="13"/>
    </row>
    <row r="297" spans="3:4" s="9" customFormat="1" x14ac:dyDescent="0.2">
      <c r="C297" s="13"/>
      <c r="D297" s="13"/>
    </row>
    <row r="298" spans="3:4" s="9" customFormat="1" x14ac:dyDescent="0.2">
      <c r="C298" s="13"/>
      <c r="D298" s="13"/>
    </row>
    <row r="299" spans="3:4" s="9" customFormat="1" x14ac:dyDescent="0.2">
      <c r="C299" s="13"/>
      <c r="D299" s="13"/>
    </row>
    <row r="300" spans="3:4" s="9" customFormat="1" x14ac:dyDescent="0.2">
      <c r="C300" s="13"/>
      <c r="D300" s="13"/>
    </row>
    <row r="301" spans="3:4" s="9" customFormat="1" x14ac:dyDescent="0.2">
      <c r="C301" s="13"/>
      <c r="D301" s="13"/>
    </row>
    <row r="302" spans="3:4" s="9" customFormat="1" x14ac:dyDescent="0.2">
      <c r="C302" s="13"/>
      <c r="D302" s="13"/>
    </row>
    <row r="303" spans="3:4" s="9" customFormat="1" x14ac:dyDescent="0.2">
      <c r="C303" s="13"/>
      <c r="D303" s="13"/>
    </row>
    <row r="304" spans="3:4" s="9" customFormat="1" x14ac:dyDescent="0.2">
      <c r="C304" s="13"/>
      <c r="D304" s="13"/>
    </row>
    <row r="305" spans="3:4" s="9" customFormat="1" x14ac:dyDescent="0.2">
      <c r="C305" s="13"/>
      <c r="D305" s="13"/>
    </row>
    <row r="306" spans="3:4" s="9" customFormat="1" x14ac:dyDescent="0.2">
      <c r="C306" s="13"/>
      <c r="D306" s="13"/>
    </row>
    <row r="307" spans="3:4" s="9" customFormat="1" x14ac:dyDescent="0.2">
      <c r="C307" s="13"/>
      <c r="D307" s="13"/>
    </row>
    <row r="308" spans="3:4" s="9" customFormat="1" x14ac:dyDescent="0.2">
      <c r="C308" s="13"/>
      <c r="D308" s="13"/>
    </row>
    <row r="309" spans="3:4" s="9" customFormat="1" x14ac:dyDescent="0.2">
      <c r="C309" s="13"/>
      <c r="D309" s="13"/>
    </row>
    <row r="310" spans="3:4" s="9" customFormat="1" x14ac:dyDescent="0.2">
      <c r="C310" s="13"/>
      <c r="D310" s="13"/>
    </row>
    <row r="311" spans="3:4" s="9" customFormat="1" x14ac:dyDescent="0.2">
      <c r="C311" s="13"/>
      <c r="D311" s="13"/>
    </row>
    <row r="312" spans="3:4" s="9" customFormat="1" x14ac:dyDescent="0.2">
      <c r="C312" s="13"/>
      <c r="D312" s="13"/>
    </row>
    <row r="313" spans="3:4" s="9" customFormat="1" x14ac:dyDescent="0.2">
      <c r="C313" s="13"/>
      <c r="D313" s="13"/>
    </row>
    <row r="314" spans="3:4" s="9" customFormat="1" x14ac:dyDescent="0.2">
      <c r="C314" s="13"/>
      <c r="D314" s="13"/>
    </row>
    <row r="315" spans="3:4" s="9" customFormat="1" x14ac:dyDescent="0.2">
      <c r="C315" s="13"/>
      <c r="D315" s="13"/>
    </row>
    <row r="316" spans="3:4" s="9" customFormat="1" x14ac:dyDescent="0.2">
      <c r="C316" s="13"/>
      <c r="D316" s="13"/>
    </row>
    <row r="317" spans="3:4" s="9" customFormat="1" x14ac:dyDescent="0.2">
      <c r="C317" s="13"/>
      <c r="D317" s="13"/>
    </row>
    <row r="318" spans="3:4" s="9" customFormat="1" x14ac:dyDescent="0.2">
      <c r="C318" s="13"/>
      <c r="D318" s="13"/>
    </row>
    <row r="319" spans="3:4" s="9" customFormat="1" x14ac:dyDescent="0.2">
      <c r="C319" s="13"/>
      <c r="D319" s="13"/>
    </row>
    <row r="320" spans="3:4" s="9" customFormat="1" x14ac:dyDescent="0.2">
      <c r="C320" s="13"/>
      <c r="D320" s="13"/>
    </row>
    <row r="321" spans="3:4" s="9" customFormat="1" x14ac:dyDescent="0.2">
      <c r="C321" s="13"/>
      <c r="D321" s="13"/>
    </row>
    <row r="322" spans="3:4" s="9" customFormat="1" x14ac:dyDescent="0.2">
      <c r="C322" s="13"/>
      <c r="D322" s="13"/>
    </row>
    <row r="323" spans="3:4" s="9" customFormat="1" x14ac:dyDescent="0.2">
      <c r="C323" s="13"/>
      <c r="D323" s="13"/>
    </row>
    <row r="324" spans="3:4" s="9" customFormat="1" x14ac:dyDescent="0.2">
      <c r="C324" s="13"/>
      <c r="D324" s="13"/>
    </row>
    <row r="325" spans="3:4" s="9" customFormat="1" x14ac:dyDescent="0.2">
      <c r="C325" s="13"/>
      <c r="D325" s="13"/>
    </row>
    <row r="326" spans="3:4" s="9" customFormat="1" x14ac:dyDescent="0.2">
      <c r="C326" s="13"/>
      <c r="D326" s="13"/>
    </row>
    <row r="327" spans="3:4" s="9" customFormat="1" x14ac:dyDescent="0.2">
      <c r="C327" s="13"/>
      <c r="D327" s="13"/>
    </row>
    <row r="328" spans="3:4" s="9" customFormat="1" x14ac:dyDescent="0.2">
      <c r="C328" s="13"/>
      <c r="D328" s="13"/>
    </row>
    <row r="329" spans="3:4" s="9" customFormat="1" x14ac:dyDescent="0.2">
      <c r="C329" s="13"/>
      <c r="D329" s="13"/>
    </row>
    <row r="330" spans="3:4" s="9" customFormat="1" x14ac:dyDescent="0.2">
      <c r="C330" s="13"/>
      <c r="D330" s="13"/>
    </row>
    <row r="331" spans="3:4" s="9" customFormat="1" x14ac:dyDescent="0.2">
      <c r="C331" s="13"/>
      <c r="D331" s="13"/>
    </row>
    <row r="332" spans="3:4" s="9" customFormat="1" x14ac:dyDescent="0.2">
      <c r="C332" s="13"/>
      <c r="D332" s="13"/>
    </row>
    <row r="333" spans="3:4" s="9" customFormat="1" x14ac:dyDescent="0.2">
      <c r="C333" s="13"/>
      <c r="D333" s="13"/>
    </row>
    <row r="334" spans="3:4" s="9" customFormat="1" x14ac:dyDescent="0.2">
      <c r="C334" s="13"/>
      <c r="D334" s="13"/>
    </row>
    <row r="335" spans="3:4" s="9" customFormat="1" x14ac:dyDescent="0.2">
      <c r="C335" s="13"/>
      <c r="D335" s="13"/>
    </row>
    <row r="336" spans="3:4" s="9" customFormat="1" x14ac:dyDescent="0.2">
      <c r="C336" s="13"/>
      <c r="D336" s="13"/>
    </row>
    <row r="337" spans="3:4" s="9" customFormat="1" x14ac:dyDescent="0.2">
      <c r="C337" s="13"/>
      <c r="D337" s="13"/>
    </row>
    <row r="338" spans="3:4" s="9" customFormat="1" x14ac:dyDescent="0.2">
      <c r="C338" s="13"/>
      <c r="D338" s="13"/>
    </row>
    <row r="339" spans="3:4" s="9" customFormat="1" x14ac:dyDescent="0.2">
      <c r="C339" s="13"/>
      <c r="D339" s="13"/>
    </row>
    <row r="340" spans="3:4" s="9" customFormat="1" x14ac:dyDescent="0.2">
      <c r="C340" s="13"/>
      <c r="D340" s="13"/>
    </row>
    <row r="341" spans="3:4" s="9" customFormat="1" x14ac:dyDescent="0.2">
      <c r="C341" s="13"/>
      <c r="D341" s="13"/>
    </row>
    <row r="342" spans="3:4" s="9" customFormat="1" x14ac:dyDescent="0.2">
      <c r="C342" s="13"/>
      <c r="D342" s="13"/>
    </row>
    <row r="343" spans="3:4" s="9" customFormat="1" x14ac:dyDescent="0.2">
      <c r="C343" s="13"/>
      <c r="D343" s="13"/>
    </row>
    <row r="344" spans="3:4" s="9" customFormat="1" x14ac:dyDescent="0.2">
      <c r="C344" s="13"/>
      <c r="D344" s="13"/>
    </row>
    <row r="345" spans="3:4" s="9" customFormat="1" x14ac:dyDescent="0.2">
      <c r="C345" s="13"/>
      <c r="D345" s="13"/>
    </row>
    <row r="346" spans="3:4" s="9" customFormat="1" x14ac:dyDescent="0.2">
      <c r="C346" s="13"/>
      <c r="D346" s="13"/>
    </row>
    <row r="347" spans="3:4" s="9" customFormat="1" x14ac:dyDescent="0.2">
      <c r="C347" s="13"/>
      <c r="D347" s="13"/>
    </row>
    <row r="348" spans="3:4" s="9" customFormat="1" x14ac:dyDescent="0.2">
      <c r="C348" s="13"/>
      <c r="D348" s="13"/>
    </row>
    <row r="349" spans="3:4" s="9" customFormat="1" x14ac:dyDescent="0.2">
      <c r="C349" s="13"/>
      <c r="D349" s="13"/>
    </row>
    <row r="350" spans="3:4" s="9" customFormat="1" x14ac:dyDescent="0.2">
      <c r="C350" s="13"/>
      <c r="D350" s="13"/>
    </row>
    <row r="351" spans="3:4" s="9" customFormat="1" x14ac:dyDescent="0.2">
      <c r="C351" s="13"/>
      <c r="D351" s="13"/>
    </row>
    <row r="352" spans="3:4" s="9" customFormat="1" x14ac:dyDescent="0.2">
      <c r="C352" s="13"/>
      <c r="D352" s="13"/>
    </row>
    <row r="353" spans="3:4" s="9" customFormat="1" x14ac:dyDescent="0.2">
      <c r="C353" s="13"/>
      <c r="D353" s="13"/>
    </row>
    <row r="354" spans="3:4" s="9" customFormat="1" x14ac:dyDescent="0.2">
      <c r="C354" s="13"/>
      <c r="D354" s="13"/>
    </row>
    <row r="355" spans="3:4" s="9" customFormat="1" x14ac:dyDescent="0.2">
      <c r="C355" s="13"/>
      <c r="D355" s="13"/>
    </row>
    <row r="356" spans="3:4" s="9" customFormat="1" x14ac:dyDescent="0.2">
      <c r="C356" s="13"/>
      <c r="D356" s="13"/>
    </row>
    <row r="357" spans="3:4" s="9" customFormat="1" x14ac:dyDescent="0.2">
      <c r="C357" s="13"/>
      <c r="D357" s="13"/>
    </row>
    <row r="358" spans="3:4" s="9" customFormat="1" x14ac:dyDescent="0.2">
      <c r="C358" s="13"/>
      <c r="D358" s="13"/>
    </row>
    <row r="359" spans="3:4" s="9" customFormat="1" x14ac:dyDescent="0.2">
      <c r="C359" s="13"/>
      <c r="D359" s="13"/>
    </row>
    <row r="360" spans="3:4" s="9" customFormat="1" x14ac:dyDescent="0.2">
      <c r="C360" s="13"/>
      <c r="D360" s="13"/>
    </row>
    <row r="361" spans="3:4" s="9" customFormat="1" x14ac:dyDescent="0.2">
      <c r="C361" s="13"/>
      <c r="D361" s="13"/>
    </row>
    <row r="362" spans="3:4" s="9" customFormat="1" x14ac:dyDescent="0.2">
      <c r="C362" s="13"/>
      <c r="D362" s="13"/>
    </row>
    <row r="363" spans="3:4" s="9" customFormat="1" x14ac:dyDescent="0.2">
      <c r="C363" s="13"/>
      <c r="D363" s="13"/>
    </row>
    <row r="364" spans="3:4" s="9" customFormat="1" x14ac:dyDescent="0.2">
      <c r="C364" s="13"/>
      <c r="D364" s="13"/>
    </row>
    <row r="365" spans="3:4" s="9" customFormat="1" x14ac:dyDescent="0.2">
      <c r="C365" s="13"/>
      <c r="D365" s="13"/>
    </row>
  </sheetData>
  <mergeCells count="2">
    <mergeCell ref="B4:D4"/>
    <mergeCell ref="B6:C6"/>
  </mergeCells>
  <pageMargins left="0.7" right="0.7" top="0.75" bottom="0.75" header="0.3" footer="0.3"/>
  <pageSetup paperSize="9" scale="72" fitToWidth="0"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2D037-63D3-F34B-8257-5F40B1808292}">
  <sheetPr>
    <pageSetUpPr fitToPage="1"/>
  </sheetPr>
  <dimension ref="B1:J403"/>
  <sheetViews>
    <sheetView showGridLines="0" topLeftCell="A36" zoomScale="183" zoomScaleNormal="210" workbookViewId="0">
      <selection activeCell="B18" sqref="B18"/>
    </sheetView>
  </sheetViews>
  <sheetFormatPr baseColWidth="10" defaultColWidth="8.83203125" defaultRowHeight="15" x14ac:dyDescent="0.2"/>
  <cols>
    <col min="1" max="1" width="2.6640625" customWidth="1"/>
    <col min="2" max="2" width="61.6640625" customWidth="1"/>
    <col min="3" max="4" width="15" style="14" customWidth="1"/>
    <col min="5" max="5" width="15" style="14" hidden="1" customWidth="1"/>
    <col min="6" max="6" width="3" customWidth="1"/>
    <col min="7" max="7" width="8.83203125" style="42" customWidth="1"/>
    <col min="8" max="8" width="2.6640625" customWidth="1"/>
    <col min="9" max="9" width="32" customWidth="1"/>
    <col min="10" max="10" width="13.33203125" customWidth="1"/>
  </cols>
  <sheetData>
    <row r="1" spans="2:10" x14ac:dyDescent="0.2">
      <c r="G1" s="14"/>
    </row>
    <row r="2" spans="2:10" ht="96" customHeight="1" x14ac:dyDescent="0.2">
      <c r="C2" s="6"/>
      <c r="D2" s="19"/>
      <c r="E2" s="19"/>
      <c r="G2" s="58"/>
    </row>
    <row r="3" spans="2:10" s="9" customFormat="1" ht="48" customHeight="1" x14ac:dyDescent="0.2">
      <c r="B3" s="8" t="s">
        <v>26</v>
      </c>
      <c r="C3" s="17" t="s">
        <v>27</v>
      </c>
      <c r="D3" s="20" t="s">
        <v>28</v>
      </c>
      <c r="E3" s="20"/>
      <c r="G3" s="62" t="s">
        <v>432</v>
      </c>
      <c r="I3" s="17" t="s">
        <v>1</v>
      </c>
      <c r="J3" s="68">
        <v>0.68259999999999998</v>
      </c>
    </row>
    <row r="4" spans="2:10" ht="95" customHeight="1" x14ac:dyDescent="0.2">
      <c r="B4" s="154" t="s">
        <v>433</v>
      </c>
      <c r="C4" s="155"/>
      <c r="D4" s="155"/>
      <c r="E4" s="61" t="s">
        <v>434</v>
      </c>
    </row>
    <row r="5" spans="2:10" ht="16" x14ac:dyDescent="0.2">
      <c r="B5" s="10" t="s">
        <v>30</v>
      </c>
    </row>
    <row r="6" spans="2:10" s="11" customFormat="1" ht="30" customHeight="1" x14ac:dyDescent="0.2">
      <c r="B6" s="151" t="s">
        <v>435</v>
      </c>
      <c r="C6" s="152"/>
      <c r="D6" s="12"/>
      <c r="E6" s="12"/>
      <c r="G6" s="44"/>
    </row>
    <row r="7" spans="2:10" s="9" customFormat="1" ht="15" customHeight="1" x14ac:dyDescent="0.2">
      <c r="B7" s="15" t="s">
        <v>436</v>
      </c>
      <c r="C7" s="31" t="s">
        <v>33</v>
      </c>
      <c r="D7" s="31" t="s">
        <v>34</v>
      </c>
      <c r="E7" s="31" t="s">
        <v>34</v>
      </c>
      <c r="G7" s="43"/>
    </row>
    <row r="8" spans="2:10" s="9" customFormat="1" ht="15" customHeight="1" x14ac:dyDescent="0.2">
      <c r="B8" s="25"/>
      <c r="C8" s="32"/>
      <c r="D8" s="32"/>
      <c r="E8" s="32"/>
      <c r="G8" s="43"/>
    </row>
    <row r="9" spans="2:10" s="9" customFormat="1" ht="15" customHeight="1" x14ac:dyDescent="0.2">
      <c r="B9" s="24" t="s">
        <v>437</v>
      </c>
      <c r="C9" s="32"/>
      <c r="D9" s="30"/>
      <c r="E9" s="30"/>
      <c r="G9" s="43"/>
    </row>
    <row r="10" spans="2:10" s="9" customFormat="1" ht="32" x14ac:dyDescent="0.2">
      <c r="B10" s="18" t="s">
        <v>438</v>
      </c>
      <c r="C10" s="32"/>
      <c r="D10" s="30"/>
      <c r="E10" s="30"/>
      <c r="G10" s="43"/>
    </row>
    <row r="11" spans="2:10" s="9" customFormat="1" ht="15" customHeight="1" x14ac:dyDescent="0.2">
      <c r="C11" s="32"/>
      <c r="D11" s="30"/>
      <c r="E11" s="30"/>
      <c r="G11" s="43"/>
    </row>
    <row r="12" spans="2:10" s="9" customFormat="1" ht="15" customHeight="1" x14ac:dyDescent="0.2">
      <c r="B12" s="9" t="s">
        <v>439</v>
      </c>
      <c r="C12" s="32"/>
      <c r="D12" s="30"/>
      <c r="E12" s="30"/>
      <c r="G12" s="43"/>
    </row>
    <row r="13" spans="2:10" s="9" customFormat="1" ht="15" customHeight="1" x14ac:dyDescent="0.2">
      <c r="B13" s="9" t="s">
        <v>440</v>
      </c>
      <c r="C13" s="30">
        <v>200</v>
      </c>
      <c r="D13" s="30">
        <v>140</v>
      </c>
      <c r="E13" s="30">
        <f t="shared" ref="E13:E15" si="0">C13*$J$3</f>
        <v>136.52000000000001</v>
      </c>
      <c r="G13" s="43"/>
    </row>
    <row r="14" spans="2:10" s="9" customFormat="1" ht="15" customHeight="1" x14ac:dyDescent="0.2">
      <c r="B14" s="9" t="s">
        <v>441</v>
      </c>
      <c r="C14" s="30">
        <v>120</v>
      </c>
      <c r="D14" s="30">
        <v>85</v>
      </c>
      <c r="E14" s="30">
        <f t="shared" si="0"/>
        <v>81.911999999999992</v>
      </c>
      <c r="G14" s="43"/>
    </row>
    <row r="15" spans="2:10" s="9" customFormat="1" ht="15" customHeight="1" x14ac:dyDescent="0.2">
      <c r="B15" s="9" t="s">
        <v>442</v>
      </c>
      <c r="C15" s="30">
        <v>100</v>
      </c>
      <c r="D15" s="30">
        <v>70</v>
      </c>
      <c r="E15" s="30">
        <f t="shared" si="0"/>
        <v>68.260000000000005</v>
      </c>
      <c r="G15" s="43"/>
    </row>
    <row r="16" spans="2:10" s="9" customFormat="1" ht="15" customHeight="1" x14ac:dyDescent="0.2">
      <c r="B16" s="7"/>
      <c r="C16" s="30"/>
      <c r="D16" s="30"/>
      <c r="E16" s="30"/>
      <c r="G16" s="43"/>
    </row>
    <row r="17" spans="2:7" s="9" customFormat="1" ht="15" customHeight="1" x14ac:dyDescent="0.2">
      <c r="B17" s="29" t="s">
        <v>443</v>
      </c>
      <c r="C17" s="30"/>
      <c r="D17" s="30"/>
      <c r="E17" s="30"/>
      <c r="G17" s="43"/>
    </row>
    <row r="18" spans="2:7" s="9" customFormat="1" ht="80" x14ac:dyDescent="0.2">
      <c r="B18" s="18" t="s">
        <v>444</v>
      </c>
      <c r="C18" s="30"/>
      <c r="D18" s="30"/>
      <c r="E18" s="30"/>
      <c r="G18" s="43"/>
    </row>
    <row r="19" spans="2:7" s="9" customFormat="1" ht="15" customHeight="1" x14ac:dyDescent="0.2">
      <c r="B19" s="29"/>
      <c r="C19" s="30"/>
      <c r="D19" s="30"/>
      <c r="E19" s="30"/>
      <c r="G19" s="43"/>
    </row>
    <row r="20" spans="2:7" s="9" customFormat="1" ht="15" customHeight="1" x14ac:dyDescent="0.2">
      <c r="B20" s="9" t="s">
        <v>439</v>
      </c>
      <c r="C20" s="30"/>
      <c r="D20" s="30"/>
      <c r="E20" s="30"/>
      <c r="G20" s="43"/>
    </row>
    <row r="21" spans="2:7" s="9" customFormat="1" ht="15" customHeight="1" x14ac:dyDescent="0.2">
      <c r="B21" s="9" t="s">
        <v>440</v>
      </c>
      <c r="C21" s="30">
        <v>300</v>
      </c>
      <c r="D21" s="30">
        <v>210</v>
      </c>
      <c r="E21" s="30">
        <f t="shared" ref="E21:E23" si="1">C21*$J$3</f>
        <v>204.78</v>
      </c>
      <c r="G21" s="43"/>
    </row>
    <row r="22" spans="2:7" s="9" customFormat="1" ht="15" customHeight="1" x14ac:dyDescent="0.2">
      <c r="B22" s="9" t="s">
        <v>441</v>
      </c>
      <c r="C22" s="30">
        <v>220</v>
      </c>
      <c r="D22" s="30">
        <v>160</v>
      </c>
      <c r="E22" s="30">
        <f t="shared" si="1"/>
        <v>150.172</v>
      </c>
      <c r="G22" s="43"/>
    </row>
    <row r="23" spans="2:7" s="9" customFormat="1" ht="15" customHeight="1" x14ac:dyDescent="0.2">
      <c r="B23" s="9" t="s">
        <v>442</v>
      </c>
      <c r="C23" s="30">
        <v>200</v>
      </c>
      <c r="D23" s="30">
        <v>140</v>
      </c>
      <c r="E23" s="30">
        <f t="shared" si="1"/>
        <v>136.52000000000001</v>
      </c>
      <c r="G23" s="43"/>
    </row>
    <row r="24" spans="2:7" s="9" customFormat="1" ht="15" customHeight="1" x14ac:dyDescent="0.2">
      <c r="C24" s="30"/>
      <c r="D24" s="30"/>
      <c r="E24" s="30"/>
      <c r="G24" s="43"/>
    </row>
    <row r="25" spans="2:7" s="9" customFormat="1" ht="15" customHeight="1" x14ac:dyDescent="0.2">
      <c r="C25" s="30"/>
      <c r="D25" s="30"/>
      <c r="E25" s="30"/>
      <c r="G25" s="43"/>
    </row>
    <row r="26" spans="2:7" s="9" customFormat="1" ht="15" customHeight="1" x14ac:dyDescent="0.2">
      <c r="B26" s="15" t="s">
        <v>445</v>
      </c>
      <c r="C26" s="31" t="s">
        <v>33</v>
      </c>
      <c r="D26" s="31" t="s">
        <v>34</v>
      </c>
      <c r="E26" s="31" t="s">
        <v>34</v>
      </c>
      <c r="G26" s="43"/>
    </row>
    <row r="27" spans="2:7" s="9" customFormat="1" ht="15" customHeight="1" x14ac:dyDescent="0.2">
      <c r="C27" s="30"/>
      <c r="D27" s="30"/>
      <c r="E27" s="30"/>
      <c r="G27" s="43"/>
    </row>
    <row r="28" spans="2:7" s="9" customFormat="1" ht="15" customHeight="1" x14ac:dyDescent="0.2">
      <c r="B28" s="63" t="s">
        <v>446</v>
      </c>
      <c r="C28" s="64"/>
      <c r="D28" s="64"/>
      <c r="E28" s="30"/>
      <c r="G28" s="43"/>
    </row>
    <row r="29" spans="2:7" s="9" customFormat="1" ht="15" customHeight="1" x14ac:dyDescent="0.2">
      <c r="B29" s="65" t="s">
        <v>447</v>
      </c>
      <c r="C29" s="64">
        <v>6000</v>
      </c>
      <c r="D29" s="64">
        <v>4500</v>
      </c>
      <c r="E29" s="30">
        <f t="shared" ref="E29" si="2">C29*$J$3</f>
        <v>4095.6</v>
      </c>
      <c r="G29" s="43"/>
    </row>
    <row r="30" spans="2:7" s="9" customFormat="1" ht="32" x14ac:dyDescent="0.2">
      <c r="B30" s="66" t="s">
        <v>448</v>
      </c>
      <c r="C30" s="64"/>
      <c r="D30" s="64"/>
      <c r="E30" s="30"/>
      <c r="G30" s="43"/>
    </row>
    <row r="31" spans="2:7" s="9" customFormat="1" ht="15" customHeight="1" x14ac:dyDescent="0.2">
      <c r="B31" s="63"/>
      <c r="C31" s="64"/>
      <c r="D31" s="64"/>
      <c r="E31" s="30"/>
      <c r="G31" s="43"/>
    </row>
    <row r="32" spans="2:7" s="9" customFormat="1" ht="15" customHeight="1" x14ac:dyDescent="0.2">
      <c r="B32" s="63" t="s">
        <v>449</v>
      </c>
      <c r="C32" s="64"/>
      <c r="D32" s="64"/>
      <c r="E32" s="64"/>
      <c r="G32" s="43"/>
    </row>
    <row r="33" spans="2:7" s="9" customFormat="1" ht="15" customHeight="1" x14ac:dyDescent="0.2">
      <c r="B33" s="65" t="s">
        <v>450</v>
      </c>
      <c r="C33" s="64">
        <v>3000</v>
      </c>
      <c r="D33" s="64">
        <v>2250</v>
      </c>
      <c r="E33" s="64">
        <f t="shared" ref="E33" si="3">C33*$J$3</f>
        <v>2047.8</v>
      </c>
      <c r="G33" s="43"/>
    </row>
    <row r="34" spans="2:7" s="9" customFormat="1" ht="48" x14ac:dyDescent="0.2">
      <c r="B34" s="66" t="s">
        <v>451</v>
      </c>
      <c r="C34" s="64"/>
      <c r="D34" s="64"/>
      <c r="E34" s="64"/>
      <c r="G34" s="43"/>
    </row>
    <row r="35" spans="2:7" s="9" customFormat="1" ht="15" customHeight="1" x14ac:dyDescent="0.2">
      <c r="C35" s="30"/>
      <c r="D35" s="30"/>
      <c r="E35" s="30"/>
      <c r="G35" s="43"/>
    </row>
    <row r="36" spans="2:7" s="9" customFormat="1" ht="15" customHeight="1" x14ac:dyDescent="0.2">
      <c r="B36" s="63" t="s">
        <v>452</v>
      </c>
      <c r="C36" s="64"/>
      <c r="D36" s="64"/>
      <c r="E36" s="64"/>
      <c r="G36" s="43"/>
    </row>
    <row r="37" spans="2:7" s="9" customFormat="1" ht="15" customHeight="1" x14ac:dyDescent="0.2">
      <c r="B37" s="65" t="s">
        <v>450</v>
      </c>
      <c r="C37" s="64">
        <v>1800</v>
      </c>
      <c r="D37" s="64">
        <v>1350</v>
      </c>
      <c r="E37" s="64">
        <f t="shared" ref="E37" si="4">C37*$J$3</f>
        <v>1228.68</v>
      </c>
      <c r="G37" s="43"/>
    </row>
    <row r="38" spans="2:7" s="9" customFormat="1" ht="64" x14ac:dyDescent="0.2">
      <c r="B38" s="66" t="s">
        <v>453</v>
      </c>
      <c r="C38" s="64"/>
      <c r="D38" s="64"/>
      <c r="E38" s="64"/>
      <c r="G38" s="43"/>
    </row>
    <row r="39" spans="2:7" s="9" customFormat="1" ht="15" customHeight="1" x14ac:dyDescent="0.2">
      <c r="C39" s="30"/>
      <c r="D39" s="30"/>
      <c r="E39" s="30"/>
      <c r="G39" s="43"/>
    </row>
    <row r="40" spans="2:7" s="9" customFormat="1" x14ac:dyDescent="0.2">
      <c r="C40" s="13"/>
      <c r="D40" s="13"/>
      <c r="E40" s="13"/>
      <c r="G40" s="43"/>
    </row>
    <row r="41" spans="2:7" s="9" customFormat="1" x14ac:dyDescent="0.2">
      <c r="C41" s="13"/>
      <c r="D41" s="13"/>
      <c r="E41" s="13"/>
      <c r="G41" s="43"/>
    </row>
    <row r="42" spans="2:7" s="9" customFormat="1" x14ac:dyDescent="0.2">
      <c r="C42" s="13"/>
      <c r="D42" s="13"/>
      <c r="E42" s="13"/>
      <c r="G42" s="43"/>
    </row>
    <row r="43" spans="2:7" s="9" customFormat="1" x14ac:dyDescent="0.2">
      <c r="C43" s="13"/>
      <c r="D43" s="13"/>
      <c r="E43" s="13"/>
      <c r="G43" s="43"/>
    </row>
    <row r="44" spans="2:7" s="9" customFormat="1" x14ac:dyDescent="0.2">
      <c r="C44" s="13"/>
      <c r="D44" s="13"/>
      <c r="E44" s="13"/>
      <c r="G44" s="43"/>
    </row>
    <row r="45" spans="2:7" s="9" customFormat="1" x14ac:dyDescent="0.2">
      <c r="C45" s="13"/>
      <c r="D45" s="13"/>
      <c r="E45" s="13"/>
      <c r="G45" s="43"/>
    </row>
    <row r="46" spans="2:7" s="9" customFormat="1" x14ac:dyDescent="0.2">
      <c r="C46" s="13"/>
      <c r="D46" s="13"/>
      <c r="E46" s="13"/>
      <c r="G46" s="43"/>
    </row>
    <row r="47" spans="2:7" s="9" customFormat="1" x14ac:dyDescent="0.2">
      <c r="C47" s="13"/>
      <c r="D47" s="13"/>
      <c r="E47" s="13"/>
      <c r="G47" s="43"/>
    </row>
    <row r="48" spans="2:7" s="9" customFormat="1" x14ac:dyDescent="0.2">
      <c r="C48" s="13"/>
      <c r="D48" s="13"/>
      <c r="E48" s="13"/>
      <c r="G48" s="43"/>
    </row>
    <row r="49" spans="3:7" s="9" customFormat="1" x14ac:dyDescent="0.2">
      <c r="C49" s="13"/>
      <c r="D49" s="13"/>
      <c r="E49" s="13"/>
      <c r="G49" s="43"/>
    </row>
    <row r="50" spans="3:7" s="9" customFormat="1" x14ac:dyDescent="0.2">
      <c r="C50" s="13"/>
      <c r="D50" s="13"/>
      <c r="E50" s="13"/>
      <c r="G50" s="43"/>
    </row>
    <row r="51" spans="3:7" s="9" customFormat="1" x14ac:dyDescent="0.2">
      <c r="C51" s="13"/>
      <c r="D51" s="13"/>
      <c r="E51" s="13"/>
      <c r="G51" s="43"/>
    </row>
    <row r="52" spans="3:7" s="9" customFormat="1" x14ac:dyDescent="0.2">
      <c r="C52" s="13"/>
      <c r="D52" s="13"/>
      <c r="E52" s="13"/>
      <c r="G52" s="43"/>
    </row>
    <row r="53" spans="3:7" s="9" customFormat="1" x14ac:dyDescent="0.2">
      <c r="C53" s="13"/>
      <c r="D53" s="13"/>
      <c r="E53" s="13"/>
      <c r="G53" s="43"/>
    </row>
    <row r="54" spans="3:7" s="9" customFormat="1" x14ac:dyDescent="0.2">
      <c r="C54" s="13"/>
      <c r="D54" s="13"/>
      <c r="E54" s="13"/>
      <c r="G54" s="43"/>
    </row>
    <row r="55" spans="3:7" s="9" customFormat="1" x14ac:dyDescent="0.2">
      <c r="C55" s="13"/>
      <c r="D55" s="13"/>
      <c r="E55" s="13"/>
      <c r="G55" s="43"/>
    </row>
    <row r="56" spans="3:7" s="9" customFormat="1" x14ac:dyDescent="0.2">
      <c r="C56" s="13"/>
      <c r="D56" s="13"/>
      <c r="E56" s="13"/>
      <c r="G56" s="43"/>
    </row>
    <row r="57" spans="3:7" s="9" customFormat="1" x14ac:dyDescent="0.2">
      <c r="C57" s="13"/>
      <c r="D57" s="13"/>
      <c r="E57" s="13"/>
      <c r="G57" s="43"/>
    </row>
    <row r="58" spans="3:7" s="9" customFormat="1" x14ac:dyDescent="0.2">
      <c r="C58" s="13"/>
      <c r="D58" s="13"/>
      <c r="E58" s="13"/>
      <c r="G58" s="43"/>
    </row>
    <row r="59" spans="3:7" s="9" customFormat="1" x14ac:dyDescent="0.2">
      <c r="C59" s="13"/>
      <c r="D59" s="13"/>
      <c r="E59" s="13"/>
      <c r="G59" s="43"/>
    </row>
    <row r="60" spans="3:7" s="9" customFormat="1" x14ac:dyDescent="0.2">
      <c r="C60" s="13"/>
      <c r="D60" s="13"/>
      <c r="E60" s="13"/>
      <c r="G60" s="43"/>
    </row>
    <row r="61" spans="3:7" s="9" customFormat="1" x14ac:dyDescent="0.2">
      <c r="C61" s="13"/>
      <c r="D61" s="13"/>
      <c r="E61" s="13"/>
      <c r="G61" s="43"/>
    </row>
    <row r="62" spans="3:7" s="9" customFormat="1" x14ac:dyDescent="0.2">
      <c r="C62" s="13"/>
      <c r="D62" s="13"/>
      <c r="E62" s="13"/>
      <c r="G62" s="43"/>
    </row>
    <row r="63" spans="3:7" s="9" customFormat="1" x14ac:dyDescent="0.2">
      <c r="C63" s="13"/>
      <c r="D63" s="13"/>
      <c r="E63" s="13"/>
      <c r="G63" s="43"/>
    </row>
    <row r="64" spans="3:7" s="9" customFormat="1" x14ac:dyDescent="0.2">
      <c r="C64" s="13"/>
      <c r="D64" s="13"/>
      <c r="E64" s="13"/>
      <c r="G64" s="43"/>
    </row>
    <row r="65" spans="3:7" s="9" customFormat="1" x14ac:dyDescent="0.2">
      <c r="C65" s="13"/>
      <c r="D65" s="13"/>
      <c r="E65" s="13"/>
      <c r="G65" s="43"/>
    </row>
    <row r="66" spans="3:7" s="9" customFormat="1" x14ac:dyDescent="0.2">
      <c r="C66" s="13"/>
      <c r="D66" s="13"/>
      <c r="E66" s="13"/>
      <c r="G66" s="43"/>
    </row>
    <row r="67" spans="3:7" s="9" customFormat="1" x14ac:dyDescent="0.2">
      <c r="C67" s="13"/>
      <c r="D67" s="13"/>
      <c r="E67" s="13"/>
      <c r="G67" s="43"/>
    </row>
    <row r="68" spans="3:7" s="9" customFormat="1" x14ac:dyDescent="0.2">
      <c r="C68" s="13"/>
      <c r="D68" s="13"/>
      <c r="E68" s="13"/>
      <c r="G68" s="43"/>
    </row>
    <row r="69" spans="3:7" s="9" customFormat="1" x14ac:dyDescent="0.2">
      <c r="C69" s="13"/>
      <c r="D69" s="13"/>
      <c r="E69" s="13"/>
      <c r="G69" s="43"/>
    </row>
    <row r="70" spans="3:7" s="9" customFormat="1" x14ac:dyDescent="0.2">
      <c r="C70" s="13"/>
      <c r="D70" s="13"/>
      <c r="E70" s="13"/>
      <c r="G70" s="43"/>
    </row>
    <row r="71" spans="3:7" s="9" customFormat="1" x14ac:dyDescent="0.2">
      <c r="C71" s="13"/>
      <c r="D71" s="13"/>
      <c r="E71" s="13"/>
      <c r="G71" s="43"/>
    </row>
    <row r="72" spans="3:7" s="9" customFormat="1" x14ac:dyDescent="0.2">
      <c r="C72" s="13"/>
      <c r="D72" s="13"/>
      <c r="E72" s="13"/>
      <c r="G72" s="43"/>
    </row>
    <row r="73" spans="3:7" s="9" customFormat="1" x14ac:dyDescent="0.2">
      <c r="C73" s="13"/>
      <c r="D73" s="13"/>
      <c r="E73" s="13"/>
      <c r="G73" s="43"/>
    </row>
    <row r="74" spans="3:7" s="9" customFormat="1" x14ac:dyDescent="0.2">
      <c r="C74" s="13"/>
      <c r="D74" s="13"/>
      <c r="E74" s="13"/>
      <c r="G74" s="43"/>
    </row>
    <row r="75" spans="3:7" s="9" customFormat="1" x14ac:dyDescent="0.2">
      <c r="C75" s="13"/>
      <c r="D75" s="13"/>
      <c r="E75" s="13"/>
      <c r="G75" s="43"/>
    </row>
    <row r="76" spans="3:7" s="9" customFormat="1" x14ac:dyDescent="0.2">
      <c r="C76" s="13"/>
      <c r="D76" s="13"/>
      <c r="E76" s="13"/>
      <c r="G76" s="43"/>
    </row>
    <row r="77" spans="3:7" s="9" customFormat="1" x14ac:dyDescent="0.2">
      <c r="C77" s="13"/>
      <c r="D77" s="13"/>
      <c r="E77" s="13"/>
      <c r="G77" s="43"/>
    </row>
    <row r="78" spans="3:7" s="9" customFormat="1" x14ac:dyDescent="0.2">
      <c r="C78" s="13"/>
      <c r="D78" s="13"/>
      <c r="E78" s="13"/>
      <c r="G78" s="43"/>
    </row>
    <row r="79" spans="3:7" s="9" customFormat="1" x14ac:dyDescent="0.2">
      <c r="C79" s="13"/>
      <c r="D79" s="13"/>
      <c r="E79" s="13"/>
      <c r="G79" s="43"/>
    </row>
    <row r="80" spans="3:7" s="9" customFormat="1" x14ac:dyDescent="0.2">
      <c r="C80" s="13"/>
      <c r="D80" s="13"/>
      <c r="E80" s="13"/>
      <c r="G80" s="43"/>
    </row>
    <row r="81" spans="3:7" s="9" customFormat="1" x14ac:dyDescent="0.2">
      <c r="C81" s="13"/>
      <c r="D81" s="13"/>
      <c r="E81" s="13"/>
      <c r="G81" s="43"/>
    </row>
    <row r="82" spans="3:7" s="9" customFormat="1" x14ac:dyDescent="0.2">
      <c r="C82" s="13"/>
      <c r="D82" s="13"/>
      <c r="E82" s="13"/>
      <c r="G82" s="43"/>
    </row>
    <row r="83" spans="3:7" s="9" customFormat="1" x14ac:dyDescent="0.2">
      <c r="C83" s="13"/>
      <c r="D83" s="13"/>
      <c r="E83" s="13"/>
      <c r="G83" s="43"/>
    </row>
    <row r="84" spans="3:7" s="9" customFormat="1" x14ac:dyDescent="0.2">
      <c r="C84" s="13"/>
      <c r="D84" s="13"/>
      <c r="E84" s="13"/>
      <c r="G84" s="43"/>
    </row>
    <row r="85" spans="3:7" s="9" customFormat="1" x14ac:dyDescent="0.2">
      <c r="C85" s="13"/>
      <c r="D85" s="13"/>
      <c r="E85" s="13"/>
      <c r="G85" s="43"/>
    </row>
    <row r="86" spans="3:7" s="9" customFormat="1" x14ac:dyDescent="0.2">
      <c r="C86" s="13"/>
      <c r="D86" s="13"/>
      <c r="E86" s="13"/>
      <c r="G86" s="43"/>
    </row>
    <row r="87" spans="3:7" s="9" customFormat="1" x14ac:dyDescent="0.2">
      <c r="C87" s="13"/>
      <c r="D87" s="13"/>
      <c r="E87" s="13"/>
      <c r="G87" s="43"/>
    </row>
    <row r="88" spans="3:7" s="9" customFormat="1" x14ac:dyDescent="0.2">
      <c r="C88" s="13"/>
      <c r="D88" s="13"/>
      <c r="E88" s="13"/>
      <c r="G88" s="43"/>
    </row>
    <row r="89" spans="3:7" s="9" customFormat="1" x14ac:dyDescent="0.2">
      <c r="C89" s="13"/>
      <c r="D89" s="13"/>
      <c r="E89" s="13"/>
      <c r="G89" s="43"/>
    </row>
    <row r="90" spans="3:7" s="9" customFormat="1" x14ac:dyDescent="0.2">
      <c r="C90" s="13"/>
      <c r="D90" s="13"/>
      <c r="E90" s="13"/>
      <c r="G90" s="43"/>
    </row>
    <row r="91" spans="3:7" s="9" customFormat="1" x14ac:dyDescent="0.2">
      <c r="C91" s="13"/>
      <c r="D91" s="13"/>
      <c r="E91" s="13"/>
      <c r="G91" s="43"/>
    </row>
    <row r="92" spans="3:7" s="9" customFormat="1" x14ac:dyDescent="0.2">
      <c r="C92" s="13"/>
      <c r="D92" s="13"/>
      <c r="E92" s="13"/>
      <c r="G92" s="43"/>
    </row>
    <row r="93" spans="3:7" s="9" customFormat="1" x14ac:dyDescent="0.2">
      <c r="C93" s="13"/>
      <c r="D93" s="13"/>
      <c r="E93" s="13"/>
      <c r="G93" s="43"/>
    </row>
    <row r="94" spans="3:7" s="9" customFormat="1" x14ac:dyDescent="0.2">
      <c r="C94" s="13"/>
      <c r="D94" s="13"/>
      <c r="E94" s="13"/>
      <c r="G94" s="43"/>
    </row>
    <row r="95" spans="3:7" s="9" customFormat="1" x14ac:dyDescent="0.2">
      <c r="C95" s="13"/>
      <c r="D95" s="13"/>
      <c r="E95" s="13"/>
      <c r="G95" s="43"/>
    </row>
    <row r="96" spans="3:7" s="9" customFormat="1" x14ac:dyDescent="0.2">
      <c r="C96" s="13"/>
      <c r="D96" s="13"/>
      <c r="E96" s="13"/>
      <c r="G96" s="43"/>
    </row>
    <row r="97" spans="3:7" s="9" customFormat="1" x14ac:dyDescent="0.2">
      <c r="C97" s="13"/>
      <c r="D97" s="13"/>
      <c r="E97" s="13"/>
      <c r="G97" s="43"/>
    </row>
    <row r="98" spans="3:7" s="9" customFormat="1" x14ac:dyDescent="0.2">
      <c r="C98" s="13"/>
      <c r="D98" s="13"/>
      <c r="E98" s="13"/>
      <c r="G98" s="43"/>
    </row>
    <row r="99" spans="3:7" s="9" customFormat="1" x14ac:dyDescent="0.2">
      <c r="C99" s="13"/>
      <c r="D99" s="13"/>
      <c r="E99" s="13"/>
      <c r="G99" s="43"/>
    </row>
    <row r="100" spans="3:7" s="9" customFormat="1" x14ac:dyDescent="0.2">
      <c r="C100" s="13"/>
      <c r="D100" s="13"/>
      <c r="E100" s="13"/>
      <c r="G100" s="43"/>
    </row>
    <row r="101" spans="3:7" s="9" customFormat="1" x14ac:dyDescent="0.2">
      <c r="C101" s="13"/>
      <c r="D101" s="13"/>
      <c r="E101" s="13"/>
      <c r="G101" s="43"/>
    </row>
    <row r="102" spans="3:7" s="9" customFormat="1" x14ac:dyDescent="0.2">
      <c r="C102" s="13"/>
      <c r="D102" s="13"/>
      <c r="E102" s="13"/>
      <c r="G102" s="43"/>
    </row>
    <row r="103" spans="3:7" s="9" customFormat="1" x14ac:dyDescent="0.2">
      <c r="C103" s="13"/>
      <c r="D103" s="13"/>
      <c r="E103" s="13"/>
      <c r="G103" s="43"/>
    </row>
    <row r="104" spans="3:7" s="9" customFormat="1" x14ac:dyDescent="0.2">
      <c r="C104" s="13"/>
      <c r="D104" s="13"/>
      <c r="E104" s="13"/>
      <c r="G104" s="43"/>
    </row>
    <row r="105" spans="3:7" s="9" customFormat="1" x14ac:dyDescent="0.2">
      <c r="C105" s="13"/>
      <c r="D105" s="13"/>
      <c r="E105" s="13"/>
      <c r="G105" s="43"/>
    </row>
    <row r="106" spans="3:7" s="9" customFormat="1" x14ac:dyDescent="0.2">
      <c r="C106" s="13"/>
      <c r="D106" s="13"/>
      <c r="E106" s="13"/>
      <c r="G106" s="43"/>
    </row>
    <row r="107" spans="3:7" s="9" customFormat="1" x14ac:dyDescent="0.2">
      <c r="C107" s="13"/>
      <c r="D107" s="13"/>
      <c r="E107" s="13"/>
      <c r="G107" s="43"/>
    </row>
    <row r="108" spans="3:7" s="9" customFormat="1" x14ac:dyDescent="0.2">
      <c r="C108" s="13"/>
      <c r="D108" s="13"/>
      <c r="E108" s="13"/>
      <c r="G108" s="43"/>
    </row>
    <row r="109" spans="3:7" s="9" customFormat="1" x14ac:dyDescent="0.2">
      <c r="C109" s="13"/>
      <c r="D109" s="13"/>
      <c r="E109" s="13"/>
      <c r="G109" s="43"/>
    </row>
    <row r="110" spans="3:7" s="9" customFormat="1" x14ac:dyDescent="0.2">
      <c r="C110" s="13"/>
      <c r="D110" s="13"/>
      <c r="E110" s="13"/>
      <c r="G110" s="43"/>
    </row>
    <row r="111" spans="3:7" s="9" customFormat="1" x14ac:dyDescent="0.2">
      <c r="C111" s="13"/>
      <c r="D111" s="13"/>
      <c r="E111" s="13"/>
      <c r="G111" s="43"/>
    </row>
    <row r="112" spans="3:7" s="9" customFormat="1" x14ac:dyDescent="0.2">
      <c r="C112" s="13"/>
      <c r="D112" s="13"/>
      <c r="E112" s="13"/>
      <c r="G112" s="43"/>
    </row>
    <row r="113" spans="3:7" s="9" customFormat="1" x14ac:dyDescent="0.2">
      <c r="C113" s="13"/>
      <c r="D113" s="13"/>
      <c r="E113" s="13"/>
      <c r="G113" s="43"/>
    </row>
    <row r="114" spans="3:7" s="9" customFormat="1" x14ac:dyDescent="0.2">
      <c r="C114" s="13"/>
      <c r="D114" s="13"/>
      <c r="E114" s="13"/>
      <c r="G114" s="43"/>
    </row>
    <row r="115" spans="3:7" s="9" customFormat="1" x14ac:dyDescent="0.2">
      <c r="C115" s="13"/>
      <c r="D115" s="13"/>
      <c r="E115" s="13"/>
      <c r="G115" s="43"/>
    </row>
    <row r="116" spans="3:7" s="9" customFormat="1" x14ac:dyDescent="0.2">
      <c r="C116" s="13"/>
      <c r="D116" s="13"/>
      <c r="E116" s="13"/>
      <c r="G116" s="43"/>
    </row>
    <row r="117" spans="3:7" s="9" customFormat="1" x14ac:dyDescent="0.2">
      <c r="C117" s="13"/>
      <c r="D117" s="13"/>
      <c r="E117" s="13"/>
      <c r="G117" s="43"/>
    </row>
    <row r="118" spans="3:7" s="9" customFormat="1" x14ac:dyDescent="0.2">
      <c r="C118" s="13"/>
      <c r="D118" s="13"/>
      <c r="E118" s="13"/>
      <c r="G118" s="43"/>
    </row>
    <row r="119" spans="3:7" s="9" customFormat="1" x14ac:dyDescent="0.2">
      <c r="C119" s="13"/>
      <c r="D119" s="13"/>
      <c r="E119" s="13"/>
      <c r="G119" s="43"/>
    </row>
    <row r="120" spans="3:7" s="9" customFormat="1" x14ac:dyDescent="0.2">
      <c r="C120" s="13"/>
      <c r="D120" s="13"/>
      <c r="E120" s="13"/>
      <c r="G120" s="43"/>
    </row>
    <row r="121" spans="3:7" s="9" customFormat="1" x14ac:dyDescent="0.2">
      <c r="C121" s="13"/>
      <c r="D121" s="13"/>
      <c r="E121" s="13"/>
      <c r="G121" s="43"/>
    </row>
    <row r="122" spans="3:7" s="9" customFormat="1" x14ac:dyDescent="0.2">
      <c r="C122" s="13"/>
      <c r="D122" s="13"/>
      <c r="E122" s="13"/>
      <c r="G122" s="43"/>
    </row>
    <row r="123" spans="3:7" s="9" customFormat="1" x14ac:dyDescent="0.2">
      <c r="C123" s="13"/>
      <c r="D123" s="13"/>
      <c r="E123" s="13"/>
      <c r="G123" s="43"/>
    </row>
    <row r="124" spans="3:7" s="9" customFormat="1" x14ac:dyDescent="0.2">
      <c r="C124" s="13"/>
      <c r="D124" s="13"/>
      <c r="E124" s="13"/>
      <c r="G124" s="43"/>
    </row>
    <row r="125" spans="3:7" s="9" customFormat="1" x14ac:dyDescent="0.2">
      <c r="C125" s="13"/>
      <c r="D125" s="13"/>
      <c r="E125" s="13"/>
      <c r="G125" s="43"/>
    </row>
    <row r="126" spans="3:7" s="9" customFormat="1" x14ac:dyDescent="0.2">
      <c r="C126" s="13"/>
      <c r="D126" s="13"/>
      <c r="E126" s="13"/>
      <c r="G126" s="43"/>
    </row>
    <row r="127" spans="3:7" s="9" customFormat="1" x14ac:dyDescent="0.2">
      <c r="C127" s="13"/>
      <c r="D127" s="13"/>
      <c r="E127" s="13"/>
      <c r="G127" s="43"/>
    </row>
    <row r="128" spans="3:7" s="9" customFormat="1" x14ac:dyDescent="0.2">
      <c r="C128" s="13"/>
      <c r="D128" s="13"/>
      <c r="E128" s="13"/>
      <c r="G128" s="43"/>
    </row>
    <row r="129" spans="3:7" s="9" customFormat="1" x14ac:dyDescent="0.2">
      <c r="C129" s="13"/>
      <c r="D129" s="13"/>
      <c r="E129" s="13"/>
      <c r="G129" s="43"/>
    </row>
    <row r="130" spans="3:7" s="9" customFormat="1" x14ac:dyDescent="0.2">
      <c r="C130" s="13"/>
      <c r="D130" s="13"/>
      <c r="E130" s="13"/>
      <c r="G130" s="43"/>
    </row>
    <row r="131" spans="3:7" s="9" customFormat="1" x14ac:dyDescent="0.2">
      <c r="C131" s="13"/>
      <c r="D131" s="13"/>
      <c r="E131" s="13"/>
      <c r="G131" s="43"/>
    </row>
    <row r="132" spans="3:7" s="9" customFormat="1" x14ac:dyDescent="0.2">
      <c r="C132" s="13"/>
      <c r="D132" s="13"/>
      <c r="E132" s="13"/>
      <c r="G132" s="43"/>
    </row>
    <row r="133" spans="3:7" s="9" customFormat="1" x14ac:dyDescent="0.2">
      <c r="C133" s="13"/>
      <c r="D133" s="13"/>
      <c r="E133" s="13"/>
      <c r="G133" s="43"/>
    </row>
    <row r="134" spans="3:7" s="9" customFormat="1" x14ac:dyDescent="0.2">
      <c r="C134" s="13"/>
      <c r="D134" s="13"/>
      <c r="E134" s="13"/>
      <c r="G134" s="43"/>
    </row>
    <row r="135" spans="3:7" s="9" customFormat="1" x14ac:dyDescent="0.2">
      <c r="C135" s="13"/>
      <c r="D135" s="13"/>
      <c r="E135" s="13"/>
      <c r="G135" s="43"/>
    </row>
    <row r="136" spans="3:7" s="9" customFormat="1" x14ac:dyDescent="0.2">
      <c r="C136" s="13"/>
      <c r="D136" s="13"/>
      <c r="E136" s="13"/>
      <c r="G136" s="43"/>
    </row>
    <row r="137" spans="3:7" s="9" customFormat="1" x14ac:dyDescent="0.2">
      <c r="C137" s="13"/>
      <c r="D137" s="13"/>
      <c r="E137" s="13"/>
      <c r="G137" s="43"/>
    </row>
    <row r="138" spans="3:7" s="9" customFormat="1" x14ac:dyDescent="0.2">
      <c r="C138" s="13"/>
      <c r="D138" s="13"/>
      <c r="E138" s="13"/>
      <c r="G138" s="43"/>
    </row>
    <row r="139" spans="3:7" s="9" customFormat="1" x14ac:dyDescent="0.2">
      <c r="C139" s="13"/>
      <c r="D139" s="13"/>
      <c r="E139" s="13"/>
      <c r="G139" s="43"/>
    </row>
    <row r="140" spans="3:7" s="9" customFormat="1" x14ac:dyDescent="0.2">
      <c r="C140" s="13"/>
      <c r="D140" s="13"/>
      <c r="E140" s="13"/>
      <c r="G140" s="43"/>
    </row>
    <row r="141" spans="3:7" s="9" customFormat="1" x14ac:dyDescent="0.2">
      <c r="C141" s="13"/>
      <c r="D141" s="13"/>
      <c r="E141" s="13"/>
      <c r="G141" s="43"/>
    </row>
    <row r="142" spans="3:7" s="9" customFormat="1" x14ac:dyDescent="0.2">
      <c r="C142" s="13"/>
      <c r="D142" s="13"/>
      <c r="E142" s="13"/>
      <c r="G142" s="43"/>
    </row>
    <row r="143" spans="3:7" s="9" customFormat="1" x14ac:dyDescent="0.2">
      <c r="C143" s="13"/>
      <c r="D143" s="13"/>
      <c r="E143" s="13"/>
      <c r="G143" s="43"/>
    </row>
    <row r="144" spans="3:7" s="9" customFormat="1" x14ac:dyDescent="0.2">
      <c r="C144" s="13"/>
      <c r="D144" s="13"/>
      <c r="E144" s="13"/>
      <c r="G144" s="43"/>
    </row>
    <row r="145" spans="3:7" s="9" customFormat="1" x14ac:dyDescent="0.2">
      <c r="C145" s="13"/>
      <c r="D145" s="13"/>
      <c r="E145" s="13"/>
      <c r="G145" s="43"/>
    </row>
    <row r="146" spans="3:7" s="9" customFormat="1" x14ac:dyDescent="0.2">
      <c r="C146" s="13"/>
      <c r="D146" s="13"/>
      <c r="E146" s="13"/>
      <c r="G146" s="43"/>
    </row>
    <row r="147" spans="3:7" s="9" customFormat="1" x14ac:dyDescent="0.2">
      <c r="C147" s="13"/>
      <c r="D147" s="13"/>
      <c r="E147" s="13"/>
      <c r="G147" s="43"/>
    </row>
    <row r="148" spans="3:7" s="9" customFormat="1" x14ac:dyDescent="0.2">
      <c r="C148" s="13"/>
      <c r="D148" s="13"/>
      <c r="E148" s="13"/>
      <c r="G148" s="43"/>
    </row>
    <row r="149" spans="3:7" s="9" customFormat="1" x14ac:dyDescent="0.2">
      <c r="C149" s="13"/>
      <c r="D149" s="13"/>
      <c r="E149" s="13"/>
      <c r="G149" s="43"/>
    </row>
    <row r="150" spans="3:7" s="9" customFormat="1" x14ac:dyDescent="0.2">
      <c r="C150" s="13"/>
      <c r="D150" s="13"/>
      <c r="E150" s="13"/>
      <c r="G150" s="43"/>
    </row>
    <row r="151" spans="3:7" s="9" customFormat="1" x14ac:dyDescent="0.2">
      <c r="C151" s="13"/>
      <c r="D151" s="13"/>
      <c r="E151" s="13"/>
      <c r="G151" s="43"/>
    </row>
    <row r="152" spans="3:7" s="9" customFormat="1" x14ac:dyDescent="0.2">
      <c r="C152" s="13"/>
      <c r="D152" s="13"/>
      <c r="E152" s="13"/>
      <c r="G152" s="43"/>
    </row>
    <row r="153" spans="3:7" s="9" customFormat="1" x14ac:dyDescent="0.2">
      <c r="C153" s="13"/>
      <c r="D153" s="13"/>
      <c r="E153" s="13"/>
      <c r="G153" s="43"/>
    </row>
    <row r="154" spans="3:7" s="9" customFormat="1" x14ac:dyDescent="0.2">
      <c r="C154" s="13"/>
      <c r="D154" s="13"/>
      <c r="E154" s="13"/>
      <c r="G154" s="43"/>
    </row>
    <row r="155" spans="3:7" s="9" customFormat="1" x14ac:dyDescent="0.2">
      <c r="C155" s="13"/>
      <c r="D155" s="13"/>
      <c r="E155" s="13"/>
      <c r="G155" s="43"/>
    </row>
    <row r="156" spans="3:7" s="9" customFormat="1" x14ac:dyDescent="0.2">
      <c r="C156" s="13"/>
      <c r="D156" s="13"/>
      <c r="E156" s="13"/>
      <c r="G156" s="43"/>
    </row>
    <row r="157" spans="3:7" s="9" customFormat="1" x14ac:dyDescent="0.2">
      <c r="C157" s="13"/>
      <c r="D157" s="13"/>
      <c r="E157" s="13"/>
      <c r="G157" s="43"/>
    </row>
    <row r="158" spans="3:7" s="9" customFormat="1" x14ac:dyDescent="0.2">
      <c r="C158" s="13"/>
      <c r="D158" s="13"/>
      <c r="E158" s="13"/>
      <c r="G158" s="43"/>
    </row>
    <row r="159" spans="3:7" s="9" customFormat="1" x14ac:dyDescent="0.2">
      <c r="C159" s="13"/>
      <c r="D159" s="13"/>
      <c r="E159" s="13"/>
      <c r="G159" s="43"/>
    </row>
    <row r="160" spans="3:7" s="9" customFormat="1" x14ac:dyDescent="0.2">
      <c r="C160" s="13"/>
      <c r="D160" s="13"/>
      <c r="E160" s="13"/>
      <c r="G160" s="43"/>
    </row>
    <row r="161" spans="3:7" s="9" customFormat="1" x14ac:dyDescent="0.2">
      <c r="C161" s="13"/>
      <c r="D161" s="13"/>
      <c r="E161" s="13"/>
      <c r="G161" s="43"/>
    </row>
    <row r="162" spans="3:7" s="9" customFormat="1" x14ac:dyDescent="0.2">
      <c r="C162" s="13"/>
      <c r="D162" s="13"/>
      <c r="E162" s="13"/>
      <c r="G162" s="43"/>
    </row>
    <row r="163" spans="3:7" s="9" customFormat="1" x14ac:dyDescent="0.2">
      <c r="C163" s="13"/>
      <c r="D163" s="13"/>
      <c r="E163" s="13"/>
      <c r="G163" s="43"/>
    </row>
    <row r="164" spans="3:7" s="9" customFormat="1" x14ac:dyDescent="0.2">
      <c r="C164" s="13"/>
      <c r="D164" s="13"/>
      <c r="E164" s="13"/>
      <c r="G164" s="43"/>
    </row>
    <row r="165" spans="3:7" s="9" customFormat="1" x14ac:dyDescent="0.2">
      <c r="C165" s="13"/>
      <c r="D165" s="13"/>
      <c r="E165" s="13"/>
      <c r="G165" s="43"/>
    </row>
    <row r="166" spans="3:7" s="9" customFormat="1" x14ac:dyDescent="0.2">
      <c r="C166" s="13"/>
      <c r="D166" s="13"/>
      <c r="E166" s="13"/>
      <c r="G166" s="43"/>
    </row>
    <row r="167" spans="3:7" s="9" customFormat="1" x14ac:dyDescent="0.2">
      <c r="C167" s="13"/>
      <c r="D167" s="13"/>
      <c r="E167" s="13"/>
      <c r="G167" s="43"/>
    </row>
    <row r="168" spans="3:7" s="9" customFormat="1" x14ac:dyDescent="0.2">
      <c r="C168" s="13"/>
      <c r="D168" s="13"/>
      <c r="E168" s="13"/>
      <c r="G168" s="43"/>
    </row>
    <row r="169" spans="3:7" s="9" customFormat="1" x14ac:dyDescent="0.2">
      <c r="C169" s="13"/>
      <c r="D169" s="13"/>
      <c r="E169" s="13"/>
      <c r="G169" s="43"/>
    </row>
    <row r="170" spans="3:7" s="9" customFormat="1" x14ac:dyDescent="0.2">
      <c r="C170" s="13"/>
      <c r="D170" s="13"/>
      <c r="E170" s="13"/>
      <c r="G170" s="43"/>
    </row>
    <row r="171" spans="3:7" s="9" customFormat="1" x14ac:dyDescent="0.2">
      <c r="C171" s="13"/>
      <c r="D171" s="13"/>
      <c r="E171" s="13"/>
      <c r="G171" s="43"/>
    </row>
    <row r="172" spans="3:7" s="9" customFormat="1" x14ac:dyDescent="0.2">
      <c r="C172" s="13"/>
      <c r="D172" s="13"/>
      <c r="E172" s="13"/>
      <c r="G172" s="43"/>
    </row>
    <row r="173" spans="3:7" s="9" customFormat="1" x14ac:dyDescent="0.2">
      <c r="C173" s="13"/>
      <c r="D173" s="13"/>
      <c r="E173" s="13"/>
      <c r="G173" s="43"/>
    </row>
    <row r="174" spans="3:7" s="9" customFormat="1" x14ac:dyDescent="0.2">
      <c r="C174" s="13"/>
      <c r="D174" s="13"/>
      <c r="E174" s="13"/>
      <c r="G174" s="43"/>
    </row>
    <row r="175" spans="3:7" s="9" customFormat="1" x14ac:dyDescent="0.2">
      <c r="C175" s="13"/>
      <c r="D175" s="13"/>
      <c r="E175" s="13"/>
      <c r="G175" s="43"/>
    </row>
    <row r="176" spans="3:7" s="9" customFormat="1" x14ac:dyDescent="0.2">
      <c r="C176" s="13"/>
      <c r="D176" s="13"/>
      <c r="E176" s="13"/>
      <c r="G176" s="43"/>
    </row>
    <row r="177" spans="3:7" s="9" customFormat="1" x14ac:dyDescent="0.2">
      <c r="C177" s="13"/>
      <c r="D177" s="13"/>
      <c r="E177" s="13"/>
      <c r="G177" s="43"/>
    </row>
    <row r="178" spans="3:7" s="9" customFormat="1" x14ac:dyDescent="0.2">
      <c r="C178" s="13"/>
      <c r="D178" s="13"/>
      <c r="E178" s="13"/>
      <c r="G178" s="43"/>
    </row>
    <row r="179" spans="3:7" s="9" customFormat="1" x14ac:dyDescent="0.2">
      <c r="C179" s="13"/>
      <c r="D179" s="13"/>
      <c r="E179" s="13"/>
      <c r="G179" s="43"/>
    </row>
    <row r="180" spans="3:7" s="9" customFormat="1" x14ac:dyDescent="0.2">
      <c r="C180" s="13"/>
      <c r="D180" s="13"/>
      <c r="E180" s="13"/>
      <c r="G180" s="43"/>
    </row>
    <row r="181" spans="3:7" s="9" customFormat="1" x14ac:dyDescent="0.2">
      <c r="C181" s="13"/>
      <c r="D181" s="13"/>
      <c r="E181" s="13"/>
      <c r="G181" s="43"/>
    </row>
    <row r="182" spans="3:7" s="9" customFormat="1" x14ac:dyDescent="0.2">
      <c r="C182" s="13"/>
      <c r="D182" s="13"/>
      <c r="E182" s="13"/>
      <c r="G182" s="43"/>
    </row>
    <row r="183" spans="3:7" s="9" customFormat="1" x14ac:dyDescent="0.2">
      <c r="C183" s="13"/>
      <c r="D183" s="13"/>
      <c r="E183" s="13"/>
      <c r="G183" s="43"/>
    </row>
    <row r="184" spans="3:7" s="9" customFormat="1" x14ac:dyDescent="0.2">
      <c r="C184" s="13"/>
      <c r="D184" s="13"/>
      <c r="E184" s="13"/>
      <c r="G184" s="43"/>
    </row>
    <row r="185" spans="3:7" s="9" customFormat="1" x14ac:dyDescent="0.2">
      <c r="C185" s="13"/>
      <c r="D185" s="13"/>
      <c r="E185" s="13"/>
      <c r="G185" s="43"/>
    </row>
    <row r="186" spans="3:7" s="9" customFormat="1" x14ac:dyDescent="0.2">
      <c r="C186" s="13"/>
      <c r="D186" s="13"/>
      <c r="E186" s="13"/>
      <c r="G186" s="43"/>
    </row>
    <row r="187" spans="3:7" s="9" customFormat="1" x14ac:dyDescent="0.2">
      <c r="C187" s="13"/>
      <c r="D187" s="13"/>
      <c r="E187" s="13"/>
      <c r="G187" s="43"/>
    </row>
    <row r="188" spans="3:7" s="9" customFormat="1" x14ac:dyDescent="0.2">
      <c r="C188" s="13"/>
      <c r="D188" s="13"/>
      <c r="E188" s="13"/>
      <c r="G188" s="43"/>
    </row>
    <row r="189" spans="3:7" s="9" customFormat="1" x14ac:dyDescent="0.2">
      <c r="C189" s="13"/>
      <c r="D189" s="13"/>
      <c r="E189" s="13"/>
      <c r="G189" s="43"/>
    </row>
    <row r="190" spans="3:7" s="9" customFormat="1" x14ac:dyDescent="0.2">
      <c r="C190" s="13"/>
      <c r="D190" s="13"/>
      <c r="E190" s="13"/>
      <c r="G190" s="43"/>
    </row>
    <row r="191" spans="3:7" s="9" customFormat="1" x14ac:dyDescent="0.2">
      <c r="C191" s="13"/>
      <c r="D191" s="13"/>
      <c r="E191" s="13"/>
      <c r="G191" s="43"/>
    </row>
    <row r="192" spans="3:7" s="9" customFormat="1" x14ac:dyDescent="0.2">
      <c r="C192" s="13"/>
      <c r="D192" s="13"/>
      <c r="E192" s="13"/>
      <c r="G192" s="43"/>
    </row>
    <row r="193" spans="3:7" s="9" customFormat="1" x14ac:dyDescent="0.2">
      <c r="C193" s="13"/>
      <c r="D193" s="13"/>
      <c r="E193" s="13"/>
      <c r="G193" s="43"/>
    </row>
    <row r="194" spans="3:7" s="9" customFormat="1" x14ac:dyDescent="0.2">
      <c r="C194" s="13"/>
      <c r="D194" s="13"/>
      <c r="E194" s="13"/>
      <c r="G194" s="43"/>
    </row>
    <row r="195" spans="3:7" s="9" customFormat="1" x14ac:dyDescent="0.2">
      <c r="C195" s="13"/>
      <c r="D195" s="13"/>
      <c r="E195" s="13"/>
      <c r="G195" s="43"/>
    </row>
    <row r="196" spans="3:7" s="9" customFormat="1" x14ac:dyDescent="0.2">
      <c r="C196" s="13"/>
      <c r="D196" s="13"/>
      <c r="E196" s="13"/>
      <c r="G196" s="43"/>
    </row>
    <row r="197" spans="3:7" s="9" customFormat="1" x14ac:dyDescent="0.2">
      <c r="C197" s="13"/>
      <c r="D197" s="13"/>
      <c r="E197" s="13"/>
      <c r="G197" s="43"/>
    </row>
    <row r="198" spans="3:7" s="9" customFormat="1" x14ac:dyDescent="0.2">
      <c r="C198" s="13"/>
      <c r="D198" s="13"/>
      <c r="E198" s="13"/>
      <c r="G198" s="43"/>
    </row>
    <row r="199" spans="3:7" s="9" customFormat="1" x14ac:dyDescent="0.2">
      <c r="C199" s="13"/>
      <c r="D199" s="13"/>
      <c r="E199" s="13"/>
      <c r="G199" s="43"/>
    </row>
    <row r="200" spans="3:7" s="9" customFormat="1" x14ac:dyDescent="0.2">
      <c r="C200" s="13"/>
      <c r="D200" s="13"/>
      <c r="E200" s="13"/>
      <c r="G200" s="43"/>
    </row>
    <row r="201" spans="3:7" s="9" customFormat="1" x14ac:dyDescent="0.2">
      <c r="C201" s="13"/>
      <c r="D201" s="13"/>
      <c r="E201" s="13"/>
      <c r="G201" s="43"/>
    </row>
    <row r="202" spans="3:7" s="9" customFormat="1" x14ac:dyDescent="0.2">
      <c r="C202" s="13"/>
      <c r="D202" s="13"/>
      <c r="E202" s="13"/>
      <c r="G202" s="43"/>
    </row>
    <row r="203" spans="3:7" s="9" customFormat="1" x14ac:dyDescent="0.2">
      <c r="C203" s="13"/>
      <c r="D203" s="13"/>
      <c r="E203" s="13"/>
      <c r="G203" s="43"/>
    </row>
    <row r="204" spans="3:7" s="9" customFormat="1" x14ac:dyDescent="0.2">
      <c r="C204" s="13"/>
      <c r="D204" s="13"/>
      <c r="E204" s="13"/>
      <c r="G204" s="43"/>
    </row>
    <row r="205" spans="3:7" s="9" customFormat="1" x14ac:dyDescent="0.2">
      <c r="C205" s="13"/>
      <c r="D205" s="13"/>
      <c r="E205" s="13"/>
      <c r="G205" s="43"/>
    </row>
    <row r="206" spans="3:7" s="9" customFormat="1" x14ac:dyDescent="0.2">
      <c r="C206" s="13"/>
      <c r="D206" s="13"/>
      <c r="E206" s="13"/>
      <c r="G206" s="43"/>
    </row>
    <row r="207" spans="3:7" s="9" customFormat="1" x14ac:dyDescent="0.2">
      <c r="C207" s="13"/>
      <c r="D207" s="13"/>
      <c r="E207" s="13"/>
      <c r="G207" s="43"/>
    </row>
    <row r="208" spans="3:7" s="9" customFormat="1" x14ac:dyDescent="0.2">
      <c r="C208" s="13"/>
      <c r="D208" s="13"/>
      <c r="E208" s="13"/>
      <c r="G208" s="43"/>
    </row>
    <row r="209" spans="3:7" s="9" customFormat="1" x14ac:dyDescent="0.2">
      <c r="C209" s="13"/>
      <c r="D209" s="13"/>
      <c r="E209" s="13"/>
      <c r="G209" s="43"/>
    </row>
    <row r="210" spans="3:7" s="9" customFormat="1" x14ac:dyDescent="0.2">
      <c r="C210" s="13"/>
      <c r="D210" s="13"/>
      <c r="E210" s="13"/>
      <c r="G210" s="43"/>
    </row>
    <row r="211" spans="3:7" s="9" customFormat="1" x14ac:dyDescent="0.2">
      <c r="C211" s="13"/>
      <c r="D211" s="13"/>
      <c r="E211" s="13"/>
      <c r="G211" s="43"/>
    </row>
    <row r="212" spans="3:7" s="9" customFormat="1" x14ac:dyDescent="0.2">
      <c r="C212" s="13"/>
      <c r="D212" s="13"/>
      <c r="E212" s="13"/>
      <c r="G212" s="43"/>
    </row>
    <row r="213" spans="3:7" s="9" customFormat="1" x14ac:dyDescent="0.2">
      <c r="C213" s="13"/>
      <c r="D213" s="13"/>
      <c r="E213" s="13"/>
      <c r="G213" s="43"/>
    </row>
    <row r="214" spans="3:7" s="9" customFormat="1" x14ac:dyDescent="0.2">
      <c r="C214" s="13"/>
      <c r="D214" s="13"/>
      <c r="E214" s="13"/>
      <c r="G214" s="43"/>
    </row>
    <row r="215" spans="3:7" s="9" customFormat="1" x14ac:dyDescent="0.2">
      <c r="C215" s="13"/>
      <c r="D215" s="13"/>
      <c r="E215" s="13"/>
      <c r="G215" s="43"/>
    </row>
    <row r="216" spans="3:7" s="9" customFormat="1" x14ac:dyDescent="0.2">
      <c r="C216" s="13"/>
      <c r="D216" s="13"/>
      <c r="E216" s="13"/>
      <c r="G216" s="43"/>
    </row>
    <row r="217" spans="3:7" s="9" customFormat="1" x14ac:dyDescent="0.2">
      <c r="C217" s="13"/>
      <c r="D217" s="13"/>
      <c r="E217" s="13"/>
      <c r="G217" s="43"/>
    </row>
    <row r="218" spans="3:7" s="9" customFormat="1" x14ac:dyDescent="0.2">
      <c r="C218" s="13"/>
      <c r="D218" s="13"/>
      <c r="E218" s="13"/>
      <c r="G218" s="43"/>
    </row>
    <row r="219" spans="3:7" s="9" customFormat="1" x14ac:dyDescent="0.2">
      <c r="C219" s="13"/>
      <c r="D219" s="13"/>
      <c r="E219" s="13"/>
      <c r="G219" s="43"/>
    </row>
    <row r="220" spans="3:7" s="9" customFormat="1" x14ac:dyDescent="0.2">
      <c r="C220" s="13"/>
      <c r="D220" s="13"/>
      <c r="E220" s="13"/>
      <c r="G220" s="43"/>
    </row>
    <row r="221" spans="3:7" s="9" customFormat="1" x14ac:dyDescent="0.2">
      <c r="C221" s="13"/>
      <c r="D221" s="13"/>
      <c r="E221" s="13"/>
      <c r="G221" s="43"/>
    </row>
    <row r="222" spans="3:7" s="9" customFormat="1" x14ac:dyDescent="0.2">
      <c r="C222" s="13"/>
      <c r="D222" s="13"/>
      <c r="E222" s="13"/>
      <c r="G222" s="43"/>
    </row>
    <row r="223" spans="3:7" s="9" customFormat="1" x14ac:dyDescent="0.2">
      <c r="C223" s="13"/>
      <c r="D223" s="13"/>
      <c r="E223" s="13"/>
      <c r="G223" s="43"/>
    </row>
    <row r="224" spans="3:7" s="9" customFormat="1" x14ac:dyDescent="0.2">
      <c r="C224" s="13"/>
      <c r="D224" s="13"/>
      <c r="E224" s="13"/>
      <c r="G224" s="43"/>
    </row>
    <row r="225" spans="3:7" s="9" customFormat="1" x14ac:dyDescent="0.2">
      <c r="C225" s="13"/>
      <c r="D225" s="13"/>
      <c r="E225" s="13"/>
      <c r="G225" s="43"/>
    </row>
    <row r="226" spans="3:7" s="9" customFormat="1" x14ac:dyDescent="0.2">
      <c r="C226" s="13"/>
      <c r="D226" s="13"/>
      <c r="E226" s="13"/>
      <c r="G226" s="43"/>
    </row>
    <row r="227" spans="3:7" s="9" customFormat="1" x14ac:dyDescent="0.2">
      <c r="C227" s="13"/>
      <c r="D227" s="13"/>
      <c r="E227" s="13"/>
      <c r="G227" s="43"/>
    </row>
    <row r="228" spans="3:7" s="9" customFormat="1" x14ac:dyDescent="0.2">
      <c r="C228" s="13"/>
      <c r="D228" s="13"/>
      <c r="E228" s="13"/>
      <c r="G228" s="43"/>
    </row>
    <row r="229" spans="3:7" s="9" customFormat="1" x14ac:dyDescent="0.2">
      <c r="C229" s="13"/>
      <c r="D229" s="13"/>
      <c r="E229" s="13"/>
      <c r="G229" s="43"/>
    </row>
    <row r="230" spans="3:7" s="9" customFormat="1" x14ac:dyDescent="0.2">
      <c r="C230" s="13"/>
      <c r="D230" s="13"/>
      <c r="E230" s="13"/>
      <c r="G230" s="43"/>
    </row>
    <row r="231" spans="3:7" s="9" customFormat="1" x14ac:dyDescent="0.2">
      <c r="C231" s="13"/>
      <c r="D231" s="13"/>
      <c r="E231" s="13"/>
      <c r="G231" s="43"/>
    </row>
    <row r="232" spans="3:7" s="9" customFormat="1" x14ac:dyDescent="0.2">
      <c r="C232" s="13"/>
      <c r="D232" s="13"/>
      <c r="E232" s="13"/>
      <c r="G232" s="43"/>
    </row>
    <row r="233" spans="3:7" s="9" customFormat="1" x14ac:dyDescent="0.2">
      <c r="C233" s="13"/>
      <c r="D233" s="13"/>
      <c r="E233" s="13"/>
      <c r="G233" s="43"/>
    </row>
    <row r="234" spans="3:7" s="9" customFormat="1" x14ac:dyDescent="0.2">
      <c r="C234" s="13"/>
      <c r="D234" s="13"/>
      <c r="E234" s="13"/>
      <c r="G234" s="43"/>
    </row>
    <row r="235" spans="3:7" s="9" customFormat="1" x14ac:dyDescent="0.2">
      <c r="C235" s="13"/>
      <c r="D235" s="13"/>
      <c r="E235" s="13"/>
      <c r="G235" s="43"/>
    </row>
    <row r="236" spans="3:7" s="9" customFormat="1" x14ac:dyDescent="0.2">
      <c r="C236" s="13"/>
      <c r="D236" s="13"/>
      <c r="E236" s="13"/>
      <c r="G236" s="43"/>
    </row>
    <row r="237" spans="3:7" s="9" customFormat="1" x14ac:dyDescent="0.2">
      <c r="C237" s="13"/>
      <c r="D237" s="13"/>
      <c r="E237" s="13"/>
      <c r="G237" s="43"/>
    </row>
    <row r="238" spans="3:7" s="9" customFormat="1" x14ac:dyDescent="0.2">
      <c r="C238" s="13"/>
      <c r="D238" s="13"/>
      <c r="E238" s="13"/>
      <c r="G238" s="43"/>
    </row>
    <row r="239" spans="3:7" s="9" customFormat="1" x14ac:dyDescent="0.2">
      <c r="C239" s="13"/>
      <c r="D239" s="13"/>
      <c r="E239" s="13"/>
      <c r="G239" s="43"/>
    </row>
    <row r="240" spans="3:7" s="9" customFormat="1" x14ac:dyDescent="0.2">
      <c r="C240" s="13"/>
      <c r="D240" s="13"/>
      <c r="E240" s="13"/>
      <c r="G240" s="43"/>
    </row>
    <row r="241" spans="3:7" s="9" customFormat="1" x14ac:dyDescent="0.2">
      <c r="C241" s="13"/>
      <c r="D241" s="13"/>
      <c r="E241" s="13"/>
      <c r="G241" s="43"/>
    </row>
    <row r="242" spans="3:7" s="9" customFormat="1" x14ac:dyDescent="0.2">
      <c r="C242" s="13"/>
      <c r="D242" s="13"/>
      <c r="E242" s="13"/>
      <c r="G242" s="43"/>
    </row>
    <row r="243" spans="3:7" s="9" customFormat="1" x14ac:dyDescent="0.2">
      <c r="C243" s="13"/>
      <c r="D243" s="13"/>
      <c r="E243" s="13"/>
      <c r="G243" s="43"/>
    </row>
    <row r="244" spans="3:7" s="9" customFormat="1" x14ac:dyDescent="0.2">
      <c r="C244" s="13"/>
      <c r="D244" s="13"/>
      <c r="E244" s="13"/>
      <c r="G244" s="43"/>
    </row>
    <row r="245" spans="3:7" s="9" customFormat="1" x14ac:dyDescent="0.2">
      <c r="C245" s="13"/>
      <c r="D245" s="13"/>
      <c r="E245" s="13"/>
      <c r="G245" s="43"/>
    </row>
    <row r="246" spans="3:7" s="9" customFormat="1" x14ac:dyDescent="0.2">
      <c r="C246" s="13"/>
      <c r="D246" s="13"/>
      <c r="E246" s="13"/>
      <c r="G246" s="43"/>
    </row>
    <row r="247" spans="3:7" s="9" customFormat="1" x14ac:dyDescent="0.2">
      <c r="C247" s="13"/>
      <c r="D247" s="13"/>
      <c r="E247" s="13"/>
      <c r="G247" s="43"/>
    </row>
    <row r="248" spans="3:7" s="9" customFormat="1" x14ac:dyDescent="0.2">
      <c r="C248" s="13"/>
      <c r="D248" s="13"/>
      <c r="E248" s="13"/>
      <c r="G248" s="43"/>
    </row>
    <row r="249" spans="3:7" s="9" customFormat="1" x14ac:dyDescent="0.2">
      <c r="C249" s="13"/>
      <c r="D249" s="13"/>
      <c r="E249" s="13"/>
      <c r="G249" s="43"/>
    </row>
    <row r="250" spans="3:7" s="9" customFormat="1" x14ac:dyDescent="0.2">
      <c r="C250" s="13"/>
      <c r="D250" s="13"/>
      <c r="E250" s="13"/>
      <c r="G250" s="43"/>
    </row>
    <row r="251" spans="3:7" s="9" customFormat="1" x14ac:dyDescent="0.2">
      <c r="C251" s="13"/>
      <c r="D251" s="13"/>
      <c r="E251" s="13"/>
      <c r="G251" s="43"/>
    </row>
    <row r="252" spans="3:7" s="9" customFormat="1" x14ac:dyDescent="0.2">
      <c r="C252" s="13"/>
      <c r="D252" s="13"/>
      <c r="E252" s="13"/>
      <c r="G252" s="43"/>
    </row>
    <row r="253" spans="3:7" s="9" customFormat="1" x14ac:dyDescent="0.2">
      <c r="C253" s="13"/>
      <c r="D253" s="13"/>
      <c r="E253" s="13"/>
      <c r="G253" s="43"/>
    </row>
    <row r="254" spans="3:7" s="9" customFormat="1" x14ac:dyDescent="0.2">
      <c r="C254" s="13"/>
      <c r="D254" s="13"/>
      <c r="E254" s="13"/>
      <c r="G254" s="43"/>
    </row>
    <row r="255" spans="3:7" s="9" customFormat="1" x14ac:dyDescent="0.2">
      <c r="C255" s="13"/>
      <c r="D255" s="13"/>
      <c r="E255" s="13"/>
      <c r="G255" s="43"/>
    </row>
    <row r="256" spans="3:7" s="9" customFormat="1" x14ac:dyDescent="0.2">
      <c r="C256" s="13"/>
      <c r="D256" s="13"/>
      <c r="E256" s="13"/>
      <c r="G256" s="43"/>
    </row>
    <row r="257" spans="3:7" s="9" customFormat="1" x14ac:dyDescent="0.2">
      <c r="C257" s="13"/>
      <c r="D257" s="13"/>
      <c r="E257" s="13"/>
      <c r="G257" s="43"/>
    </row>
    <row r="258" spans="3:7" s="9" customFormat="1" x14ac:dyDescent="0.2">
      <c r="C258" s="13"/>
      <c r="D258" s="13"/>
      <c r="E258" s="13"/>
      <c r="G258" s="43"/>
    </row>
    <row r="259" spans="3:7" s="9" customFormat="1" x14ac:dyDescent="0.2">
      <c r="C259" s="13"/>
      <c r="D259" s="13"/>
      <c r="E259" s="13"/>
      <c r="G259" s="43"/>
    </row>
    <row r="260" spans="3:7" s="9" customFormat="1" x14ac:dyDescent="0.2">
      <c r="C260" s="13"/>
      <c r="D260" s="13"/>
      <c r="E260" s="13"/>
      <c r="G260" s="43"/>
    </row>
    <row r="261" spans="3:7" s="9" customFormat="1" x14ac:dyDescent="0.2">
      <c r="C261" s="13"/>
      <c r="D261" s="13"/>
      <c r="E261" s="13"/>
      <c r="G261" s="43"/>
    </row>
    <row r="262" spans="3:7" s="9" customFormat="1" x14ac:dyDescent="0.2">
      <c r="C262" s="13"/>
      <c r="D262" s="13"/>
      <c r="E262" s="13"/>
      <c r="G262" s="43"/>
    </row>
    <row r="263" spans="3:7" s="9" customFormat="1" x14ac:dyDescent="0.2">
      <c r="C263" s="13"/>
      <c r="D263" s="13"/>
      <c r="E263" s="13"/>
      <c r="G263" s="43"/>
    </row>
    <row r="264" spans="3:7" s="9" customFormat="1" x14ac:dyDescent="0.2">
      <c r="C264" s="13"/>
      <c r="D264" s="13"/>
      <c r="E264" s="13"/>
      <c r="G264" s="43"/>
    </row>
    <row r="265" spans="3:7" s="9" customFormat="1" x14ac:dyDescent="0.2">
      <c r="C265" s="13"/>
      <c r="D265" s="13"/>
      <c r="E265" s="13"/>
      <c r="G265" s="43"/>
    </row>
    <row r="266" spans="3:7" s="9" customFormat="1" x14ac:dyDescent="0.2">
      <c r="C266" s="13"/>
      <c r="D266" s="13"/>
      <c r="E266" s="13"/>
      <c r="G266" s="43"/>
    </row>
    <row r="267" spans="3:7" s="9" customFormat="1" x14ac:dyDescent="0.2">
      <c r="C267" s="13"/>
      <c r="D267" s="13"/>
      <c r="E267" s="13"/>
      <c r="G267" s="43"/>
    </row>
    <row r="268" spans="3:7" s="9" customFormat="1" x14ac:dyDescent="0.2">
      <c r="C268" s="13"/>
      <c r="D268" s="13"/>
      <c r="E268" s="13"/>
      <c r="G268" s="43"/>
    </row>
    <row r="269" spans="3:7" s="9" customFormat="1" x14ac:dyDescent="0.2">
      <c r="C269" s="13"/>
      <c r="D269" s="13"/>
      <c r="E269" s="13"/>
      <c r="G269" s="43"/>
    </row>
    <row r="270" spans="3:7" s="9" customFormat="1" x14ac:dyDescent="0.2">
      <c r="C270" s="13"/>
      <c r="D270" s="13"/>
      <c r="E270" s="13"/>
      <c r="G270" s="43"/>
    </row>
    <row r="271" spans="3:7" s="9" customFormat="1" x14ac:dyDescent="0.2">
      <c r="C271" s="13"/>
      <c r="D271" s="13"/>
      <c r="E271" s="13"/>
      <c r="G271" s="43"/>
    </row>
    <row r="272" spans="3:7" s="9" customFormat="1" x14ac:dyDescent="0.2">
      <c r="C272" s="13"/>
      <c r="D272" s="13"/>
      <c r="E272" s="13"/>
      <c r="G272" s="43"/>
    </row>
    <row r="273" spans="3:7" s="9" customFormat="1" x14ac:dyDescent="0.2">
      <c r="C273" s="13"/>
      <c r="D273" s="13"/>
      <c r="E273" s="13"/>
      <c r="G273" s="43"/>
    </row>
    <row r="274" spans="3:7" s="9" customFormat="1" x14ac:dyDescent="0.2">
      <c r="C274" s="13"/>
      <c r="D274" s="13"/>
      <c r="E274" s="13"/>
      <c r="G274" s="43"/>
    </row>
    <row r="275" spans="3:7" s="9" customFormat="1" x14ac:dyDescent="0.2">
      <c r="C275" s="13"/>
      <c r="D275" s="13"/>
      <c r="E275" s="13"/>
      <c r="G275" s="43"/>
    </row>
    <row r="276" spans="3:7" s="9" customFormat="1" x14ac:dyDescent="0.2">
      <c r="C276" s="13"/>
      <c r="D276" s="13"/>
      <c r="E276" s="13"/>
      <c r="G276" s="43"/>
    </row>
    <row r="277" spans="3:7" s="9" customFormat="1" x14ac:dyDescent="0.2">
      <c r="C277" s="13"/>
      <c r="D277" s="13"/>
      <c r="E277" s="13"/>
      <c r="G277" s="43"/>
    </row>
    <row r="278" spans="3:7" s="9" customFormat="1" x14ac:dyDescent="0.2">
      <c r="C278" s="13"/>
      <c r="D278" s="13"/>
      <c r="E278" s="13"/>
      <c r="G278" s="43"/>
    </row>
    <row r="279" spans="3:7" s="9" customFormat="1" x14ac:dyDescent="0.2">
      <c r="C279" s="13"/>
      <c r="D279" s="13"/>
      <c r="E279" s="13"/>
      <c r="G279" s="43"/>
    </row>
    <row r="280" spans="3:7" s="9" customFormat="1" x14ac:dyDescent="0.2">
      <c r="C280" s="13"/>
      <c r="D280" s="13"/>
      <c r="E280" s="13"/>
      <c r="G280" s="43"/>
    </row>
    <row r="281" spans="3:7" s="9" customFormat="1" x14ac:dyDescent="0.2">
      <c r="C281" s="13"/>
      <c r="D281" s="13"/>
      <c r="E281" s="13"/>
      <c r="G281" s="43"/>
    </row>
    <row r="282" spans="3:7" s="9" customFormat="1" x14ac:dyDescent="0.2">
      <c r="C282" s="13"/>
      <c r="D282" s="13"/>
      <c r="E282" s="13"/>
      <c r="G282" s="43"/>
    </row>
    <row r="283" spans="3:7" s="9" customFormat="1" x14ac:dyDescent="0.2">
      <c r="C283" s="13"/>
      <c r="D283" s="13"/>
      <c r="E283" s="13"/>
      <c r="G283" s="43"/>
    </row>
    <row r="284" spans="3:7" s="9" customFormat="1" x14ac:dyDescent="0.2">
      <c r="C284" s="13"/>
      <c r="D284" s="13"/>
      <c r="E284" s="13"/>
      <c r="G284" s="43"/>
    </row>
    <row r="285" spans="3:7" s="9" customFormat="1" x14ac:dyDescent="0.2">
      <c r="C285" s="13"/>
      <c r="D285" s="13"/>
      <c r="E285" s="13"/>
      <c r="G285" s="43"/>
    </row>
    <row r="286" spans="3:7" s="9" customFormat="1" x14ac:dyDescent="0.2">
      <c r="C286" s="13"/>
      <c r="D286" s="13"/>
      <c r="E286" s="13"/>
      <c r="G286" s="43"/>
    </row>
    <row r="287" spans="3:7" s="9" customFormat="1" x14ac:dyDescent="0.2">
      <c r="C287" s="13"/>
      <c r="D287" s="13"/>
      <c r="E287" s="13"/>
      <c r="G287" s="43"/>
    </row>
    <row r="288" spans="3:7" s="9" customFormat="1" x14ac:dyDescent="0.2">
      <c r="C288" s="13"/>
      <c r="D288" s="13"/>
      <c r="E288" s="13"/>
      <c r="G288" s="43"/>
    </row>
    <row r="289" spans="3:7" s="9" customFormat="1" x14ac:dyDescent="0.2">
      <c r="C289" s="13"/>
      <c r="D289" s="13"/>
      <c r="E289" s="13"/>
      <c r="G289" s="43"/>
    </row>
    <row r="290" spans="3:7" s="9" customFormat="1" x14ac:dyDescent="0.2">
      <c r="C290" s="13"/>
      <c r="D290" s="13"/>
      <c r="E290" s="13"/>
      <c r="G290" s="43"/>
    </row>
    <row r="291" spans="3:7" s="9" customFormat="1" x14ac:dyDescent="0.2">
      <c r="C291" s="13"/>
      <c r="D291" s="13"/>
      <c r="E291" s="13"/>
      <c r="G291" s="43"/>
    </row>
    <row r="292" spans="3:7" s="9" customFormat="1" x14ac:dyDescent="0.2">
      <c r="C292" s="13"/>
      <c r="D292" s="13"/>
      <c r="E292" s="13"/>
      <c r="G292" s="43"/>
    </row>
    <row r="293" spans="3:7" s="9" customFormat="1" x14ac:dyDescent="0.2">
      <c r="C293" s="13"/>
      <c r="D293" s="13"/>
      <c r="E293" s="13"/>
      <c r="G293" s="43"/>
    </row>
    <row r="294" spans="3:7" s="9" customFormat="1" x14ac:dyDescent="0.2">
      <c r="C294" s="13"/>
      <c r="D294" s="13"/>
      <c r="E294" s="13"/>
      <c r="G294" s="43"/>
    </row>
    <row r="295" spans="3:7" s="9" customFormat="1" x14ac:dyDescent="0.2">
      <c r="C295" s="13"/>
      <c r="D295" s="13"/>
      <c r="E295" s="13"/>
      <c r="G295" s="43"/>
    </row>
    <row r="296" spans="3:7" s="9" customFormat="1" x14ac:dyDescent="0.2">
      <c r="C296" s="13"/>
      <c r="D296" s="13"/>
      <c r="E296" s="13"/>
      <c r="G296" s="43"/>
    </row>
    <row r="297" spans="3:7" s="9" customFormat="1" x14ac:dyDescent="0.2">
      <c r="C297" s="13"/>
      <c r="D297" s="13"/>
      <c r="E297" s="13"/>
      <c r="G297" s="43"/>
    </row>
    <row r="298" spans="3:7" s="9" customFormat="1" x14ac:dyDescent="0.2">
      <c r="C298" s="13"/>
      <c r="D298" s="13"/>
      <c r="E298" s="13"/>
      <c r="G298" s="43"/>
    </row>
    <row r="299" spans="3:7" s="9" customFormat="1" x14ac:dyDescent="0.2">
      <c r="C299" s="13"/>
      <c r="D299" s="13"/>
      <c r="E299" s="13"/>
      <c r="G299" s="43"/>
    </row>
    <row r="300" spans="3:7" s="9" customFormat="1" x14ac:dyDescent="0.2">
      <c r="C300" s="13"/>
      <c r="D300" s="13"/>
      <c r="E300" s="13"/>
      <c r="G300" s="43"/>
    </row>
    <row r="301" spans="3:7" s="9" customFormat="1" x14ac:dyDescent="0.2">
      <c r="C301" s="13"/>
      <c r="D301" s="13"/>
      <c r="E301" s="13"/>
      <c r="G301" s="43"/>
    </row>
    <row r="302" spans="3:7" s="9" customFormat="1" x14ac:dyDescent="0.2">
      <c r="C302" s="13"/>
      <c r="D302" s="13"/>
      <c r="E302" s="13"/>
      <c r="G302" s="43"/>
    </row>
    <row r="303" spans="3:7" s="9" customFormat="1" x14ac:dyDescent="0.2">
      <c r="C303" s="13"/>
      <c r="D303" s="13"/>
      <c r="E303" s="13"/>
      <c r="G303" s="43"/>
    </row>
    <row r="304" spans="3:7" s="9" customFormat="1" x14ac:dyDescent="0.2">
      <c r="C304" s="13"/>
      <c r="D304" s="13"/>
      <c r="E304" s="13"/>
      <c r="G304" s="43"/>
    </row>
    <row r="305" spans="3:7" s="9" customFormat="1" x14ac:dyDescent="0.2">
      <c r="C305" s="13"/>
      <c r="D305" s="13"/>
      <c r="E305" s="13"/>
      <c r="G305" s="43"/>
    </row>
    <row r="306" spans="3:7" s="9" customFormat="1" x14ac:dyDescent="0.2">
      <c r="C306" s="13"/>
      <c r="D306" s="13"/>
      <c r="E306" s="13"/>
      <c r="G306" s="43"/>
    </row>
    <row r="307" spans="3:7" s="9" customFormat="1" x14ac:dyDescent="0.2">
      <c r="C307" s="13"/>
      <c r="D307" s="13"/>
      <c r="E307" s="13"/>
      <c r="G307" s="43"/>
    </row>
    <row r="308" spans="3:7" s="9" customFormat="1" x14ac:dyDescent="0.2">
      <c r="C308" s="13"/>
      <c r="D308" s="13"/>
      <c r="E308" s="13"/>
      <c r="G308" s="43"/>
    </row>
    <row r="309" spans="3:7" s="9" customFormat="1" x14ac:dyDescent="0.2">
      <c r="C309" s="13"/>
      <c r="D309" s="13"/>
      <c r="E309" s="13"/>
      <c r="G309" s="43"/>
    </row>
    <row r="310" spans="3:7" s="9" customFormat="1" x14ac:dyDescent="0.2">
      <c r="C310" s="13"/>
      <c r="D310" s="13"/>
      <c r="E310" s="13"/>
      <c r="G310" s="43"/>
    </row>
    <row r="311" spans="3:7" s="9" customFormat="1" x14ac:dyDescent="0.2">
      <c r="C311" s="13"/>
      <c r="D311" s="13"/>
      <c r="E311" s="13"/>
      <c r="G311" s="43"/>
    </row>
    <row r="312" spans="3:7" s="9" customFormat="1" x14ac:dyDescent="0.2">
      <c r="C312" s="13"/>
      <c r="D312" s="13"/>
      <c r="E312" s="13"/>
      <c r="G312" s="43"/>
    </row>
    <row r="313" spans="3:7" s="9" customFormat="1" x14ac:dyDescent="0.2">
      <c r="C313" s="13"/>
      <c r="D313" s="13"/>
      <c r="E313" s="13"/>
      <c r="G313" s="43"/>
    </row>
    <row r="314" spans="3:7" s="9" customFormat="1" x14ac:dyDescent="0.2">
      <c r="C314" s="13"/>
      <c r="D314" s="13"/>
      <c r="E314" s="13"/>
      <c r="G314" s="43"/>
    </row>
    <row r="315" spans="3:7" s="9" customFormat="1" x14ac:dyDescent="0.2">
      <c r="C315" s="13"/>
      <c r="D315" s="13"/>
      <c r="E315" s="13"/>
      <c r="G315" s="43"/>
    </row>
    <row r="316" spans="3:7" s="9" customFormat="1" x14ac:dyDescent="0.2">
      <c r="C316" s="13"/>
      <c r="D316" s="13"/>
      <c r="E316" s="13"/>
      <c r="G316" s="43"/>
    </row>
    <row r="317" spans="3:7" s="9" customFormat="1" x14ac:dyDescent="0.2">
      <c r="C317" s="13"/>
      <c r="D317" s="13"/>
      <c r="E317" s="13"/>
      <c r="G317" s="43"/>
    </row>
    <row r="318" spans="3:7" s="9" customFormat="1" x14ac:dyDescent="0.2">
      <c r="C318" s="13"/>
      <c r="D318" s="13"/>
      <c r="E318" s="13"/>
      <c r="G318" s="43"/>
    </row>
    <row r="319" spans="3:7" s="9" customFormat="1" x14ac:dyDescent="0.2">
      <c r="C319" s="13"/>
      <c r="D319" s="13"/>
      <c r="E319" s="13"/>
      <c r="G319" s="43"/>
    </row>
    <row r="320" spans="3:7" s="9" customFormat="1" x14ac:dyDescent="0.2">
      <c r="C320" s="13"/>
      <c r="D320" s="13"/>
      <c r="E320" s="13"/>
      <c r="G320" s="43"/>
    </row>
    <row r="321" spans="3:7" s="9" customFormat="1" x14ac:dyDescent="0.2">
      <c r="C321" s="13"/>
      <c r="D321" s="13"/>
      <c r="E321" s="13"/>
      <c r="G321" s="43"/>
    </row>
    <row r="322" spans="3:7" s="9" customFormat="1" x14ac:dyDescent="0.2">
      <c r="C322" s="13"/>
      <c r="D322" s="13"/>
      <c r="E322" s="13"/>
      <c r="G322" s="43"/>
    </row>
    <row r="323" spans="3:7" s="9" customFormat="1" x14ac:dyDescent="0.2">
      <c r="C323" s="13"/>
      <c r="D323" s="13"/>
      <c r="E323" s="13"/>
      <c r="G323" s="43"/>
    </row>
    <row r="324" spans="3:7" s="9" customFormat="1" x14ac:dyDescent="0.2">
      <c r="C324" s="13"/>
      <c r="D324" s="13"/>
      <c r="E324" s="13"/>
      <c r="G324" s="43"/>
    </row>
    <row r="325" spans="3:7" s="9" customFormat="1" x14ac:dyDescent="0.2">
      <c r="C325" s="13"/>
      <c r="D325" s="13"/>
      <c r="E325" s="13"/>
      <c r="G325" s="43"/>
    </row>
    <row r="326" spans="3:7" s="9" customFormat="1" x14ac:dyDescent="0.2">
      <c r="C326" s="13"/>
      <c r="D326" s="13"/>
      <c r="E326" s="13"/>
      <c r="G326" s="43"/>
    </row>
    <row r="327" spans="3:7" s="9" customFormat="1" x14ac:dyDescent="0.2">
      <c r="C327" s="13"/>
      <c r="D327" s="13"/>
      <c r="E327" s="13"/>
      <c r="G327" s="43"/>
    </row>
    <row r="328" spans="3:7" s="9" customFormat="1" x14ac:dyDescent="0.2">
      <c r="C328" s="13"/>
      <c r="D328" s="13"/>
      <c r="E328" s="13"/>
      <c r="G328" s="43"/>
    </row>
    <row r="329" spans="3:7" s="9" customFormat="1" x14ac:dyDescent="0.2">
      <c r="C329" s="13"/>
      <c r="D329" s="13"/>
      <c r="E329" s="13"/>
      <c r="G329" s="43"/>
    </row>
    <row r="330" spans="3:7" s="9" customFormat="1" x14ac:dyDescent="0.2">
      <c r="C330" s="13"/>
      <c r="D330" s="13"/>
      <c r="E330" s="13"/>
      <c r="G330" s="43"/>
    </row>
    <row r="331" spans="3:7" s="9" customFormat="1" x14ac:dyDescent="0.2">
      <c r="C331" s="13"/>
      <c r="D331" s="13"/>
      <c r="E331" s="13"/>
      <c r="G331" s="43"/>
    </row>
    <row r="332" spans="3:7" s="9" customFormat="1" x14ac:dyDescent="0.2">
      <c r="C332" s="13"/>
      <c r="D332" s="13"/>
      <c r="E332" s="13"/>
      <c r="G332" s="43"/>
    </row>
    <row r="333" spans="3:7" s="9" customFormat="1" x14ac:dyDescent="0.2">
      <c r="C333" s="13"/>
      <c r="D333" s="13"/>
      <c r="E333" s="13"/>
      <c r="G333" s="43"/>
    </row>
    <row r="334" spans="3:7" s="9" customFormat="1" x14ac:dyDescent="0.2">
      <c r="C334" s="13"/>
      <c r="D334" s="13"/>
      <c r="E334" s="13"/>
      <c r="G334" s="43"/>
    </row>
    <row r="335" spans="3:7" s="9" customFormat="1" x14ac:dyDescent="0.2">
      <c r="C335" s="13"/>
      <c r="D335" s="13"/>
      <c r="E335" s="13"/>
      <c r="G335" s="43"/>
    </row>
    <row r="336" spans="3:7" s="9" customFormat="1" x14ac:dyDescent="0.2">
      <c r="C336" s="13"/>
      <c r="D336" s="13"/>
      <c r="E336" s="13"/>
      <c r="G336" s="43"/>
    </row>
    <row r="337" spans="3:7" s="9" customFormat="1" x14ac:dyDescent="0.2">
      <c r="C337" s="13"/>
      <c r="D337" s="13"/>
      <c r="E337" s="13"/>
      <c r="G337" s="43"/>
    </row>
    <row r="338" spans="3:7" s="9" customFormat="1" x14ac:dyDescent="0.2">
      <c r="C338" s="13"/>
      <c r="D338" s="13"/>
      <c r="E338" s="13"/>
      <c r="G338" s="43"/>
    </row>
    <row r="339" spans="3:7" s="9" customFormat="1" x14ac:dyDescent="0.2">
      <c r="C339" s="13"/>
      <c r="D339" s="13"/>
      <c r="E339" s="13"/>
      <c r="G339" s="43"/>
    </row>
    <row r="340" spans="3:7" s="9" customFormat="1" x14ac:dyDescent="0.2">
      <c r="C340" s="13"/>
      <c r="D340" s="13"/>
      <c r="E340" s="13"/>
      <c r="G340" s="43"/>
    </row>
    <row r="341" spans="3:7" s="9" customFormat="1" x14ac:dyDescent="0.2">
      <c r="C341" s="13"/>
      <c r="D341" s="13"/>
      <c r="E341" s="13"/>
      <c r="G341" s="43"/>
    </row>
    <row r="342" spans="3:7" s="9" customFormat="1" x14ac:dyDescent="0.2">
      <c r="C342" s="13"/>
      <c r="D342" s="13"/>
      <c r="E342" s="13"/>
      <c r="G342" s="43"/>
    </row>
    <row r="343" spans="3:7" s="9" customFormat="1" x14ac:dyDescent="0.2">
      <c r="C343" s="13"/>
      <c r="D343" s="13"/>
      <c r="E343" s="13"/>
      <c r="G343" s="43"/>
    </row>
    <row r="344" spans="3:7" s="9" customFormat="1" x14ac:dyDescent="0.2">
      <c r="C344" s="13"/>
      <c r="D344" s="13"/>
      <c r="E344" s="13"/>
      <c r="G344" s="43"/>
    </row>
    <row r="345" spans="3:7" s="9" customFormat="1" x14ac:dyDescent="0.2">
      <c r="C345" s="13"/>
      <c r="D345" s="13"/>
      <c r="E345" s="13"/>
      <c r="G345" s="43"/>
    </row>
    <row r="346" spans="3:7" s="9" customFormat="1" x14ac:dyDescent="0.2">
      <c r="C346" s="13"/>
      <c r="D346" s="13"/>
      <c r="E346" s="13"/>
      <c r="G346" s="43"/>
    </row>
    <row r="347" spans="3:7" s="9" customFormat="1" x14ac:dyDescent="0.2">
      <c r="C347" s="13"/>
      <c r="D347" s="13"/>
      <c r="E347" s="13"/>
      <c r="G347" s="43"/>
    </row>
    <row r="348" spans="3:7" s="9" customFormat="1" x14ac:dyDescent="0.2">
      <c r="C348" s="13"/>
      <c r="D348" s="13"/>
      <c r="E348" s="13"/>
      <c r="G348" s="43"/>
    </row>
    <row r="349" spans="3:7" s="9" customFormat="1" x14ac:dyDescent="0.2">
      <c r="C349" s="13"/>
      <c r="D349" s="13"/>
      <c r="E349" s="13"/>
      <c r="G349" s="43"/>
    </row>
    <row r="350" spans="3:7" s="9" customFormat="1" x14ac:dyDescent="0.2">
      <c r="C350" s="13"/>
      <c r="D350" s="13"/>
      <c r="E350" s="13"/>
      <c r="G350" s="43"/>
    </row>
    <row r="351" spans="3:7" s="9" customFormat="1" x14ac:dyDescent="0.2">
      <c r="C351" s="13"/>
      <c r="D351" s="13"/>
      <c r="E351" s="13"/>
      <c r="G351" s="43"/>
    </row>
    <row r="352" spans="3:7" s="9" customFormat="1" x14ac:dyDescent="0.2">
      <c r="C352" s="13"/>
      <c r="D352" s="13"/>
      <c r="E352" s="13"/>
      <c r="G352" s="43"/>
    </row>
    <row r="353" spans="3:7" s="9" customFormat="1" x14ac:dyDescent="0.2">
      <c r="C353" s="13"/>
      <c r="D353" s="13"/>
      <c r="E353" s="13"/>
      <c r="G353" s="43"/>
    </row>
    <row r="354" spans="3:7" s="9" customFormat="1" x14ac:dyDescent="0.2">
      <c r="C354" s="13"/>
      <c r="D354" s="13"/>
      <c r="E354" s="13"/>
      <c r="G354" s="43"/>
    </row>
    <row r="355" spans="3:7" s="9" customFormat="1" x14ac:dyDescent="0.2">
      <c r="C355" s="13"/>
      <c r="D355" s="13"/>
      <c r="E355" s="13"/>
      <c r="G355" s="43"/>
    </row>
    <row r="356" spans="3:7" s="9" customFormat="1" x14ac:dyDescent="0.2">
      <c r="C356" s="13"/>
      <c r="D356" s="13"/>
      <c r="E356" s="13"/>
      <c r="G356" s="43"/>
    </row>
    <row r="357" spans="3:7" s="9" customFormat="1" x14ac:dyDescent="0.2">
      <c r="C357" s="13"/>
      <c r="D357" s="13"/>
      <c r="E357" s="13"/>
      <c r="G357" s="43"/>
    </row>
    <row r="358" spans="3:7" s="9" customFormat="1" x14ac:dyDescent="0.2">
      <c r="C358" s="13"/>
      <c r="D358" s="13"/>
      <c r="E358" s="13"/>
      <c r="G358" s="43"/>
    </row>
    <row r="359" spans="3:7" s="9" customFormat="1" x14ac:dyDescent="0.2">
      <c r="C359" s="13"/>
      <c r="D359" s="13"/>
      <c r="E359" s="13"/>
      <c r="G359" s="43"/>
    </row>
    <row r="360" spans="3:7" s="9" customFormat="1" x14ac:dyDescent="0.2">
      <c r="C360" s="13"/>
      <c r="D360" s="13"/>
      <c r="E360" s="13"/>
      <c r="G360" s="43"/>
    </row>
    <row r="361" spans="3:7" s="9" customFormat="1" x14ac:dyDescent="0.2">
      <c r="C361" s="13"/>
      <c r="D361" s="13"/>
      <c r="E361" s="13"/>
      <c r="G361" s="43"/>
    </row>
    <row r="362" spans="3:7" s="9" customFormat="1" x14ac:dyDescent="0.2">
      <c r="C362" s="13"/>
      <c r="D362" s="13"/>
      <c r="E362" s="13"/>
      <c r="G362" s="43"/>
    </row>
    <row r="363" spans="3:7" s="9" customFormat="1" x14ac:dyDescent="0.2">
      <c r="C363" s="13"/>
      <c r="D363" s="13"/>
      <c r="E363" s="13"/>
      <c r="G363" s="43"/>
    </row>
    <row r="364" spans="3:7" s="9" customFormat="1" x14ac:dyDescent="0.2">
      <c r="C364" s="13"/>
      <c r="D364" s="13"/>
      <c r="E364" s="13"/>
      <c r="G364" s="43"/>
    </row>
    <row r="365" spans="3:7" s="9" customFormat="1" x14ac:dyDescent="0.2">
      <c r="C365" s="13"/>
      <c r="D365" s="13"/>
      <c r="E365" s="13"/>
      <c r="G365" s="43"/>
    </row>
    <row r="366" spans="3:7" s="9" customFormat="1" x14ac:dyDescent="0.2">
      <c r="C366" s="13"/>
      <c r="D366" s="13"/>
      <c r="E366" s="13"/>
      <c r="G366" s="43"/>
    </row>
    <row r="367" spans="3:7" s="9" customFormat="1" x14ac:dyDescent="0.2">
      <c r="C367" s="13"/>
      <c r="D367" s="13"/>
      <c r="E367" s="13"/>
      <c r="G367" s="43"/>
    </row>
    <row r="368" spans="3:7" s="9" customFormat="1" x14ac:dyDescent="0.2">
      <c r="C368" s="13"/>
      <c r="D368" s="13"/>
      <c r="E368" s="13"/>
      <c r="G368" s="43"/>
    </row>
    <row r="369" spans="3:7" s="9" customFormat="1" x14ac:dyDescent="0.2">
      <c r="C369" s="13"/>
      <c r="D369" s="13"/>
      <c r="E369" s="13"/>
      <c r="G369" s="43"/>
    </row>
    <row r="370" spans="3:7" s="9" customFormat="1" x14ac:dyDescent="0.2">
      <c r="C370" s="13"/>
      <c r="D370" s="13"/>
      <c r="E370" s="13"/>
      <c r="G370" s="43"/>
    </row>
    <row r="371" spans="3:7" s="9" customFormat="1" x14ac:dyDescent="0.2">
      <c r="C371" s="13"/>
      <c r="D371" s="13"/>
      <c r="E371" s="13"/>
      <c r="G371" s="43"/>
    </row>
    <row r="372" spans="3:7" s="9" customFormat="1" x14ac:dyDescent="0.2">
      <c r="C372" s="13"/>
      <c r="D372" s="13"/>
      <c r="E372" s="13"/>
      <c r="G372" s="43"/>
    </row>
    <row r="373" spans="3:7" s="9" customFormat="1" x14ac:dyDescent="0.2">
      <c r="C373" s="13"/>
      <c r="D373" s="13"/>
      <c r="E373" s="13"/>
      <c r="G373" s="43"/>
    </row>
    <row r="374" spans="3:7" s="9" customFormat="1" x14ac:dyDescent="0.2">
      <c r="C374" s="13"/>
      <c r="D374" s="13"/>
      <c r="E374" s="13"/>
      <c r="G374" s="43"/>
    </row>
    <row r="375" spans="3:7" s="9" customFormat="1" x14ac:dyDescent="0.2">
      <c r="C375" s="13"/>
      <c r="D375" s="13"/>
      <c r="E375" s="13"/>
      <c r="G375" s="43"/>
    </row>
    <row r="376" spans="3:7" s="9" customFormat="1" x14ac:dyDescent="0.2">
      <c r="C376" s="13"/>
      <c r="D376" s="13"/>
      <c r="E376" s="13"/>
      <c r="G376" s="43"/>
    </row>
    <row r="377" spans="3:7" s="9" customFormat="1" x14ac:dyDescent="0.2">
      <c r="C377" s="13"/>
      <c r="D377" s="13"/>
      <c r="E377" s="13"/>
      <c r="G377" s="43"/>
    </row>
    <row r="378" spans="3:7" s="9" customFormat="1" x14ac:dyDescent="0.2">
      <c r="C378" s="13"/>
      <c r="D378" s="13"/>
      <c r="E378" s="13"/>
      <c r="G378" s="43"/>
    </row>
    <row r="379" spans="3:7" s="9" customFormat="1" x14ac:dyDescent="0.2">
      <c r="C379" s="13"/>
      <c r="D379" s="13"/>
      <c r="E379" s="13"/>
      <c r="G379" s="43"/>
    </row>
    <row r="380" spans="3:7" s="9" customFormat="1" x14ac:dyDescent="0.2">
      <c r="C380" s="13"/>
      <c r="D380" s="13"/>
      <c r="E380" s="13"/>
      <c r="G380" s="43"/>
    </row>
    <row r="381" spans="3:7" s="9" customFormat="1" x14ac:dyDescent="0.2">
      <c r="C381" s="13"/>
      <c r="D381" s="13"/>
      <c r="E381" s="13"/>
      <c r="G381" s="43"/>
    </row>
    <row r="382" spans="3:7" s="9" customFormat="1" x14ac:dyDescent="0.2">
      <c r="C382" s="13"/>
      <c r="D382" s="13"/>
      <c r="E382" s="13"/>
      <c r="G382" s="43"/>
    </row>
    <row r="383" spans="3:7" s="9" customFormat="1" x14ac:dyDescent="0.2">
      <c r="C383" s="13"/>
      <c r="D383" s="13"/>
      <c r="E383" s="13"/>
      <c r="G383" s="43"/>
    </row>
    <row r="384" spans="3:7" s="9" customFormat="1" x14ac:dyDescent="0.2">
      <c r="C384" s="13"/>
      <c r="D384" s="13"/>
      <c r="E384" s="13"/>
      <c r="G384" s="43"/>
    </row>
    <row r="385" spans="3:7" s="9" customFormat="1" x14ac:dyDescent="0.2">
      <c r="C385" s="13"/>
      <c r="D385" s="13"/>
      <c r="E385" s="13"/>
      <c r="G385" s="43"/>
    </row>
    <row r="386" spans="3:7" s="9" customFormat="1" x14ac:dyDescent="0.2">
      <c r="C386" s="13"/>
      <c r="D386" s="13"/>
      <c r="E386" s="13"/>
      <c r="G386" s="43"/>
    </row>
    <row r="387" spans="3:7" s="9" customFormat="1" x14ac:dyDescent="0.2">
      <c r="C387" s="13"/>
      <c r="D387" s="13"/>
      <c r="E387" s="13"/>
      <c r="G387" s="43"/>
    </row>
    <row r="388" spans="3:7" s="9" customFormat="1" x14ac:dyDescent="0.2">
      <c r="C388" s="13"/>
      <c r="D388" s="13"/>
      <c r="E388" s="13"/>
      <c r="G388" s="43"/>
    </row>
    <row r="389" spans="3:7" s="9" customFormat="1" x14ac:dyDescent="0.2">
      <c r="C389" s="13"/>
      <c r="D389" s="13"/>
      <c r="E389" s="13"/>
      <c r="G389" s="43"/>
    </row>
    <row r="390" spans="3:7" s="9" customFormat="1" x14ac:dyDescent="0.2">
      <c r="C390" s="13"/>
      <c r="D390" s="13"/>
      <c r="E390" s="13"/>
      <c r="G390" s="43"/>
    </row>
    <row r="391" spans="3:7" s="9" customFormat="1" x14ac:dyDescent="0.2">
      <c r="C391" s="13"/>
      <c r="D391" s="13"/>
      <c r="E391" s="13"/>
      <c r="G391" s="43"/>
    </row>
    <row r="392" spans="3:7" s="9" customFormat="1" x14ac:dyDescent="0.2">
      <c r="C392" s="13"/>
      <c r="D392" s="13"/>
      <c r="E392" s="13"/>
      <c r="G392" s="43"/>
    </row>
    <row r="393" spans="3:7" s="9" customFormat="1" x14ac:dyDescent="0.2">
      <c r="C393" s="13"/>
      <c r="D393" s="13"/>
      <c r="E393" s="13"/>
      <c r="G393" s="43"/>
    </row>
    <row r="394" spans="3:7" s="9" customFormat="1" x14ac:dyDescent="0.2">
      <c r="C394" s="13"/>
      <c r="D394" s="13"/>
      <c r="E394" s="13"/>
      <c r="G394" s="43"/>
    </row>
    <row r="395" spans="3:7" s="9" customFormat="1" x14ac:dyDescent="0.2">
      <c r="C395" s="13"/>
      <c r="D395" s="13"/>
      <c r="E395" s="13"/>
      <c r="G395" s="43"/>
    </row>
    <row r="396" spans="3:7" s="9" customFormat="1" x14ac:dyDescent="0.2">
      <c r="C396" s="13"/>
      <c r="D396" s="13"/>
      <c r="E396" s="13"/>
      <c r="G396" s="43"/>
    </row>
    <row r="397" spans="3:7" s="9" customFormat="1" x14ac:dyDescent="0.2">
      <c r="C397" s="13"/>
      <c r="D397" s="13"/>
      <c r="E397" s="13"/>
      <c r="G397" s="43"/>
    </row>
    <row r="398" spans="3:7" s="9" customFormat="1" x14ac:dyDescent="0.2">
      <c r="C398" s="13"/>
      <c r="D398" s="13"/>
      <c r="E398" s="13"/>
      <c r="G398" s="43"/>
    </row>
    <row r="399" spans="3:7" s="9" customFormat="1" x14ac:dyDescent="0.2">
      <c r="C399" s="13"/>
      <c r="D399" s="13"/>
      <c r="E399" s="13"/>
      <c r="G399" s="43"/>
    </row>
    <row r="400" spans="3:7" s="9" customFormat="1" x14ac:dyDescent="0.2">
      <c r="C400" s="13"/>
      <c r="D400" s="13"/>
      <c r="E400" s="13"/>
      <c r="G400" s="43"/>
    </row>
    <row r="401" spans="3:7" s="9" customFormat="1" x14ac:dyDescent="0.2">
      <c r="C401" s="13"/>
      <c r="D401" s="13"/>
      <c r="E401" s="13"/>
      <c r="G401" s="43"/>
    </row>
    <row r="402" spans="3:7" s="9" customFormat="1" x14ac:dyDescent="0.2">
      <c r="C402" s="13"/>
      <c r="D402" s="13"/>
      <c r="E402" s="13"/>
      <c r="G402" s="43"/>
    </row>
    <row r="403" spans="3:7" s="9" customFormat="1" x14ac:dyDescent="0.2">
      <c r="C403" s="13"/>
      <c r="D403" s="13"/>
      <c r="E403" s="13"/>
      <c r="G403" s="43"/>
    </row>
  </sheetData>
  <mergeCells count="2">
    <mergeCell ref="B6:C6"/>
    <mergeCell ref="B4:D4"/>
  </mergeCells>
  <pageMargins left="0.7" right="0.7" top="0.7" bottom="0.7" header="0" footer="0"/>
  <pageSetup paperSize="9" scale="10" fitToWidth="0" orientation="portrait" horizontalDpi="0" verticalDpi="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656F6ABAB78E4097C9E43912F87782" ma:contentTypeVersion="6" ma:contentTypeDescription="Create a new document." ma:contentTypeScope="" ma:versionID="1c9b74f7d4a039777146f71281c57ebc">
  <xsd:schema xmlns:xsd="http://www.w3.org/2001/XMLSchema" xmlns:xs="http://www.w3.org/2001/XMLSchema" xmlns:p="http://schemas.microsoft.com/office/2006/metadata/properties" xmlns:ns2="c42eae9c-031d-4bb1-bac9-c8ae35a962e7" xmlns:ns3="f38afe28-c3a2-4385-81ac-6f95c65edcdf" targetNamespace="http://schemas.microsoft.com/office/2006/metadata/properties" ma:root="true" ma:fieldsID="4a5cdaca017a5193d7b59e9606e91fb9" ns2:_="" ns3:_="">
    <xsd:import namespace="c42eae9c-031d-4bb1-bac9-c8ae35a962e7"/>
    <xsd:import namespace="f38afe28-c3a2-4385-81ac-6f95c65edcd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2eae9c-031d-4bb1-bac9-c8ae35a962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8afe28-c3a2-4385-81ac-6f95c65edcd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9891F0-F1EC-4170-B376-131A66E1079F}">
  <ds:schemaRefs>
    <ds:schemaRef ds:uri="http://purl.org/dc/elements/1.1/"/>
    <ds:schemaRef ds:uri="f38afe28-c3a2-4385-81ac-6f95c65edcdf"/>
    <ds:schemaRef ds:uri="http://schemas.microsoft.com/office/2006/documentManagement/types"/>
    <ds:schemaRef ds:uri="http://schemas.microsoft.com/office/2006/metadata/properties"/>
    <ds:schemaRef ds:uri="http://schemas.openxmlformats.org/package/2006/metadata/core-properties"/>
    <ds:schemaRef ds:uri="http://purl.org/dc/terms/"/>
    <ds:schemaRef ds:uri="c42eae9c-031d-4bb1-bac9-c8ae35a962e7"/>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BD712762-EAF6-403E-AC95-C34E2FA0BC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2eae9c-031d-4bb1-bac9-c8ae35a962e7"/>
    <ds:schemaRef ds:uri="f38afe28-c3a2-4385-81ac-6f95c65edc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22401D-A89E-46B8-8E0A-AE2051EC3D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About</vt:lpstr>
      <vt:lpstr>Services &amp; Pricing</vt:lpstr>
      <vt:lpstr>Scope</vt:lpstr>
      <vt:lpstr>Social Media (old)</vt:lpstr>
      <vt:lpstr>Email (old)</vt:lpstr>
      <vt:lpstr>RFP, RFI Related (old)</vt:lpstr>
      <vt:lpstr>'RFP, RFI Related (old)'!Print_Area</vt:lpstr>
      <vt:lpstr>'Services &amp; Pricing'!Print_Area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Brook Thomas</cp:lastModifiedBy>
  <cp:revision/>
  <cp:lastPrinted>2023-05-24T02:50:37Z</cp:lastPrinted>
  <dcterms:created xsi:type="dcterms:W3CDTF">2023-04-12T01:44:08Z</dcterms:created>
  <dcterms:modified xsi:type="dcterms:W3CDTF">2023-05-24T03:02:33Z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0x0101005C656F6ABAB78E4097C9E43912F87782</vt:lpwstr>
  </property>
  <property fmtid="{D5CDD505-2E9C-101B-9397-08002B2CF9AE}" pid="3" name="MediaServiceImageTags">
    <vt:lpwstr/>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ies>
</file>