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ge-Kutta 4to (v1)" sheetId="1" r:id="rId4"/>
    <sheet state="visible" name="Runge-Kutta 4to (v2)" sheetId="2" r:id="rId5"/>
  </sheets>
  <definedNames>
    <definedName localSheetId="1" name="a">'Runge-Kutta 4to (v2)'!$B$5</definedName>
    <definedName name="bb">'Runge-Kutta 4to (v1)'!$B$6</definedName>
    <definedName localSheetId="1" name="b">'Runge-Kutta 4to (v2)'!$B$6</definedName>
    <definedName localSheetId="0" name="aa">'Runge-Kutta 4to (v1)'!$B$5</definedName>
    <definedName localSheetId="0" name="Xo">'Runge-Kutta 4to (v1)'!$B$2</definedName>
    <definedName localSheetId="0" name="Yo">'Runge-Kutta 4to (v1)'!$B$3</definedName>
    <definedName localSheetId="0" name="h">'Runge-Kutta 4to (v1)'!$B$1</definedName>
    <definedName localSheetId="1" name="Xo">'Runge-Kutta 4to (v2)'!$B$2</definedName>
    <definedName localSheetId="1" name="h">'Runge-Kutta 4to (v2)'!$B$1</definedName>
    <definedName localSheetId="1" name="Yo">'Runge-Kutta 4to (v2)'!$B$3</definedName>
  </definedNames>
  <calcPr/>
</workbook>
</file>

<file path=xl/sharedStrings.xml><?xml version="1.0" encoding="utf-8"?>
<sst xmlns="http://schemas.openxmlformats.org/spreadsheetml/2006/main" count="28" uniqueCount="24">
  <si>
    <t>h</t>
  </si>
  <si>
    <t>x</t>
  </si>
  <si>
    <t>y</t>
  </si>
  <si>
    <t>k1</t>
  </si>
  <si>
    <t>k2</t>
  </si>
  <si>
    <t>k3</t>
  </si>
  <si>
    <t>k4</t>
  </si>
  <si>
    <t>x(i+1)</t>
  </si>
  <si>
    <t>Y(i+1)</t>
  </si>
  <si>
    <t>Xo</t>
  </si>
  <si>
    <t>Yo</t>
  </si>
  <si>
    <t>aa</t>
  </si>
  <si>
    <t>bb</t>
  </si>
  <si>
    <t>dY/dt = aa . Y + bb</t>
  </si>
  <si>
    <t>t</t>
  </si>
  <si>
    <t>Y</t>
  </si>
  <si>
    <t>K1</t>
  </si>
  <si>
    <t>K2</t>
  </si>
  <si>
    <t>K3</t>
  </si>
  <si>
    <t>K4</t>
  </si>
  <si>
    <t>t(i+1)</t>
  </si>
  <si>
    <t>a</t>
  </si>
  <si>
    <t>b</t>
  </si>
  <si>
    <t>dY/dt = a . Y +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</si>
</sst>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1" numFmtId="2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2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/>
    </xf>
    <xf borderId="0" fillId="0" fontId="3" numFmtId="0" xfId="0" applyFont="1"/>
    <xf borderId="1" fillId="3" fontId="2" numFmtId="0" xfId="0" applyBorder="1" applyFill="1" applyFont="1"/>
    <xf borderId="1" fillId="4" fontId="1" numFmtId="2" xfId="0" applyBorder="1" applyFill="1" applyFont="1" applyNumberFormat="1"/>
    <xf borderId="1" fillId="4" fontId="1" numFmtId="164" xfId="0" applyBorder="1" applyFont="1" applyNumberFormat="1"/>
    <xf borderId="1" fillId="4" fontId="1" numFmtId="4" xfId="0" applyBorder="1" applyFont="1" applyNumberFormat="1"/>
    <xf borderId="0" fillId="0" fontId="2" numFmtId="4" xfId="0" applyFont="1" applyNumberFormat="1"/>
    <xf borderId="2" fillId="3" fontId="1" numFmtId="0" xfId="0" applyAlignment="1" applyBorder="1" applyFont="1">
      <alignment horizontal="center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3</xdr:row>
      <xdr:rowOff>95250</xdr:rowOff>
    </xdr:from>
    <xdr:ext cx="2590800" cy="2200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323850</xdr:colOff>
      <xdr:row>2</xdr:row>
      <xdr:rowOff>85725</xdr:rowOff>
    </xdr:from>
    <xdr:ext cx="3181350" cy="2124075"/>
    <xdr:pic>
      <xdr:nvPicPr>
        <xdr:cNvPr descr="https://www.frsn.utn.edu.ar/gie/an/mnedo/images/ec_46.png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5.0"/>
    <col customWidth="1" min="4" max="4" width="11.43"/>
    <col customWidth="1" min="5" max="5" width="15.14"/>
    <col customWidth="1" min="6" max="6" width="13.57"/>
    <col customWidth="1" min="7" max="11" width="14.43"/>
    <col customWidth="1" min="12" max="26" width="10.71"/>
  </cols>
  <sheetData>
    <row r="1">
      <c r="A1" s="1" t="s">
        <v>0</v>
      </c>
      <c r="B1" s="2">
        <v>0.01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4" t="s">
        <v>8</v>
      </c>
    </row>
    <row r="2">
      <c r="A2" s="1" t="s">
        <v>9</v>
      </c>
      <c r="B2" s="2">
        <v>0.0</v>
      </c>
      <c r="D2" s="5"/>
      <c r="E2" s="6"/>
      <c r="F2" s="6"/>
      <c r="G2" s="6"/>
      <c r="H2" s="6"/>
      <c r="I2" s="6"/>
      <c r="J2" s="5">
        <f>'Runge-Kutta 4to (v1)'!Xo</f>
        <v>0</v>
      </c>
      <c r="K2" s="6">
        <f>'Runge-Kutta 4to (v1)'!Yo</f>
        <v>100</v>
      </c>
    </row>
    <row r="3">
      <c r="A3" s="1" t="s">
        <v>10</v>
      </c>
      <c r="B3" s="2">
        <v>100.0</v>
      </c>
      <c r="D3" s="5">
        <f t="shared" ref="D3:E3" si="1">J2</f>
        <v>0</v>
      </c>
      <c r="E3" s="6">
        <f t="shared" si="1"/>
        <v>100</v>
      </c>
      <c r="F3" s="6">
        <f>'Runge-Kutta 4to (v1)'!aa*E3+bb</f>
        <v>151.53</v>
      </c>
      <c r="G3" s="6">
        <f>'Runge-Kutta 4to (v1)'!aa*(E3+('Runge-Kutta 4to (v1)'!h/2)*F3)+bb</f>
        <v>152.6285925</v>
      </c>
      <c r="H3" s="6">
        <f>'Runge-Kutta 4to (v1)'!aa*(E3+('Runge-Kutta 4to (v1)'!h/2)*G3)+bb</f>
        <v>152.6365573</v>
      </c>
      <c r="I3" s="6">
        <f>'Runge-Kutta 4to (v1)'!aa*(E3+'Runge-Kutta 4to (v1)'!h*H3)+bb</f>
        <v>153.7432301</v>
      </c>
      <c r="J3" s="5">
        <f>D3+'Runge-Kutta 4to (v1)'!h</f>
        <v>0.01</v>
      </c>
      <c r="K3" s="6">
        <f>E3+('Runge-Kutta 4to (v1)'!h/6)*(F3+2*G3+2*H3+I3)</f>
        <v>101.5263392</v>
      </c>
    </row>
    <row r="4">
      <c r="D4" s="5">
        <f t="shared" ref="D4:E4" si="2">J3</f>
        <v>0.01</v>
      </c>
      <c r="E4" s="6">
        <f t="shared" si="2"/>
        <v>101.5263392</v>
      </c>
      <c r="F4" s="6">
        <f>'Runge-Kutta 4to (v1)'!aa*E4+bb</f>
        <v>153.7431919</v>
      </c>
      <c r="G4" s="6">
        <f>'Runge-Kutta 4to (v1)'!aa*(E4+('Runge-Kutta 4to (v1)'!h/2)*F4)+bb</f>
        <v>154.85783</v>
      </c>
      <c r="H4" s="6">
        <f>'Runge-Kutta 4to (v1)'!aa*(E4+('Runge-Kutta 4to (v1)'!h/2)*G4)+bb</f>
        <v>154.8659111</v>
      </c>
      <c r="I4" s="6">
        <f>'Runge-Kutta 4to (v1)'!aa*(E4+'Runge-Kutta 4to (v1)'!h*H4)+bb</f>
        <v>155.9887476</v>
      </c>
      <c r="J4" s="5">
        <f>D4+'Runge-Kutta 4to (v1)'!h</f>
        <v>0.02</v>
      </c>
      <c r="K4" s="6">
        <f>E4+('Runge-Kutta 4to (v1)'!h/6)*(F4+2*G4+2*H4+I4)</f>
        <v>103.0749716</v>
      </c>
    </row>
    <row r="5">
      <c r="A5" s="1" t="s">
        <v>11</v>
      </c>
      <c r="B5" s="2">
        <v>1.45</v>
      </c>
      <c r="D5" s="5">
        <f t="shared" ref="D5:E5" si="3">J4</f>
        <v>0.02</v>
      </c>
      <c r="E5" s="6">
        <f t="shared" si="3"/>
        <v>103.0749716</v>
      </c>
      <c r="F5" s="6">
        <f>'Runge-Kutta 4to (v1)'!aa*E5+bb</f>
        <v>155.9887088</v>
      </c>
      <c r="G5" s="6">
        <f>'Runge-Kutta 4to (v1)'!aa*(E5+('Runge-Kutta 4to (v1)'!h/2)*F5)+bb</f>
        <v>157.1196269</v>
      </c>
      <c r="H5" s="6">
        <f>'Runge-Kutta 4to (v1)'!aa*(E5+('Runge-Kutta 4to (v1)'!h/2)*G5)+bb</f>
        <v>157.1278261</v>
      </c>
      <c r="I5" s="6">
        <f>'Runge-Kutta 4to (v1)'!aa*(E5+'Runge-Kutta 4to (v1)'!h*H5)+bb</f>
        <v>158.2670623</v>
      </c>
      <c r="J5" s="5">
        <f>D5+'Runge-Kutta 4to (v1)'!h</f>
        <v>0.03</v>
      </c>
      <c r="K5" s="6">
        <f>E5+('Runge-Kutta 4to (v1)'!h/6)*(F5+2*G5+2*H5+I5)</f>
        <v>104.6462227</v>
      </c>
    </row>
    <row r="6">
      <c r="A6" s="1" t="s">
        <v>12</v>
      </c>
      <c r="B6" s="2">
        <v>6.53</v>
      </c>
      <c r="D6" s="5">
        <f t="shared" ref="D6:E6" si="4">J5</f>
        <v>0.03</v>
      </c>
      <c r="E6" s="6">
        <f t="shared" si="4"/>
        <v>104.6462227</v>
      </c>
      <c r="F6" s="6">
        <f>'Runge-Kutta 4to (v1)'!aa*E6+bb</f>
        <v>158.2670229</v>
      </c>
      <c r="G6" s="6">
        <f>'Runge-Kutta 4to (v1)'!aa*(E6+('Runge-Kutta 4to (v1)'!h/2)*F6)+bb</f>
        <v>159.4144589</v>
      </c>
      <c r="H6" s="6">
        <f>'Runge-Kutta 4to (v1)'!aa*(E6+('Runge-Kutta 4to (v1)'!h/2)*G6)+bb</f>
        <v>159.4227778</v>
      </c>
      <c r="I6" s="6">
        <f>'Runge-Kutta 4to (v1)'!aa*(E6+'Runge-Kutta 4to (v1)'!h*H6)+bb</f>
        <v>160.5786532</v>
      </c>
      <c r="J6" s="5">
        <f>D6+'Runge-Kutta 4to (v1)'!h</f>
        <v>0.04</v>
      </c>
      <c r="K6" s="6">
        <f>E6+('Runge-Kutta 4to (v1)'!h/6)*(F6+2*G6+2*H6+I6)</f>
        <v>106.240423</v>
      </c>
    </row>
    <row r="7">
      <c r="D7" s="5">
        <f t="shared" ref="D7:E7" si="5">J6</f>
        <v>0.04</v>
      </c>
      <c r="E7" s="6">
        <f t="shared" si="5"/>
        <v>106.240423</v>
      </c>
      <c r="F7" s="6">
        <f>'Runge-Kutta 4to (v1)'!aa*E7+bb</f>
        <v>160.5786133</v>
      </c>
      <c r="G7" s="6">
        <f>'Runge-Kutta 4to (v1)'!aa*(E7+('Runge-Kutta 4to (v1)'!h/2)*F7)+bb</f>
        <v>161.7428082</v>
      </c>
      <c r="H7" s="6">
        <f>'Runge-Kutta 4to (v1)'!aa*(E7+('Runge-Kutta 4to (v1)'!h/2)*G7)+bb</f>
        <v>161.7512487</v>
      </c>
      <c r="I7" s="6">
        <f>'Runge-Kutta 4to (v1)'!aa*(E7+'Runge-Kutta 4to (v1)'!h*H7)+bb</f>
        <v>162.9240064</v>
      </c>
      <c r="J7" s="5">
        <f>D7+'Runge-Kutta 4to (v1)'!h</f>
        <v>0.05</v>
      </c>
      <c r="K7" s="6">
        <f>E7+('Runge-Kutta 4to (v1)'!h/6)*(F7+2*G7+2*H7+I7)</f>
        <v>107.8579075</v>
      </c>
    </row>
    <row r="8">
      <c r="A8" s="1"/>
      <c r="B8" s="1"/>
      <c r="D8" s="5">
        <f t="shared" ref="D8:E8" si="6">J7</f>
        <v>0.05</v>
      </c>
      <c r="E8" s="6">
        <f t="shared" si="6"/>
        <v>107.8579075</v>
      </c>
      <c r="F8" s="6">
        <f>'Runge-Kutta 4to (v1)'!aa*E8+bb</f>
        <v>162.9239659</v>
      </c>
      <c r="G8" s="6">
        <f>'Runge-Kutta 4to (v1)'!aa*(E8+('Runge-Kutta 4to (v1)'!h/2)*F8)+bb</f>
        <v>164.1051647</v>
      </c>
      <c r="H8" s="6">
        <f>'Runge-Kutta 4to (v1)'!aa*(E8+('Runge-Kutta 4to (v1)'!h/2)*G8)+bb</f>
        <v>164.1137283</v>
      </c>
      <c r="I8" s="6">
        <f>'Runge-Kutta 4to (v1)'!aa*(E8+'Runge-Kutta 4to (v1)'!h*H8)+bb</f>
        <v>165.303615</v>
      </c>
      <c r="J8" s="5">
        <f>D8+'Runge-Kutta 4to (v1)'!h</f>
        <v>0.06</v>
      </c>
      <c r="K8" s="6">
        <f>E8+('Runge-Kutta 4to (v1)'!h/6)*(F8+2*G8+2*H8+I8)</f>
        <v>109.4990165</v>
      </c>
    </row>
    <row r="9">
      <c r="D9" s="5">
        <f t="shared" ref="D9:E9" si="7">J8</f>
        <v>0.06</v>
      </c>
      <c r="E9" s="6">
        <f t="shared" si="7"/>
        <v>109.4990165</v>
      </c>
      <c r="F9" s="6">
        <f>'Runge-Kutta 4to (v1)'!aa*E9+bb</f>
        <v>165.3035739</v>
      </c>
      <c r="G9" s="6">
        <f>'Runge-Kutta 4to (v1)'!aa*(E9+('Runge-Kutta 4to (v1)'!h/2)*F9)+bb</f>
        <v>166.5020248</v>
      </c>
      <c r="H9" s="6">
        <f>'Runge-Kutta 4to (v1)'!aa*(E9+('Runge-Kutta 4to (v1)'!h/2)*G9)+bb</f>
        <v>166.5107136</v>
      </c>
      <c r="I9" s="6">
        <f>'Runge-Kutta 4to (v1)'!aa*(E9+'Runge-Kutta 4to (v1)'!h*H9)+bb</f>
        <v>167.7179792</v>
      </c>
      <c r="J9" s="5">
        <f>D9+'Runge-Kutta 4to (v1)'!h</f>
        <v>0.07</v>
      </c>
      <c r="K9" s="6">
        <f>E9+('Runge-Kutta 4to (v1)'!h/6)*(F9+2*G9+2*H9+I9)</f>
        <v>111.1640948</v>
      </c>
    </row>
    <row r="10">
      <c r="A10" s="7" t="s">
        <v>13</v>
      </c>
      <c r="D10" s="5">
        <f t="shared" ref="D10:E10" si="8">J9</f>
        <v>0.07</v>
      </c>
      <c r="E10" s="6">
        <f t="shared" si="8"/>
        <v>111.1640948</v>
      </c>
      <c r="F10" s="6">
        <f>'Runge-Kutta 4to (v1)'!aa*E10+bb</f>
        <v>167.7179375</v>
      </c>
      <c r="G10" s="6">
        <f>'Runge-Kutta 4to (v1)'!aa*(E10+('Runge-Kutta 4to (v1)'!h/2)*F10)+bb</f>
        <v>168.9338926</v>
      </c>
      <c r="H10" s="6">
        <f>'Runge-Kutta 4to (v1)'!aa*(E10+('Runge-Kutta 4to (v1)'!h/2)*G10)+bb</f>
        <v>168.9427082</v>
      </c>
      <c r="I10" s="6">
        <f>'Runge-Kutta 4to (v1)'!aa*(E10+'Runge-Kutta 4to (v1)'!h*H10)+bb</f>
        <v>170.1676068</v>
      </c>
      <c r="J10" s="5">
        <f>D10+'Runge-Kutta 4to (v1)'!h</f>
        <v>0.08</v>
      </c>
      <c r="K10" s="6">
        <f>E10+('Runge-Kutta 4to (v1)'!h/6)*(F10+2*G10+2*H10+I10)</f>
        <v>112.8534928</v>
      </c>
    </row>
    <row r="11">
      <c r="D11" s="5">
        <f t="shared" ref="D11:E11" si="9">J10</f>
        <v>0.08</v>
      </c>
      <c r="E11" s="6">
        <f t="shared" si="9"/>
        <v>112.8534928</v>
      </c>
      <c r="F11" s="6">
        <f>'Runge-Kutta 4to (v1)'!aa*E11+bb</f>
        <v>170.1675645</v>
      </c>
      <c r="G11" s="6">
        <f>'Runge-Kutta 4to (v1)'!aa*(E11+('Runge-Kutta 4to (v1)'!h/2)*F11)+bb</f>
        <v>171.4012793</v>
      </c>
      <c r="H11" s="6">
        <f>'Runge-Kutta 4to (v1)'!aa*(E11+('Runge-Kutta 4to (v1)'!h/2)*G11)+bb</f>
        <v>171.4102238</v>
      </c>
      <c r="I11" s="6">
        <f>'Runge-Kutta 4to (v1)'!aa*(E11+'Runge-Kutta 4to (v1)'!h*H11)+bb</f>
        <v>172.6530127</v>
      </c>
      <c r="J11" s="5">
        <f>D11+'Runge-Kutta 4to (v1)'!h</f>
        <v>0.09</v>
      </c>
      <c r="K11" s="6">
        <f>E11+('Runge-Kutta 4to (v1)'!h/6)*(F11+2*G11+2*H11+I11)</f>
        <v>114.5675654</v>
      </c>
    </row>
    <row r="12">
      <c r="D12" s="5">
        <f t="shared" ref="D12:E12" si="10">J11</f>
        <v>0.09</v>
      </c>
      <c r="E12" s="6">
        <f t="shared" si="10"/>
        <v>114.5675654</v>
      </c>
      <c r="F12" s="6">
        <f>'Runge-Kutta 4to (v1)'!aa*E12+bb</f>
        <v>172.6529698</v>
      </c>
      <c r="G12" s="6">
        <f>'Runge-Kutta 4to (v1)'!aa*(E12+('Runge-Kutta 4to (v1)'!h/2)*F12)+bb</f>
        <v>173.9047039</v>
      </c>
      <c r="H12" s="6">
        <f>'Runge-Kutta 4to (v1)'!aa*(E12+('Runge-Kutta 4to (v1)'!h/2)*G12)+bb</f>
        <v>173.9137789</v>
      </c>
      <c r="I12" s="6">
        <f>'Runge-Kutta 4to (v1)'!aa*(E12+'Runge-Kutta 4to (v1)'!h*H12)+bb</f>
        <v>175.1747196</v>
      </c>
      <c r="J12" s="5">
        <f>D12+'Runge-Kutta 4to (v1)'!h</f>
        <v>0.1</v>
      </c>
      <c r="K12" s="6">
        <f>E12+('Runge-Kutta 4to (v1)'!h/6)*(F12+2*G12+2*H12+I12)</f>
        <v>116.3066732</v>
      </c>
    </row>
    <row r="13">
      <c r="D13" s="5">
        <f t="shared" ref="D13:E13" si="11">J12</f>
        <v>0.1</v>
      </c>
      <c r="E13" s="6">
        <f t="shared" si="11"/>
        <v>116.3066732</v>
      </c>
      <c r="F13" s="6">
        <f>'Runge-Kutta 4to (v1)'!aa*E13+bb</f>
        <v>175.1746761</v>
      </c>
      <c r="G13" s="6">
        <f>'Runge-Kutta 4to (v1)'!aa*(E13+('Runge-Kutta 4to (v1)'!h/2)*F13)+bb</f>
        <v>176.4446925</v>
      </c>
      <c r="H13" s="6">
        <f>'Runge-Kutta 4to (v1)'!aa*(E13+('Runge-Kutta 4to (v1)'!h/2)*G13)+bb</f>
        <v>176.4539001</v>
      </c>
      <c r="I13" s="6">
        <f>'Runge-Kutta 4to (v1)'!aa*(E13+'Runge-Kutta 4to (v1)'!h*H13)+bb</f>
        <v>177.7332576</v>
      </c>
      <c r="J13" s="5">
        <f>D13+'Runge-Kutta 4to (v1)'!h</f>
        <v>0.11</v>
      </c>
      <c r="K13" s="6">
        <f>E13+('Runge-Kutta 4to (v1)'!h/6)*(F13+2*G13+2*H13+I13)</f>
        <v>118.0711817</v>
      </c>
    </row>
    <row r="14">
      <c r="D14" s="5">
        <f t="shared" ref="D14:E14" si="12">J13</f>
        <v>0.11</v>
      </c>
      <c r="E14" s="6">
        <f t="shared" si="12"/>
        <v>118.0711817</v>
      </c>
      <c r="F14" s="6">
        <f>'Runge-Kutta 4to (v1)'!aa*E14+bb</f>
        <v>177.7332134</v>
      </c>
      <c r="G14" s="6">
        <f>'Runge-Kutta 4to (v1)'!aa*(E14+('Runge-Kutta 4to (v1)'!h/2)*F14)+bb</f>
        <v>179.0217792</v>
      </c>
      <c r="H14" s="6">
        <f>'Runge-Kutta 4to (v1)'!aa*(E14+('Runge-Kutta 4to (v1)'!h/2)*G14)+bb</f>
        <v>179.0311213</v>
      </c>
      <c r="I14" s="6">
        <f>'Runge-Kutta 4to (v1)'!aa*(E14+'Runge-Kutta 4to (v1)'!h*H14)+bb</f>
        <v>180.3291647</v>
      </c>
      <c r="J14" s="5">
        <f>D14+'Runge-Kutta 4to (v1)'!h</f>
        <v>0.12</v>
      </c>
      <c r="K14" s="6">
        <f>E14+('Runge-Kutta 4to (v1)'!h/6)*(F14+2*G14+2*H14+I14)</f>
        <v>119.861462</v>
      </c>
    </row>
    <row r="15">
      <c r="D15" s="5">
        <f t="shared" ref="D15:E15" si="13">J14</f>
        <v>0.12</v>
      </c>
      <c r="E15" s="6">
        <f t="shared" si="13"/>
        <v>119.861462</v>
      </c>
      <c r="F15" s="6">
        <f>'Runge-Kutta 4to (v1)'!aa*E15+bb</f>
        <v>180.3291199</v>
      </c>
      <c r="G15" s="6">
        <f>'Runge-Kutta 4to (v1)'!aa*(E15+('Runge-Kutta 4to (v1)'!h/2)*F15)+bb</f>
        <v>181.636506</v>
      </c>
      <c r="H15" s="6">
        <f>'Runge-Kutta 4to (v1)'!aa*(E15+('Runge-Kutta 4to (v1)'!h/2)*G15)+bb</f>
        <v>181.6459845</v>
      </c>
      <c r="I15" s="6">
        <f>'Runge-Kutta 4to (v1)'!aa*(E15+'Runge-Kutta 4to (v1)'!h*H15)+bb</f>
        <v>182.9629867</v>
      </c>
      <c r="J15" s="5">
        <f>D15+'Runge-Kutta 4to (v1)'!h</f>
        <v>0.13</v>
      </c>
      <c r="K15" s="6">
        <f>E15+('Runge-Kutta 4to (v1)'!h/6)*(F15+2*G15+2*H15+I15)</f>
        <v>121.6778905</v>
      </c>
    </row>
    <row r="16">
      <c r="D16" s="5">
        <f t="shared" ref="D16:E16" si="14">J15</f>
        <v>0.13</v>
      </c>
      <c r="E16" s="6">
        <f t="shared" si="14"/>
        <v>121.6778905</v>
      </c>
      <c r="F16" s="6">
        <f>'Runge-Kutta 4to (v1)'!aa*E16+bb</f>
        <v>182.9629412</v>
      </c>
      <c r="G16" s="6">
        <f>'Runge-Kutta 4to (v1)'!aa*(E16+('Runge-Kutta 4to (v1)'!h/2)*F16)+bb</f>
        <v>184.2894225</v>
      </c>
      <c r="H16" s="6">
        <f>'Runge-Kutta 4to (v1)'!aa*(E16+('Runge-Kutta 4to (v1)'!h/2)*G16)+bb</f>
        <v>184.2990395</v>
      </c>
      <c r="I16" s="6">
        <f>'Runge-Kutta 4to (v1)'!aa*(E16+'Runge-Kutta 4to (v1)'!h*H16)+bb</f>
        <v>185.6352772</v>
      </c>
      <c r="J16" s="5">
        <f>D16+'Runge-Kutta 4to (v1)'!h</f>
        <v>0.14</v>
      </c>
      <c r="K16" s="6">
        <f>E16+('Runge-Kutta 4to (v1)'!h/6)*(F16+2*G16+2*H16+I16)</f>
        <v>123.520849</v>
      </c>
    </row>
    <row r="17">
      <c r="D17" s="5">
        <f t="shared" ref="D17:E17" si="15">J16</f>
        <v>0.14</v>
      </c>
      <c r="E17" s="6">
        <f t="shared" si="15"/>
        <v>123.520849</v>
      </c>
      <c r="F17" s="6">
        <f>'Runge-Kutta 4to (v1)'!aa*E17+bb</f>
        <v>185.6352311</v>
      </c>
      <c r="G17" s="6">
        <f>'Runge-Kutta 4to (v1)'!aa*(E17+('Runge-Kutta 4to (v1)'!h/2)*F17)+bb</f>
        <v>186.9810865</v>
      </c>
      <c r="H17" s="6">
        <f>'Runge-Kutta 4to (v1)'!aa*(E17+('Runge-Kutta 4to (v1)'!h/2)*G17)+bb</f>
        <v>186.990844</v>
      </c>
      <c r="I17" s="6">
        <f>'Runge-Kutta 4to (v1)'!aa*(E17+'Runge-Kutta 4to (v1)'!h*H17)+bb</f>
        <v>188.3465983</v>
      </c>
      <c r="J17" s="5">
        <f>D17+'Runge-Kutta 4to (v1)'!h</f>
        <v>0.15</v>
      </c>
      <c r="K17" s="6">
        <f>E17+('Runge-Kutta 4to (v1)'!h/6)*(F17+2*G17+2*H17+I17)</f>
        <v>125.3907252</v>
      </c>
    </row>
    <row r="18">
      <c r="D18" s="5">
        <f t="shared" ref="D18:E18" si="16">J17</f>
        <v>0.15</v>
      </c>
      <c r="E18" s="6">
        <f t="shared" si="16"/>
        <v>125.3907252</v>
      </c>
      <c r="F18" s="6">
        <f>'Runge-Kutta 4to (v1)'!aa*E18+bb</f>
        <v>188.3465515</v>
      </c>
      <c r="G18" s="6">
        <f>'Runge-Kutta 4to (v1)'!aa*(E18+('Runge-Kutta 4to (v1)'!h/2)*F18)+bb</f>
        <v>189.712064</v>
      </c>
      <c r="H18" s="6">
        <f>'Runge-Kutta 4to (v1)'!aa*(E18+('Runge-Kutta 4to (v1)'!h/2)*G18)+bb</f>
        <v>189.721964</v>
      </c>
      <c r="I18" s="6">
        <f>'Runge-Kutta 4to (v1)'!aa*(E18+'Runge-Kutta 4to (v1)'!h*H18)+bb</f>
        <v>191.09752</v>
      </c>
      <c r="J18" s="5">
        <f>D18+'Runge-Kutta 4to (v1)'!h</f>
        <v>0.16</v>
      </c>
      <c r="K18" s="6">
        <f>E18+('Runge-Kutta 4to (v1)'!h/6)*(F18+2*G18+2*H18+I18)</f>
        <v>127.2879121</v>
      </c>
    </row>
    <row r="19">
      <c r="D19" s="5">
        <f t="shared" ref="D19:E19" si="17">J18</f>
        <v>0.16</v>
      </c>
      <c r="E19" s="6">
        <f t="shared" si="17"/>
        <v>127.2879121</v>
      </c>
      <c r="F19" s="6">
        <f>'Runge-Kutta 4to (v1)'!aa*E19+bb</f>
        <v>191.0974725</v>
      </c>
      <c r="G19" s="6">
        <f>'Runge-Kutta 4to (v1)'!aa*(E19+('Runge-Kutta 4to (v1)'!h/2)*F19)+bb</f>
        <v>192.4829292</v>
      </c>
      <c r="H19" s="6">
        <f>'Runge-Kutta 4to (v1)'!aa*(E19+('Runge-Kutta 4to (v1)'!h/2)*G19)+bb</f>
        <v>192.4929737</v>
      </c>
      <c r="I19" s="6">
        <f>'Runge-Kutta 4to (v1)'!aa*(E19+'Runge-Kutta 4to (v1)'!h*H19)+bb</f>
        <v>193.8886206</v>
      </c>
      <c r="J19" s="5">
        <f>D19+'Runge-Kutta 4to (v1)'!h</f>
        <v>0.17</v>
      </c>
      <c r="K19" s="6">
        <f>E19+('Runge-Kutta 4to (v1)'!h/6)*(F19+2*G19+2*H19+I19)</f>
        <v>129.2128086</v>
      </c>
    </row>
    <row r="20">
      <c r="D20" s="5">
        <f t="shared" ref="D20:E20" si="18">J19</f>
        <v>0.17</v>
      </c>
      <c r="E20" s="6">
        <f t="shared" si="18"/>
        <v>129.2128086</v>
      </c>
      <c r="F20" s="6">
        <f>'Runge-Kutta 4to (v1)'!aa*E20+bb</f>
        <v>193.8885724</v>
      </c>
      <c r="G20" s="6">
        <f>'Runge-Kutta 4to (v1)'!aa*(E20+('Runge-Kutta 4to (v1)'!h/2)*F20)+bb</f>
        <v>195.2942646</v>
      </c>
      <c r="H20" s="6">
        <f>'Runge-Kutta 4to (v1)'!aa*(E20+('Runge-Kutta 4to (v1)'!h/2)*G20)+bb</f>
        <v>195.3044558</v>
      </c>
      <c r="I20" s="6">
        <f>'Runge-Kutta 4to (v1)'!aa*(E20+'Runge-Kutta 4to (v1)'!h*H20)+bb</f>
        <v>196.720487</v>
      </c>
      <c r="J20" s="5">
        <f>D20+'Runge-Kutta 4to (v1)'!h</f>
        <v>0.18</v>
      </c>
      <c r="K20" s="6">
        <f>E20+('Runge-Kutta 4to (v1)'!h/6)*(F20+2*G20+2*H20+I20)</f>
        <v>131.1658194</v>
      </c>
    </row>
    <row r="21" ht="15.75" customHeight="1">
      <c r="D21" s="5">
        <f t="shared" ref="D21:E21" si="19">J20</f>
        <v>0.18</v>
      </c>
      <c r="E21" s="6">
        <f t="shared" si="19"/>
        <v>131.1658194</v>
      </c>
      <c r="F21" s="6">
        <f>'Runge-Kutta 4to (v1)'!aa*E21+bb</f>
        <v>196.7204381</v>
      </c>
      <c r="G21" s="6">
        <f>'Runge-Kutta 4to (v1)'!aa*(E21+('Runge-Kutta 4to (v1)'!h/2)*F21)+bb</f>
        <v>198.1466613</v>
      </c>
      <c r="H21" s="6">
        <f>'Runge-Kutta 4to (v1)'!aa*(E21+('Runge-Kutta 4to (v1)'!h/2)*G21)+bb</f>
        <v>198.1570014</v>
      </c>
      <c r="I21" s="6">
        <f>'Runge-Kutta 4to (v1)'!aa*(E21+'Runge-Kutta 4to (v1)'!h*H21)+bb</f>
        <v>199.5937146</v>
      </c>
      <c r="J21" s="5">
        <f>D21+'Runge-Kutta 4to (v1)'!h</f>
        <v>0.19</v>
      </c>
      <c r="K21" s="6">
        <f>E21+('Runge-Kutta 4to (v1)'!h/6)*(F21+2*G21+2*H21+I21)</f>
        <v>133.1473552</v>
      </c>
    </row>
    <row r="22" ht="15.75" customHeight="1">
      <c r="D22" s="5">
        <f t="shared" ref="D22:E22" si="20">J21</f>
        <v>0.19</v>
      </c>
      <c r="E22" s="6">
        <f t="shared" si="20"/>
        <v>133.1473552</v>
      </c>
      <c r="F22" s="6">
        <f>'Runge-Kutta 4to (v1)'!aa*E22+bb</f>
        <v>199.593665</v>
      </c>
      <c r="G22" s="6">
        <f>'Runge-Kutta 4to (v1)'!aa*(E22+('Runge-Kutta 4to (v1)'!h/2)*F22)+bb</f>
        <v>201.0407191</v>
      </c>
      <c r="H22" s="6">
        <f>'Runge-Kutta 4to (v1)'!aa*(E22+('Runge-Kutta 4to (v1)'!h/2)*G22)+bb</f>
        <v>201.0512102</v>
      </c>
      <c r="I22" s="6">
        <f>'Runge-Kutta 4to (v1)'!aa*(E22+'Runge-Kutta 4to (v1)'!h*H22)+bb</f>
        <v>202.5089076</v>
      </c>
      <c r="J22" s="5">
        <f>D22+'Runge-Kutta 4to (v1)'!h</f>
        <v>0.2</v>
      </c>
      <c r="K22" s="6">
        <f>E22+('Runge-Kutta 4to (v1)'!h/6)*(F22+2*G22+2*H22+I22)</f>
        <v>135.1578326</v>
      </c>
    </row>
    <row r="23" ht="15.75" customHeight="1">
      <c r="D23" s="5">
        <f t="shared" ref="D23:E23" si="21">J22</f>
        <v>0.2</v>
      </c>
      <c r="E23" s="6">
        <f t="shared" si="21"/>
        <v>135.1578326</v>
      </c>
      <c r="F23" s="6">
        <f>'Runge-Kutta 4to (v1)'!aa*E23+bb</f>
        <v>202.5088572</v>
      </c>
      <c r="G23" s="6">
        <f>'Runge-Kutta 4to (v1)'!aa*(E23+('Runge-Kutta 4to (v1)'!h/2)*F23)+bb</f>
        <v>203.9770465</v>
      </c>
      <c r="H23" s="6">
        <f>'Runge-Kutta 4to (v1)'!aa*(E23+('Runge-Kutta 4to (v1)'!h/2)*G23)+bb</f>
        <v>203.9876908</v>
      </c>
      <c r="I23" s="6">
        <f>'Runge-Kutta 4to (v1)'!aa*(E23+'Runge-Kutta 4to (v1)'!h*H23)+bb</f>
        <v>205.4666788</v>
      </c>
      <c r="J23" s="5">
        <f>D23+'Runge-Kutta 4to (v1)'!h</f>
        <v>0.21</v>
      </c>
      <c r="K23" s="6">
        <f>E23+('Runge-Kutta 4to (v1)'!h/6)*(F23+2*G23+2*H23+I23)</f>
        <v>137.1976743</v>
      </c>
    </row>
    <row r="24" ht="15.75" customHeight="1">
      <c r="D24" s="5">
        <f t="shared" ref="D24:E24" si="22">J23</f>
        <v>0.21</v>
      </c>
      <c r="E24" s="6">
        <f t="shared" si="22"/>
        <v>137.1976743</v>
      </c>
      <c r="F24" s="6">
        <f>'Runge-Kutta 4to (v1)'!aa*E24+bb</f>
        <v>205.4666277</v>
      </c>
      <c r="G24" s="6">
        <f>'Runge-Kutta 4to (v1)'!aa*(E24+('Runge-Kutta 4to (v1)'!h/2)*F24)+bb</f>
        <v>206.9562607</v>
      </c>
      <c r="H24" s="6">
        <f>'Runge-Kutta 4to (v1)'!aa*(E24+('Runge-Kutta 4to (v1)'!h/2)*G24)+bb</f>
        <v>206.9670606</v>
      </c>
      <c r="I24" s="6">
        <f>'Runge-Kutta 4to (v1)'!aa*(E24+'Runge-Kutta 4to (v1)'!h*H24)+bb</f>
        <v>208.4676501</v>
      </c>
      <c r="J24" s="5">
        <f>D24+'Runge-Kutta 4to (v1)'!h</f>
        <v>0.22</v>
      </c>
      <c r="K24" s="6">
        <f>E24+('Runge-Kutta 4to (v1)'!h/6)*(F24+2*G24+2*H24+I24)</f>
        <v>139.2673091</v>
      </c>
    </row>
    <row r="25" ht="15.75" customHeight="1">
      <c r="D25" s="5">
        <f t="shared" ref="D25:E25" si="23">J24</f>
        <v>0.22</v>
      </c>
      <c r="E25" s="6">
        <f t="shared" si="23"/>
        <v>139.2673091</v>
      </c>
      <c r="F25" s="6">
        <f>'Runge-Kutta 4to (v1)'!aa*E25+bb</f>
        <v>208.4675982</v>
      </c>
      <c r="G25" s="6">
        <f>'Runge-Kutta 4to (v1)'!aa*(E25+('Runge-Kutta 4to (v1)'!h/2)*F25)+bb</f>
        <v>209.9789883</v>
      </c>
      <c r="H25" s="6">
        <f>'Runge-Kutta 4to (v1)'!aa*(E25+('Runge-Kutta 4to (v1)'!h/2)*G25)+bb</f>
        <v>209.9899459</v>
      </c>
      <c r="I25" s="6">
        <f>'Runge-Kutta 4to (v1)'!aa*(E25+'Runge-Kutta 4to (v1)'!h*H25)+bb</f>
        <v>211.5124525</v>
      </c>
      <c r="J25" s="5">
        <f>D25+'Runge-Kutta 4to (v1)'!h</f>
        <v>0.23</v>
      </c>
      <c r="K25" s="6">
        <f>E25+('Runge-Kutta 4to (v1)'!h/6)*(F25+2*G25+2*H25+I25)</f>
        <v>141.3671723</v>
      </c>
    </row>
    <row r="26" ht="15.75" customHeight="1">
      <c r="D26" s="5">
        <f t="shared" ref="D26:E26" si="24">J25</f>
        <v>0.23</v>
      </c>
      <c r="E26" s="6">
        <f t="shared" si="24"/>
        <v>141.3671723</v>
      </c>
      <c r="F26" s="6">
        <f>'Runge-Kutta 4to (v1)'!aa*E26+bb</f>
        <v>211.5123999</v>
      </c>
      <c r="G26" s="6">
        <f>'Runge-Kutta 4to (v1)'!aa*(E26+('Runge-Kutta 4to (v1)'!h/2)*F26)+bb</f>
        <v>213.0458648</v>
      </c>
      <c r="H26" s="6">
        <f>'Runge-Kutta 4to (v1)'!aa*(E26+('Runge-Kutta 4to (v1)'!h/2)*G26)+bb</f>
        <v>213.0569824</v>
      </c>
      <c r="I26" s="6">
        <f>'Runge-Kutta 4to (v1)'!aa*(E26+'Runge-Kutta 4to (v1)'!h*H26)+bb</f>
        <v>214.6017261</v>
      </c>
      <c r="J26" s="5">
        <f>D26+'Runge-Kutta 4to (v1)'!h</f>
        <v>0.24</v>
      </c>
      <c r="K26" s="6">
        <f>E26+('Runge-Kutta 4to (v1)'!h/6)*(F26+2*G26+2*H26+I26)</f>
        <v>143.4977054</v>
      </c>
    </row>
    <row r="27" ht="15.75" customHeight="1">
      <c r="D27" s="5">
        <f t="shared" ref="D27:E27" si="25">J26</f>
        <v>0.24</v>
      </c>
      <c r="E27" s="6">
        <f t="shared" si="25"/>
        <v>143.4977054</v>
      </c>
      <c r="F27" s="6">
        <f>'Runge-Kutta 4to (v1)'!aa*E27+bb</f>
        <v>214.6016728</v>
      </c>
      <c r="G27" s="6">
        <f>'Runge-Kutta 4to (v1)'!aa*(E27+('Runge-Kutta 4to (v1)'!h/2)*F27)+bb</f>
        <v>216.1575349</v>
      </c>
      <c r="H27" s="6">
        <f>'Runge-Kutta 4to (v1)'!aa*(E27+('Runge-Kutta 4to (v1)'!h/2)*G27)+bb</f>
        <v>216.1688149</v>
      </c>
      <c r="I27" s="6">
        <f>'Runge-Kutta 4to (v1)'!aa*(E27+'Runge-Kutta 4to (v1)'!h*H27)+bb</f>
        <v>217.7361206</v>
      </c>
      <c r="J27" s="5">
        <f>D27+'Runge-Kutta 4to (v1)'!h</f>
        <v>0.25</v>
      </c>
      <c r="K27" s="6">
        <f>E27+('Runge-Kutta 4to (v1)'!h/6)*(F27+2*G27+2*H27+I27)</f>
        <v>145.6593562</v>
      </c>
    </row>
    <row r="28" ht="15.75" customHeight="1">
      <c r="D28" s="5">
        <f t="shared" ref="D28:E28" si="26">J27</f>
        <v>0.25</v>
      </c>
      <c r="E28" s="6">
        <f t="shared" si="26"/>
        <v>145.6593562</v>
      </c>
      <c r="F28" s="6">
        <f>'Runge-Kutta 4to (v1)'!aa*E28+bb</f>
        <v>217.7360665</v>
      </c>
      <c r="G28" s="6">
        <f>'Runge-Kutta 4to (v1)'!aa*(E28+('Runge-Kutta 4to (v1)'!h/2)*F28)+bb</f>
        <v>219.3146529</v>
      </c>
      <c r="H28" s="6">
        <f>'Runge-Kutta 4to (v1)'!aa*(E28+('Runge-Kutta 4to (v1)'!h/2)*G28)+bb</f>
        <v>219.3260977</v>
      </c>
      <c r="I28" s="6">
        <f>'Runge-Kutta 4to (v1)'!aa*(E28+'Runge-Kutta 4to (v1)'!h*H28)+bb</f>
        <v>220.9162949</v>
      </c>
      <c r="J28" s="5">
        <f>D28+'Runge-Kutta 4to (v1)'!h</f>
        <v>0.26</v>
      </c>
      <c r="K28" s="6">
        <f>E28+('Runge-Kutta 4to (v1)'!h/6)*(F28+2*G28+2*H28+I28)</f>
        <v>147.8525793</v>
      </c>
    </row>
    <row r="29" ht="15.75" customHeight="1">
      <c r="D29" s="5">
        <f t="shared" ref="D29:E29" si="27">J28</f>
        <v>0.26</v>
      </c>
      <c r="E29" s="6">
        <f t="shared" si="27"/>
        <v>147.8525793</v>
      </c>
      <c r="F29" s="6">
        <f>'Runge-Kutta 4to (v1)'!aa*E29+bb</f>
        <v>220.91624</v>
      </c>
      <c r="G29" s="6">
        <f>'Runge-Kutta 4to (v1)'!aa*(E29+('Runge-Kutta 4to (v1)'!h/2)*F29)+bb</f>
        <v>222.5178827</v>
      </c>
      <c r="H29" s="6">
        <f>'Runge-Kutta 4to (v1)'!aa*(E29+('Runge-Kutta 4to (v1)'!h/2)*G29)+bb</f>
        <v>222.5294946</v>
      </c>
      <c r="I29" s="6">
        <f>'Runge-Kutta 4to (v1)'!aa*(E29+'Runge-Kutta 4to (v1)'!h*H29)+bb</f>
        <v>224.1429176</v>
      </c>
      <c r="J29" s="5">
        <f>D29+'Runge-Kutta 4to (v1)'!h</f>
        <v>0.27</v>
      </c>
      <c r="K29" s="6">
        <f>E29+('Runge-Kutta 4to (v1)'!h/6)*(F29+2*G29+2*H29+I29)</f>
        <v>150.0778358</v>
      </c>
    </row>
    <row r="30" ht="15.75" customHeight="1">
      <c r="D30" s="5">
        <f t="shared" ref="D30:E30" si="28">J29</f>
        <v>0.27</v>
      </c>
      <c r="E30" s="6">
        <f t="shared" si="28"/>
        <v>150.0778358</v>
      </c>
      <c r="F30" s="6">
        <f>'Runge-Kutta 4to (v1)'!aa*E30+bb</f>
        <v>224.1428619</v>
      </c>
      <c r="G30" s="6">
        <f>'Runge-Kutta 4to (v1)'!aa*(E30+('Runge-Kutta 4to (v1)'!h/2)*F30)+bb</f>
        <v>225.7678977</v>
      </c>
      <c r="H30" s="6">
        <f>'Runge-Kutta 4to (v1)'!aa*(E30+('Runge-Kutta 4to (v1)'!h/2)*G30)+bb</f>
        <v>225.7796792</v>
      </c>
      <c r="I30" s="6">
        <f>'Runge-Kutta 4to (v1)'!aa*(E30+'Runge-Kutta 4to (v1)'!h*H30)+bb</f>
        <v>227.4166673</v>
      </c>
      <c r="J30" s="5">
        <f>D30+'Runge-Kutta 4to (v1)'!h</f>
        <v>0.28</v>
      </c>
      <c r="K30" s="6">
        <f>E30+('Runge-Kutta 4to (v1)'!h/6)*(F30+2*G30+2*H30+I30)</f>
        <v>152.3355936</v>
      </c>
    </row>
    <row r="31" ht="15.75" customHeight="1">
      <c r="D31" s="5">
        <f t="shared" ref="D31:E31" si="29">J30</f>
        <v>0.28</v>
      </c>
      <c r="E31" s="6">
        <f t="shared" si="29"/>
        <v>152.3355936</v>
      </c>
      <c r="F31" s="6">
        <f>'Runge-Kutta 4to (v1)'!aa*E31+bb</f>
        <v>227.4166107</v>
      </c>
      <c r="G31" s="6">
        <f>'Runge-Kutta 4to (v1)'!aa*(E31+('Runge-Kutta 4to (v1)'!h/2)*F31)+bb</f>
        <v>229.0653812</v>
      </c>
      <c r="H31" s="6">
        <f>'Runge-Kutta 4to (v1)'!aa*(E31+('Runge-Kutta 4to (v1)'!h/2)*G31)+bb</f>
        <v>229.0773348</v>
      </c>
      <c r="I31" s="6">
        <f>'Runge-Kutta 4to (v1)'!aa*(E31+'Runge-Kutta 4to (v1)'!h*H31)+bb</f>
        <v>230.7382321</v>
      </c>
      <c r="J31" s="5">
        <f>D31+'Runge-Kutta 4to (v1)'!h</f>
        <v>0.29</v>
      </c>
      <c r="K31" s="6">
        <f>E31+('Runge-Kutta 4to (v1)'!h/6)*(F31+2*G31+2*H31+I31)</f>
        <v>154.6263274</v>
      </c>
    </row>
    <row r="32" ht="15.75" customHeight="1">
      <c r="D32" s="5">
        <f t="shared" ref="D32:E32" si="30">J31</f>
        <v>0.29</v>
      </c>
      <c r="E32" s="6">
        <f t="shared" si="30"/>
        <v>154.6263274</v>
      </c>
      <c r="F32" s="6">
        <f>'Runge-Kutta 4to (v1)'!aa*E32+bb</f>
        <v>230.7381747</v>
      </c>
      <c r="G32" s="6">
        <f>'Runge-Kutta 4to (v1)'!aa*(E32+('Runge-Kutta 4to (v1)'!h/2)*F32)+bb</f>
        <v>232.4110265</v>
      </c>
      <c r="H32" s="6">
        <f>'Runge-Kutta 4to (v1)'!aa*(E32+('Runge-Kutta 4to (v1)'!h/2)*G32)+bb</f>
        <v>232.4231547</v>
      </c>
      <c r="I32" s="6">
        <f>'Runge-Kutta 4to (v1)'!aa*(E32+'Runge-Kutta 4to (v1)'!h*H32)+bb</f>
        <v>234.1083105</v>
      </c>
      <c r="J32" s="5">
        <f>D32+'Runge-Kutta 4to (v1)'!h</f>
        <v>0.3</v>
      </c>
      <c r="K32" s="6">
        <f>E32+('Runge-Kutta 4to (v1)'!h/6)*(F32+2*G32+2*H32+I32)</f>
        <v>156.9505188</v>
      </c>
    </row>
    <row r="33" ht="15.75" customHeight="1">
      <c r="D33" s="5">
        <f t="shared" ref="D33:E33" si="31">J32</f>
        <v>0.3</v>
      </c>
      <c r="E33" s="6">
        <f t="shared" si="31"/>
        <v>156.9505188</v>
      </c>
      <c r="F33" s="6">
        <f>'Runge-Kutta 4to (v1)'!aa*E33+bb</f>
        <v>234.1082523</v>
      </c>
      <c r="G33" s="6">
        <f>'Runge-Kutta 4to (v1)'!aa*(E33+('Runge-Kutta 4to (v1)'!h/2)*F33)+bb</f>
        <v>235.8055371</v>
      </c>
      <c r="H33" s="6">
        <f>'Runge-Kutta 4to (v1)'!aa*(E33+('Runge-Kutta 4to (v1)'!h/2)*G33)+bb</f>
        <v>235.8178424</v>
      </c>
      <c r="I33" s="6">
        <f>'Runge-Kutta 4to (v1)'!aa*(E33+'Runge-Kutta 4to (v1)'!h*H33)+bb</f>
        <v>237.527611</v>
      </c>
      <c r="J33" s="5">
        <f>D33+'Runge-Kutta 4to (v1)'!h</f>
        <v>0.31</v>
      </c>
      <c r="K33" s="6">
        <f>E33+('Runge-Kutta 4to (v1)'!h/6)*(F33+2*G33+2*H33+I33)</f>
        <v>159.3086565</v>
      </c>
    </row>
    <row r="34" ht="15.75" customHeight="1">
      <c r="D34" s="5">
        <f t="shared" ref="D34:E34" si="32">J33</f>
        <v>0.31</v>
      </c>
      <c r="E34" s="6">
        <f t="shared" si="32"/>
        <v>159.3086565</v>
      </c>
      <c r="F34" s="6">
        <f>'Runge-Kutta 4to (v1)'!aa*E34+bb</f>
        <v>237.527552</v>
      </c>
      <c r="G34" s="6">
        <f>'Runge-Kutta 4to (v1)'!aa*(E34+('Runge-Kutta 4to (v1)'!h/2)*F34)+bb</f>
        <v>239.2496267</v>
      </c>
      <c r="H34" s="6">
        <f>'Runge-Kutta 4to (v1)'!aa*(E34+('Runge-Kutta 4to (v1)'!h/2)*G34)+bb</f>
        <v>239.2621118</v>
      </c>
      <c r="I34" s="6">
        <f>'Runge-Kutta 4to (v1)'!aa*(E34+'Runge-Kutta 4to (v1)'!h*H34)+bb</f>
        <v>240.9968526</v>
      </c>
      <c r="J34" s="5">
        <f>D34+'Runge-Kutta 4to (v1)'!h</f>
        <v>0.32</v>
      </c>
      <c r="K34" s="6">
        <f>E34+('Runge-Kutta 4to (v1)'!h/6)*(F34+2*G34+2*H34+I34)</f>
        <v>161.7012363</v>
      </c>
    </row>
    <row r="35" ht="15.75" customHeight="1">
      <c r="D35" s="5">
        <f t="shared" ref="D35:E35" si="33">J34</f>
        <v>0.32</v>
      </c>
      <c r="E35" s="6">
        <f t="shared" si="33"/>
        <v>161.7012363</v>
      </c>
      <c r="F35" s="6">
        <f>'Runge-Kutta 4to (v1)'!aa*E35+bb</f>
        <v>240.9967927</v>
      </c>
      <c r="G35" s="6">
        <f>'Runge-Kutta 4to (v1)'!aa*(E35+('Runge-Kutta 4to (v1)'!h/2)*F35)+bb</f>
        <v>242.7440194</v>
      </c>
      <c r="H35" s="6">
        <f>'Runge-Kutta 4to (v1)'!aa*(E35+('Runge-Kutta 4to (v1)'!h/2)*G35)+bb</f>
        <v>242.7566868</v>
      </c>
      <c r="I35" s="6">
        <f>'Runge-Kutta 4to (v1)'!aa*(E35+'Runge-Kutta 4to (v1)'!h*H35)+bb</f>
        <v>244.5167646</v>
      </c>
      <c r="J35" s="5">
        <f>D35+'Runge-Kutta 4to (v1)'!h</f>
        <v>0.33</v>
      </c>
      <c r="K35" s="6">
        <f>E35+('Runge-Kutta 4to (v1)'!h/6)*(F35+2*G35+2*H35+I35)</f>
        <v>164.1287613</v>
      </c>
    </row>
    <row r="36" ht="15.75" customHeight="1">
      <c r="D36" s="5">
        <f t="shared" ref="D36:E36" si="34">J35</f>
        <v>0.33</v>
      </c>
      <c r="E36" s="6">
        <f t="shared" si="34"/>
        <v>164.1287613</v>
      </c>
      <c r="F36" s="6">
        <f>'Runge-Kutta 4to (v1)'!aa*E36+bb</f>
        <v>244.5167038</v>
      </c>
      <c r="G36" s="6">
        <f>'Runge-Kutta 4to (v1)'!aa*(E36+('Runge-Kutta 4to (v1)'!h/2)*F36)+bb</f>
        <v>246.2894499</v>
      </c>
      <c r="H36" s="6">
        <f>'Runge-Kutta 4to (v1)'!aa*(E36+('Runge-Kutta 4to (v1)'!h/2)*G36)+bb</f>
        <v>246.3023024</v>
      </c>
      <c r="I36" s="6">
        <f>'Runge-Kutta 4to (v1)'!aa*(E36+'Runge-Kutta 4to (v1)'!h*H36)+bb</f>
        <v>248.0880872</v>
      </c>
      <c r="J36" s="5">
        <f>D36+'Runge-Kutta 4to (v1)'!h</f>
        <v>0.34</v>
      </c>
      <c r="K36" s="6">
        <f>E36+('Runge-Kutta 4to (v1)'!h/6)*(F36+2*G36+2*H36+I36)</f>
        <v>166.5917418</v>
      </c>
    </row>
    <row r="37" ht="15.75" customHeight="1">
      <c r="D37" s="5">
        <f t="shared" ref="D37:E37" si="35">J36</f>
        <v>0.34</v>
      </c>
      <c r="E37" s="6">
        <f t="shared" si="35"/>
        <v>166.5917418</v>
      </c>
      <c r="F37" s="6">
        <f>'Runge-Kutta 4to (v1)'!aa*E37+bb</f>
        <v>248.0880256</v>
      </c>
      <c r="G37" s="6">
        <f>'Runge-Kutta 4to (v1)'!aa*(E37+('Runge-Kutta 4to (v1)'!h/2)*F37)+bb</f>
        <v>249.8866637</v>
      </c>
      <c r="H37" s="6">
        <f>'Runge-Kutta 4to (v1)'!aa*(E37+('Runge-Kutta 4to (v1)'!h/2)*G37)+bb</f>
        <v>249.8997039</v>
      </c>
      <c r="I37" s="6">
        <f>'Runge-Kutta 4to (v1)'!aa*(E37+'Runge-Kutta 4to (v1)'!h*H37)+bb</f>
        <v>251.7115713</v>
      </c>
      <c r="J37" s="5">
        <f>D37+'Runge-Kutta 4to (v1)'!h</f>
        <v>0.35</v>
      </c>
      <c r="K37" s="6">
        <f>E37+('Runge-Kutta 4to (v1)'!h/6)*(F37+2*G37+2*H37+I37)</f>
        <v>169.0906957</v>
      </c>
    </row>
    <row r="38" ht="15.75" customHeight="1">
      <c r="D38" s="5">
        <f t="shared" ref="D38:E38" si="36">J37</f>
        <v>0.35</v>
      </c>
      <c r="E38" s="6">
        <f t="shared" si="36"/>
        <v>169.0906957</v>
      </c>
      <c r="F38" s="6">
        <f>'Runge-Kutta 4to (v1)'!aa*E38+bb</f>
        <v>251.7115087</v>
      </c>
      <c r="G38" s="6">
        <f>'Runge-Kutta 4to (v1)'!aa*(E38+('Runge-Kutta 4to (v1)'!h/2)*F38)+bb</f>
        <v>253.5364171</v>
      </c>
      <c r="H38" s="6">
        <f>'Runge-Kutta 4to (v1)'!aa*(E38+('Runge-Kutta 4to (v1)'!h/2)*G38)+bb</f>
        <v>253.5496477</v>
      </c>
      <c r="I38" s="6">
        <f>'Runge-Kutta 4to (v1)'!aa*(E38+'Runge-Kutta 4to (v1)'!h*H38)+bb</f>
        <v>255.3879786</v>
      </c>
      <c r="J38" s="5">
        <f>D38+'Runge-Kutta 4to (v1)'!h</f>
        <v>0.36</v>
      </c>
      <c r="K38" s="6">
        <f>E38+('Runge-Kutta 4to (v1)'!h/6)*(F38+2*G38+2*H38+I38)</f>
        <v>171.6261483</v>
      </c>
    </row>
    <row r="39" ht="15.75" customHeight="1">
      <c r="D39" s="5">
        <f t="shared" ref="D39:E39" si="37">J38</f>
        <v>0.36</v>
      </c>
      <c r="E39" s="6">
        <f t="shared" si="37"/>
        <v>171.6261483</v>
      </c>
      <c r="F39" s="6">
        <f>'Runge-Kutta 4to (v1)'!aa*E39+bb</f>
        <v>255.3879151</v>
      </c>
      <c r="G39" s="6">
        <f>'Runge-Kutta 4to (v1)'!aa*(E39+('Runge-Kutta 4to (v1)'!h/2)*F39)+bb</f>
        <v>257.2394775</v>
      </c>
      <c r="H39" s="6">
        <f>'Runge-Kutta 4to (v1)'!aa*(E39+('Runge-Kutta 4to (v1)'!h/2)*G39)+bb</f>
        <v>257.2529013</v>
      </c>
      <c r="I39" s="6">
        <f>'Runge-Kutta 4to (v1)'!aa*(E39+'Runge-Kutta 4to (v1)'!h*H39)+bb</f>
        <v>259.1180822</v>
      </c>
      <c r="J39" s="5">
        <f>D39+'Runge-Kutta 4to (v1)'!h</f>
        <v>0.37</v>
      </c>
      <c r="K39" s="6">
        <f>E39+('Runge-Kutta 4to (v1)'!h/6)*(F39+2*G39+2*H39+I39)</f>
        <v>174.1986329</v>
      </c>
    </row>
    <row r="40" ht="15.75" customHeight="1">
      <c r="D40" s="5">
        <f t="shared" ref="D40:E40" si="38">J39</f>
        <v>0.37</v>
      </c>
      <c r="E40" s="6">
        <f t="shared" si="38"/>
        <v>174.1986329</v>
      </c>
      <c r="F40" s="6">
        <f>'Runge-Kutta 4to (v1)'!aa*E40+bb</f>
        <v>259.1180178</v>
      </c>
      <c r="G40" s="6">
        <f>'Runge-Kutta 4to (v1)'!aa*(E40+('Runge-Kutta 4to (v1)'!h/2)*F40)+bb</f>
        <v>260.9966234</v>
      </c>
      <c r="H40" s="6">
        <f>'Runge-Kutta 4to (v1)'!aa*(E40+('Runge-Kutta 4to (v1)'!h/2)*G40)+bb</f>
        <v>261.0102433</v>
      </c>
      <c r="I40" s="6">
        <f>'Runge-Kutta 4to (v1)'!aa*(E40+'Runge-Kutta 4to (v1)'!h*H40)+bb</f>
        <v>262.9026663</v>
      </c>
      <c r="J40" s="5">
        <f>D40+'Runge-Kutta 4to (v1)'!h</f>
        <v>0.38</v>
      </c>
      <c r="K40" s="6">
        <f>E40+('Runge-Kutta 4to (v1)'!h/6)*(F40+2*G40+2*H40+I40)</f>
        <v>176.8086903</v>
      </c>
    </row>
    <row r="41" ht="15.75" customHeight="1">
      <c r="D41" s="5">
        <f t="shared" ref="D41:E41" si="39">J40</f>
        <v>0.38</v>
      </c>
      <c r="E41" s="6">
        <f t="shared" si="39"/>
        <v>176.8086903</v>
      </c>
      <c r="F41" s="6">
        <f>'Runge-Kutta 4to (v1)'!aa*E41+bb</f>
        <v>262.9026009</v>
      </c>
      <c r="G41" s="6">
        <f>'Runge-Kutta 4to (v1)'!aa*(E41+('Runge-Kutta 4to (v1)'!h/2)*F41)+bb</f>
        <v>264.8086448</v>
      </c>
      <c r="H41" s="6">
        <f>'Runge-Kutta 4to (v1)'!aa*(E41+('Runge-Kutta 4to (v1)'!h/2)*G41)+bb</f>
        <v>264.8224636</v>
      </c>
      <c r="I41" s="6">
        <f>'Runge-Kutta 4to (v1)'!aa*(E41+'Runge-Kutta 4to (v1)'!h*H41)+bb</f>
        <v>266.7425267</v>
      </c>
      <c r="J41" s="5">
        <f>D41+'Runge-Kutta 4to (v1)'!h</f>
        <v>0.39</v>
      </c>
      <c r="K41" s="6">
        <f>E41+('Runge-Kutta 4to (v1)'!h/6)*(F41+2*G41+2*H41+I41)</f>
        <v>179.4568692</v>
      </c>
    </row>
    <row r="42" ht="15.75" customHeight="1">
      <c r="D42" s="5">
        <f t="shared" ref="D42:E42" si="40">J41</f>
        <v>0.39</v>
      </c>
      <c r="E42" s="6">
        <f t="shared" si="40"/>
        <v>179.4568692</v>
      </c>
      <c r="F42" s="6">
        <f>'Runge-Kutta 4to (v1)'!aa*E42+bb</f>
        <v>266.7424604</v>
      </c>
      <c r="G42" s="6">
        <f>'Runge-Kutta 4to (v1)'!aa*(E42+('Runge-Kutta 4to (v1)'!h/2)*F42)+bb</f>
        <v>268.6763432</v>
      </c>
      <c r="H42" s="6">
        <f>'Runge-Kutta 4to (v1)'!aa*(E42+('Runge-Kutta 4to (v1)'!h/2)*G42)+bb</f>
        <v>268.6903638</v>
      </c>
      <c r="I42" s="6">
        <f>'Runge-Kutta 4to (v1)'!aa*(E42+'Runge-Kutta 4to (v1)'!h*H42)+bb</f>
        <v>270.6384706</v>
      </c>
      <c r="J42" s="5">
        <f>D42+'Runge-Kutta 4to (v1)'!h</f>
        <v>0.4</v>
      </c>
      <c r="K42" s="6">
        <f>E42+('Runge-Kutta 4to (v1)'!h/6)*(F42+2*G42+2*H42+I42)</f>
        <v>182.1437265</v>
      </c>
    </row>
    <row r="43" ht="15.75" customHeight="1">
      <c r="D43" s="5">
        <f t="shared" ref="D43:E43" si="41">J42</f>
        <v>0.4</v>
      </c>
      <c r="E43" s="6">
        <f t="shared" si="41"/>
        <v>182.1437265</v>
      </c>
      <c r="F43" s="6">
        <f>'Runge-Kutta 4to (v1)'!aa*E43+bb</f>
        <v>270.6384034</v>
      </c>
      <c r="G43" s="6">
        <f>'Runge-Kutta 4to (v1)'!aa*(E43+('Runge-Kutta 4to (v1)'!h/2)*F43)+bb</f>
        <v>272.6005318</v>
      </c>
      <c r="H43" s="6">
        <f>'Runge-Kutta 4to (v1)'!aa*(E43+('Runge-Kutta 4to (v1)'!h/2)*G43)+bb</f>
        <v>272.6147572</v>
      </c>
      <c r="I43" s="6">
        <f>'Runge-Kutta 4to (v1)'!aa*(E43+'Runge-Kutta 4to (v1)'!h*H43)+bb</f>
        <v>274.5913173</v>
      </c>
      <c r="J43" s="5">
        <f>D43+'Runge-Kutta 4to (v1)'!h</f>
        <v>0.41</v>
      </c>
      <c r="K43" s="6">
        <f>E43+('Runge-Kutta 4to (v1)'!h/6)*(F43+2*G43+2*H43+I43)</f>
        <v>184.8698269</v>
      </c>
    </row>
    <row r="44" ht="15.75" customHeight="1">
      <c r="D44" s="5">
        <f t="shared" ref="D44:E44" si="42">J43</f>
        <v>0.41</v>
      </c>
      <c r="E44" s="6">
        <f t="shared" si="42"/>
        <v>184.8698269</v>
      </c>
      <c r="F44" s="6">
        <f>'Runge-Kutta 4to (v1)'!aa*E44+bb</f>
        <v>274.5912491</v>
      </c>
      <c r="G44" s="6">
        <f>'Runge-Kutta 4to (v1)'!aa*(E44+('Runge-Kutta 4to (v1)'!h/2)*F44)+bb</f>
        <v>276.5820356</v>
      </c>
      <c r="H44" s="6">
        <f>'Runge-Kutta 4to (v1)'!aa*(E44+('Runge-Kutta 4to (v1)'!h/2)*G44)+bb</f>
        <v>276.5964688</v>
      </c>
      <c r="I44" s="6">
        <f>'Runge-Kutta 4to (v1)'!aa*(E44+'Runge-Kutta 4to (v1)'!h*H44)+bb</f>
        <v>278.6018979</v>
      </c>
      <c r="J44" s="5">
        <f>D44+'Runge-Kutta 4to (v1)'!h</f>
        <v>0.42</v>
      </c>
      <c r="K44" s="6">
        <f>E44+('Runge-Kutta 4to (v1)'!h/6)*(F44+2*G44+2*H44+I44)</f>
        <v>187.6357439</v>
      </c>
    </row>
    <row r="45" ht="15.75" customHeight="1">
      <c r="D45" s="5">
        <f t="shared" ref="D45:E45" si="43">J44</f>
        <v>0.42</v>
      </c>
      <c r="E45" s="6">
        <f t="shared" si="43"/>
        <v>187.6357439</v>
      </c>
      <c r="F45" s="6">
        <f>'Runge-Kutta 4to (v1)'!aa*E45+bb</f>
        <v>278.6018286</v>
      </c>
      <c r="G45" s="6">
        <f>'Runge-Kutta 4to (v1)'!aa*(E45+('Runge-Kutta 4to (v1)'!h/2)*F45)+bb</f>
        <v>280.6216919</v>
      </c>
      <c r="H45" s="6">
        <f>'Runge-Kutta 4to (v1)'!aa*(E45+('Runge-Kutta 4to (v1)'!h/2)*G45)+bb</f>
        <v>280.6363359</v>
      </c>
      <c r="I45" s="6">
        <f>'Runge-Kutta 4to (v1)'!aa*(E45+'Runge-Kutta 4to (v1)'!h*H45)+bb</f>
        <v>282.6710555</v>
      </c>
      <c r="J45" s="5">
        <f>D45+'Runge-Kutta 4to (v1)'!h</f>
        <v>0.43</v>
      </c>
      <c r="K45" s="6">
        <f>E45+('Runge-Kutta 4to (v1)'!h/6)*(F45+2*G45+2*H45+I45)</f>
        <v>190.4420588</v>
      </c>
    </row>
    <row r="46" ht="15.75" customHeight="1">
      <c r="D46" s="5">
        <f t="shared" ref="D46:E46" si="44">J45</f>
        <v>0.43</v>
      </c>
      <c r="E46" s="6">
        <f t="shared" si="44"/>
        <v>190.4420588</v>
      </c>
      <c r="F46" s="6">
        <f>'Runge-Kutta 4to (v1)'!aa*E46+bb</f>
        <v>282.6709852</v>
      </c>
      <c r="G46" s="6">
        <f>'Runge-Kutta 4to (v1)'!aa*(E46+('Runge-Kutta 4to (v1)'!h/2)*F46)+bb</f>
        <v>284.7203499</v>
      </c>
      <c r="H46" s="6">
        <f>'Runge-Kutta 4to (v1)'!aa*(E46+('Runge-Kutta 4to (v1)'!h/2)*G46)+bb</f>
        <v>284.7352078</v>
      </c>
      <c r="I46" s="6">
        <f>'Runge-Kutta 4to (v1)'!aa*(E46+'Runge-Kutta 4to (v1)'!h*H46)+bb</f>
        <v>286.7996457</v>
      </c>
      <c r="J46" s="5">
        <f>D46+'Runge-Kutta 4to (v1)'!h</f>
        <v>0.44</v>
      </c>
      <c r="K46" s="6">
        <f>E46+('Runge-Kutta 4to (v1)'!h/6)*(F46+2*G46+2*H46+I46)</f>
        <v>193.2893617</v>
      </c>
    </row>
    <row r="47" ht="15.75" customHeight="1">
      <c r="D47" s="5">
        <f t="shared" ref="D47:E47" si="45">J46</f>
        <v>0.44</v>
      </c>
      <c r="E47" s="6">
        <f t="shared" si="45"/>
        <v>193.2893617</v>
      </c>
      <c r="F47" s="6">
        <f>'Runge-Kutta 4to (v1)'!aa*E47+bb</f>
        <v>286.7995744</v>
      </c>
      <c r="G47" s="6">
        <f>'Runge-Kutta 4to (v1)'!aa*(E47+('Runge-Kutta 4to (v1)'!h/2)*F47)+bb</f>
        <v>288.8788714</v>
      </c>
      <c r="H47" s="6">
        <f>'Runge-Kutta 4to (v1)'!aa*(E47+('Runge-Kutta 4to (v1)'!h/2)*G47)+bb</f>
        <v>288.8939463</v>
      </c>
      <c r="I47" s="6">
        <f>'Runge-Kutta 4to (v1)'!aa*(E47+'Runge-Kutta 4to (v1)'!h*H47)+bb</f>
        <v>290.9885367</v>
      </c>
      <c r="J47" s="5">
        <f>D47+'Runge-Kutta 4to (v1)'!h</f>
        <v>0.45</v>
      </c>
      <c r="K47" s="6">
        <f>E47+('Runge-Kutta 4to (v1)'!h/6)*(F47+2*G47+2*H47+I47)</f>
        <v>196.1782513</v>
      </c>
    </row>
    <row r="48" ht="15.75" customHeight="1">
      <c r="D48" s="5">
        <f t="shared" ref="D48:E48" si="46">J47</f>
        <v>0.45</v>
      </c>
      <c r="E48" s="6">
        <f t="shared" si="46"/>
        <v>196.1782513</v>
      </c>
      <c r="F48" s="6">
        <f>'Runge-Kutta 4to (v1)'!aa*E48+bb</f>
        <v>290.9884643</v>
      </c>
      <c r="G48" s="6">
        <f>'Runge-Kutta 4to (v1)'!aa*(E48+('Runge-Kutta 4to (v1)'!h/2)*F48)+bb</f>
        <v>293.0981307</v>
      </c>
      <c r="H48" s="6">
        <f>'Runge-Kutta 4to (v1)'!aa*(E48+('Runge-Kutta 4to (v1)'!h/2)*G48)+bb</f>
        <v>293.1134258</v>
      </c>
      <c r="I48" s="6">
        <f>'Runge-Kutta 4to (v1)'!aa*(E48+'Runge-Kutta 4to (v1)'!h*H48)+bb</f>
        <v>295.238609</v>
      </c>
      <c r="J48" s="5">
        <f>D48+'Runge-Kutta 4to (v1)'!h</f>
        <v>0.46</v>
      </c>
      <c r="K48" s="6">
        <f>E48+('Runge-Kutta 4to (v1)'!h/6)*(F48+2*G48+2*H48+I48)</f>
        <v>199.1093349</v>
      </c>
    </row>
    <row r="49" ht="15.75" customHeight="1">
      <c r="D49" s="5">
        <f t="shared" ref="D49:E49" si="47">J48</f>
        <v>0.46</v>
      </c>
      <c r="E49" s="6">
        <f t="shared" si="47"/>
        <v>199.1093349</v>
      </c>
      <c r="F49" s="6">
        <f>'Runge-Kutta 4to (v1)'!aa*E49+bb</f>
        <v>295.2385356</v>
      </c>
      <c r="G49" s="6">
        <f>'Runge-Kutta 4to (v1)'!aa*(E49+('Runge-Kutta 4to (v1)'!h/2)*F49)+bb</f>
        <v>297.379015</v>
      </c>
      <c r="H49" s="6">
        <f>'Runge-Kutta 4to (v1)'!aa*(E49+('Runge-Kutta 4to (v1)'!h/2)*G49)+bb</f>
        <v>297.3945335</v>
      </c>
      <c r="I49" s="6">
        <f>'Runge-Kutta 4to (v1)'!aa*(E49+'Runge-Kutta 4to (v1)'!h*H49)+bb</f>
        <v>299.5507563</v>
      </c>
      <c r="J49" s="5">
        <f>D49+'Runge-Kutta 4to (v1)'!h</f>
        <v>0.47</v>
      </c>
      <c r="K49" s="6">
        <f>E49+('Runge-Kutta 4to (v1)'!h/6)*(F49+2*G49+2*H49+I49)</f>
        <v>202.0832289</v>
      </c>
    </row>
    <row r="50" ht="15.75" customHeight="1">
      <c r="D50" s="5">
        <f t="shared" ref="D50:E50" si="48">J49</f>
        <v>0.47</v>
      </c>
      <c r="E50" s="6">
        <f t="shared" si="48"/>
        <v>202.0832289</v>
      </c>
      <c r="F50" s="6">
        <f>'Runge-Kutta 4to (v1)'!aa*E50+bb</f>
        <v>299.5506819</v>
      </c>
      <c r="G50" s="6">
        <f>'Runge-Kutta 4to (v1)'!aa*(E50+('Runge-Kutta 4to (v1)'!h/2)*F50)+bb</f>
        <v>301.7224243</v>
      </c>
      <c r="H50" s="6">
        <f>'Runge-Kutta 4to (v1)'!aa*(E50+('Runge-Kutta 4to (v1)'!h/2)*G50)+bb</f>
        <v>301.7381695</v>
      </c>
      <c r="I50" s="6">
        <f>'Runge-Kutta 4to (v1)'!aa*(E50+'Runge-Kutta 4to (v1)'!h*H50)+bb</f>
        <v>303.9258853</v>
      </c>
      <c r="J50" s="5">
        <f>D50+'Runge-Kutta 4to (v1)'!h</f>
        <v>0.48</v>
      </c>
      <c r="K50" s="6">
        <f>E50+('Runge-Kutta 4to (v1)'!h/6)*(F50+2*G50+2*H50+I50)</f>
        <v>205.1005585</v>
      </c>
    </row>
    <row r="51" ht="15.75" customHeight="1">
      <c r="D51" s="5">
        <f t="shared" ref="D51:E51" si="49">J50</f>
        <v>0.48</v>
      </c>
      <c r="E51" s="6">
        <f t="shared" si="49"/>
        <v>205.1005585</v>
      </c>
      <c r="F51" s="6">
        <f>'Runge-Kutta 4to (v1)'!aa*E51+bb</f>
        <v>303.9258098</v>
      </c>
      <c r="G51" s="6">
        <f>'Runge-Kutta 4to (v1)'!aa*(E51+('Runge-Kutta 4to (v1)'!h/2)*F51)+bb</f>
        <v>306.1292719</v>
      </c>
      <c r="H51" s="6">
        <f>'Runge-Kutta 4to (v1)'!aa*(E51+('Runge-Kutta 4to (v1)'!h/2)*G51)+bb</f>
        <v>306.145247</v>
      </c>
      <c r="I51" s="6">
        <f>'Runge-Kutta 4to (v1)'!aa*(E51+'Runge-Kutta 4to (v1)'!h*H51)+bb</f>
        <v>308.3649159</v>
      </c>
      <c r="J51" s="5">
        <f>D51+'Runge-Kutta 4to (v1)'!h</f>
        <v>0.49</v>
      </c>
      <c r="K51" s="6">
        <f>E51+('Runge-Kutta 4to (v1)'!h/6)*(F51+2*G51+2*H51+I51)</f>
        <v>208.1619581</v>
      </c>
    </row>
    <row r="52" ht="15.75" customHeight="1">
      <c r="D52" s="5">
        <f t="shared" ref="D52:E52" si="50">J51</f>
        <v>0.49</v>
      </c>
      <c r="E52" s="6">
        <f t="shared" si="50"/>
        <v>208.1619581</v>
      </c>
      <c r="F52" s="6">
        <f>'Runge-Kutta 4to (v1)'!aa*E52+bb</f>
        <v>308.3648392</v>
      </c>
      <c r="G52" s="6">
        <f>'Runge-Kutta 4to (v1)'!aa*(E52+('Runge-Kutta 4to (v1)'!h/2)*F52)+bb</f>
        <v>310.6004843</v>
      </c>
      <c r="H52" s="6">
        <f>'Runge-Kutta 4to (v1)'!aa*(E52+('Runge-Kutta 4to (v1)'!h/2)*G52)+bb</f>
        <v>310.6166927</v>
      </c>
      <c r="I52" s="6">
        <f>'Runge-Kutta 4to (v1)'!aa*(E52+'Runge-Kutta 4to (v1)'!h*H52)+bb</f>
        <v>312.8687813</v>
      </c>
      <c r="J52" s="5">
        <f>D52+'Runge-Kutta 4to (v1)'!h</f>
        <v>0.5</v>
      </c>
      <c r="K52" s="6">
        <f>E52+('Runge-Kutta 4to (v1)'!h/6)*(F52+2*G52+2*H52+I52)</f>
        <v>211.2680714</v>
      </c>
    </row>
    <row r="53" ht="15.75" customHeight="1">
      <c r="D53" s="5">
        <f t="shared" ref="D53:E53" si="51">J52</f>
        <v>0.5</v>
      </c>
      <c r="E53" s="6">
        <f t="shared" si="51"/>
        <v>211.2680714</v>
      </c>
      <c r="F53" s="6">
        <f>'Runge-Kutta 4to (v1)'!aa*E53+bb</f>
        <v>312.8687035</v>
      </c>
      <c r="G53" s="6">
        <f>'Runge-Kutta 4to (v1)'!aa*(E53+('Runge-Kutta 4to (v1)'!h/2)*F53)+bb</f>
        <v>315.1370016</v>
      </c>
      <c r="H53" s="6">
        <f>'Runge-Kutta 4to (v1)'!aa*(E53+('Runge-Kutta 4to (v1)'!h/2)*G53)+bb</f>
        <v>315.1534468</v>
      </c>
      <c r="I53" s="6">
        <f>'Runge-Kutta 4to (v1)'!aa*(E53+'Runge-Kutta 4to (v1)'!h*H53)+bb</f>
        <v>317.4384285</v>
      </c>
      <c r="J53" s="5">
        <f>D53+'Runge-Kutta 4to (v1)'!h</f>
        <v>0.51</v>
      </c>
      <c r="K53" s="6">
        <f>E53+('Runge-Kutta 4to (v1)'!h/6)*(F53+2*G53+2*H53+I53)</f>
        <v>214.4195514</v>
      </c>
    </row>
    <row r="54" ht="15.75" customHeight="1">
      <c r="D54" s="5">
        <f t="shared" ref="D54:E54" si="52">J53</f>
        <v>0.51</v>
      </c>
      <c r="E54" s="6">
        <f t="shared" si="52"/>
        <v>214.4195514</v>
      </c>
      <c r="F54" s="6">
        <f>'Runge-Kutta 4to (v1)'!aa*E54+bb</f>
        <v>317.4383496</v>
      </c>
      <c r="G54" s="6">
        <f>'Runge-Kutta 4to (v1)'!aa*(E54+('Runge-Kutta 4to (v1)'!h/2)*F54)+bb</f>
        <v>319.7397776</v>
      </c>
      <c r="H54" s="6">
        <f>'Runge-Kutta 4to (v1)'!aa*(E54+('Runge-Kutta 4to (v1)'!h/2)*G54)+bb</f>
        <v>319.756463</v>
      </c>
      <c r="I54" s="6">
        <f>'Runge-Kutta 4to (v1)'!aa*(E54+'Runge-Kutta 4to (v1)'!h*H54)+bb</f>
        <v>322.0748183</v>
      </c>
      <c r="J54" s="5">
        <f>D54+'Runge-Kutta 4to (v1)'!h</f>
        <v>0.52</v>
      </c>
      <c r="K54" s="6">
        <f>E54+('Runge-Kutta 4to (v1)'!h/6)*(F54+2*G54+2*H54+I54)</f>
        <v>217.6170608</v>
      </c>
    </row>
    <row r="55" ht="15.75" customHeight="1">
      <c r="D55" s="5">
        <f t="shared" ref="D55:E55" si="53">J54</f>
        <v>0.52</v>
      </c>
      <c r="E55" s="6">
        <f t="shared" si="53"/>
        <v>217.6170608</v>
      </c>
      <c r="F55" s="6">
        <f>'Runge-Kutta 4to (v1)'!aa*E55+bb</f>
        <v>322.0747382</v>
      </c>
      <c r="G55" s="6">
        <f>'Runge-Kutta 4to (v1)'!aa*(E55+('Runge-Kutta 4to (v1)'!h/2)*F55)+bb</f>
        <v>324.4097801</v>
      </c>
      <c r="H55" s="6">
        <f>'Runge-Kutta 4to (v1)'!aa*(E55+('Runge-Kutta 4to (v1)'!h/2)*G55)+bb</f>
        <v>324.4267091</v>
      </c>
      <c r="I55" s="6">
        <f>'Runge-Kutta 4to (v1)'!aa*(E55+'Runge-Kutta 4to (v1)'!h*H55)+bb</f>
        <v>326.7789255</v>
      </c>
      <c r="J55" s="5">
        <f>D55+'Runge-Kutta 4to (v1)'!h</f>
        <v>0.53</v>
      </c>
      <c r="K55" s="6">
        <f>E55+('Runge-Kutta 4to (v1)'!h/6)*(F55+2*G55+2*H55+I55)</f>
        <v>220.8612719</v>
      </c>
    </row>
    <row r="56" ht="15.75" customHeight="1">
      <c r="D56" s="5">
        <f t="shared" ref="D56:E56" si="54">J55</f>
        <v>0.53</v>
      </c>
      <c r="E56" s="6">
        <f t="shared" si="54"/>
        <v>220.8612719</v>
      </c>
      <c r="F56" s="6">
        <f>'Runge-Kutta 4to (v1)'!aa*E56+bb</f>
        <v>326.7788443</v>
      </c>
      <c r="G56" s="6">
        <f>'Runge-Kutta 4to (v1)'!aa*(E56+('Runge-Kutta 4to (v1)'!h/2)*F56)+bb</f>
        <v>329.1479909</v>
      </c>
      <c r="H56" s="6">
        <f>'Runge-Kutta 4to (v1)'!aa*(E56+('Runge-Kutta 4to (v1)'!h/2)*G56)+bb</f>
        <v>329.1651672</v>
      </c>
      <c r="I56" s="6">
        <f>'Runge-Kutta 4to (v1)'!aa*(E56+'Runge-Kutta 4to (v1)'!h*H56)+bb</f>
        <v>331.5517392</v>
      </c>
      <c r="J56" s="5">
        <f>D56+'Runge-Kutta 4to (v1)'!h</f>
        <v>0.54</v>
      </c>
      <c r="K56" s="6">
        <f>E56+('Runge-Kutta 4to (v1)'!h/6)*(F56+2*G56+2*H56+I56)</f>
        <v>224.1528667</v>
      </c>
    </row>
    <row r="57" ht="15.75" customHeight="1">
      <c r="D57" s="5">
        <f t="shared" ref="D57:E57" si="55">J56</f>
        <v>0.54</v>
      </c>
      <c r="E57" s="6">
        <f t="shared" si="55"/>
        <v>224.1528667</v>
      </c>
      <c r="F57" s="6">
        <f>'Runge-Kutta 4to (v1)'!aa*E57+bb</f>
        <v>331.5516568</v>
      </c>
      <c r="G57" s="6">
        <f>'Runge-Kutta 4to (v1)'!aa*(E57+('Runge-Kutta 4to (v1)'!h/2)*F57)+bb</f>
        <v>333.9554063</v>
      </c>
      <c r="H57" s="6">
        <f>'Runge-Kutta 4to (v1)'!aa*(E57+('Runge-Kutta 4to (v1)'!h/2)*G57)+bb</f>
        <v>333.9728335</v>
      </c>
      <c r="I57" s="6">
        <f>'Runge-Kutta 4to (v1)'!aa*(E57+'Runge-Kutta 4to (v1)'!h*H57)+bb</f>
        <v>336.3942629</v>
      </c>
      <c r="J57" s="5">
        <f>D57+'Runge-Kutta 4to (v1)'!h</f>
        <v>0.55</v>
      </c>
      <c r="K57" s="6">
        <f>E57+('Runge-Kutta 4to (v1)'!h/6)*(F57+2*G57+2*H57+I57)</f>
        <v>227.4925374</v>
      </c>
    </row>
    <row r="58" ht="15.75" customHeight="1">
      <c r="D58" s="5">
        <f t="shared" ref="D58:E58" si="56">J57</f>
        <v>0.55</v>
      </c>
      <c r="E58" s="6">
        <f t="shared" si="56"/>
        <v>227.4925374</v>
      </c>
      <c r="F58" s="6">
        <f>'Runge-Kutta 4to (v1)'!aa*E58+bb</f>
        <v>336.3941792</v>
      </c>
      <c r="G58" s="6">
        <f>'Runge-Kutta 4to (v1)'!aa*(E58+('Runge-Kutta 4to (v1)'!h/2)*F58)+bb</f>
        <v>338.833037</v>
      </c>
      <c r="H58" s="6">
        <f>'Runge-Kutta 4to (v1)'!aa*(E58+('Runge-Kutta 4to (v1)'!h/2)*G58)+bb</f>
        <v>338.8507188</v>
      </c>
      <c r="I58" s="6">
        <f>'Runge-Kutta 4to (v1)'!aa*(E58+'Runge-Kutta 4to (v1)'!h*H58)+bb</f>
        <v>341.3075147</v>
      </c>
      <c r="J58" s="5">
        <f>D58+'Runge-Kutta 4to (v1)'!h</f>
        <v>0.56</v>
      </c>
      <c r="K58" s="6">
        <f>E58+('Runge-Kutta 4to (v1)'!h/6)*(F58+2*G58+2*H58+I58)</f>
        <v>230.8809861</v>
      </c>
    </row>
    <row r="59" ht="15.75" customHeight="1">
      <c r="D59" s="5">
        <f t="shared" ref="D59:E59" si="57">J58</f>
        <v>0.56</v>
      </c>
      <c r="E59" s="6">
        <f t="shared" si="57"/>
        <v>230.8809861</v>
      </c>
      <c r="F59" s="6">
        <f>'Runge-Kutta 4to (v1)'!aa*E59+bb</f>
        <v>341.3074298</v>
      </c>
      <c r="G59" s="6">
        <f>'Runge-Kutta 4to (v1)'!aa*(E59+('Runge-Kutta 4to (v1)'!h/2)*F59)+bb</f>
        <v>343.7819087</v>
      </c>
      <c r="H59" s="6">
        <f>'Runge-Kutta 4to (v1)'!aa*(E59+('Runge-Kutta 4to (v1)'!h/2)*G59)+bb</f>
        <v>343.7998487</v>
      </c>
      <c r="I59" s="6">
        <f>'Runge-Kutta 4to (v1)'!aa*(E59+'Runge-Kutta 4to (v1)'!h*H59)+bb</f>
        <v>346.2925276</v>
      </c>
      <c r="J59" s="5">
        <f>D59+'Runge-Kutta 4to (v1)'!h</f>
        <v>0.57</v>
      </c>
      <c r="K59" s="6">
        <f>E59+('Runge-Kutta 4to (v1)'!h/6)*(F59+2*G59+2*H59+I59)</f>
        <v>234.3189252</v>
      </c>
    </row>
    <row r="60" ht="15.75" customHeight="1">
      <c r="D60" s="5">
        <f t="shared" ref="D60:E60" si="58">J59</f>
        <v>0.57</v>
      </c>
      <c r="E60" s="6">
        <f t="shared" si="58"/>
        <v>234.3189252</v>
      </c>
      <c r="F60" s="6">
        <f>'Runge-Kutta 4to (v1)'!aa*E60+bb</f>
        <v>346.2924415</v>
      </c>
      <c r="G60" s="6">
        <f>'Runge-Kutta 4to (v1)'!aa*(E60+('Runge-Kutta 4to (v1)'!h/2)*F60)+bb</f>
        <v>348.8030617</v>
      </c>
      <c r="H60" s="6">
        <f>'Runge-Kutta 4to (v1)'!aa*(E60+('Runge-Kutta 4to (v1)'!h/2)*G60)+bb</f>
        <v>348.8212637</v>
      </c>
      <c r="I60" s="6">
        <f>'Runge-Kutta 4to (v1)'!aa*(E60+'Runge-Kutta 4to (v1)'!h*H60)+bb</f>
        <v>351.3503499</v>
      </c>
      <c r="J60" s="5">
        <f>D60+'Runge-Kutta 4to (v1)'!h</f>
        <v>0.58</v>
      </c>
      <c r="K60" s="6">
        <f>E60+('Runge-Kutta 4to (v1)'!h/6)*(F60+2*G60+2*H60+I60)</f>
        <v>237.8070776</v>
      </c>
    </row>
    <row r="61" ht="15.75" customHeight="1">
      <c r="D61" s="5">
        <f t="shared" ref="D61:E61" si="59">J60</f>
        <v>0.58</v>
      </c>
      <c r="E61" s="6">
        <f t="shared" si="59"/>
        <v>237.8070776</v>
      </c>
      <c r="F61" s="6">
        <f>'Runge-Kutta 4to (v1)'!aa*E61+bb</f>
        <v>351.3502625</v>
      </c>
      <c r="G61" s="6">
        <f>'Runge-Kutta 4to (v1)'!aa*(E61+('Runge-Kutta 4to (v1)'!h/2)*F61)+bb</f>
        <v>353.8975519</v>
      </c>
      <c r="H61" s="6">
        <f>'Runge-Kutta 4to (v1)'!aa*(E61+('Runge-Kutta 4to (v1)'!h/2)*G61)+bb</f>
        <v>353.9160198</v>
      </c>
      <c r="I61" s="6">
        <f>'Runge-Kutta 4to (v1)'!aa*(E61+'Runge-Kutta 4to (v1)'!h*H61)+bb</f>
        <v>356.4820448</v>
      </c>
      <c r="J61" s="5">
        <f>D61+'Runge-Kutta 4to (v1)'!h</f>
        <v>0.59</v>
      </c>
      <c r="K61" s="6">
        <f>E61+('Runge-Kutta 4to (v1)'!h/6)*(F61+2*G61+2*H61+I61)</f>
        <v>241.3461767</v>
      </c>
    </row>
    <row r="62" ht="15.75" customHeight="1">
      <c r="D62" s="5">
        <f t="shared" ref="D62:E62" si="60">J61</f>
        <v>0.59</v>
      </c>
      <c r="E62" s="6">
        <f t="shared" si="60"/>
        <v>241.3461767</v>
      </c>
      <c r="F62" s="6">
        <f>'Runge-Kutta 4to (v1)'!aa*E62+bb</f>
        <v>356.4819562</v>
      </c>
      <c r="G62" s="6">
        <f>'Runge-Kutta 4to (v1)'!aa*(E62+('Runge-Kutta 4to (v1)'!h/2)*F62)+bb</f>
        <v>359.0664504</v>
      </c>
      <c r="H62" s="6">
        <f>'Runge-Kutta 4to (v1)'!aa*(E62+('Runge-Kutta 4to (v1)'!h/2)*G62)+bb</f>
        <v>359.085188</v>
      </c>
      <c r="I62" s="6">
        <f>'Runge-Kutta 4to (v1)'!aa*(E62+'Runge-Kutta 4to (v1)'!h*H62)+bb</f>
        <v>361.6886914</v>
      </c>
      <c r="J62" s="5">
        <f>D62+'Runge-Kutta 4to (v1)'!h</f>
        <v>0.6</v>
      </c>
      <c r="K62" s="6">
        <f>E62+('Runge-Kutta 4to (v1)'!h/6)*(F62+2*G62+2*H62+I62)</f>
        <v>244.9369666</v>
      </c>
    </row>
    <row r="63" ht="15.75" customHeight="1">
      <c r="D63" s="5">
        <f t="shared" ref="D63:E63" si="61">J62</f>
        <v>0.6</v>
      </c>
      <c r="E63" s="6">
        <f t="shared" si="61"/>
        <v>244.9369666</v>
      </c>
      <c r="F63" s="6">
        <f>'Runge-Kutta 4to (v1)'!aa*E63+bb</f>
        <v>361.6886015</v>
      </c>
      <c r="G63" s="6">
        <f>'Runge-Kutta 4to (v1)'!aa*(E63+('Runge-Kutta 4to (v1)'!h/2)*F63)+bb</f>
        <v>364.3108439</v>
      </c>
      <c r="H63" s="6">
        <f>'Runge-Kutta 4to (v1)'!aa*(E63+('Runge-Kutta 4to (v1)'!h/2)*G63)+bb</f>
        <v>364.3298551</v>
      </c>
      <c r="I63" s="6">
        <f>'Runge-Kutta 4to (v1)'!aa*(E63+'Runge-Kutta 4to (v1)'!h*H63)+bb</f>
        <v>366.9713844</v>
      </c>
      <c r="J63" s="5">
        <f>D63+'Runge-Kutta 4to (v1)'!h</f>
        <v>0.61</v>
      </c>
      <c r="K63" s="6">
        <f>E63+('Runge-Kutta 4to (v1)'!h/6)*(F63+2*G63+2*H63+I63)</f>
        <v>248.5802022</v>
      </c>
    </row>
    <row r="64" ht="15.75" customHeight="1">
      <c r="D64" s="5">
        <f t="shared" ref="D64:E64" si="62">J63</f>
        <v>0.61</v>
      </c>
      <c r="E64" s="6">
        <f t="shared" si="62"/>
        <v>248.5802022</v>
      </c>
      <c r="F64" s="6">
        <f>'Runge-Kutta 4to (v1)'!aa*E64+bb</f>
        <v>366.9712932</v>
      </c>
      <c r="G64" s="6">
        <f>'Runge-Kutta 4to (v1)'!aa*(E64+('Runge-Kutta 4to (v1)'!h/2)*F64)+bb</f>
        <v>369.6318351</v>
      </c>
      <c r="H64" s="6">
        <f>'Runge-Kutta 4to (v1)'!aa*(E64+('Runge-Kutta 4to (v1)'!h/2)*G64)+bb</f>
        <v>369.651124</v>
      </c>
      <c r="I64" s="6">
        <f>'Runge-Kutta 4to (v1)'!aa*(E64+'Runge-Kutta 4to (v1)'!h*H64)+bb</f>
        <v>372.3312345</v>
      </c>
      <c r="J64" s="5">
        <f>D64+'Runge-Kutta 4to (v1)'!h</f>
        <v>0.62</v>
      </c>
      <c r="K64" s="6">
        <f>E64+('Runge-Kutta 4to (v1)'!h/6)*(F64+2*G64+2*H64+I64)</f>
        <v>252.2766496</v>
      </c>
    </row>
    <row r="65" ht="15.75" customHeight="1">
      <c r="D65" s="5">
        <f t="shared" ref="D65:E65" si="63">J64</f>
        <v>0.62</v>
      </c>
      <c r="E65" s="6">
        <f t="shared" si="63"/>
        <v>252.2766496</v>
      </c>
      <c r="F65" s="6">
        <f>'Runge-Kutta 4to (v1)'!aa*E65+bb</f>
        <v>372.3311419</v>
      </c>
      <c r="G65" s="6">
        <f>'Runge-Kutta 4to (v1)'!aa*(E65+('Runge-Kutta 4to (v1)'!h/2)*F65)+bb</f>
        <v>375.0305427</v>
      </c>
      <c r="H65" s="6">
        <f>'Runge-Kutta 4to (v1)'!aa*(E65+('Runge-Kutta 4to (v1)'!h/2)*G65)+bb</f>
        <v>375.0501134</v>
      </c>
      <c r="I65" s="6">
        <f>'Runge-Kutta 4to (v1)'!aa*(E65+'Runge-Kutta 4to (v1)'!h*H65)+bb</f>
        <v>377.7693686</v>
      </c>
      <c r="J65" s="5">
        <f>D65+'Runge-Kutta 4to (v1)'!h</f>
        <v>0.63</v>
      </c>
      <c r="K65" s="6">
        <f>E65+('Runge-Kutta 4to (v1)'!h/6)*(F65+2*G65+2*H65+I65)</f>
        <v>256.027086</v>
      </c>
    </row>
    <row r="66" ht="15.75" customHeight="1">
      <c r="D66" s="5">
        <f t="shared" ref="D66:E66" si="64">J65</f>
        <v>0.63</v>
      </c>
      <c r="E66" s="6">
        <f t="shared" si="64"/>
        <v>256.027086</v>
      </c>
      <c r="F66" s="6">
        <f>'Runge-Kutta 4to (v1)'!aa*E66+bb</f>
        <v>377.7692747</v>
      </c>
      <c r="G66" s="6">
        <f>'Runge-Kutta 4to (v1)'!aa*(E66+('Runge-Kutta 4to (v1)'!h/2)*F66)+bb</f>
        <v>380.5081019</v>
      </c>
      <c r="H66" s="6">
        <f>'Runge-Kutta 4to (v1)'!aa*(E66+('Runge-Kutta 4to (v1)'!h/2)*G66)+bb</f>
        <v>380.5279584</v>
      </c>
      <c r="I66" s="6">
        <f>'Runge-Kutta 4to (v1)'!aa*(E66+'Runge-Kutta 4to (v1)'!h*H66)+bb</f>
        <v>383.2869301</v>
      </c>
      <c r="J66" s="5">
        <f>D66+'Runge-Kutta 4to (v1)'!h</f>
        <v>0.64</v>
      </c>
      <c r="K66" s="6">
        <f>E66+('Runge-Kutta 4to (v1)'!h/6)*(F66+2*G66+2*H66+I66)</f>
        <v>259.8322999</v>
      </c>
    </row>
    <row r="67" ht="15.75" customHeight="1">
      <c r="D67" s="5">
        <f t="shared" ref="D67:E67" si="65">J66</f>
        <v>0.64</v>
      </c>
      <c r="E67" s="6">
        <f t="shared" si="65"/>
        <v>259.8322999</v>
      </c>
      <c r="F67" s="6">
        <f>'Runge-Kutta 4to (v1)'!aa*E67+bb</f>
        <v>383.2868348</v>
      </c>
      <c r="G67" s="6">
        <f>'Runge-Kutta 4to (v1)'!aa*(E67+('Runge-Kutta 4to (v1)'!h/2)*F67)+bb</f>
        <v>386.0656644</v>
      </c>
      <c r="H67" s="6">
        <f>'Runge-Kutta 4to (v1)'!aa*(E67+('Runge-Kutta 4to (v1)'!h/2)*G67)+bb</f>
        <v>386.0858109</v>
      </c>
      <c r="I67" s="6">
        <f>'Runge-Kutta 4to (v1)'!aa*(E67+'Runge-Kutta 4to (v1)'!h*H67)+bb</f>
        <v>388.8850791</v>
      </c>
      <c r="J67" s="5">
        <f>D67+'Runge-Kutta 4to (v1)'!h</f>
        <v>0.65</v>
      </c>
      <c r="K67" s="6">
        <f>E67+('Runge-Kutta 4to (v1)'!h/6)*(F67+2*G67+2*H67+I67)</f>
        <v>263.6930913</v>
      </c>
    </row>
    <row r="68" ht="15.75" customHeight="1">
      <c r="D68" s="5">
        <f t="shared" ref="D68:E68" si="66">J67</f>
        <v>0.65</v>
      </c>
      <c r="E68" s="6">
        <f t="shared" si="66"/>
        <v>263.6930913</v>
      </c>
      <c r="F68" s="6">
        <f>'Runge-Kutta 4to (v1)'!aa*E68+bb</f>
        <v>388.8849824</v>
      </c>
      <c r="G68" s="6">
        <f>'Runge-Kutta 4to (v1)'!aa*(E68+('Runge-Kutta 4to (v1)'!h/2)*F68)+bb</f>
        <v>391.7043985</v>
      </c>
      <c r="H68" s="6">
        <f>'Runge-Kutta 4to (v1)'!aa*(E68+('Runge-Kutta 4to (v1)'!h/2)*G68)+bb</f>
        <v>391.7248393</v>
      </c>
      <c r="I68" s="6">
        <f>'Runge-Kutta 4to (v1)'!aa*(E68+'Runge-Kutta 4to (v1)'!h*H68)+bb</f>
        <v>394.5649926</v>
      </c>
      <c r="J68" s="5">
        <f>D68+'Runge-Kutta 4to (v1)'!h</f>
        <v>0.66</v>
      </c>
      <c r="K68" s="6">
        <f>E68+('Runge-Kutta 4to (v1)'!h/6)*(F68+2*G68+2*H68+I68)</f>
        <v>267.6102721</v>
      </c>
    </row>
    <row r="69" ht="15.75" customHeight="1">
      <c r="D69" s="5">
        <f t="shared" ref="D69:E69" si="67">J68</f>
        <v>0.66</v>
      </c>
      <c r="E69" s="6">
        <f t="shared" si="67"/>
        <v>267.6102721</v>
      </c>
      <c r="F69" s="6">
        <f>'Runge-Kutta 4to (v1)'!aa*E69+bb</f>
        <v>394.5648945</v>
      </c>
      <c r="G69" s="6">
        <f>'Runge-Kutta 4to (v1)'!aa*(E69+('Runge-Kutta 4to (v1)'!h/2)*F69)+bb</f>
        <v>397.42549</v>
      </c>
      <c r="H69" s="6">
        <f>'Runge-Kutta 4to (v1)'!aa*(E69+('Runge-Kutta 4to (v1)'!h/2)*G69)+bb</f>
        <v>397.4462293</v>
      </c>
      <c r="I69" s="6">
        <f>'Runge-Kutta 4to (v1)'!aa*(E69+'Runge-Kutta 4to (v1)'!h*H69)+bb</f>
        <v>400.3278648</v>
      </c>
      <c r="J69" s="5">
        <f>D69+'Runge-Kutta 4to (v1)'!h</f>
        <v>0.67</v>
      </c>
      <c r="K69" s="6">
        <f>E69+('Runge-Kutta 4to (v1)'!h/6)*(F69+2*G69+2*H69+I69)</f>
        <v>271.5846657</v>
      </c>
    </row>
    <row r="70" ht="15.75" customHeight="1">
      <c r="D70" s="5">
        <f t="shared" ref="D70:E70" si="68">J69</f>
        <v>0.67</v>
      </c>
      <c r="E70" s="6">
        <f t="shared" si="68"/>
        <v>271.5846657</v>
      </c>
      <c r="F70" s="6">
        <f>'Runge-Kutta 4to (v1)'!aa*E70+bb</f>
        <v>400.3277653</v>
      </c>
      <c r="G70" s="6">
        <f>'Runge-Kutta 4to (v1)'!aa*(E70+('Runge-Kutta 4to (v1)'!h/2)*F70)+bb</f>
        <v>403.2301416</v>
      </c>
      <c r="H70" s="6">
        <f>'Runge-Kutta 4to (v1)'!aa*(E70+('Runge-Kutta 4to (v1)'!h/2)*G70)+bb</f>
        <v>403.2511838</v>
      </c>
      <c r="I70" s="6">
        <f>'Runge-Kutta 4to (v1)'!aa*(E70+'Runge-Kutta 4to (v1)'!h*H70)+bb</f>
        <v>406.1749075</v>
      </c>
      <c r="J70" s="5">
        <f>D70+'Runge-Kutta 4to (v1)'!h</f>
        <v>0.68</v>
      </c>
      <c r="K70" s="6">
        <f>E70+('Runge-Kutta 4to (v1)'!h/6)*(F70+2*G70+2*H70+I70)</f>
        <v>275.6171079</v>
      </c>
    </row>
    <row r="71" ht="15.75" customHeight="1">
      <c r="D71" s="5">
        <f t="shared" ref="D71:E71" si="69">J70</f>
        <v>0.68</v>
      </c>
      <c r="E71" s="6">
        <f t="shared" si="69"/>
        <v>275.6171079</v>
      </c>
      <c r="F71" s="6">
        <f>'Runge-Kutta 4to (v1)'!aa*E71+bb</f>
        <v>406.1748065</v>
      </c>
      <c r="G71" s="6">
        <f>'Runge-Kutta 4to (v1)'!aa*(E71+('Runge-Kutta 4to (v1)'!h/2)*F71)+bb</f>
        <v>409.1195738</v>
      </c>
      <c r="H71" s="6">
        <f>'Runge-Kutta 4to (v1)'!aa*(E71+('Runge-Kutta 4to (v1)'!h/2)*G71)+bb</f>
        <v>409.1409234</v>
      </c>
      <c r="I71" s="6">
        <f>'Runge-Kutta 4to (v1)'!aa*(E71+'Runge-Kutta 4to (v1)'!h*H71)+bb</f>
        <v>412.1073499</v>
      </c>
      <c r="J71" s="5">
        <f>D71+'Runge-Kutta 4to (v1)'!h</f>
        <v>0.69</v>
      </c>
      <c r="K71" s="6">
        <f>E71+('Runge-Kutta 4to (v1)'!h/6)*(F71+2*G71+2*H71+I71)</f>
        <v>279.7084465</v>
      </c>
    </row>
    <row r="72" ht="15.75" customHeight="1">
      <c r="D72" s="5">
        <f t="shared" ref="D72:E72" si="70">J71</f>
        <v>0.69</v>
      </c>
      <c r="E72" s="6">
        <f t="shared" si="70"/>
        <v>279.7084465</v>
      </c>
      <c r="F72" s="6">
        <f>'Runge-Kutta 4to (v1)'!aa*E72+bb</f>
        <v>412.1072474</v>
      </c>
      <c r="G72" s="6">
        <f>'Runge-Kutta 4to (v1)'!aa*(E72+('Runge-Kutta 4to (v1)'!h/2)*F72)+bb</f>
        <v>415.095025</v>
      </c>
      <c r="H72" s="6">
        <f>'Runge-Kutta 4to (v1)'!aa*(E72+('Runge-Kutta 4to (v1)'!h/2)*G72)+bb</f>
        <v>415.1166864</v>
      </c>
      <c r="I72" s="6">
        <f>'Runge-Kutta 4to (v1)'!aa*(E72+'Runge-Kutta 4to (v1)'!h*H72)+bb</f>
        <v>418.1264394</v>
      </c>
      <c r="J72" s="5">
        <f>D72+'Runge-Kutta 4to (v1)'!h</f>
        <v>0.7</v>
      </c>
      <c r="K72" s="6">
        <f>E72+('Runge-Kutta 4to (v1)'!h/6)*(F72+2*G72+2*H72+I72)</f>
        <v>283.8595417</v>
      </c>
    </row>
    <row r="73" ht="15.75" customHeight="1">
      <c r="D73" s="5">
        <f t="shared" ref="D73:E73" si="71">J72</f>
        <v>0.7</v>
      </c>
      <c r="E73" s="6">
        <f t="shared" si="71"/>
        <v>283.8595417</v>
      </c>
      <c r="F73" s="6">
        <f>'Runge-Kutta 4to (v1)'!aa*E73+bb</f>
        <v>418.1263354</v>
      </c>
      <c r="G73" s="6">
        <f>'Runge-Kutta 4to (v1)'!aa*(E73+('Runge-Kutta 4to (v1)'!h/2)*F73)+bb</f>
        <v>421.1577514</v>
      </c>
      <c r="H73" s="6">
        <f>'Runge-Kutta 4to (v1)'!aa*(E73+('Runge-Kutta 4to (v1)'!h/2)*G73)+bb</f>
        <v>421.1797291</v>
      </c>
      <c r="I73" s="6">
        <f>'Runge-Kutta 4to (v1)'!aa*(E73+'Runge-Kutta 4to (v1)'!h*H73)+bb</f>
        <v>424.2334415</v>
      </c>
      <c r="J73" s="5">
        <f>D73+'Runge-Kutta 4to (v1)'!h</f>
        <v>0.71</v>
      </c>
      <c r="K73" s="6">
        <f>E73+('Runge-Kutta 4to (v1)'!h/6)*(F73+2*G73+2*H73+I73)</f>
        <v>288.0712663</v>
      </c>
    </row>
    <row r="74" ht="15.75" customHeight="1">
      <c r="D74" s="5">
        <f t="shared" ref="D74:E74" si="72">J73</f>
        <v>0.71</v>
      </c>
      <c r="E74" s="6">
        <f t="shared" si="72"/>
        <v>288.0712663</v>
      </c>
      <c r="F74" s="6">
        <f>'Runge-Kutta 4to (v1)'!aa*E74+bb</f>
        <v>424.2333361</v>
      </c>
      <c r="G74" s="6">
        <f>'Runge-Kutta 4to (v1)'!aa*(E74+('Runge-Kutta 4to (v1)'!h/2)*F74)+bb</f>
        <v>427.3090278</v>
      </c>
      <c r="H74" s="6">
        <f>'Runge-Kutta 4to (v1)'!aa*(E74+('Runge-Kutta 4to (v1)'!h/2)*G74)+bb</f>
        <v>427.3313265</v>
      </c>
      <c r="I74" s="6">
        <f>'Runge-Kutta 4to (v1)'!aa*(E74+'Runge-Kutta 4to (v1)'!h*H74)+bb</f>
        <v>430.4296403</v>
      </c>
      <c r="J74" s="5">
        <f>D74+'Runge-Kutta 4to (v1)'!h</f>
        <v>0.72</v>
      </c>
      <c r="K74" s="6">
        <f>E74+('Runge-Kutta 4to (v1)'!h/6)*(F74+2*G74+2*H74+I74)</f>
        <v>292.3445057</v>
      </c>
    </row>
    <row r="75" ht="15.75" customHeight="1">
      <c r="D75" s="5">
        <f t="shared" ref="D75:E75" si="73">J74</f>
        <v>0.72</v>
      </c>
      <c r="E75" s="6">
        <f t="shared" si="73"/>
        <v>292.3445057</v>
      </c>
      <c r="F75" s="6">
        <f>'Runge-Kutta 4to (v1)'!aa*E75+bb</f>
        <v>430.4295333</v>
      </c>
      <c r="G75" s="6">
        <f>'Runge-Kutta 4to (v1)'!aa*(E75+('Runge-Kutta 4to (v1)'!h/2)*F75)+bb</f>
        <v>433.5501474</v>
      </c>
      <c r="H75" s="6">
        <f>'Runge-Kutta 4to (v1)'!aa*(E75+('Runge-Kutta 4to (v1)'!h/2)*G75)+bb</f>
        <v>433.5727719</v>
      </c>
      <c r="I75" s="6">
        <f>'Runge-Kutta 4to (v1)'!aa*(E75+'Runge-Kutta 4to (v1)'!h*H75)+bb</f>
        <v>436.7163385</v>
      </c>
      <c r="J75" s="5">
        <f>D75+'Runge-Kutta 4to (v1)'!h</f>
        <v>0.73</v>
      </c>
      <c r="K75" s="6">
        <f>E75+('Runge-Kutta 4to (v1)'!h/6)*(F75+2*G75+2*H75+I75)</f>
        <v>296.6801586</v>
      </c>
    </row>
    <row r="76" ht="15.75" customHeight="1">
      <c r="D76" s="5">
        <f t="shared" ref="D76:E76" si="74">J75</f>
        <v>0.73</v>
      </c>
      <c r="E76" s="6">
        <f t="shared" si="74"/>
        <v>296.6801586</v>
      </c>
      <c r="F76" s="6">
        <f>'Runge-Kutta 4to (v1)'!aa*E76+bb</f>
        <v>436.7162299</v>
      </c>
      <c r="G76" s="6">
        <f>'Runge-Kutta 4to (v1)'!aa*(E76+('Runge-Kutta 4to (v1)'!h/2)*F76)+bb</f>
        <v>439.8824226</v>
      </c>
      <c r="H76" s="6">
        <f>'Runge-Kutta 4to (v1)'!aa*(E76+('Runge-Kutta 4to (v1)'!h/2)*G76)+bb</f>
        <v>439.9053775</v>
      </c>
      <c r="I76" s="6">
        <f>'Runge-Kutta 4to (v1)'!aa*(E76+'Runge-Kutta 4to (v1)'!h*H76)+bb</f>
        <v>443.0948579</v>
      </c>
      <c r="J76" s="5">
        <f>D76+'Runge-Kutta 4to (v1)'!h</f>
        <v>0.74</v>
      </c>
      <c r="K76" s="6">
        <f>E76+('Runge-Kutta 4to (v1)'!h/6)*(F76+2*G76+2*H76+I76)</f>
        <v>301.0791364</v>
      </c>
    </row>
    <row r="77" ht="15.75" customHeight="1">
      <c r="D77" s="5">
        <f t="shared" ref="D77:E77" si="75">J76</f>
        <v>0.74</v>
      </c>
      <c r="E77" s="6">
        <f t="shared" si="75"/>
        <v>301.0791364</v>
      </c>
      <c r="F77" s="6">
        <f>'Runge-Kutta 4to (v1)'!aa*E77+bb</f>
        <v>443.0947478</v>
      </c>
      <c r="G77" s="6">
        <f>'Runge-Kutta 4to (v1)'!aa*(E77+('Runge-Kutta 4to (v1)'!h/2)*F77)+bb</f>
        <v>446.3071847</v>
      </c>
      <c r="H77" s="6">
        <f>'Runge-Kutta 4to (v1)'!aa*(E77+('Runge-Kutta 4to (v1)'!h/2)*G77)+bb</f>
        <v>446.3304749</v>
      </c>
      <c r="I77" s="6">
        <f>'Runge-Kutta 4to (v1)'!aa*(E77+'Runge-Kutta 4to (v1)'!h*H77)+bb</f>
        <v>449.5665397</v>
      </c>
      <c r="J77" s="5">
        <f>D77+'Runge-Kutta 4to (v1)'!h</f>
        <v>0.75</v>
      </c>
      <c r="K77" s="6">
        <f>E77+('Runge-Kutta 4to (v1)'!h/6)*(F77+2*G77+2*H77+I77)</f>
        <v>305.5423641</v>
      </c>
    </row>
    <row r="78" ht="15.75" customHeight="1">
      <c r="D78" s="5">
        <f t="shared" ref="D78:E78" si="76">J77</f>
        <v>0.75</v>
      </c>
      <c r="E78" s="6">
        <f t="shared" si="76"/>
        <v>305.5423641</v>
      </c>
      <c r="F78" s="6">
        <f>'Runge-Kutta 4to (v1)'!aa*E78+bb</f>
        <v>449.5664279</v>
      </c>
      <c r="G78" s="6">
        <f>'Runge-Kutta 4to (v1)'!aa*(E78+('Runge-Kutta 4to (v1)'!h/2)*F78)+bb</f>
        <v>452.8257845</v>
      </c>
      <c r="H78" s="6">
        <f>'Runge-Kutta 4to (v1)'!aa*(E78+('Runge-Kutta 4to (v1)'!h/2)*G78)+bb</f>
        <v>452.8494148</v>
      </c>
      <c r="I78" s="6">
        <f>'Runge-Kutta 4to (v1)'!aa*(E78+'Runge-Kutta 4to (v1)'!h*H78)+bb</f>
        <v>456.1327444</v>
      </c>
      <c r="J78" s="5">
        <f>D78+'Runge-Kutta 4to (v1)'!h</f>
        <v>0.76</v>
      </c>
      <c r="K78" s="6">
        <f>E78+('Runge-Kutta 4to (v1)'!h/6)*(F78+2*G78+2*H78+I78)</f>
        <v>310.07078</v>
      </c>
    </row>
    <row r="79" ht="15.75" customHeight="1">
      <c r="D79" s="5">
        <f t="shared" ref="D79:E79" si="77">J78</f>
        <v>0.76</v>
      </c>
      <c r="E79" s="6">
        <f t="shared" si="77"/>
        <v>310.07078</v>
      </c>
      <c r="F79" s="6">
        <f>'Runge-Kutta 4to (v1)'!aa*E79+bb</f>
        <v>456.132631</v>
      </c>
      <c r="G79" s="6">
        <f>'Runge-Kutta 4to (v1)'!aa*(E79+('Runge-Kutta 4to (v1)'!h/2)*F79)+bb</f>
        <v>459.4395926</v>
      </c>
      <c r="H79" s="6">
        <f>'Runge-Kutta 4to (v1)'!aa*(E79+('Runge-Kutta 4to (v1)'!h/2)*G79)+bb</f>
        <v>459.4635681</v>
      </c>
      <c r="I79" s="6">
        <f>'Runge-Kutta 4to (v1)'!aa*(E79+'Runge-Kutta 4to (v1)'!h*H79)+bb</f>
        <v>462.7948528</v>
      </c>
      <c r="J79" s="5">
        <f>D79+'Runge-Kutta 4to (v1)'!h</f>
        <v>0.77</v>
      </c>
      <c r="K79" s="6">
        <f>E79+('Runge-Kutta 4to (v1)'!h/6)*(F79+2*G79+2*H79+I79)</f>
        <v>314.6653364</v>
      </c>
    </row>
    <row r="80" ht="15.75" customHeight="1">
      <c r="D80" s="5">
        <f t="shared" ref="D80:E80" si="78">J79</f>
        <v>0.77</v>
      </c>
      <c r="E80" s="6">
        <f t="shared" si="78"/>
        <v>314.6653364</v>
      </c>
      <c r="F80" s="6">
        <f>'Runge-Kutta 4to (v1)'!aa*E80+bb</f>
        <v>462.7947377</v>
      </c>
      <c r="G80" s="6">
        <f>'Runge-Kutta 4to (v1)'!aa*(E80+('Runge-Kutta 4to (v1)'!h/2)*F80)+bb</f>
        <v>466.1499996</v>
      </c>
      <c r="H80" s="6">
        <f>'Runge-Kutta 4to (v1)'!aa*(E80+('Runge-Kutta 4to (v1)'!h/2)*G80)+bb</f>
        <v>466.1743252</v>
      </c>
      <c r="I80" s="6">
        <f>'Runge-Kutta 4to (v1)'!aa*(E80+'Runge-Kutta 4to (v1)'!h*H80)+bb</f>
        <v>469.5542654</v>
      </c>
      <c r="J80" s="5">
        <f>D80+'Runge-Kutta 4to (v1)'!h</f>
        <v>0.78</v>
      </c>
      <c r="K80" s="6">
        <f>E80+('Runge-Kutta 4to (v1)'!h/6)*(F80+2*G80+2*H80+I80)</f>
        <v>319.3269991</v>
      </c>
    </row>
    <row r="81" ht="15.75" customHeight="1">
      <c r="D81" s="5">
        <f t="shared" ref="D81:E81" si="79">J80</f>
        <v>0.78</v>
      </c>
      <c r="E81" s="6">
        <f t="shared" si="79"/>
        <v>319.3269991</v>
      </c>
      <c r="F81" s="6">
        <f>'Runge-Kutta 4to (v1)'!aa*E81+bb</f>
        <v>469.5541487</v>
      </c>
      <c r="G81" s="6">
        <f>'Runge-Kutta 4to (v1)'!aa*(E81+('Runge-Kutta 4to (v1)'!h/2)*F81)+bb</f>
        <v>472.9584163</v>
      </c>
      <c r="H81" s="6">
        <f>'Runge-Kutta 4to (v1)'!aa*(E81+('Runge-Kutta 4to (v1)'!h/2)*G81)+bb</f>
        <v>472.9830972</v>
      </c>
      <c r="I81" s="6">
        <f>'Runge-Kutta 4to (v1)'!aa*(E81+'Runge-Kutta 4to (v1)'!h*H81)+bb</f>
        <v>476.4124036</v>
      </c>
      <c r="J81" s="5">
        <f>D81+'Runge-Kutta 4to (v1)'!h</f>
        <v>0.79</v>
      </c>
      <c r="K81" s="6">
        <f>E81+('Runge-Kutta 4to (v1)'!h/6)*(F81+2*G81+2*H81+I81)</f>
        <v>324.0567484</v>
      </c>
    </row>
    <row r="82" ht="15.75" customHeight="1">
      <c r="D82" s="5">
        <f t="shared" ref="D82:E82" si="80">J81</f>
        <v>0.79</v>
      </c>
      <c r="E82" s="6">
        <f t="shared" si="80"/>
        <v>324.0567484</v>
      </c>
      <c r="F82" s="6">
        <f>'Runge-Kutta 4to (v1)'!aa*E82+bb</f>
        <v>476.4122852</v>
      </c>
      <c r="G82" s="6">
        <f>'Runge-Kutta 4to (v1)'!aa*(E82+('Runge-Kutta 4to (v1)'!h/2)*F82)+bb</f>
        <v>479.8662743</v>
      </c>
      <c r="H82" s="6">
        <f>'Runge-Kutta 4to (v1)'!aa*(E82+('Runge-Kutta 4to (v1)'!h/2)*G82)+bb</f>
        <v>479.8913157</v>
      </c>
      <c r="I82" s="6">
        <f>'Runge-Kutta 4to (v1)'!aa*(E82+'Runge-Kutta 4to (v1)'!h*H82)+bb</f>
        <v>483.3707093</v>
      </c>
      <c r="J82" s="5">
        <f>D82+'Runge-Kutta 4to (v1)'!h</f>
        <v>0.8</v>
      </c>
      <c r="K82" s="6">
        <f>E82+('Runge-Kutta 4to (v1)'!h/6)*(F82+2*G82+2*H82+I82)</f>
        <v>328.8555787</v>
      </c>
    </row>
    <row r="83" ht="15.75" customHeight="1">
      <c r="D83" s="5">
        <f t="shared" ref="D83:E83" si="81">J82</f>
        <v>0.8</v>
      </c>
      <c r="E83" s="6">
        <f t="shared" si="81"/>
        <v>328.8555787</v>
      </c>
      <c r="F83" s="6">
        <f>'Runge-Kutta 4to (v1)'!aa*E83+bb</f>
        <v>483.3705891</v>
      </c>
      <c r="G83" s="6">
        <f>'Runge-Kutta 4to (v1)'!aa*(E83+('Runge-Kutta 4to (v1)'!h/2)*F83)+bb</f>
        <v>486.8750259</v>
      </c>
      <c r="H83" s="6">
        <f>'Runge-Kutta 4to (v1)'!aa*(E83+('Runge-Kutta 4to (v1)'!h/2)*G83)+bb</f>
        <v>486.9004331</v>
      </c>
      <c r="I83" s="6">
        <f>'Runge-Kutta 4to (v1)'!aa*(E83+'Runge-Kutta 4to (v1)'!h*H83)+bb</f>
        <v>490.4306454</v>
      </c>
      <c r="J83" s="5">
        <f>D83+'Runge-Kutta 4to (v1)'!h</f>
        <v>0.81</v>
      </c>
      <c r="K83" s="6">
        <f>E83+('Runge-Kutta 4to (v1)'!h/6)*(F83+2*G83+2*H83+I83)</f>
        <v>333.724499</v>
      </c>
    </row>
    <row r="84" ht="15.75" customHeight="1">
      <c r="D84" s="5">
        <f t="shared" ref="D84:E84" si="82">J83</f>
        <v>0.81</v>
      </c>
      <c r="E84" s="6">
        <f t="shared" si="82"/>
        <v>333.724499</v>
      </c>
      <c r="F84" s="6">
        <f>'Runge-Kutta 4to (v1)'!aa*E84+bb</f>
        <v>490.4305235</v>
      </c>
      <c r="G84" s="6">
        <f>'Runge-Kutta 4to (v1)'!aa*(E84+('Runge-Kutta 4to (v1)'!h/2)*F84)+bb</f>
        <v>493.9861448</v>
      </c>
      <c r="H84" s="6">
        <f>'Runge-Kutta 4to (v1)'!aa*(E84+('Runge-Kutta 4to (v1)'!h/2)*G84)+bb</f>
        <v>494.011923</v>
      </c>
      <c r="I84" s="6">
        <f>'Runge-Kutta 4to (v1)'!aa*(E84+'Runge-Kutta 4to (v1)'!h*H84)+bb</f>
        <v>497.5936964</v>
      </c>
      <c r="J84" s="5">
        <f>D84+'Runge-Kutta 4to (v1)'!h</f>
        <v>0.82</v>
      </c>
      <c r="K84" s="6">
        <f>E84+('Runge-Kutta 4to (v1)'!h/6)*(F84+2*G84+2*H84+I84)</f>
        <v>338.6645329</v>
      </c>
    </row>
    <row r="85" ht="15.75" customHeight="1">
      <c r="D85" s="5">
        <f t="shared" ref="D85:E85" si="83">J84</f>
        <v>0.82</v>
      </c>
      <c r="E85" s="6">
        <f t="shared" si="83"/>
        <v>338.6645329</v>
      </c>
      <c r="F85" s="6">
        <f>'Runge-Kutta 4to (v1)'!aa*E85+bb</f>
        <v>497.5935727</v>
      </c>
      <c r="G85" s="6">
        <f>'Runge-Kutta 4to (v1)'!aa*(E85+('Runge-Kutta 4to (v1)'!h/2)*F85)+bb</f>
        <v>501.2011261</v>
      </c>
      <c r="H85" s="6">
        <f>'Runge-Kutta 4to (v1)'!aa*(E85+('Runge-Kutta 4to (v1)'!h/2)*G85)+bb</f>
        <v>501.2272809</v>
      </c>
      <c r="I85" s="6">
        <f>'Runge-Kutta 4to (v1)'!aa*(E85+'Runge-Kutta 4to (v1)'!h*H85)+bb</f>
        <v>504.8613683</v>
      </c>
      <c r="J85" s="5">
        <f>D85+'Runge-Kutta 4to (v1)'!h</f>
        <v>0.83</v>
      </c>
      <c r="K85" s="6">
        <f>E85+('Runge-Kutta 4to (v1)'!h/6)*(F85+2*G85+2*H85+I85)</f>
        <v>343.6767191</v>
      </c>
    </row>
    <row r="86" ht="15.75" customHeight="1">
      <c r="D86" s="5">
        <f t="shared" ref="D86:E86" si="84">J85</f>
        <v>0.83</v>
      </c>
      <c r="E86" s="6">
        <f t="shared" si="84"/>
        <v>343.6767191</v>
      </c>
      <c r="F86" s="6">
        <f>'Runge-Kutta 4to (v1)'!aa*E86+bb</f>
        <v>504.8612428</v>
      </c>
      <c r="G86" s="6">
        <f>'Runge-Kutta 4to (v1)'!aa*(E86+('Runge-Kutta 4to (v1)'!h/2)*F86)+bb</f>
        <v>508.5214868</v>
      </c>
      <c r="H86" s="6">
        <f>'Runge-Kutta 4to (v1)'!aa*(E86+('Runge-Kutta 4to (v1)'!h/2)*G86)+bb</f>
        <v>508.5480235</v>
      </c>
      <c r="I86" s="6">
        <f>'Runge-Kutta 4to (v1)'!aa*(E86+'Runge-Kutta 4to (v1)'!h*H86)+bb</f>
        <v>512.2351891</v>
      </c>
      <c r="J86" s="5">
        <f>D86+'Runge-Kutta 4to (v1)'!h</f>
        <v>0.84</v>
      </c>
      <c r="K86" s="6">
        <f>E86+('Runge-Kutta 4to (v1)'!h/6)*(F86+2*G86+2*H86+I86)</f>
        <v>348.7621116</v>
      </c>
    </row>
    <row r="87" ht="15.75" customHeight="1">
      <c r="D87" s="5">
        <f t="shared" ref="D87:E87" si="85">J86</f>
        <v>0.84</v>
      </c>
      <c r="E87" s="6">
        <f t="shared" si="85"/>
        <v>348.7621116</v>
      </c>
      <c r="F87" s="6">
        <f>'Runge-Kutta 4to (v1)'!aa*E87+bb</f>
        <v>512.2350618</v>
      </c>
      <c r="G87" s="6">
        <f>'Runge-Kutta 4to (v1)'!aa*(E87+('Runge-Kutta 4to (v1)'!h/2)*F87)+bb</f>
        <v>515.948766</v>
      </c>
      <c r="H87" s="6">
        <f>'Runge-Kutta 4to (v1)'!aa*(E87+('Runge-Kutta 4to (v1)'!h/2)*G87)+bb</f>
        <v>515.9756903</v>
      </c>
      <c r="I87" s="6">
        <f>'Runge-Kutta 4to (v1)'!aa*(E87+'Runge-Kutta 4to (v1)'!h*H87)+bb</f>
        <v>519.7167093</v>
      </c>
      <c r="J87" s="5">
        <f>D87+'Runge-Kutta 4to (v1)'!h</f>
        <v>0.85</v>
      </c>
      <c r="K87" s="6">
        <f>E87+('Runge-Kutta 4to (v1)'!h/6)*(F87+2*G87+2*H87+I87)</f>
        <v>353.9217794</v>
      </c>
    </row>
    <row r="88" ht="15.75" customHeight="1">
      <c r="D88" s="5">
        <f t="shared" ref="D88:E88" si="86">J87</f>
        <v>0.85</v>
      </c>
      <c r="E88" s="6">
        <f t="shared" si="86"/>
        <v>353.9217794</v>
      </c>
      <c r="F88" s="6">
        <f>'Runge-Kutta 4to (v1)'!aa*E88+bb</f>
        <v>519.7165801</v>
      </c>
      <c r="G88" s="6">
        <f>'Runge-Kutta 4to (v1)'!aa*(E88+('Runge-Kutta 4to (v1)'!h/2)*F88)+bb</f>
        <v>523.4845253</v>
      </c>
      <c r="H88" s="6">
        <f>'Runge-Kutta 4to (v1)'!aa*(E88+('Runge-Kutta 4to (v1)'!h/2)*G88)+bb</f>
        <v>523.5118429</v>
      </c>
      <c r="I88" s="6">
        <f>'Runge-Kutta 4to (v1)'!aa*(E88+'Runge-Kutta 4to (v1)'!h*H88)+bb</f>
        <v>527.3075018</v>
      </c>
      <c r="J88" s="5">
        <f>D88+'Runge-Kutta 4to (v1)'!h</f>
        <v>0.86</v>
      </c>
      <c r="K88" s="6">
        <f>E88+('Runge-Kutta 4to (v1)'!h/6)*(F88+2*G88+2*H88+I88)</f>
        <v>359.1568074</v>
      </c>
    </row>
    <row r="89" ht="15.75" customHeight="1">
      <c r="D89" s="5">
        <f t="shared" ref="D89:E89" si="87">J88</f>
        <v>0.86</v>
      </c>
      <c r="E89" s="6">
        <f t="shared" si="87"/>
        <v>359.1568074</v>
      </c>
      <c r="F89" s="6">
        <f>'Runge-Kutta 4to (v1)'!aa*E89+bb</f>
        <v>527.3073707</v>
      </c>
      <c r="G89" s="6">
        <f>'Runge-Kutta 4to (v1)'!aa*(E89+('Runge-Kutta 4to (v1)'!h/2)*F89)+bb</f>
        <v>531.1303492</v>
      </c>
      <c r="H89" s="6">
        <f>'Runge-Kutta 4to (v1)'!aa*(E89+('Runge-Kutta 4to (v1)'!h/2)*G89)+bb</f>
        <v>531.1580658</v>
      </c>
      <c r="I89" s="6">
        <f>'Runge-Kutta 4to (v1)'!aa*(E89+'Runge-Kutta 4to (v1)'!h*H89)+bb</f>
        <v>535.0091627</v>
      </c>
      <c r="J89" s="5">
        <f>D89+'Runge-Kutta 4to (v1)'!h</f>
        <v>0.87</v>
      </c>
      <c r="K89" s="6">
        <f>E89+('Runge-Kutta 4to (v1)'!h/6)*(F89+2*G89+2*H89+I89)</f>
        <v>364.4682963</v>
      </c>
    </row>
    <row r="90" ht="15.75" customHeight="1">
      <c r="D90" s="5">
        <f t="shared" ref="D90:E90" si="88">J89</f>
        <v>0.87</v>
      </c>
      <c r="E90" s="6">
        <f t="shared" si="88"/>
        <v>364.4682963</v>
      </c>
      <c r="F90" s="6">
        <f>'Runge-Kutta 4to (v1)'!aa*E90+bb</f>
        <v>535.0090297</v>
      </c>
      <c r="G90" s="6">
        <f>'Runge-Kutta 4to (v1)'!aa*(E90+('Runge-Kutta 4to (v1)'!h/2)*F90)+bb</f>
        <v>538.8878452</v>
      </c>
      <c r="H90" s="6">
        <f>'Runge-Kutta 4to (v1)'!aa*(E90+('Runge-Kutta 4to (v1)'!h/2)*G90)+bb</f>
        <v>538.9159666</v>
      </c>
      <c r="I90" s="6">
        <f>'Runge-Kutta 4to (v1)'!aa*(E90+'Runge-Kutta 4to (v1)'!h*H90)+bb</f>
        <v>542.8233112</v>
      </c>
      <c r="J90" s="5">
        <f>D90+'Runge-Kutta 4to (v1)'!h</f>
        <v>0.88</v>
      </c>
      <c r="K90" s="6">
        <f>E90+('Runge-Kutta 4to (v1)'!h/6)*(F90+2*G90+2*H90+I90)</f>
        <v>369.8573629</v>
      </c>
    </row>
    <row r="91" ht="15.75" customHeight="1">
      <c r="D91" s="5">
        <f t="shared" ref="D91:E91" si="89">J90</f>
        <v>0.88</v>
      </c>
      <c r="E91" s="6">
        <f t="shared" si="89"/>
        <v>369.8573629</v>
      </c>
      <c r="F91" s="6">
        <f>'Runge-Kutta 4to (v1)'!aa*E91+bb</f>
        <v>542.8231763</v>
      </c>
      <c r="G91" s="6">
        <f>'Runge-Kutta 4to (v1)'!aa*(E91+('Runge-Kutta 4to (v1)'!h/2)*F91)+bb</f>
        <v>546.7586443</v>
      </c>
      <c r="H91" s="6">
        <f>'Runge-Kutta 4to (v1)'!aa*(E91+('Runge-Kutta 4to (v1)'!h/2)*G91)+bb</f>
        <v>546.7871764</v>
      </c>
      <c r="I91" s="6">
        <f>'Runge-Kutta 4to (v1)'!aa*(E91+'Runge-Kutta 4to (v1)'!h*H91)+bb</f>
        <v>550.7515903</v>
      </c>
      <c r="J91" s="5">
        <f>D91+'Runge-Kutta 4to (v1)'!h</f>
        <v>0.89</v>
      </c>
      <c r="K91" s="6">
        <f>E91+('Runge-Kutta 4to (v1)'!h/6)*(F91+2*G91+2*H91+I91)</f>
        <v>375.3251403</v>
      </c>
    </row>
    <row r="92" ht="15.75" customHeight="1">
      <c r="D92" s="5">
        <f t="shared" ref="D92:E92" si="90">J91</f>
        <v>0.89</v>
      </c>
      <c r="E92" s="6">
        <f t="shared" si="90"/>
        <v>375.3251403</v>
      </c>
      <c r="F92" s="6">
        <f>'Runge-Kutta 4to (v1)'!aa*E92+bb</f>
        <v>550.7514534</v>
      </c>
      <c r="G92" s="6">
        <f>'Runge-Kutta 4to (v1)'!aa*(E92+('Runge-Kutta 4to (v1)'!h/2)*F92)+bb</f>
        <v>554.7444015</v>
      </c>
      <c r="H92" s="6">
        <f>'Runge-Kutta 4to (v1)'!aa*(E92+('Runge-Kutta 4to (v1)'!h/2)*G92)+bb</f>
        <v>554.7733503</v>
      </c>
      <c r="I92" s="6">
        <f>'Runge-Kutta 4to (v1)'!aa*(E92+'Runge-Kutta 4to (v1)'!h*H92)+bb</f>
        <v>558.795667</v>
      </c>
      <c r="J92" s="5">
        <f>D92+'Runge-Kutta 4to (v1)'!h</f>
        <v>0.9</v>
      </c>
      <c r="K92" s="6">
        <f>E92+('Runge-Kutta 4to (v1)'!h/6)*(F92+2*G92+2*H92+I92)</f>
        <v>380.872778</v>
      </c>
    </row>
    <row r="93" ht="15.75" customHeight="1">
      <c r="D93" s="5">
        <f t="shared" ref="D93:E93" si="91">J92</f>
        <v>0.9</v>
      </c>
      <c r="E93" s="6">
        <f t="shared" si="91"/>
        <v>380.872778</v>
      </c>
      <c r="F93" s="6">
        <f>'Runge-Kutta 4to (v1)'!aa*E93+bb</f>
        <v>558.7955281</v>
      </c>
      <c r="G93" s="6">
        <f>'Runge-Kutta 4to (v1)'!aa*(E93+('Runge-Kutta 4to (v1)'!h/2)*F93)+bb</f>
        <v>562.8467957</v>
      </c>
      <c r="H93" s="6">
        <f>'Runge-Kutta 4to (v1)'!aa*(E93+('Runge-Kutta 4to (v1)'!h/2)*G93)+bb</f>
        <v>562.8761674</v>
      </c>
      <c r="I93" s="6">
        <f>'Runge-Kutta 4to (v1)'!aa*(E93+'Runge-Kutta 4to (v1)'!h*H93)+bb</f>
        <v>566.9572325</v>
      </c>
      <c r="J93" s="5">
        <f>D93+'Runge-Kutta 4to (v1)'!h</f>
        <v>0.91</v>
      </c>
      <c r="K93" s="6">
        <f>E93+('Runge-Kutta 4to (v1)'!h/6)*(F93+2*G93+2*H93+I93)</f>
        <v>386.5014425</v>
      </c>
    </row>
    <row r="94" ht="15.75" customHeight="1">
      <c r="D94" s="5">
        <f t="shared" ref="D94:E94" si="92">J93</f>
        <v>0.91</v>
      </c>
      <c r="E94" s="6">
        <f t="shared" si="92"/>
        <v>386.5014425</v>
      </c>
      <c r="F94" s="6">
        <f>'Runge-Kutta 4to (v1)'!aa*E94+bb</f>
        <v>566.9570916</v>
      </c>
      <c r="G94" s="6">
        <f>'Runge-Kutta 4to (v1)'!aa*(E94+('Runge-Kutta 4to (v1)'!h/2)*F94)+bb</f>
        <v>571.0675305</v>
      </c>
      <c r="H94" s="6">
        <f>'Runge-Kutta 4to (v1)'!aa*(E94+('Runge-Kutta 4to (v1)'!h/2)*G94)+bb</f>
        <v>571.0973312</v>
      </c>
      <c r="I94" s="6">
        <f>'Runge-Kutta 4to (v1)'!aa*(E94+'Runge-Kutta 4to (v1)'!h*H94)+bb</f>
        <v>575.2380029</v>
      </c>
      <c r="J94" s="5">
        <f>D94+'Runge-Kutta 4to (v1)'!h</f>
        <v>0.92</v>
      </c>
      <c r="K94" s="6">
        <f>E94+('Runge-Kutta 4to (v1)'!h/6)*(F94+2*G94+2*H94+I94)</f>
        <v>392.2123172</v>
      </c>
    </row>
    <row r="95" ht="15.75" customHeight="1">
      <c r="D95" s="5">
        <f t="shared" ref="D95:E95" si="93">J94</f>
        <v>0.92</v>
      </c>
      <c r="E95" s="6">
        <f t="shared" si="93"/>
        <v>392.2123172</v>
      </c>
      <c r="F95" s="6">
        <f>'Runge-Kutta 4to (v1)'!aa*E95+bb</f>
        <v>575.2378599</v>
      </c>
      <c r="G95" s="6">
        <f>'Runge-Kutta 4to (v1)'!aa*(E95+('Runge-Kutta 4to (v1)'!h/2)*F95)+bb</f>
        <v>579.4083344</v>
      </c>
      <c r="H95" s="6">
        <f>'Runge-Kutta 4to (v1)'!aa*(E95+('Runge-Kutta 4to (v1)'!h/2)*G95)+bb</f>
        <v>579.4385703</v>
      </c>
      <c r="I95" s="6">
        <f>'Runge-Kutta 4to (v1)'!aa*(E95+'Runge-Kutta 4to (v1)'!h*H95)+bb</f>
        <v>583.6397192</v>
      </c>
      <c r="J95" s="5">
        <f>D95+'Runge-Kutta 4to (v1)'!h</f>
        <v>0.93</v>
      </c>
      <c r="K95" s="6">
        <f>E95+('Runge-Kutta 4to (v1)'!h/6)*(F95+2*G95+2*H95+I95)</f>
        <v>398.0066028</v>
      </c>
    </row>
    <row r="96" ht="15.75" customHeight="1">
      <c r="D96" s="5">
        <f t="shared" ref="D96:E96" si="94">J95</f>
        <v>0.93</v>
      </c>
      <c r="E96" s="6">
        <f t="shared" si="94"/>
        <v>398.0066028</v>
      </c>
      <c r="F96" s="6">
        <f>'Runge-Kutta 4to (v1)'!aa*E96+bb</f>
        <v>583.6395741</v>
      </c>
      <c r="G96" s="6">
        <f>'Runge-Kutta 4to (v1)'!aa*(E96+('Runge-Kutta 4to (v1)'!h/2)*F96)+bb</f>
        <v>587.870961</v>
      </c>
      <c r="H96" s="6">
        <f>'Runge-Kutta 4to (v1)'!aa*(E96+('Runge-Kutta 4to (v1)'!h/2)*G96)+bb</f>
        <v>587.9016386</v>
      </c>
      <c r="I96" s="6">
        <f>'Runge-Kutta 4to (v1)'!aa*(E96+'Runge-Kutta 4to (v1)'!h*H96)+bb</f>
        <v>592.1641479</v>
      </c>
      <c r="J96" s="5">
        <f>D96+'Runge-Kutta 4to (v1)'!h</f>
        <v>0.94</v>
      </c>
      <c r="K96" s="6">
        <f>E96+('Runge-Kutta 4to (v1)'!h/6)*(F96+2*G96+2*H96+I96)</f>
        <v>403.8855177</v>
      </c>
    </row>
    <row r="97" ht="15.75" customHeight="1">
      <c r="D97" s="5">
        <f t="shared" ref="D97:E97" si="95">J96</f>
        <v>0.94</v>
      </c>
      <c r="E97" s="6">
        <f t="shared" si="95"/>
        <v>403.8855177</v>
      </c>
      <c r="F97" s="6">
        <f>'Runge-Kutta 4to (v1)'!aa*E97+bb</f>
        <v>592.1640007</v>
      </c>
      <c r="G97" s="6">
        <f>'Runge-Kutta 4to (v1)'!aa*(E97+('Runge-Kutta 4to (v1)'!h/2)*F97)+bb</f>
        <v>596.4571897</v>
      </c>
      <c r="H97" s="6">
        <f>'Runge-Kutta 4to (v1)'!aa*(E97+('Runge-Kutta 4to (v1)'!h/2)*G97)+bb</f>
        <v>596.4883153</v>
      </c>
      <c r="I97" s="6">
        <f>'Runge-Kutta 4to (v1)'!aa*(E97+'Runge-Kutta 4to (v1)'!h*H97)+bb</f>
        <v>600.8130812</v>
      </c>
      <c r="J97" s="5">
        <f>D97+'Runge-Kutta 4to (v1)'!h</f>
        <v>0.95</v>
      </c>
      <c r="K97" s="6">
        <f>E97+('Runge-Kutta 4to (v1)'!h/6)*(F97+2*G97+2*H97+I97)</f>
        <v>409.8502978</v>
      </c>
    </row>
    <row r="98" ht="15.75" customHeight="1">
      <c r="D98" s="5">
        <f t="shared" ref="D98:E98" si="96">J97</f>
        <v>0.95</v>
      </c>
      <c r="E98" s="6">
        <f t="shared" si="96"/>
        <v>409.8502978</v>
      </c>
      <c r="F98" s="6">
        <f>'Runge-Kutta 4to (v1)'!aa*E98+bb</f>
        <v>600.8129319</v>
      </c>
      <c r="G98" s="6">
        <f>'Runge-Kutta 4to (v1)'!aa*(E98+('Runge-Kutta 4to (v1)'!h/2)*F98)+bb</f>
        <v>605.1688256</v>
      </c>
      <c r="H98" s="6">
        <f>'Runge-Kutta 4to (v1)'!aa*(E98+('Runge-Kutta 4to (v1)'!h/2)*G98)+bb</f>
        <v>605.2004059</v>
      </c>
      <c r="I98" s="6">
        <f>'Runge-Kutta 4to (v1)'!aa*(E98+'Runge-Kutta 4to (v1)'!h*H98)+bb</f>
        <v>609.5883378</v>
      </c>
      <c r="J98" s="5">
        <f>D98+'Runge-Kutta 4to (v1)'!h</f>
        <v>0.96</v>
      </c>
      <c r="K98" s="6">
        <f>E98+('Runge-Kutta 4to (v1)'!h/6)*(F98+2*G98+2*H98+I98)</f>
        <v>415.9021974</v>
      </c>
    </row>
    <row r="99" ht="15.75" customHeight="1">
      <c r="D99" s="5">
        <f t="shared" ref="D99:E99" si="97">J98</f>
        <v>0.96</v>
      </c>
      <c r="E99" s="6">
        <f t="shared" si="97"/>
        <v>415.9021974</v>
      </c>
      <c r="F99" s="6">
        <f>'Runge-Kutta 4to (v1)'!aa*E99+bb</f>
        <v>609.5881862</v>
      </c>
      <c r="G99" s="6">
        <f>'Runge-Kutta 4to (v1)'!aa*(E99+('Runge-Kutta 4to (v1)'!h/2)*F99)+bb</f>
        <v>614.0077006</v>
      </c>
      <c r="H99" s="6">
        <f>'Runge-Kutta 4to (v1)'!aa*(E99+('Runge-Kutta 4to (v1)'!h/2)*G99)+bb</f>
        <v>614.0397421</v>
      </c>
      <c r="I99" s="6">
        <f>'Runge-Kutta 4to (v1)'!aa*(E99+'Runge-Kutta 4to (v1)'!h*H99)+bb</f>
        <v>618.4917625</v>
      </c>
      <c r="J99" s="5">
        <f>D99+'Runge-Kutta 4to (v1)'!h</f>
        <v>0.97</v>
      </c>
      <c r="K99" s="6">
        <f>E99+('Runge-Kutta 4to (v1)'!h/6)*(F99+2*G99+2*H99+I99)</f>
        <v>422.0424888</v>
      </c>
    </row>
    <row r="100" ht="15.75" customHeight="1">
      <c r="D100" s="5">
        <f t="shared" ref="D100:E100" si="98">J99</f>
        <v>0.97</v>
      </c>
      <c r="E100" s="6">
        <f t="shared" si="98"/>
        <v>422.0424888</v>
      </c>
      <c r="F100" s="6">
        <f>'Runge-Kutta 4to (v1)'!aa*E100+bb</f>
        <v>618.4916087</v>
      </c>
      <c r="G100" s="6">
        <f>'Runge-Kutta 4to (v1)'!aa*(E100+('Runge-Kutta 4to (v1)'!h/2)*F100)+bb</f>
        <v>622.9756729</v>
      </c>
      <c r="H100" s="6">
        <f>'Runge-Kutta 4to (v1)'!aa*(E100+('Runge-Kutta 4to (v1)'!h/2)*G100)+bb</f>
        <v>623.0081824</v>
      </c>
      <c r="I100" s="6">
        <f>'Runge-Kutta 4to (v1)'!aa*(E100+'Runge-Kutta 4to (v1)'!h*H100)+bb</f>
        <v>627.5252274</v>
      </c>
      <c r="J100" s="5">
        <f>D100+'Runge-Kutta 4to (v1)'!h</f>
        <v>0.98</v>
      </c>
      <c r="K100" s="6">
        <f>E100+('Runge-Kutta 4to (v1)'!h/6)*(F100+2*G100+2*H100+I100)</f>
        <v>428.272463</v>
      </c>
    </row>
    <row r="101" ht="15.75" customHeight="1">
      <c r="D101" s="5">
        <f t="shared" ref="D101:E101" si="99">J100</f>
        <v>0.98</v>
      </c>
      <c r="E101" s="6">
        <f t="shared" si="99"/>
        <v>428.272463</v>
      </c>
      <c r="F101" s="6">
        <f>'Runge-Kutta 4to (v1)'!aa*E101+bb</f>
        <v>627.5250714</v>
      </c>
      <c r="G101" s="6">
        <f>'Runge-Kutta 4to (v1)'!aa*(E101+('Runge-Kutta 4to (v1)'!h/2)*F101)+bb</f>
        <v>632.0746282</v>
      </c>
      <c r="H101" s="6">
        <f>'Runge-Kutta 4to (v1)'!aa*(E101+('Runge-Kutta 4to (v1)'!h/2)*G101)+bb</f>
        <v>632.1076125</v>
      </c>
      <c r="I101" s="6">
        <f>'Runge-Kutta 4to (v1)'!aa*(E101+'Runge-Kutta 4to (v1)'!h*H101)+bb</f>
        <v>636.6906318</v>
      </c>
      <c r="J101" s="5">
        <f>D101+'Runge-Kutta 4to (v1)'!h</f>
        <v>0.99</v>
      </c>
      <c r="K101" s="6">
        <f>E101+('Runge-Kutta 4to (v1)'!h/6)*(F101+2*G101+2*H101+I101)</f>
        <v>434.59343</v>
      </c>
    </row>
    <row r="102" ht="15.75" customHeight="1">
      <c r="D102" s="5">
        <f t="shared" ref="D102:E102" si="100">J101</f>
        <v>0.99</v>
      </c>
      <c r="E102" s="6">
        <f t="shared" si="100"/>
        <v>434.59343</v>
      </c>
      <c r="F102" s="6">
        <f>'Runge-Kutta 4to (v1)'!aa*E102+bb</f>
        <v>636.6904735</v>
      </c>
      <c r="G102" s="6">
        <f>'Runge-Kutta 4to (v1)'!aa*(E102+('Runge-Kutta 4to (v1)'!h/2)*F102)+bb</f>
        <v>641.3064794</v>
      </c>
      <c r="H102" s="6">
        <f>'Runge-Kutta 4to (v1)'!aa*(E102+('Runge-Kutta 4to (v1)'!h/2)*G102)+bb</f>
        <v>641.3399455</v>
      </c>
      <c r="I102" s="6">
        <f>'Runge-Kutta 4to (v1)'!aa*(E102+'Runge-Kutta 4to (v1)'!h*H102)+bb</f>
        <v>645.9899027</v>
      </c>
      <c r="J102" s="5">
        <f>D102+'Runge-Kutta 4to (v1)'!h</f>
        <v>1</v>
      </c>
      <c r="K102" s="6">
        <f>E102+('Runge-Kutta 4to (v1)'!h/6)*(F102+2*G102+2*H102+I102)</f>
        <v>441.0067187</v>
      </c>
    </row>
    <row r="103" ht="15.75" customHeight="1">
      <c r="D103" s="5">
        <f t="shared" ref="D103:E103" si="101">J102</f>
        <v>1</v>
      </c>
      <c r="E103" s="6">
        <f t="shared" si="101"/>
        <v>441.0067187</v>
      </c>
      <c r="F103" s="6">
        <f>'Runge-Kutta 4to (v1)'!aa*E103+bb</f>
        <v>645.9897421</v>
      </c>
      <c r="G103" s="6">
        <f>'Runge-Kutta 4to (v1)'!aa*(E103+('Runge-Kutta 4to (v1)'!h/2)*F103)+bb</f>
        <v>650.6731678</v>
      </c>
      <c r="H103" s="6">
        <f>'Runge-Kutta 4to (v1)'!aa*(E103+('Runge-Kutta 4to (v1)'!h/2)*G103)+bb</f>
        <v>650.7071226</v>
      </c>
      <c r="I103" s="6">
        <f>'Runge-Kutta 4to (v1)'!aa*(E103+'Runge-Kutta 4to (v1)'!h*H103)+bb</f>
        <v>655.4249954</v>
      </c>
      <c r="J103" s="5">
        <f>D103+'Runge-Kutta 4to (v1)'!h</f>
        <v>1.01</v>
      </c>
      <c r="K103" s="6">
        <f>E103+('Runge-Kutta 4to (v1)'!h/6)*(F103+2*G103+2*H103+I103)</f>
        <v>447.5136776</v>
      </c>
    </row>
    <row r="104" ht="15.75" customHeight="1">
      <c r="D104" s="5"/>
      <c r="E104" s="6"/>
      <c r="F104" s="6"/>
      <c r="G104" s="6"/>
      <c r="H104" s="6"/>
      <c r="I104" s="6"/>
      <c r="J104" s="5"/>
      <c r="K104" s="6"/>
    </row>
    <row r="105" ht="15.75" customHeight="1">
      <c r="D105" s="5"/>
      <c r="E105" s="6"/>
      <c r="F105" s="6"/>
      <c r="G105" s="6"/>
      <c r="H105" s="6"/>
      <c r="I105" s="6"/>
      <c r="J105" s="5"/>
      <c r="K105" s="6"/>
    </row>
    <row r="106" ht="15.75" customHeight="1">
      <c r="D106" s="5"/>
      <c r="E106" s="6"/>
      <c r="F106" s="6"/>
      <c r="G106" s="6"/>
      <c r="H106" s="6"/>
      <c r="I106" s="6"/>
      <c r="J106" s="5"/>
      <c r="K106" s="6"/>
    </row>
    <row r="107" ht="15.75" customHeight="1">
      <c r="D107" s="5"/>
      <c r="E107" s="6"/>
      <c r="F107" s="6"/>
      <c r="G107" s="6"/>
      <c r="H107" s="6"/>
      <c r="I107" s="6"/>
      <c r="J107" s="5"/>
      <c r="K107" s="6"/>
    </row>
    <row r="108" ht="15.75" customHeight="1">
      <c r="D108" s="5"/>
      <c r="E108" s="6"/>
      <c r="F108" s="6"/>
      <c r="G108" s="6"/>
      <c r="H108" s="6"/>
      <c r="I108" s="6"/>
      <c r="J108" s="5"/>
      <c r="K108" s="6"/>
    </row>
    <row r="109" ht="15.75" customHeight="1">
      <c r="D109" s="5"/>
      <c r="E109" s="6"/>
      <c r="F109" s="6"/>
      <c r="G109" s="6"/>
      <c r="H109" s="6"/>
      <c r="I109" s="6"/>
      <c r="J109" s="5"/>
      <c r="K109" s="6"/>
    </row>
    <row r="110" ht="15.75" customHeight="1">
      <c r="D110" s="5"/>
      <c r="E110" s="6"/>
      <c r="F110" s="6"/>
      <c r="G110" s="6"/>
      <c r="H110" s="6"/>
      <c r="I110" s="6"/>
      <c r="J110" s="5"/>
      <c r="K110" s="6"/>
    </row>
    <row r="111" ht="15.75" customHeight="1">
      <c r="D111" s="5"/>
      <c r="E111" s="6"/>
      <c r="F111" s="6"/>
      <c r="G111" s="6"/>
      <c r="H111" s="6"/>
      <c r="I111" s="6"/>
      <c r="J111" s="5"/>
      <c r="K111" s="6"/>
    </row>
    <row r="112" ht="15.75" customHeight="1">
      <c r="D112" s="5"/>
      <c r="E112" s="6"/>
      <c r="F112" s="6"/>
      <c r="G112" s="6"/>
      <c r="H112" s="6"/>
      <c r="I112" s="6"/>
      <c r="J112" s="5"/>
      <c r="K112" s="6"/>
    </row>
    <row r="113" ht="15.75" customHeight="1">
      <c r="D113" s="5"/>
      <c r="E113" s="6"/>
      <c r="F113" s="6"/>
      <c r="G113" s="6"/>
      <c r="H113" s="6"/>
      <c r="I113" s="6"/>
      <c r="J113" s="5"/>
      <c r="K113" s="6"/>
    </row>
    <row r="114" ht="15.75" customHeight="1">
      <c r="D114" s="5"/>
      <c r="E114" s="6"/>
      <c r="F114" s="6"/>
      <c r="G114" s="6"/>
      <c r="H114" s="6"/>
      <c r="I114" s="6"/>
      <c r="J114" s="5"/>
      <c r="K114" s="6"/>
    </row>
    <row r="115" ht="15.75" customHeight="1">
      <c r="D115" s="5"/>
      <c r="E115" s="6"/>
      <c r="F115" s="6"/>
      <c r="G115" s="6"/>
      <c r="H115" s="6"/>
      <c r="I115" s="6"/>
      <c r="J115" s="5"/>
      <c r="K115" s="6"/>
    </row>
    <row r="116" ht="15.75" customHeight="1">
      <c r="D116" s="5"/>
      <c r="E116" s="6"/>
      <c r="F116" s="6"/>
      <c r="G116" s="6"/>
      <c r="H116" s="6"/>
      <c r="I116" s="6"/>
      <c r="J116" s="5"/>
      <c r="K116" s="6"/>
    </row>
    <row r="117" ht="15.75" customHeight="1">
      <c r="D117" s="5"/>
      <c r="E117" s="6"/>
      <c r="F117" s="6"/>
      <c r="G117" s="6"/>
      <c r="H117" s="6"/>
      <c r="I117" s="6"/>
      <c r="J117" s="5"/>
      <c r="K117" s="6"/>
    </row>
    <row r="118" ht="15.75" customHeight="1">
      <c r="D118" s="5"/>
      <c r="E118" s="6"/>
      <c r="F118" s="6"/>
      <c r="G118" s="6"/>
      <c r="H118" s="6"/>
      <c r="I118" s="6"/>
      <c r="J118" s="5"/>
      <c r="K118" s="6"/>
    </row>
    <row r="119" ht="15.75" customHeight="1">
      <c r="D119" s="5"/>
      <c r="E119" s="6"/>
      <c r="F119" s="6"/>
      <c r="G119" s="6"/>
      <c r="H119" s="6"/>
      <c r="I119" s="6"/>
      <c r="J119" s="5"/>
      <c r="K119" s="6"/>
    </row>
    <row r="120" ht="15.75" customHeight="1">
      <c r="D120" s="5"/>
      <c r="E120" s="6"/>
      <c r="F120" s="6"/>
      <c r="G120" s="6"/>
      <c r="H120" s="6"/>
      <c r="I120" s="6"/>
      <c r="J120" s="5"/>
      <c r="K120" s="6"/>
    </row>
    <row r="121" ht="15.75" customHeight="1">
      <c r="D121" s="5"/>
      <c r="E121" s="6"/>
      <c r="F121" s="6"/>
      <c r="G121" s="6"/>
      <c r="H121" s="6"/>
      <c r="I121" s="6"/>
      <c r="J121" s="5"/>
      <c r="K121" s="6"/>
    </row>
    <row r="122" ht="15.75" customHeight="1">
      <c r="D122" s="5"/>
      <c r="E122" s="6"/>
      <c r="F122" s="6"/>
      <c r="G122" s="6"/>
      <c r="H122" s="6"/>
      <c r="I122" s="6"/>
      <c r="J122" s="5"/>
      <c r="K122" s="6"/>
    </row>
    <row r="123" ht="15.75" customHeight="1">
      <c r="D123" s="5"/>
      <c r="E123" s="6"/>
      <c r="F123" s="6"/>
      <c r="G123" s="6"/>
      <c r="H123" s="6"/>
      <c r="I123" s="6"/>
      <c r="J123" s="5"/>
      <c r="K123" s="6"/>
    </row>
    <row r="124" ht="15.75" customHeight="1">
      <c r="D124" s="5"/>
      <c r="E124" s="6"/>
      <c r="F124" s="6"/>
      <c r="G124" s="6"/>
      <c r="H124" s="6"/>
      <c r="I124" s="6"/>
      <c r="J124" s="5"/>
      <c r="K124" s="6"/>
    </row>
    <row r="125" ht="15.75" customHeight="1">
      <c r="D125" s="5"/>
      <c r="E125" s="6"/>
      <c r="F125" s="6"/>
      <c r="G125" s="6"/>
      <c r="H125" s="6"/>
      <c r="I125" s="6"/>
      <c r="J125" s="5"/>
      <c r="K125" s="6"/>
    </row>
    <row r="126" ht="15.75" customHeight="1">
      <c r="D126" s="5"/>
      <c r="E126" s="6"/>
      <c r="F126" s="6"/>
      <c r="G126" s="6"/>
      <c r="H126" s="6"/>
      <c r="I126" s="6"/>
      <c r="J126" s="5"/>
      <c r="K126" s="6"/>
    </row>
    <row r="127" ht="15.75" customHeight="1">
      <c r="D127" s="5"/>
      <c r="E127" s="6"/>
      <c r="F127" s="6"/>
      <c r="G127" s="6"/>
      <c r="H127" s="6"/>
      <c r="I127" s="6"/>
      <c r="J127" s="5"/>
      <c r="K127" s="6"/>
    </row>
    <row r="128" ht="15.75" customHeight="1">
      <c r="D128" s="5"/>
      <c r="E128" s="6"/>
      <c r="F128" s="6"/>
      <c r="G128" s="6"/>
      <c r="H128" s="6"/>
      <c r="I128" s="6"/>
      <c r="J128" s="5"/>
      <c r="K128" s="6"/>
    </row>
    <row r="129" ht="15.75" customHeight="1">
      <c r="D129" s="5"/>
      <c r="E129" s="6"/>
      <c r="F129" s="6"/>
      <c r="G129" s="6"/>
      <c r="H129" s="6"/>
      <c r="I129" s="6"/>
      <c r="J129" s="5"/>
      <c r="K129" s="6"/>
    </row>
    <row r="130" ht="15.75" customHeight="1">
      <c r="D130" s="5"/>
      <c r="E130" s="6"/>
      <c r="F130" s="6"/>
      <c r="G130" s="6"/>
      <c r="H130" s="6"/>
      <c r="I130" s="6"/>
      <c r="J130" s="5"/>
      <c r="K130" s="6"/>
    </row>
    <row r="131" ht="15.75" customHeight="1">
      <c r="D131" s="5"/>
      <c r="E131" s="6"/>
      <c r="F131" s="6"/>
      <c r="G131" s="6"/>
      <c r="H131" s="6"/>
      <c r="I131" s="6"/>
      <c r="J131" s="5"/>
      <c r="K131" s="6"/>
    </row>
    <row r="132" ht="15.75" customHeight="1">
      <c r="D132" s="5"/>
      <c r="E132" s="6"/>
      <c r="F132" s="6"/>
      <c r="G132" s="6"/>
      <c r="H132" s="6"/>
      <c r="I132" s="6"/>
      <c r="J132" s="5"/>
      <c r="K132" s="6"/>
    </row>
    <row r="133" ht="15.75" customHeight="1">
      <c r="D133" s="5"/>
      <c r="E133" s="6"/>
      <c r="F133" s="6"/>
      <c r="G133" s="6"/>
      <c r="H133" s="6"/>
      <c r="I133" s="6"/>
      <c r="J133" s="5"/>
      <c r="K133" s="6"/>
    </row>
    <row r="134" ht="15.75" customHeight="1">
      <c r="D134" s="5"/>
      <c r="E134" s="6"/>
      <c r="F134" s="6"/>
      <c r="G134" s="6"/>
      <c r="H134" s="6"/>
      <c r="I134" s="6"/>
      <c r="J134" s="5"/>
      <c r="K134" s="6"/>
    </row>
    <row r="135" ht="15.75" customHeight="1">
      <c r="D135" s="5"/>
      <c r="E135" s="6"/>
      <c r="F135" s="6"/>
      <c r="G135" s="6"/>
      <c r="H135" s="6"/>
      <c r="I135" s="6"/>
      <c r="J135" s="5"/>
      <c r="K135" s="6"/>
    </row>
    <row r="136" ht="15.75" customHeight="1">
      <c r="D136" s="5"/>
      <c r="E136" s="6"/>
      <c r="F136" s="6"/>
      <c r="G136" s="6"/>
      <c r="H136" s="6"/>
      <c r="I136" s="6"/>
      <c r="J136" s="5"/>
      <c r="K136" s="6"/>
    </row>
    <row r="137" ht="15.75" customHeight="1">
      <c r="D137" s="5"/>
      <c r="E137" s="6"/>
      <c r="F137" s="6"/>
      <c r="G137" s="6"/>
      <c r="H137" s="6"/>
      <c r="I137" s="6"/>
      <c r="J137" s="5"/>
      <c r="K137" s="6"/>
    </row>
    <row r="138" ht="15.75" customHeight="1">
      <c r="D138" s="5"/>
      <c r="E138" s="6"/>
      <c r="F138" s="6"/>
      <c r="G138" s="6"/>
      <c r="H138" s="6"/>
      <c r="I138" s="6"/>
      <c r="J138" s="5"/>
      <c r="K138" s="6"/>
    </row>
    <row r="139" ht="15.75" customHeight="1">
      <c r="D139" s="5"/>
      <c r="E139" s="6"/>
      <c r="F139" s="6"/>
      <c r="G139" s="6"/>
      <c r="H139" s="6"/>
      <c r="I139" s="6"/>
      <c r="J139" s="5"/>
      <c r="K139" s="6"/>
    </row>
    <row r="140" ht="15.75" customHeight="1">
      <c r="D140" s="5"/>
      <c r="E140" s="6"/>
      <c r="F140" s="6"/>
      <c r="G140" s="6"/>
      <c r="H140" s="6"/>
      <c r="I140" s="6"/>
      <c r="J140" s="5"/>
      <c r="K140" s="6"/>
    </row>
    <row r="141" ht="15.75" customHeight="1">
      <c r="D141" s="5"/>
      <c r="E141" s="6"/>
      <c r="F141" s="6"/>
      <c r="G141" s="6"/>
      <c r="H141" s="6"/>
      <c r="I141" s="6"/>
      <c r="J141" s="5"/>
      <c r="K141" s="6"/>
    </row>
    <row r="142" ht="15.75" customHeight="1">
      <c r="D142" s="5"/>
      <c r="E142" s="6"/>
      <c r="F142" s="6"/>
      <c r="G142" s="6"/>
      <c r="H142" s="6"/>
      <c r="I142" s="6"/>
      <c r="J142" s="5"/>
      <c r="K142" s="6"/>
    </row>
    <row r="143" ht="15.75" customHeight="1">
      <c r="D143" s="5"/>
      <c r="E143" s="6"/>
      <c r="F143" s="6"/>
      <c r="G143" s="6"/>
      <c r="H143" s="6"/>
      <c r="I143" s="6"/>
      <c r="J143" s="5"/>
      <c r="K143" s="6"/>
    </row>
    <row r="144" ht="15.75" customHeight="1">
      <c r="D144" s="5"/>
      <c r="E144" s="6"/>
      <c r="F144" s="6"/>
      <c r="G144" s="6"/>
      <c r="H144" s="6"/>
      <c r="I144" s="6"/>
      <c r="J144" s="5"/>
      <c r="K144" s="6"/>
    </row>
    <row r="145" ht="15.75" customHeight="1">
      <c r="D145" s="5"/>
      <c r="E145" s="6"/>
      <c r="F145" s="6"/>
      <c r="G145" s="6"/>
      <c r="H145" s="6"/>
      <c r="I145" s="6"/>
      <c r="J145" s="5"/>
      <c r="K145" s="6"/>
    </row>
    <row r="146" ht="15.75" customHeight="1">
      <c r="D146" s="5"/>
      <c r="E146" s="6"/>
      <c r="F146" s="6"/>
      <c r="G146" s="6"/>
      <c r="H146" s="6"/>
      <c r="I146" s="6"/>
      <c r="J146" s="5"/>
      <c r="K146" s="6"/>
    </row>
    <row r="147" ht="15.75" customHeight="1">
      <c r="D147" s="5"/>
      <c r="E147" s="6"/>
      <c r="F147" s="6"/>
      <c r="G147" s="6"/>
      <c r="H147" s="6"/>
      <c r="I147" s="6"/>
      <c r="J147" s="5"/>
      <c r="K147" s="6"/>
    </row>
    <row r="148" ht="15.75" customHeight="1">
      <c r="D148" s="5"/>
      <c r="E148" s="6"/>
      <c r="F148" s="6"/>
      <c r="G148" s="6"/>
      <c r="H148" s="6"/>
      <c r="I148" s="6"/>
      <c r="J148" s="5"/>
      <c r="K148" s="6"/>
    </row>
    <row r="149" ht="15.75" customHeight="1">
      <c r="D149" s="5"/>
      <c r="E149" s="6"/>
      <c r="F149" s="6"/>
      <c r="G149" s="6"/>
      <c r="H149" s="6"/>
      <c r="I149" s="6"/>
      <c r="J149" s="5"/>
      <c r="K149" s="6"/>
    </row>
    <row r="150" ht="15.75" customHeight="1">
      <c r="D150" s="5"/>
      <c r="E150" s="6"/>
      <c r="F150" s="6"/>
      <c r="G150" s="6"/>
      <c r="H150" s="6"/>
      <c r="I150" s="6"/>
      <c r="J150" s="5"/>
      <c r="K150" s="6"/>
    </row>
    <row r="151" ht="15.75" customHeight="1">
      <c r="D151" s="5"/>
      <c r="E151" s="6"/>
      <c r="F151" s="6"/>
      <c r="G151" s="6"/>
      <c r="H151" s="6"/>
      <c r="I151" s="6"/>
      <c r="J151" s="5"/>
      <c r="K151" s="6"/>
    </row>
    <row r="152" ht="15.75" customHeight="1">
      <c r="D152" s="5"/>
      <c r="E152" s="6"/>
      <c r="F152" s="6"/>
      <c r="G152" s="6"/>
      <c r="H152" s="6"/>
      <c r="I152" s="6"/>
      <c r="J152" s="5"/>
      <c r="K152" s="6"/>
    </row>
    <row r="153" ht="15.75" customHeight="1">
      <c r="D153" s="5"/>
      <c r="E153" s="6"/>
      <c r="F153" s="6"/>
      <c r="G153" s="6"/>
      <c r="H153" s="6"/>
      <c r="I153" s="6"/>
      <c r="J153" s="5"/>
      <c r="K153" s="6"/>
    </row>
    <row r="154" ht="15.75" customHeight="1">
      <c r="D154" s="5"/>
      <c r="E154" s="6"/>
      <c r="F154" s="6"/>
      <c r="G154" s="6"/>
      <c r="H154" s="6"/>
      <c r="I154" s="6"/>
      <c r="J154" s="5"/>
      <c r="K154" s="6"/>
    </row>
    <row r="155" ht="15.75" customHeight="1">
      <c r="D155" s="5"/>
      <c r="E155" s="6"/>
      <c r="F155" s="6"/>
      <c r="G155" s="6"/>
      <c r="H155" s="6"/>
      <c r="I155" s="6"/>
      <c r="J155" s="5"/>
      <c r="K155" s="6"/>
    </row>
    <row r="156" ht="15.75" customHeight="1">
      <c r="D156" s="5"/>
      <c r="E156" s="6"/>
      <c r="F156" s="6"/>
      <c r="G156" s="6"/>
      <c r="H156" s="6"/>
      <c r="I156" s="6"/>
      <c r="J156" s="5"/>
      <c r="K156" s="6"/>
    </row>
    <row r="157" ht="15.75" customHeight="1">
      <c r="D157" s="5"/>
      <c r="E157" s="6"/>
      <c r="F157" s="6"/>
      <c r="G157" s="6"/>
      <c r="H157" s="6"/>
      <c r="I157" s="6"/>
      <c r="J157" s="5"/>
      <c r="K157" s="6"/>
    </row>
    <row r="158" ht="15.75" customHeight="1">
      <c r="D158" s="5"/>
      <c r="E158" s="6"/>
      <c r="F158" s="6"/>
      <c r="G158" s="6"/>
      <c r="H158" s="6"/>
      <c r="I158" s="6"/>
      <c r="J158" s="5"/>
      <c r="K158" s="6"/>
    </row>
    <row r="159" ht="15.75" customHeight="1">
      <c r="D159" s="5"/>
      <c r="E159" s="6"/>
      <c r="F159" s="6"/>
      <c r="G159" s="6"/>
      <c r="H159" s="6"/>
      <c r="I159" s="6"/>
      <c r="J159" s="5"/>
      <c r="K159" s="6"/>
    </row>
    <row r="160" ht="15.75" customHeight="1">
      <c r="D160" s="5"/>
      <c r="E160" s="6"/>
      <c r="F160" s="6"/>
      <c r="G160" s="6"/>
      <c r="H160" s="6"/>
      <c r="I160" s="6"/>
      <c r="J160" s="5"/>
      <c r="K160" s="6"/>
    </row>
    <row r="161" ht="15.75" customHeight="1">
      <c r="D161" s="5"/>
      <c r="E161" s="6"/>
      <c r="F161" s="6"/>
      <c r="G161" s="6"/>
      <c r="H161" s="6"/>
      <c r="I161" s="6"/>
      <c r="J161" s="5"/>
      <c r="K161" s="6"/>
    </row>
    <row r="162" ht="15.75" customHeight="1">
      <c r="D162" s="5"/>
      <c r="E162" s="6"/>
      <c r="F162" s="6"/>
      <c r="G162" s="6"/>
      <c r="H162" s="6"/>
      <c r="I162" s="6"/>
      <c r="J162" s="5"/>
      <c r="K162" s="6"/>
    </row>
    <row r="163" ht="15.75" customHeight="1">
      <c r="D163" s="5"/>
      <c r="E163" s="6"/>
      <c r="F163" s="6"/>
      <c r="G163" s="6"/>
      <c r="H163" s="6"/>
      <c r="I163" s="6"/>
      <c r="J163" s="5"/>
      <c r="K163" s="6"/>
    </row>
    <row r="164" ht="15.75" customHeight="1">
      <c r="D164" s="5"/>
      <c r="E164" s="6"/>
      <c r="F164" s="6"/>
      <c r="G164" s="6"/>
      <c r="H164" s="6"/>
      <c r="I164" s="6"/>
      <c r="J164" s="5"/>
      <c r="K164" s="6"/>
    </row>
    <row r="165" ht="15.75" customHeight="1">
      <c r="D165" s="5"/>
      <c r="E165" s="6"/>
      <c r="F165" s="6"/>
      <c r="G165" s="6"/>
      <c r="H165" s="6"/>
      <c r="I165" s="6"/>
      <c r="J165" s="5"/>
      <c r="K165" s="6"/>
    </row>
    <row r="166" ht="15.75" customHeight="1">
      <c r="D166" s="5"/>
      <c r="E166" s="6"/>
      <c r="F166" s="6"/>
      <c r="G166" s="6"/>
      <c r="H166" s="6"/>
      <c r="I166" s="6"/>
      <c r="J166" s="5"/>
      <c r="K166" s="6"/>
    </row>
    <row r="167" ht="15.75" customHeight="1">
      <c r="D167" s="5"/>
      <c r="E167" s="6"/>
      <c r="F167" s="6"/>
      <c r="G167" s="6"/>
      <c r="H167" s="6"/>
      <c r="I167" s="6"/>
      <c r="J167" s="5"/>
      <c r="K167" s="6"/>
    </row>
    <row r="168" ht="15.75" customHeight="1">
      <c r="D168" s="5"/>
      <c r="E168" s="6"/>
      <c r="F168" s="6"/>
      <c r="G168" s="6"/>
      <c r="H168" s="6"/>
      <c r="I168" s="6"/>
      <c r="J168" s="5"/>
      <c r="K168" s="6"/>
    </row>
    <row r="169" ht="15.75" customHeight="1">
      <c r="D169" s="5"/>
      <c r="E169" s="6"/>
      <c r="F169" s="6"/>
      <c r="G169" s="6"/>
      <c r="H169" s="6"/>
      <c r="I169" s="6"/>
      <c r="J169" s="5"/>
      <c r="K169" s="6"/>
    </row>
    <row r="170" ht="15.75" customHeight="1">
      <c r="D170" s="5"/>
      <c r="E170" s="6"/>
      <c r="F170" s="6"/>
      <c r="G170" s="6"/>
      <c r="H170" s="6"/>
      <c r="I170" s="6"/>
      <c r="J170" s="5"/>
      <c r="K170" s="6"/>
    </row>
    <row r="171" ht="15.75" customHeight="1">
      <c r="D171" s="5"/>
      <c r="E171" s="6"/>
      <c r="F171" s="6"/>
      <c r="G171" s="6"/>
      <c r="H171" s="6"/>
      <c r="I171" s="6"/>
      <c r="J171" s="5"/>
      <c r="K171" s="6"/>
    </row>
    <row r="172" ht="15.75" customHeight="1">
      <c r="D172" s="5"/>
      <c r="E172" s="6"/>
      <c r="F172" s="6"/>
      <c r="G172" s="6"/>
      <c r="H172" s="6"/>
      <c r="I172" s="6"/>
      <c r="J172" s="5"/>
      <c r="K172" s="6"/>
    </row>
    <row r="173" ht="15.75" customHeight="1">
      <c r="D173" s="5"/>
      <c r="E173" s="6"/>
      <c r="F173" s="6"/>
      <c r="G173" s="6"/>
      <c r="H173" s="6"/>
      <c r="I173" s="6"/>
      <c r="J173" s="5"/>
      <c r="K173" s="6"/>
    </row>
    <row r="174" ht="15.75" customHeight="1">
      <c r="D174" s="5"/>
      <c r="E174" s="6"/>
      <c r="F174" s="6"/>
      <c r="G174" s="6"/>
      <c r="H174" s="6"/>
      <c r="I174" s="6"/>
      <c r="J174" s="5"/>
      <c r="K174" s="6"/>
    </row>
    <row r="175" ht="15.75" customHeight="1">
      <c r="D175" s="5"/>
      <c r="E175" s="6"/>
      <c r="F175" s="6"/>
      <c r="G175" s="6"/>
      <c r="H175" s="6"/>
      <c r="I175" s="6"/>
      <c r="J175" s="5"/>
      <c r="K175" s="6"/>
    </row>
    <row r="176" ht="15.75" customHeight="1">
      <c r="D176" s="5"/>
      <c r="E176" s="6"/>
      <c r="F176" s="6"/>
      <c r="G176" s="6"/>
      <c r="H176" s="6"/>
      <c r="I176" s="6"/>
      <c r="J176" s="5"/>
      <c r="K176" s="6"/>
    </row>
    <row r="177" ht="15.75" customHeight="1">
      <c r="D177" s="5"/>
      <c r="E177" s="6"/>
      <c r="F177" s="6"/>
      <c r="G177" s="6"/>
      <c r="H177" s="6"/>
      <c r="I177" s="6"/>
      <c r="J177" s="5"/>
      <c r="K177" s="6"/>
    </row>
    <row r="178" ht="15.75" customHeight="1">
      <c r="D178" s="5"/>
      <c r="E178" s="6"/>
      <c r="F178" s="6"/>
      <c r="G178" s="6"/>
      <c r="H178" s="6"/>
      <c r="I178" s="6"/>
      <c r="J178" s="5"/>
      <c r="K178" s="6"/>
    </row>
    <row r="179" ht="15.75" customHeight="1">
      <c r="D179" s="5"/>
      <c r="E179" s="6"/>
      <c r="F179" s="6"/>
      <c r="G179" s="6"/>
      <c r="H179" s="6"/>
      <c r="I179" s="6"/>
      <c r="J179" s="5"/>
      <c r="K179" s="6"/>
    </row>
    <row r="180" ht="15.75" customHeight="1">
      <c r="D180" s="5"/>
      <c r="E180" s="6"/>
      <c r="F180" s="6"/>
      <c r="G180" s="6"/>
      <c r="H180" s="6"/>
      <c r="I180" s="6"/>
      <c r="J180" s="5"/>
      <c r="K180" s="6"/>
    </row>
    <row r="181" ht="15.75" customHeight="1">
      <c r="D181" s="5"/>
      <c r="E181" s="6"/>
      <c r="F181" s="6"/>
      <c r="G181" s="6"/>
      <c r="H181" s="6"/>
      <c r="I181" s="6"/>
      <c r="J181" s="5"/>
      <c r="K181" s="6"/>
    </row>
    <row r="182" ht="15.75" customHeight="1">
      <c r="D182" s="5"/>
      <c r="E182" s="6"/>
      <c r="F182" s="6"/>
      <c r="G182" s="6"/>
      <c r="H182" s="6"/>
      <c r="I182" s="6"/>
      <c r="J182" s="5"/>
      <c r="K182" s="6"/>
    </row>
    <row r="183" ht="15.75" customHeight="1">
      <c r="D183" s="5"/>
      <c r="E183" s="6"/>
      <c r="F183" s="6"/>
      <c r="G183" s="6"/>
      <c r="H183" s="6"/>
      <c r="I183" s="6"/>
      <c r="J183" s="5"/>
      <c r="K183" s="6"/>
    </row>
    <row r="184" ht="15.75" customHeight="1">
      <c r="D184" s="5"/>
      <c r="E184" s="6"/>
      <c r="F184" s="6"/>
      <c r="G184" s="6"/>
      <c r="H184" s="6"/>
      <c r="I184" s="6"/>
      <c r="J184" s="5"/>
      <c r="K184" s="6"/>
    </row>
    <row r="185" ht="15.75" customHeight="1">
      <c r="D185" s="5"/>
      <c r="E185" s="6"/>
      <c r="F185" s="6"/>
      <c r="G185" s="6"/>
      <c r="H185" s="6"/>
      <c r="I185" s="6"/>
      <c r="J185" s="5"/>
      <c r="K185" s="6"/>
    </row>
    <row r="186" ht="15.75" customHeight="1">
      <c r="D186" s="5"/>
      <c r="E186" s="6"/>
      <c r="F186" s="6"/>
      <c r="G186" s="6"/>
      <c r="H186" s="6"/>
      <c r="I186" s="6"/>
      <c r="J186" s="5"/>
      <c r="K186" s="6"/>
    </row>
    <row r="187" ht="15.75" customHeight="1">
      <c r="D187" s="5"/>
      <c r="E187" s="6"/>
      <c r="F187" s="6"/>
      <c r="G187" s="6"/>
      <c r="H187" s="6"/>
      <c r="I187" s="6"/>
      <c r="J187" s="5"/>
      <c r="K187" s="6"/>
    </row>
    <row r="188" ht="15.75" customHeight="1">
      <c r="D188" s="5"/>
      <c r="E188" s="6"/>
      <c r="F188" s="6"/>
      <c r="G188" s="6"/>
      <c r="H188" s="6"/>
      <c r="I188" s="6"/>
      <c r="J188" s="5"/>
      <c r="K188" s="6"/>
    </row>
    <row r="189" ht="15.75" customHeight="1">
      <c r="D189" s="5"/>
      <c r="E189" s="6"/>
      <c r="F189" s="6"/>
      <c r="G189" s="6"/>
      <c r="H189" s="6"/>
      <c r="I189" s="6"/>
      <c r="J189" s="5"/>
      <c r="K189" s="6"/>
    </row>
    <row r="190" ht="15.75" customHeight="1">
      <c r="D190" s="5"/>
      <c r="E190" s="6"/>
      <c r="F190" s="6"/>
      <c r="G190" s="6"/>
      <c r="H190" s="6"/>
      <c r="I190" s="6"/>
      <c r="J190" s="5"/>
      <c r="K190" s="6"/>
    </row>
    <row r="191" ht="15.75" customHeight="1">
      <c r="D191" s="5"/>
      <c r="E191" s="6"/>
      <c r="F191" s="6"/>
      <c r="G191" s="6"/>
      <c r="H191" s="6"/>
      <c r="I191" s="6"/>
      <c r="J191" s="5"/>
      <c r="K191" s="6"/>
    </row>
    <row r="192" ht="15.75" customHeight="1">
      <c r="D192" s="5"/>
      <c r="E192" s="6"/>
      <c r="F192" s="6"/>
      <c r="G192" s="6"/>
      <c r="H192" s="6"/>
      <c r="I192" s="6"/>
      <c r="J192" s="5"/>
      <c r="K192" s="6"/>
    </row>
    <row r="193" ht="15.75" customHeight="1">
      <c r="D193" s="5"/>
      <c r="E193" s="6"/>
      <c r="F193" s="6"/>
      <c r="G193" s="6"/>
      <c r="H193" s="6"/>
      <c r="I193" s="6"/>
      <c r="J193" s="5"/>
      <c r="K193" s="6"/>
    </row>
    <row r="194" ht="15.75" customHeight="1">
      <c r="D194" s="5"/>
      <c r="E194" s="6"/>
      <c r="F194" s="6"/>
      <c r="G194" s="6"/>
      <c r="H194" s="6"/>
      <c r="I194" s="6"/>
      <c r="J194" s="5"/>
      <c r="K194" s="6"/>
    </row>
    <row r="195" ht="15.75" customHeight="1">
      <c r="D195" s="5"/>
      <c r="E195" s="6"/>
      <c r="F195" s="6"/>
      <c r="G195" s="6"/>
      <c r="H195" s="6"/>
      <c r="I195" s="6"/>
      <c r="J195" s="5"/>
      <c r="K195" s="6"/>
    </row>
    <row r="196" ht="15.75" customHeight="1">
      <c r="D196" s="5"/>
      <c r="E196" s="6"/>
      <c r="F196" s="6"/>
      <c r="G196" s="6"/>
      <c r="H196" s="6"/>
      <c r="I196" s="6"/>
      <c r="J196" s="5"/>
      <c r="K196" s="6"/>
    </row>
    <row r="197" ht="15.75" customHeight="1">
      <c r="D197" s="5"/>
      <c r="E197" s="6"/>
      <c r="F197" s="6"/>
      <c r="G197" s="6"/>
      <c r="H197" s="6"/>
      <c r="I197" s="6"/>
      <c r="J197" s="5"/>
      <c r="K197" s="6"/>
    </row>
    <row r="198" ht="15.75" customHeight="1">
      <c r="D198" s="5"/>
      <c r="E198" s="6"/>
      <c r="F198" s="6"/>
      <c r="G198" s="6"/>
      <c r="H198" s="6"/>
      <c r="I198" s="6"/>
      <c r="J198" s="5"/>
      <c r="K198" s="6"/>
    </row>
    <row r="199" ht="15.75" customHeight="1">
      <c r="D199" s="5"/>
      <c r="E199" s="6"/>
      <c r="F199" s="6"/>
      <c r="G199" s="6"/>
      <c r="H199" s="6"/>
      <c r="I199" s="6"/>
      <c r="J199" s="5"/>
      <c r="K199" s="6"/>
    </row>
    <row r="200" ht="15.75" customHeight="1">
      <c r="D200" s="5"/>
      <c r="E200" s="6"/>
      <c r="F200" s="6"/>
      <c r="G200" s="6"/>
      <c r="H200" s="6"/>
      <c r="I200" s="6"/>
      <c r="J200" s="5"/>
      <c r="K200" s="6"/>
    </row>
    <row r="201" ht="15.75" customHeight="1">
      <c r="D201" s="5"/>
      <c r="E201" s="6"/>
      <c r="F201" s="6"/>
      <c r="G201" s="6"/>
      <c r="H201" s="6"/>
      <c r="I201" s="6"/>
      <c r="J201" s="5"/>
      <c r="K201" s="6"/>
    </row>
    <row r="202" ht="15.75" customHeight="1">
      <c r="D202" s="5"/>
      <c r="E202" s="6"/>
      <c r="F202" s="6"/>
      <c r="G202" s="6"/>
      <c r="H202" s="6"/>
      <c r="I202" s="6"/>
      <c r="J202" s="5"/>
      <c r="K202" s="6"/>
    </row>
    <row r="203" ht="15.75" customHeight="1">
      <c r="D203" s="5"/>
      <c r="E203" s="6"/>
      <c r="F203" s="6"/>
      <c r="G203" s="6"/>
      <c r="H203" s="6"/>
      <c r="I203" s="6"/>
      <c r="J203" s="5"/>
      <c r="K203" s="6"/>
    </row>
    <row r="204" ht="15.75" customHeight="1">
      <c r="D204" s="5"/>
      <c r="E204" s="6"/>
      <c r="F204" s="6"/>
      <c r="G204" s="6"/>
      <c r="H204" s="6"/>
      <c r="I204" s="6"/>
      <c r="J204" s="5"/>
      <c r="K204" s="6"/>
    </row>
    <row r="205" ht="15.75" customHeight="1">
      <c r="D205" s="5"/>
      <c r="E205" s="6"/>
      <c r="F205" s="6"/>
      <c r="G205" s="6"/>
      <c r="H205" s="6"/>
      <c r="I205" s="6"/>
      <c r="J205" s="5"/>
      <c r="K205" s="6"/>
    </row>
    <row r="206" ht="15.75" customHeight="1">
      <c r="D206" s="5"/>
      <c r="E206" s="6"/>
      <c r="F206" s="6"/>
      <c r="G206" s="6"/>
      <c r="H206" s="6"/>
      <c r="I206" s="6"/>
      <c r="J206" s="5"/>
      <c r="K206" s="6"/>
    </row>
    <row r="207" ht="15.75" customHeight="1">
      <c r="D207" s="5"/>
      <c r="E207" s="6"/>
      <c r="F207" s="6"/>
      <c r="G207" s="6"/>
      <c r="H207" s="6"/>
      <c r="I207" s="6"/>
      <c r="J207" s="5"/>
      <c r="K207" s="6"/>
    </row>
    <row r="208" ht="15.75" customHeight="1">
      <c r="D208" s="5"/>
      <c r="E208" s="6"/>
      <c r="F208" s="6"/>
      <c r="G208" s="6"/>
      <c r="H208" s="6"/>
      <c r="I208" s="6"/>
      <c r="J208" s="5"/>
      <c r="K208" s="6"/>
    </row>
    <row r="209" ht="15.75" customHeight="1">
      <c r="D209" s="5"/>
      <c r="E209" s="6"/>
      <c r="F209" s="6"/>
      <c r="G209" s="6"/>
      <c r="H209" s="6"/>
      <c r="I209" s="6"/>
      <c r="J209" s="5"/>
      <c r="K209" s="6"/>
    </row>
    <row r="210" ht="15.75" customHeight="1">
      <c r="D210" s="5"/>
      <c r="E210" s="6"/>
      <c r="F210" s="6"/>
      <c r="G210" s="6"/>
      <c r="H210" s="6"/>
      <c r="I210" s="6"/>
      <c r="J210" s="5"/>
      <c r="K210" s="6"/>
    </row>
    <row r="211" ht="15.75" customHeight="1">
      <c r="D211" s="5"/>
      <c r="E211" s="6"/>
      <c r="F211" s="6"/>
      <c r="G211" s="6"/>
      <c r="H211" s="6"/>
      <c r="I211" s="6"/>
      <c r="J211" s="5"/>
      <c r="K211" s="6"/>
    </row>
    <row r="212" ht="15.75" customHeight="1">
      <c r="D212" s="5"/>
      <c r="E212" s="6"/>
      <c r="F212" s="6"/>
      <c r="G212" s="6"/>
      <c r="H212" s="6"/>
      <c r="I212" s="6"/>
      <c r="J212" s="5"/>
      <c r="K212" s="6"/>
    </row>
    <row r="213" ht="15.75" customHeight="1">
      <c r="D213" s="5"/>
      <c r="E213" s="6"/>
      <c r="F213" s="6"/>
      <c r="G213" s="6"/>
      <c r="H213" s="6"/>
      <c r="I213" s="6"/>
      <c r="J213" s="5"/>
      <c r="K213" s="6"/>
    </row>
    <row r="214" ht="15.75" customHeight="1">
      <c r="D214" s="5"/>
      <c r="E214" s="6"/>
      <c r="F214" s="6"/>
      <c r="G214" s="6"/>
      <c r="H214" s="6"/>
      <c r="I214" s="6"/>
      <c r="J214" s="5"/>
      <c r="K214" s="6"/>
    </row>
    <row r="215" ht="15.75" customHeight="1">
      <c r="D215" s="5"/>
      <c r="E215" s="6"/>
      <c r="F215" s="6"/>
      <c r="G215" s="6"/>
      <c r="H215" s="6"/>
      <c r="I215" s="6"/>
      <c r="J215" s="5"/>
      <c r="K215" s="6"/>
    </row>
    <row r="216" ht="15.75" customHeight="1">
      <c r="D216" s="5"/>
      <c r="E216" s="6"/>
      <c r="F216" s="6"/>
      <c r="G216" s="6"/>
      <c r="H216" s="6"/>
      <c r="I216" s="6"/>
      <c r="J216" s="5"/>
      <c r="K216" s="6"/>
    </row>
    <row r="217" ht="15.75" customHeight="1">
      <c r="D217" s="5"/>
      <c r="E217" s="6"/>
      <c r="F217" s="6"/>
      <c r="G217" s="6"/>
      <c r="H217" s="6"/>
      <c r="I217" s="6"/>
      <c r="J217" s="5"/>
      <c r="K217" s="6"/>
    </row>
    <row r="218" ht="15.75" customHeight="1">
      <c r="D218" s="5"/>
      <c r="E218" s="6"/>
      <c r="F218" s="6"/>
      <c r="G218" s="6"/>
      <c r="H218" s="6"/>
      <c r="I218" s="6"/>
      <c r="J218" s="5"/>
      <c r="K218" s="6"/>
    </row>
    <row r="219" ht="15.75" customHeight="1">
      <c r="D219" s="5"/>
      <c r="E219" s="6"/>
      <c r="F219" s="6"/>
      <c r="G219" s="6"/>
      <c r="H219" s="6"/>
      <c r="I219" s="6"/>
      <c r="J219" s="5"/>
      <c r="K219" s="6"/>
    </row>
    <row r="220" ht="15.75" customHeight="1">
      <c r="D220" s="5"/>
      <c r="E220" s="6"/>
      <c r="F220" s="6"/>
      <c r="G220" s="6"/>
      <c r="H220" s="6"/>
      <c r="I220" s="6"/>
      <c r="J220" s="5"/>
      <c r="K220" s="6"/>
    </row>
    <row r="221" ht="15.75" customHeight="1">
      <c r="D221" s="5"/>
      <c r="E221" s="6"/>
      <c r="F221" s="6"/>
      <c r="G221" s="6"/>
      <c r="H221" s="6"/>
      <c r="I221" s="6"/>
      <c r="J221" s="5"/>
      <c r="K221" s="6"/>
    </row>
    <row r="222" ht="15.75" customHeight="1">
      <c r="D222" s="5"/>
      <c r="E222" s="6"/>
      <c r="F222" s="6"/>
      <c r="G222" s="6"/>
      <c r="H222" s="6"/>
      <c r="I222" s="6"/>
      <c r="J222" s="5"/>
      <c r="K222" s="6"/>
    </row>
    <row r="223" ht="15.75" customHeight="1">
      <c r="D223" s="5"/>
      <c r="E223" s="6"/>
      <c r="F223" s="6"/>
      <c r="G223" s="6"/>
      <c r="H223" s="6"/>
      <c r="I223" s="6"/>
      <c r="J223" s="5"/>
      <c r="K223" s="6"/>
    </row>
    <row r="224" ht="15.75" customHeight="1">
      <c r="D224" s="5"/>
      <c r="E224" s="6"/>
      <c r="F224" s="6"/>
      <c r="G224" s="6"/>
      <c r="H224" s="6"/>
      <c r="I224" s="6"/>
      <c r="J224" s="5"/>
      <c r="K224" s="6"/>
    </row>
    <row r="225" ht="15.75" customHeight="1">
      <c r="D225" s="5"/>
      <c r="E225" s="6"/>
      <c r="F225" s="6"/>
      <c r="G225" s="6"/>
      <c r="H225" s="6"/>
      <c r="I225" s="6"/>
      <c r="J225" s="5"/>
      <c r="K225" s="6"/>
    </row>
    <row r="226" ht="15.75" customHeight="1">
      <c r="D226" s="5"/>
      <c r="E226" s="6"/>
      <c r="F226" s="6"/>
      <c r="G226" s="6"/>
      <c r="H226" s="6"/>
      <c r="I226" s="6"/>
      <c r="J226" s="5"/>
      <c r="K226" s="6"/>
    </row>
    <row r="227" ht="15.75" customHeight="1">
      <c r="D227" s="5"/>
      <c r="E227" s="6"/>
      <c r="F227" s="6"/>
      <c r="G227" s="6"/>
      <c r="H227" s="6"/>
      <c r="I227" s="6"/>
      <c r="J227" s="5"/>
      <c r="K227" s="6"/>
    </row>
    <row r="228" ht="15.75" customHeight="1">
      <c r="D228" s="5"/>
      <c r="E228" s="6"/>
      <c r="F228" s="6"/>
      <c r="G228" s="6"/>
      <c r="H228" s="6"/>
      <c r="I228" s="6"/>
      <c r="J228" s="5"/>
      <c r="K228" s="6"/>
    </row>
    <row r="229" ht="15.75" customHeight="1">
      <c r="D229" s="5"/>
      <c r="E229" s="6"/>
      <c r="F229" s="6"/>
      <c r="G229" s="6"/>
      <c r="H229" s="6"/>
      <c r="I229" s="6"/>
      <c r="J229" s="5"/>
      <c r="K229" s="6"/>
    </row>
    <row r="230" ht="15.75" customHeight="1">
      <c r="D230" s="5"/>
      <c r="E230" s="6"/>
      <c r="F230" s="6"/>
      <c r="G230" s="6"/>
      <c r="H230" s="6"/>
      <c r="I230" s="6"/>
      <c r="J230" s="5"/>
      <c r="K230" s="6"/>
    </row>
    <row r="231" ht="15.75" customHeight="1">
      <c r="D231" s="5"/>
      <c r="E231" s="6"/>
      <c r="F231" s="6"/>
      <c r="G231" s="6"/>
      <c r="H231" s="6"/>
      <c r="I231" s="6"/>
      <c r="J231" s="5"/>
      <c r="K231" s="6"/>
    </row>
    <row r="232" ht="15.75" customHeight="1">
      <c r="D232" s="5"/>
      <c r="E232" s="6"/>
      <c r="F232" s="6"/>
      <c r="G232" s="6"/>
      <c r="H232" s="6"/>
      <c r="I232" s="6"/>
      <c r="J232" s="5"/>
      <c r="K232" s="6"/>
    </row>
    <row r="233" ht="15.75" customHeight="1">
      <c r="D233" s="5"/>
      <c r="E233" s="6"/>
      <c r="F233" s="6"/>
      <c r="G233" s="6"/>
      <c r="H233" s="6"/>
      <c r="I233" s="6"/>
      <c r="J233" s="5"/>
      <c r="K233" s="6"/>
    </row>
    <row r="234" ht="15.75" customHeight="1">
      <c r="D234" s="5"/>
      <c r="E234" s="6"/>
      <c r="F234" s="6"/>
      <c r="G234" s="6"/>
      <c r="H234" s="6"/>
      <c r="I234" s="6"/>
      <c r="J234" s="5"/>
      <c r="K234" s="6"/>
    </row>
    <row r="235" ht="15.75" customHeight="1">
      <c r="D235" s="5"/>
      <c r="E235" s="6"/>
      <c r="F235" s="6"/>
      <c r="G235" s="6"/>
      <c r="H235" s="6"/>
      <c r="I235" s="6"/>
      <c r="J235" s="5"/>
      <c r="K235" s="6"/>
    </row>
    <row r="236" ht="15.75" customHeight="1">
      <c r="D236" s="5"/>
      <c r="E236" s="6"/>
      <c r="F236" s="6"/>
      <c r="G236" s="6"/>
      <c r="H236" s="6"/>
      <c r="I236" s="6"/>
      <c r="J236" s="5"/>
      <c r="K236" s="6"/>
    </row>
    <row r="237" ht="15.75" customHeight="1">
      <c r="D237" s="5"/>
      <c r="E237" s="6"/>
      <c r="F237" s="6"/>
      <c r="G237" s="6"/>
      <c r="H237" s="6"/>
      <c r="I237" s="6"/>
      <c r="J237" s="5"/>
      <c r="K237" s="6"/>
    </row>
    <row r="238" ht="15.75" customHeight="1">
      <c r="D238" s="5"/>
      <c r="E238" s="6"/>
      <c r="F238" s="6"/>
      <c r="G238" s="6"/>
      <c r="H238" s="6"/>
      <c r="I238" s="6"/>
      <c r="J238" s="5"/>
      <c r="K238" s="6"/>
    </row>
    <row r="239" ht="15.75" customHeight="1">
      <c r="D239" s="5"/>
      <c r="E239" s="6"/>
      <c r="F239" s="6"/>
      <c r="G239" s="6"/>
      <c r="H239" s="6"/>
      <c r="I239" s="6"/>
      <c r="J239" s="5"/>
      <c r="K239" s="6"/>
    </row>
    <row r="240" ht="15.75" customHeight="1">
      <c r="D240" s="5"/>
      <c r="E240" s="6"/>
      <c r="F240" s="6"/>
      <c r="G240" s="6"/>
      <c r="H240" s="6"/>
      <c r="I240" s="6"/>
      <c r="J240" s="5"/>
      <c r="K240" s="6"/>
    </row>
    <row r="241" ht="15.75" customHeight="1">
      <c r="D241" s="5"/>
      <c r="E241" s="6"/>
      <c r="F241" s="6"/>
      <c r="G241" s="6"/>
      <c r="H241" s="6"/>
      <c r="I241" s="6"/>
      <c r="J241" s="5"/>
      <c r="K241" s="6"/>
    </row>
    <row r="242" ht="15.75" customHeight="1">
      <c r="D242" s="5"/>
      <c r="E242" s="6"/>
      <c r="F242" s="6"/>
      <c r="G242" s="6"/>
      <c r="H242" s="6"/>
      <c r="I242" s="6"/>
      <c r="J242" s="5"/>
      <c r="K242" s="6"/>
    </row>
    <row r="243" ht="15.75" customHeight="1">
      <c r="D243" s="5"/>
      <c r="E243" s="6"/>
      <c r="F243" s="6"/>
      <c r="G243" s="6"/>
      <c r="H243" s="6"/>
      <c r="I243" s="6"/>
      <c r="J243" s="5"/>
      <c r="K243" s="6"/>
    </row>
    <row r="244" ht="15.75" customHeight="1">
      <c r="D244" s="5"/>
      <c r="E244" s="6"/>
      <c r="F244" s="6"/>
      <c r="G244" s="6"/>
      <c r="H244" s="6"/>
      <c r="I244" s="6"/>
      <c r="J244" s="5"/>
      <c r="K244" s="6"/>
    </row>
    <row r="245" ht="15.75" customHeight="1">
      <c r="D245" s="5"/>
      <c r="E245" s="6"/>
      <c r="F245" s="6"/>
      <c r="G245" s="6"/>
      <c r="H245" s="6"/>
      <c r="I245" s="6"/>
      <c r="J245" s="5"/>
      <c r="K245" s="6"/>
    </row>
    <row r="246" ht="15.75" customHeight="1">
      <c r="D246" s="5"/>
      <c r="E246" s="6"/>
      <c r="F246" s="6"/>
      <c r="G246" s="6"/>
      <c r="H246" s="6"/>
      <c r="I246" s="6"/>
      <c r="J246" s="5"/>
      <c r="K246" s="6"/>
    </row>
    <row r="247" ht="15.75" customHeight="1">
      <c r="D247" s="5"/>
      <c r="E247" s="6"/>
      <c r="F247" s="6"/>
      <c r="G247" s="6"/>
      <c r="H247" s="6"/>
      <c r="I247" s="6"/>
      <c r="J247" s="5"/>
      <c r="K247" s="6"/>
    </row>
    <row r="248" ht="15.75" customHeight="1">
      <c r="D248" s="5"/>
      <c r="E248" s="6"/>
      <c r="F248" s="6"/>
      <c r="G248" s="6"/>
      <c r="H248" s="6"/>
      <c r="I248" s="6"/>
      <c r="J248" s="5"/>
      <c r="K248" s="6"/>
    </row>
    <row r="249" ht="15.75" customHeight="1">
      <c r="D249" s="5"/>
      <c r="E249" s="6"/>
      <c r="F249" s="6"/>
      <c r="G249" s="6"/>
      <c r="H249" s="6"/>
      <c r="I249" s="6"/>
      <c r="J249" s="5"/>
      <c r="K249" s="6"/>
    </row>
    <row r="250" ht="15.75" customHeight="1">
      <c r="D250" s="5"/>
      <c r="E250" s="6"/>
      <c r="F250" s="6"/>
      <c r="G250" s="6"/>
      <c r="H250" s="6"/>
      <c r="I250" s="6"/>
      <c r="J250" s="5"/>
      <c r="K250" s="6"/>
    </row>
    <row r="251" ht="15.75" customHeight="1">
      <c r="D251" s="5"/>
      <c r="E251" s="6"/>
      <c r="F251" s="6"/>
      <c r="G251" s="6"/>
      <c r="H251" s="6"/>
      <c r="I251" s="6"/>
      <c r="J251" s="5"/>
      <c r="K251" s="6"/>
    </row>
    <row r="252" ht="15.75" customHeight="1">
      <c r="D252" s="5"/>
      <c r="E252" s="6"/>
      <c r="F252" s="6"/>
      <c r="G252" s="6"/>
      <c r="H252" s="6"/>
      <c r="I252" s="6"/>
      <c r="J252" s="5"/>
      <c r="K252" s="6"/>
    </row>
    <row r="253" ht="15.75" customHeight="1">
      <c r="D253" s="5"/>
      <c r="E253" s="6"/>
      <c r="F253" s="6"/>
      <c r="G253" s="6"/>
      <c r="H253" s="6"/>
      <c r="I253" s="6"/>
      <c r="J253" s="5"/>
      <c r="K253" s="6"/>
    </row>
    <row r="254" ht="15.75" customHeight="1">
      <c r="D254" s="5"/>
      <c r="E254" s="6"/>
      <c r="F254" s="6"/>
      <c r="G254" s="6"/>
      <c r="H254" s="6"/>
      <c r="I254" s="6"/>
      <c r="J254" s="5"/>
      <c r="K254" s="6"/>
    </row>
    <row r="255" ht="15.75" customHeight="1">
      <c r="D255" s="5"/>
      <c r="E255" s="6"/>
      <c r="F255" s="6"/>
      <c r="G255" s="6"/>
      <c r="H255" s="6"/>
      <c r="I255" s="6"/>
      <c r="J255" s="5"/>
      <c r="K255" s="6"/>
    </row>
    <row r="256" ht="15.75" customHeight="1">
      <c r="D256" s="5"/>
      <c r="E256" s="6"/>
      <c r="F256" s="6"/>
      <c r="G256" s="6"/>
      <c r="H256" s="6"/>
      <c r="I256" s="6"/>
      <c r="J256" s="5"/>
      <c r="K256" s="6"/>
    </row>
    <row r="257" ht="15.75" customHeight="1">
      <c r="D257" s="5"/>
      <c r="E257" s="6"/>
      <c r="F257" s="6"/>
      <c r="G257" s="6"/>
      <c r="H257" s="6"/>
      <c r="I257" s="6"/>
      <c r="J257" s="5"/>
      <c r="K257" s="6"/>
    </row>
    <row r="258" ht="15.75" customHeight="1">
      <c r="D258" s="5"/>
      <c r="E258" s="6"/>
      <c r="F258" s="6"/>
      <c r="G258" s="6"/>
      <c r="H258" s="6"/>
      <c r="I258" s="6"/>
      <c r="J258" s="5"/>
      <c r="K258" s="6"/>
    </row>
    <row r="259" ht="15.75" customHeight="1">
      <c r="D259" s="5"/>
      <c r="E259" s="6"/>
      <c r="F259" s="6"/>
      <c r="G259" s="6"/>
      <c r="H259" s="6"/>
      <c r="I259" s="6"/>
      <c r="J259" s="5"/>
      <c r="K259" s="6"/>
    </row>
    <row r="260" ht="15.75" customHeight="1">
      <c r="D260" s="5"/>
      <c r="E260" s="6"/>
      <c r="F260" s="6"/>
      <c r="G260" s="6"/>
      <c r="H260" s="6"/>
      <c r="I260" s="6"/>
      <c r="J260" s="5"/>
      <c r="K260" s="6"/>
    </row>
    <row r="261" ht="15.75" customHeight="1">
      <c r="D261" s="5"/>
      <c r="E261" s="6"/>
      <c r="F261" s="6"/>
      <c r="G261" s="6"/>
      <c r="H261" s="6"/>
      <c r="I261" s="6"/>
      <c r="J261" s="5"/>
      <c r="K261" s="6"/>
    </row>
    <row r="262" ht="15.75" customHeight="1">
      <c r="D262" s="5"/>
      <c r="E262" s="6"/>
      <c r="F262" s="6"/>
      <c r="G262" s="6"/>
      <c r="H262" s="6"/>
      <c r="I262" s="6"/>
      <c r="J262" s="5"/>
      <c r="K262" s="6"/>
    </row>
    <row r="263" ht="15.75" customHeight="1">
      <c r="D263" s="5"/>
      <c r="E263" s="6"/>
      <c r="F263" s="6"/>
      <c r="G263" s="6"/>
      <c r="H263" s="6"/>
      <c r="I263" s="6"/>
      <c r="J263" s="5"/>
      <c r="K263" s="6"/>
    </row>
    <row r="264" ht="15.75" customHeight="1">
      <c r="D264" s="5"/>
      <c r="E264" s="6"/>
      <c r="F264" s="6"/>
      <c r="G264" s="6"/>
      <c r="H264" s="6"/>
      <c r="I264" s="6"/>
      <c r="J264" s="5"/>
      <c r="K264" s="6"/>
    </row>
    <row r="265" ht="15.75" customHeight="1">
      <c r="D265" s="5"/>
      <c r="E265" s="6"/>
      <c r="F265" s="6"/>
      <c r="G265" s="6"/>
      <c r="H265" s="6"/>
      <c r="I265" s="6"/>
      <c r="J265" s="5"/>
      <c r="K265" s="6"/>
    </row>
    <row r="266" ht="15.75" customHeight="1">
      <c r="D266" s="5"/>
      <c r="E266" s="6"/>
      <c r="F266" s="6"/>
      <c r="G266" s="6"/>
      <c r="H266" s="6"/>
      <c r="I266" s="6"/>
      <c r="J266" s="5"/>
      <c r="K266" s="6"/>
    </row>
    <row r="267" ht="15.75" customHeight="1">
      <c r="D267" s="5"/>
      <c r="E267" s="6"/>
      <c r="F267" s="6"/>
      <c r="G267" s="6"/>
      <c r="H267" s="6"/>
      <c r="I267" s="6"/>
      <c r="J267" s="5"/>
      <c r="K267" s="6"/>
    </row>
    <row r="268" ht="15.75" customHeight="1">
      <c r="D268" s="5"/>
      <c r="E268" s="6"/>
      <c r="F268" s="6"/>
      <c r="G268" s="6"/>
      <c r="H268" s="6"/>
      <c r="I268" s="6"/>
      <c r="J268" s="5"/>
      <c r="K268" s="6"/>
    </row>
    <row r="269" ht="15.75" customHeight="1">
      <c r="D269" s="5"/>
      <c r="E269" s="6"/>
      <c r="F269" s="6"/>
      <c r="G269" s="6"/>
      <c r="H269" s="6"/>
      <c r="I269" s="6"/>
      <c r="J269" s="5"/>
      <c r="K269" s="6"/>
    </row>
    <row r="270" ht="15.75" customHeight="1">
      <c r="D270" s="5"/>
      <c r="E270" s="6"/>
      <c r="F270" s="6"/>
      <c r="G270" s="6"/>
      <c r="H270" s="6"/>
      <c r="I270" s="6"/>
      <c r="J270" s="5"/>
      <c r="K270" s="6"/>
    </row>
    <row r="271" ht="15.75" customHeight="1">
      <c r="D271" s="5"/>
      <c r="E271" s="6"/>
      <c r="F271" s="6"/>
      <c r="G271" s="6"/>
      <c r="H271" s="6"/>
      <c r="I271" s="6"/>
      <c r="J271" s="5"/>
      <c r="K271" s="6"/>
    </row>
    <row r="272" ht="15.75" customHeight="1">
      <c r="D272" s="5"/>
      <c r="E272" s="6"/>
      <c r="F272" s="6"/>
      <c r="G272" s="6"/>
      <c r="H272" s="6"/>
      <c r="I272" s="6"/>
      <c r="J272" s="5"/>
      <c r="K272" s="6"/>
    </row>
    <row r="273" ht="15.75" customHeight="1">
      <c r="D273" s="5"/>
      <c r="E273" s="6"/>
      <c r="F273" s="6"/>
      <c r="G273" s="6"/>
      <c r="H273" s="6"/>
      <c r="I273" s="6"/>
      <c r="J273" s="5"/>
      <c r="K273" s="6"/>
    </row>
    <row r="274" ht="15.75" customHeight="1">
      <c r="D274" s="5"/>
      <c r="E274" s="6"/>
      <c r="F274" s="6"/>
      <c r="G274" s="6"/>
      <c r="H274" s="6"/>
      <c r="I274" s="6"/>
      <c r="J274" s="5"/>
      <c r="K274" s="6"/>
    </row>
    <row r="275" ht="15.75" customHeight="1">
      <c r="D275" s="5"/>
      <c r="E275" s="6"/>
      <c r="F275" s="6"/>
      <c r="G275" s="6"/>
      <c r="H275" s="6"/>
      <c r="I275" s="6"/>
      <c r="J275" s="5"/>
      <c r="K275" s="6"/>
    </row>
    <row r="276" ht="15.75" customHeight="1">
      <c r="D276" s="5"/>
      <c r="E276" s="6"/>
      <c r="F276" s="6"/>
      <c r="G276" s="6"/>
      <c r="H276" s="6"/>
      <c r="I276" s="6"/>
      <c r="J276" s="5"/>
      <c r="K276" s="6"/>
    </row>
    <row r="277" ht="15.75" customHeight="1">
      <c r="D277" s="5"/>
      <c r="E277" s="6"/>
      <c r="F277" s="6"/>
      <c r="G277" s="6"/>
      <c r="H277" s="6"/>
      <c r="I277" s="6"/>
      <c r="J277" s="5"/>
      <c r="K277" s="6"/>
    </row>
    <row r="278" ht="15.75" customHeight="1">
      <c r="D278" s="5"/>
      <c r="E278" s="6"/>
      <c r="F278" s="6"/>
      <c r="G278" s="6"/>
      <c r="H278" s="6"/>
      <c r="I278" s="6"/>
      <c r="J278" s="5"/>
      <c r="K278" s="6"/>
    </row>
    <row r="279" ht="15.75" customHeight="1">
      <c r="D279" s="5"/>
      <c r="E279" s="6"/>
      <c r="F279" s="6"/>
      <c r="G279" s="6"/>
      <c r="H279" s="6"/>
      <c r="I279" s="6"/>
      <c r="J279" s="5"/>
      <c r="K279" s="6"/>
    </row>
    <row r="280" ht="15.75" customHeight="1">
      <c r="D280" s="5"/>
      <c r="E280" s="6"/>
      <c r="F280" s="6"/>
      <c r="G280" s="6"/>
      <c r="H280" s="6"/>
      <c r="I280" s="6"/>
      <c r="J280" s="5"/>
      <c r="K280" s="6"/>
    </row>
    <row r="281" ht="15.75" customHeight="1">
      <c r="D281" s="5"/>
      <c r="E281" s="6"/>
      <c r="F281" s="6"/>
      <c r="G281" s="6"/>
      <c r="H281" s="6"/>
      <c r="I281" s="6"/>
      <c r="J281" s="5"/>
      <c r="K281" s="6"/>
    </row>
    <row r="282" ht="15.75" customHeight="1">
      <c r="D282" s="5"/>
      <c r="E282" s="6"/>
      <c r="F282" s="6"/>
      <c r="G282" s="6"/>
      <c r="H282" s="6"/>
      <c r="I282" s="6"/>
      <c r="J282" s="5"/>
      <c r="K282" s="6"/>
    </row>
    <row r="283" ht="15.75" customHeight="1">
      <c r="D283" s="5"/>
      <c r="E283" s="6"/>
      <c r="F283" s="6"/>
      <c r="G283" s="6"/>
      <c r="H283" s="6"/>
      <c r="I283" s="6"/>
      <c r="J283" s="5"/>
      <c r="K283" s="6"/>
    </row>
    <row r="284" ht="15.75" customHeight="1">
      <c r="D284" s="5"/>
      <c r="E284" s="6"/>
      <c r="F284" s="6"/>
      <c r="G284" s="6"/>
      <c r="H284" s="6"/>
      <c r="I284" s="6"/>
      <c r="J284" s="5"/>
      <c r="K284" s="6"/>
    </row>
    <row r="285" ht="15.75" customHeight="1">
      <c r="D285" s="5"/>
      <c r="E285" s="6"/>
      <c r="F285" s="6"/>
      <c r="G285" s="6"/>
      <c r="H285" s="6"/>
      <c r="I285" s="6"/>
      <c r="J285" s="5"/>
      <c r="K285" s="6"/>
    </row>
    <row r="286" ht="15.75" customHeight="1">
      <c r="D286" s="5"/>
      <c r="E286" s="6"/>
      <c r="F286" s="6"/>
      <c r="G286" s="6"/>
      <c r="H286" s="6"/>
      <c r="I286" s="6"/>
      <c r="J286" s="5"/>
      <c r="K286" s="6"/>
    </row>
    <row r="287" ht="15.75" customHeight="1">
      <c r="D287" s="5"/>
      <c r="E287" s="6"/>
      <c r="F287" s="6"/>
      <c r="G287" s="6"/>
      <c r="H287" s="6"/>
      <c r="I287" s="6"/>
      <c r="J287" s="5"/>
      <c r="K287" s="6"/>
    </row>
    <row r="288" ht="15.75" customHeight="1">
      <c r="D288" s="5"/>
      <c r="E288" s="6"/>
      <c r="F288" s="6"/>
      <c r="G288" s="6"/>
      <c r="H288" s="6"/>
      <c r="I288" s="6"/>
      <c r="J288" s="5"/>
      <c r="K288" s="6"/>
    </row>
    <row r="289" ht="15.75" customHeight="1">
      <c r="D289" s="5"/>
      <c r="E289" s="6"/>
      <c r="F289" s="6"/>
      <c r="G289" s="6"/>
      <c r="H289" s="6"/>
      <c r="I289" s="6"/>
      <c r="J289" s="5"/>
      <c r="K289" s="6"/>
    </row>
    <row r="290" ht="15.75" customHeight="1">
      <c r="D290" s="5"/>
      <c r="E290" s="6"/>
      <c r="F290" s="6"/>
      <c r="G290" s="6"/>
      <c r="H290" s="6"/>
      <c r="I290" s="6"/>
      <c r="J290" s="5"/>
      <c r="K290" s="6"/>
    </row>
    <row r="291" ht="15.75" customHeight="1">
      <c r="D291" s="5"/>
      <c r="E291" s="6"/>
      <c r="F291" s="6"/>
      <c r="G291" s="6"/>
      <c r="H291" s="6"/>
      <c r="I291" s="6"/>
      <c r="J291" s="5"/>
      <c r="K291" s="6"/>
    </row>
    <row r="292" ht="15.75" customHeight="1">
      <c r="D292" s="5"/>
      <c r="E292" s="6"/>
      <c r="F292" s="6"/>
      <c r="G292" s="6"/>
      <c r="H292" s="6"/>
      <c r="I292" s="6"/>
      <c r="J292" s="5"/>
      <c r="K292" s="6"/>
    </row>
    <row r="293" ht="15.75" customHeight="1">
      <c r="D293" s="5"/>
      <c r="E293" s="6"/>
      <c r="F293" s="6"/>
      <c r="G293" s="6"/>
      <c r="H293" s="6"/>
      <c r="I293" s="6"/>
      <c r="J293" s="5"/>
      <c r="K293" s="6"/>
    </row>
    <row r="294" ht="15.75" customHeight="1">
      <c r="D294" s="5"/>
      <c r="E294" s="6"/>
      <c r="F294" s="6"/>
      <c r="G294" s="6"/>
      <c r="H294" s="6"/>
      <c r="I294" s="6"/>
      <c r="J294" s="5"/>
      <c r="K294" s="6"/>
    </row>
    <row r="295" ht="15.75" customHeight="1">
      <c r="D295" s="5"/>
      <c r="E295" s="6"/>
      <c r="F295" s="6"/>
      <c r="G295" s="6"/>
      <c r="H295" s="6"/>
      <c r="I295" s="6"/>
      <c r="J295" s="5"/>
      <c r="K295" s="6"/>
    </row>
    <row r="296" ht="15.75" customHeight="1">
      <c r="D296" s="5"/>
      <c r="E296" s="6"/>
      <c r="F296" s="6"/>
      <c r="G296" s="6"/>
      <c r="H296" s="6"/>
      <c r="I296" s="6"/>
      <c r="J296" s="5"/>
      <c r="K296" s="6"/>
    </row>
    <row r="297" ht="15.75" customHeight="1">
      <c r="D297" s="5"/>
      <c r="E297" s="6"/>
      <c r="F297" s="6"/>
      <c r="G297" s="6"/>
      <c r="H297" s="6"/>
      <c r="I297" s="6"/>
      <c r="J297" s="5"/>
      <c r="K297" s="6"/>
    </row>
    <row r="298" ht="15.75" customHeight="1">
      <c r="D298" s="5"/>
      <c r="E298" s="6"/>
      <c r="F298" s="6"/>
      <c r="G298" s="6"/>
      <c r="H298" s="6"/>
      <c r="I298" s="6"/>
      <c r="J298" s="5"/>
      <c r="K298" s="6"/>
    </row>
    <row r="299" ht="15.75" customHeight="1">
      <c r="D299" s="5"/>
      <c r="E299" s="6"/>
      <c r="F299" s="6"/>
      <c r="G299" s="6"/>
      <c r="H299" s="6"/>
      <c r="I299" s="6"/>
      <c r="J299" s="5"/>
      <c r="K299" s="6"/>
    </row>
    <row r="300" ht="15.75" customHeight="1">
      <c r="D300" s="5"/>
      <c r="E300" s="6"/>
      <c r="F300" s="6"/>
      <c r="G300" s="6"/>
      <c r="H300" s="6"/>
      <c r="I300" s="6"/>
      <c r="J300" s="5"/>
      <c r="K300" s="6"/>
    </row>
    <row r="301" ht="15.75" customHeight="1">
      <c r="D301" s="5"/>
      <c r="E301" s="6"/>
      <c r="F301" s="6"/>
      <c r="G301" s="6"/>
      <c r="H301" s="6"/>
      <c r="I301" s="6"/>
      <c r="J301" s="5"/>
      <c r="K301" s="6"/>
    </row>
    <row r="302" ht="15.75" customHeight="1">
      <c r="D302" s="5"/>
      <c r="E302" s="6"/>
      <c r="F302" s="6"/>
      <c r="G302" s="6"/>
      <c r="H302" s="6"/>
      <c r="I302" s="6"/>
      <c r="J302" s="5"/>
      <c r="K302" s="6"/>
    </row>
    <row r="303" ht="15.75" customHeight="1">
      <c r="D303" s="5"/>
      <c r="E303" s="6"/>
      <c r="F303" s="6"/>
      <c r="G303" s="6"/>
      <c r="H303" s="6"/>
      <c r="I303" s="6"/>
      <c r="J303" s="5"/>
      <c r="K303" s="6"/>
    </row>
    <row r="304" ht="15.75" customHeight="1">
      <c r="D304" s="5"/>
      <c r="E304" s="6"/>
      <c r="F304" s="6"/>
      <c r="G304" s="6"/>
      <c r="H304" s="6"/>
      <c r="I304" s="6"/>
      <c r="J304" s="5"/>
      <c r="K304" s="6"/>
    </row>
    <row r="305" ht="15.75" customHeight="1">
      <c r="D305" s="5"/>
      <c r="E305" s="6"/>
      <c r="F305" s="6"/>
      <c r="G305" s="6"/>
      <c r="H305" s="6"/>
      <c r="I305" s="6"/>
      <c r="J305" s="5"/>
      <c r="K305" s="6"/>
    </row>
    <row r="306" ht="15.75" customHeight="1">
      <c r="D306" s="5"/>
      <c r="E306" s="6"/>
      <c r="F306" s="6"/>
      <c r="G306" s="6"/>
      <c r="H306" s="6"/>
      <c r="I306" s="6"/>
      <c r="J306" s="5"/>
      <c r="K306" s="6"/>
    </row>
    <row r="307" ht="15.75" customHeight="1">
      <c r="D307" s="5"/>
      <c r="E307" s="6"/>
      <c r="F307" s="6"/>
      <c r="G307" s="6"/>
      <c r="H307" s="6"/>
      <c r="I307" s="6"/>
      <c r="J307" s="5"/>
      <c r="K307" s="6"/>
    </row>
    <row r="308" ht="15.75" customHeight="1">
      <c r="D308" s="5"/>
      <c r="E308" s="6"/>
      <c r="F308" s="6"/>
      <c r="G308" s="6"/>
      <c r="H308" s="6"/>
      <c r="I308" s="6"/>
      <c r="J308" s="5"/>
      <c r="K308" s="6"/>
    </row>
    <row r="309" ht="15.75" customHeight="1">
      <c r="D309" s="5"/>
      <c r="E309" s="6"/>
      <c r="F309" s="6"/>
      <c r="G309" s="6"/>
      <c r="H309" s="6"/>
      <c r="I309" s="6"/>
      <c r="J309" s="5"/>
      <c r="K309" s="6"/>
    </row>
    <row r="310" ht="15.75" customHeight="1">
      <c r="D310" s="5"/>
      <c r="E310" s="6"/>
      <c r="F310" s="6"/>
      <c r="G310" s="6"/>
      <c r="H310" s="6"/>
      <c r="I310" s="6"/>
      <c r="J310" s="5"/>
      <c r="K310" s="6"/>
    </row>
    <row r="311" ht="15.75" customHeight="1">
      <c r="D311" s="5"/>
      <c r="E311" s="6"/>
      <c r="F311" s="6"/>
      <c r="G311" s="6"/>
      <c r="H311" s="6"/>
      <c r="I311" s="6"/>
      <c r="J311" s="5"/>
      <c r="K311" s="6"/>
    </row>
    <row r="312" ht="15.75" customHeight="1">
      <c r="D312" s="5"/>
      <c r="E312" s="6"/>
      <c r="F312" s="6"/>
      <c r="G312" s="6"/>
      <c r="H312" s="6"/>
      <c r="I312" s="6"/>
      <c r="J312" s="5"/>
      <c r="K312" s="6"/>
    </row>
    <row r="313" ht="15.75" customHeight="1">
      <c r="D313" s="5"/>
      <c r="E313" s="6"/>
      <c r="F313" s="6"/>
      <c r="G313" s="6"/>
      <c r="H313" s="6"/>
      <c r="I313" s="6"/>
      <c r="J313" s="5"/>
      <c r="K313" s="6"/>
    </row>
    <row r="314" ht="15.75" customHeight="1">
      <c r="D314" s="5"/>
      <c r="E314" s="6"/>
      <c r="F314" s="6"/>
      <c r="G314" s="6"/>
      <c r="H314" s="6"/>
      <c r="I314" s="6"/>
      <c r="J314" s="5"/>
      <c r="K314" s="6"/>
    </row>
    <row r="315" ht="15.75" customHeight="1">
      <c r="D315" s="5"/>
      <c r="E315" s="6"/>
      <c r="F315" s="6"/>
      <c r="G315" s="6"/>
      <c r="H315" s="6"/>
      <c r="I315" s="6"/>
      <c r="J315" s="5"/>
      <c r="K315" s="6"/>
    </row>
    <row r="316" ht="15.75" customHeight="1">
      <c r="D316" s="5"/>
      <c r="E316" s="6"/>
      <c r="F316" s="6"/>
      <c r="G316" s="6"/>
      <c r="H316" s="6"/>
      <c r="I316" s="6"/>
      <c r="J316" s="5"/>
      <c r="K316" s="6"/>
    </row>
    <row r="317" ht="15.75" customHeight="1">
      <c r="D317" s="5"/>
      <c r="E317" s="6"/>
      <c r="F317" s="6"/>
      <c r="G317" s="6"/>
      <c r="H317" s="6"/>
      <c r="I317" s="6"/>
      <c r="J317" s="5"/>
      <c r="K317" s="6"/>
    </row>
    <row r="318" ht="15.75" customHeight="1">
      <c r="D318" s="5"/>
      <c r="E318" s="6"/>
      <c r="F318" s="6"/>
      <c r="G318" s="6"/>
      <c r="H318" s="6"/>
      <c r="I318" s="6"/>
      <c r="J318" s="5"/>
      <c r="K318" s="6"/>
    </row>
    <row r="319" ht="15.75" customHeight="1">
      <c r="D319" s="5"/>
      <c r="E319" s="6"/>
      <c r="F319" s="6"/>
      <c r="G319" s="6"/>
      <c r="H319" s="6"/>
      <c r="I319" s="6"/>
      <c r="J319" s="5"/>
      <c r="K319" s="6"/>
    </row>
    <row r="320" ht="15.75" customHeight="1">
      <c r="D320" s="5"/>
      <c r="E320" s="6"/>
      <c r="F320" s="6"/>
      <c r="G320" s="6"/>
      <c r="H320" s="6"/>
      <c r="I320" s="6"/>
      <c r="J320" s="5"/>
      <c r="K320" s="6"/>
    </row>
    <row r="321" ht="15.75" customHeight="1">
      <c r="D321" s="5"/>
      <c r="E321" s="6"/>
      <c r="F321" s="6"/>
      <c r="G321" s="6"/>
      <c r="H321" s="6"/>
      <c r="I321" s="6"/>
      <c r="J321" s="5"/>
      <c r="K321" s="6"/>
    </row>
    <row r="322" ht="15.75" customHeight="1">
      <c r="D322" s="5"/>
      <c r="E322" s="6"/>
      <c r="F322" s="6"/>
      <c r="G322" s="6"/>
      <c r="H322" s="6"/>
      <c r="I322" s="6"/>
      <c r="J322" s="5"/>
      <c r="K322" s="6"/>
    </row>
    <row r="323" ht="15.75" customHeight="1">
      <c r="D323" s="5"/>
      <c r="E323" s="6"/>
      <c r="F323" s="6"/>
      <c r="G323" s="6"/>
      <c r="H323" s="6"/>
      <c r="I323" s="6"/>
      <c r="J323" s="5"/>
      <c r="K323" s="6"/>
    </row>
    <row r="324" ht="15.75" customHeight="1">
      <c r="D324" s="5"/>
      <c r="E324" s="6"/>
      <c r="F324" s="6"/>
      <c r="G324" s="6"/>
      <c r="H324" s="6"/>
      <c r="I324" s="6"/>
      <c r="J324" s="5"/>
      <c r="K324" s="6"/>
    </row>
    <row r="325" ht="15.75" customHeight="1">
      <c r="D325" s="5"/>
      <c r="E325" s="6"/>
      <c r="F325" s="6"/>
      <c r="G325" s="6"/>
      <c r="H325" s="6"/>
      <c r="I325" s="6"/>
      <c r="J325" s="5"/>
      <c r="K325" s="6"/>
    </row>
    <row r="326" ht="15.75" customHeight="1">
      <c r="D326" s="5"/>
      <c r="E326" s="6"/>
      <c r="F326" s="6"/>
      <c r="G326" s="6"/>
      <c r="H326" s="6"/>
      <c r="I326" s="6"/>
      <c r="J326" s="5"/>
      <c r="K326" s="6"/>
    </row>
    <row r="327" ht="15.75" customHeight="1">
      <c r="D327" s="5"/>
      <c r="E327" s="6"/>
      <c r="F327" s="6"/>
      <c r="G327" s="6"/>
      <c r="H327" s="6"/>
      <c r="I327" s="6"/>
      <c r="J327" s="5"/>
      <c r="K327" s="6"/>
    </row>
    <row r="328" ht="15.75" customHeight="1">
      <c r="D328" s="5"/>
      <c r="E328" s="6"/>
      <c r="F328" s="6"/>
      <c r="G328" s="6"/>
      <c r="H328" s="6"/>
      <c r="I328" s="6"/>
      <c r="J328" s="5"/>
      <c r="K328" s="6"/>
    </row>
    <row r="329" ht="15.75" customHeight="1">
      <c r="D329" s="5"/>
      <c r="E329" s="6"/>
      <c r="F329" s="6"/>
      <c r="G329" s="6"/>
      <c r="H329" s="6"/>
      <c r="I329" s="6"/>
      <c r="J329" s="5"/>
      <c r="K329" s="6"/>
    </row>
    <row r="330" ht="15.75" customHeight="1">
      <c r="D330" s="5"/>
      <c r="E330" s="6"/>
      <c r="F330" s="6"/>
      <c r="G330" s="6"/>
      <c r="H330" s="6"/>
      <c r="I330" s="6"/>
      <c r="J330" s="5"/>
      <c r="K330" s="6"/>
    </row>
    <row r="331" ht="15.75" customHeight="1">
      <c r="D331" s="5"/>
      <c r="E331" s="6"/>
      <c r="F331" s="6"/>
      <c r="G331" s="6"/>
      <c r="H331" s="6"/>
      <c r="I331" s="6"/>
      <c r="J331" s="5"/>
      <c r="K331" s="6"/>
    </row>
    <row r="332" ht="15.75" customHeight="1">
      <c r="D332" s="5"/>
      <c r="E332" s="6"/>
      <c r="F332" s="6"/>
      <c r="G332" s="6"/>
      <c r="H332" s="6"/>
      <c r="I332" s="6"/>
      <c r="J332" s="5"/>
      <c r="K332" s="6"/>
    </row>
    <row r="333" ht="15.75" customHeight="1">
      <c r="D333" s="5"/>
      <c r="E333" s="6"/>
      <c r="F333" s="6"/>
      <c r="G333" s="6"/>
      <c r="H333" s="6"/>
      <c r="I333" s="6"/>
      <c r="J333" s="5"/>
      <c r="K333" s="6"/>
    </row>
    <row r="334" ht="15.75" customHeight="1">
      <c r="D334" s="5"/>
      <c r="E334" s="6"/>
      <c r="F334" s="6"/>
      <c r="G334" s="6"/>
      <c r="H334" s="6"/>
      <c r="I334" s="6"/>
      <c r="J334" s="5"/>
      <c r="K334" s="6"/>
    </row>
    <row r="335" ht="15.75" customHeight="1">
      <c r="D335" s="5"/>
      <c r="E335" s="6"/>
      <c r="F335" s="6"/>
      <c r="G335" s="6"/>
      <c r="H335" s="6"/>
      <c r="I335" s="6"/>
      <c r="J335" s="5"/>
      <c r="K335" s="6"/>
    </row>
    <row r="336" ht="15.75" customHeight="1">
      <c r="D336" s="5"/>
      <c r="E336" s="6"/>
      <c r="F336" s="6"/>
      <c r="G336" s="6"/>
      <c r="H336" s="6"/>
      <c r="I336" s="6"/>
      <c r="J336" s="5"/>
      <c r="K336" s="6"/>
    </row>
    <row r="337" ht="15.75" customHeight="1">
      <c r="D337" s="5"/>
      <c r="E337" s="6"/>
      <c r="F337" s="6"/>
      <c r="G337" s="6"/>
      <c r="H337" s="6"/>
      <c r="I337" s="6"/>
      <c r="J337" s="5"/>
      <c r="K337" s="6"/>
    </row>
    <row r="338" ht="15.75" customHeight="1">
      <c r="D338" s="5"/>
      <c r="E338" s="6"/>
      <c r="F338" s="6"/>
      <c r="G338" s="6"/>
      <c r="H338" s="6"/>
      <c r="I338" s="6"/>
      <c r="J338" s="5"/>
      <c r="K338" s="6"/>
    </row>
    <row r="339" ht="15.75" customHeight="1">
      <c r="D339" s="5"/>
      <c r="E339" s="6"/>
      <c r="F339" s="6"/>
      <c r="G339" s="6"/>
      <c r="H339" s="6"/>
      <c r="I339" s="6"/>
      <c r="J339" s="5"/>
      <c r="K339" s="6"/>
    </row>
    <row r="340" ht="15.75" customHeight="1">
      <c r="D340" s="5"/>
      <c r="E340" s="6"/>
      <c r="F340" s="6"/>
      <c r="G340" s="6"/>
      <c r="H340" s="6"/>
      <c r="I340" s="6"/>
      <c r="J340" s="5"/>
      <c r="K340" s="6"/>
    </row>
    <row r="341" ht="15.75" customHeight="1">
      <c r="D341" s="5"/>
      <c r="E341" s="6"/>
      <c r="F341" s="6"/>
      <c r="G341" s="6"/>
      <c r="H341" s="6"/>
      <c r="I341" s="6"/>
      <c r="J341" s="5"/>
      <c r="K341" s="6"/>
    </row>
    <row r="342" ht="15.75" customHeight="1">
      <c r="D342" s="5"/>
      <c r="E342" s="6"/>
      <c r="F342" s="6"/>
      <c r="G342" s="6"/>
      <c r="H342" s="6"/>
      <c r="I342" s="6"/>
      <c r="J342" s="5"/>
      <c r="K342" s="6"/>
    </row>
    <row r="343" ht="15.75" customHeight="1">
      <c r="D343" s="5"/>
      <c r="E343" s="6"/>
      <c r="F343" s="6"/>
      <c r="G343" s="6"/>
      <c r="H343" s="6"/>
      <c r="I343" s="6"/>
      <c r="J343" s="5"/>
      <c r="K343" s="6"/>
    </row>
    <row r="344" ht="15.75" customHeight="1">
      <c r="D344" s="5"/>
      <c r="E344" s="6"/>
      <c r="F344" s="6"/>
      <c r="G344" s="6"/>
      <c r="H344" s="6"/>
      <c r="I344" s="6"/>
      <c r="J344" s="5"/>
      <c r="K344" s="6"/>
    </row>
    <row r="345" ht="15.75" customHeight="1">
      <c r="D345" s="5"/>
      <c r="E345" s="6"/>
      <c r="F345" s="6"/>
      <c r="G345" s="6"/>
      <c r="H345" s="6"/>
      <c r="I345" s="6"/>
      <c r="J345" s="5"/>
      <c r="K345" s="6"/>
    </row>
    <row r="346" ht="15.75" customHeight="1">
      <c r="D346" s="5"/>
      <c r="E346" s="6"/>
      <c r="F346" s="6"/>
      <c r="G346" s="6"/>
      <c r="H346" s="6"/>
      <c r="I346" s="6"/>
      <c r="J346" s="5"/>
      <c r="K346" s="6"/>
    </row>
    <row r="347" ht="15.75" customHeight="1">
      <c r="D347" s="5"/>
      <c r="E347" s="6"/>
      <c r="F347" s="6"/>
      <c r="G347" s="6"/>
      <c r="H347" s="6"/>
      <c r="I347" s="6"/>
      <c r="J347" s="5"/>
      <c r="K347" s="6"/>
    </row>
    <row r="348" ht="15.75" customHeight="1">
      <c r="D348" s="5"/>
      <c r="E348" s="6"/>
      <c r="F348" s="6"/>
      <c r="G348" s="6"/>
      <c r="H348" s="6"/>
      <c r="I348" s="6"/>
      <c r="J348" s="5"/>
      <c r="K348" s="6"/>
    </row>
    <row r="349" ht="15.75" customHeight="1">
      <c r="D349" s="5"/>
      <c r="E349" s="6"/>
      <c r="F349" s="6"/>
      <c r="G349" s="6"/>
      <c r="H349" s="6"/>
      <c r="I349" s="6"/>
      <c r="J349" s="5"/>
      <c r="K349" s="6"/>
    </row>
    <row r="350" ht="15.75" customHeight="1">
      <c r="D350" s="5"/>
      <c r="E350" s="6"/>
      <c r="F350" s="6"/>
      <c r="G350" s="6"/>
      <c r="H350" s="6"/>
      <c r="I350" s="6"/>
      <c r="J350" s="5"/>
      <c r="K350" s="6"/>
    </row>
    <row r="351" ht="15.75" customHeight="1">
      <c r="D351" s="5"/>
      <c r="E351" s="6"/>
      <c r="F351" s="6"/>
      <c r="G351" s="6"/>
      <c r="H351" s="6"/>
      <c r="I351" s="6"/>
      <c r="J351" s="5"/>
      <c r="K351" s="6"/>
    </row>
    <row r="352" ht="15.75" customHeight="1">
      <c r="D352" s="5"/>
      <c r="E352" s="6"/>
      <c r="F352" s="6"/>
      <c r="G352" s="6"/>
      <c r="H352" s="6"/>
      <c r="I352" s="6"/>
      <c r="J352" s="5"/>
      <c r="K352" s="6"/>
    </row>
    <row r="353" ht="15.75" customHeight="1">
      <c r="D353" s="5"/>
      <c r="E353" s="6"/>
      <c r="F353" s="6"/>
      <c r="G353" s="6"/>
      <c r="H353" s="6"/>
      <c r="I353" s="6"/>
      <c r="J353" s="5"/>
      <c r="K353" s="6"/>
    </row>
    <row r="354" ht="15.75" customHeight="1">
      <c r="D354" s="5"/>
      <c r="E354" s="6"/>
      <c r="F354" s="6"/>
      <c r="G354" s="6"/>
      <c r="H354" s="6"/>
      <c r="I354" s="6"/>
      <c r="J354" s="5"/>
      <c r="K354" s="6"/>
    </row>
    <row r="355" ht="15.75" customHeight="1">
      <c r="D355" s="5"/>
      <c r="E355" s="6"/>
      <c r="F355" s="6"/>
      <c r="G355" s="6"/>
      <c r="H355" s="6"/>
      <c r="I355" s="6"/>
      <c r="J355" s="5"/>
      <c r="K355" s="6"/>
    </row>
    <row r="356" ht="15.75" customHeight="1">
      <c r="D356" s="5"/>
      <c r="E356" s="6"/>
      <c r="F356" s="6"/>
      <c r="G356" s="6"/>
      <c r="H356" s="6"/>
      <c r="I356" s="6"/>
      <c r="J356" s="5"/>
      <c r="K356" s="6"/>
    </row>
    <row r="357" ht="15.75" customHeight="1">
      <c r="D357" s="5"/>
      <c r="E357" s="6"/>
      <c r="F357" s="6"/>
      <c r="G357" s="6"/>
      <c r="H357" s="6"/>
      <c r="I357" s="6"/>
      <c r="J357" s="5"/>
      <c r="K357" s="6"/>
    </row>
    <row r="358" ht="15.75" customHeight="1">
      <c r="D358" s="5"/>
      <c r="E358" s="6"/>
      <c r="F358" s="6"/>
      <c r="G358" s="6"/>
      <c r="H358" s="6"/>
      <c r="I358" s="6"/>
      <c r="J358" s="5"/>
      <c r="K358" s="6"/>
    </row>
    <row r="359" ht="15.75" customHeight="1">
      <c r="D359" s="5"/>
      <c r="E359" s="6"/>
      <c r="F359" s="6"/>
      <c r="G359" s="6"/>
      <c r="H359" s="6"/>
      <c r="I359" s="6"/>
      <c r="J359" s="5"/>
      <c r="K359" s="6"/>
    </row>
    <row r="360" ht="15.75" customHeight="1">
      <c r="D360" s="5"/>
      <c r="E360" s="6"/>
      <c r="F360" s="6"/>
      <c r="G360" s="6"/>
      <c r="H360" s="6"/>
      <c r="I360" s="6"/>
      <c r="J360" s="5"/>
      <c r="K360" s="6"/>
    </row>
    <row r="361" ht="15.75" customHeight="1">
      <c r="D361" s="5"/>
      <c r="E361" s="6"/>
      <c r="F361" s="6"/>
      <c r="G361" s="6"/>
      <c r="H361" s="6"/>
      <c r="I361" s="6"/>
      <c r="J361" s="5"/>
      <c r="K361" s="6"/>
    </row>
    <row r="362" ht="15.75" customHeight="1">
      <c r="D362" s="5"/>
      <c r="E362" s="6"/>
      <c r="F362" s="6"/>
      <c r="G362" s="6"/>
      <c r="H362" s="6"/>
      <c r="I362" s="6"/>
      <c r="J362" s="5"/>
      <c r="K362" s="6"/>
    </row>
    <row r="363" ht="15.75" customHeight="1">
      <c r="D363" s="5"/>
      <c r="E363" s="6"/>
      <c r="F363" s="6"/>
      <c r="G363" s="6"/>
      <c r="H363" s="6"/>
      <c r="I363" s="6"/>
      <c r="J363" s="5"/>
      <c r="K363" s="6"/>
    </row>
    <row r="364" ht="15.75" customHeight="1">
      <c r="D364" s="5"/>
      <c r="E364" s="6"/>
      <c r="F364" s="6"/>
      <c r="G364" s="6"/>
      <c r="H364" s="6"/>
      <c r="I364" s="6"/>
      <c r="J364" s="5"/>
      <c r="K364" s="6"/>
    </row>
    <row r="365" ht="15.75" customHeight="1">
      <c r="D365" s="5"/>
      <c r="E365" s="6"/>
      <c r="F365" s="6"/>
      <c r="G365" s="6"/>
      <c r="H365" s="6"/>
      <c r="I365" s="6"/>
      <c r="J365" s="5"/>
      <c r="K365" s="6"/>
    </row>
    <row r="366" ht="15.75" customHeight="1">
      <c r="D366" s="5"/>
      <c r="E366" s="6"/>
      <c r="F366" s="6"/>
      <c r="G366" s="6"/>
      <c r="H366" s="6"/>
      <c r="I366" s="6"/>
      <c r="J366" s="5"/>
      <c r="K366" s="6"/>
    </row>
    <row r="367" ht="15.75" customHeight="1">
      <c r="D367" s="5"/>
      <c r="E367" s="6"/>
      <c r="F367" s="6"/>
      <c r="G367" s="6"/>
      <c r="H367" s="6"/>
      <c r="I367" s="6"/>
      <c r="J367" s="5"/>
      <c r="K367" s="6"/>
    </row>
    <row r="368" ht="15.75" customHeight="1">
      <c r="D368" s="5"/>
      <c r="E368" s="6"/>
      <c r="F368" s="6"/>
      <c r="G368" s="6"/>
      <c r="H368" s="6"/>
      <c r="I368" s="6"/>
      <c r="J368" s="5"/>
      <c r="K368" s="6"/>
    </row>
    <row r="369" ht="15.75" customHeight="1">
      <c r="D369" s="5"/>
      <c r="E369" s="6"/>
      <c r="F369" s="6"/>
      <c r="G369" s="6"/>
      <c r="H369" s="6"/>
      <c r="I369" s="6"/>
      <c r="J369" s="5"/>
      <c r="K369" s="6"/>
    </row>
    <row r="370" ht="15.75" customHeight="1">
      <c r="D370" s="5"/>
      <c r="E370" s="6"/>
      <c r="F370" s="6"/>
      <c r="G370" s="6"/>
      <c r="H370" s="6"/>
      <c r="I370" s="6"/>
      <c r="J370" s="5"/>
      <c r="K370" s="6"/>
    </row>
    <row r="371" ht="15.75" customHeight="1">
      <c r="D371" s="5"/>
      <c r="E371" s="6"/>
      <c r="F371" s="6"/>
      <c r="G371" s="6"/>
      <c r="H371" s="6"/>
      <c r="I371" s="6"/>
      <c r="J371" s="5"/>
      <c r="K371" s="6"/>
    </row>
    <row r="372" ht="15.75" customHeight="1">
      <c r="D372" s="5"/>
      <c r="E372" s="6"/>
      <c r="F372" s="6"/>
      <c r="G372" s="6"/>
      <c r="H372" s="6"/>
      <c r="I372" s="6"/>
      <c r="J372" s="5"/>
      <c r="K372" s="6"/>
    </row>
    <row r="373" ht="15.75" customHeight="1">
      <c r="D373" s="5"/>
      <c r="E373" s="6"/>
      <c r="F373" s="6"/>
      <c r="G373" s="6"/>
      <c r="H373" s="6"/>
      <c r="I373" s="6"/>
      <c r="J373" s="5"/>
      <c r="K373" s="6"/>
    </row>
    <row r="374" ht="15.75" customHeight="1">
      <c r="D374" s="5"/>
      <c r="E374" s="6"/>
      <c r="F374" s="6"/>
      <c r="G374" s="6"/>
      <c r="H374" s="6"/>
      <c r="I374" s="6"/>
      <c r="J374" s="5"/>
      <c r="K374" s="6"/>
    </row>
    <row r="375" ht="15.75" customHeight="1">
      <c r="D375" s="5"/>
      <c r="E375" s="6"/>
      <c r="F375" s="6"/>
      <c r="G375" s="6"/>
      <c r="H375" s="6"/>
      <c r="I375" s="6"/>
      <c r="J375" s="5"/>
      <c r="K375" s="6"/>
    </row>
    <row r="376" ht="15.75" customHeight="1">
      <c r="D376" s="5"/>
      <c r="E376" s="6"/>
      <c r="F376" s="6"/>
      <c r="G376" s="6"/>
      <c r="H376" s="6"/>
      <c r="I376" s="6"/>
      <c r="J376" s="5"/>
      <c r="K376" s="6"/>
    </row>
    <row r="377" ht="15.75" customHeight="1">
      <c r="D377" s="5"/>
      <c r="E377" s="6"/>
      <c r="F377" s="6"/>
      <c r="G377" s="6"/>
      <c r="H377" s="6"/>
      <c r="I377" s="6"/>
      <c r="J377" s="5"/>
      <c r="K377" s="6"/>
    </row>
    <row r="378" ht="15.75" customHeight="1">
      <c r="D378" s="5"/>
      <c r="E378" s="6"/>
      <c r="F378" s="6"/>
      <c r="G378" s="6"/>
      <c r="H378" s="6"/>
      <c r="I378" s="6"/>
      <c r="J378" s="5"/>
      <c r="K378" s="6"/>
    </row>
    <row r="379" ht="15.75" customHeight="1">
      <c r="D379" s="5"/>
      <c r="E379" s="6"/>
      <c r="F379" s="6"/>
      <c r="G379" s="6"/>
      <c r="H379" s="6"/>
      <c r="I379" s="6"/>
      <c r="J379" s="5"/>
      <c r="K379" s="6"/>
    </row>
    <row r="380" ht="15.75" customHeight="1">
      <c r="D380" s="5"/>
      <c r="E380" s="6"/>
      <c r="F380" s="6"/>
      <c r="G380" s="6"/>
      <c r="H380" s="6"/>
      <c r="I380" s="6"/>
      <c r="J380" s="5"/>
      <c r="K380" s="6"/>
    </row>
    <row r="381" ht="15.75" customHeight="1">
      <c r="D381" s="5"/>
      <c r="E381" s="6"/>
      <c r="F381" s="6"/>
      <c r="G381" s="6"/>
      <c r="H381" s="6"/>
      <c r="I381" s="6"/>
      <c r="J381" s="5"/>
      <c r="K381" s="6"/>
    </row>
    <row r="382" ht="15.75" customHeight="1">
      <c r="D382" s="5"/>
      <c r="E382" s="6"/>
      <c r="F382" s="6"/>
      <c r="G382" s="6"/>
      <c r="H382" s="6"/>
      <c r="I382" s="6"/>
      <c r="J382" s="5"/>
      <c r="K382" s="6"/>
    </row>
    <row r="383" ht="15.75" customHeight="1">
      <c r="D383" s="5"/>
      <c r="E383" s="6"/>
      <c r="F383" s="6"/>
      <c r="G383" s="6"/>
      <c r="H383" s="6"/>
      <c r="I383" s="6"/>
      <c r="J383" s="5"/>
      <c r="K383" s="6"/>
    </row>
    <row r="384" ht="15.75" customHeight="1">
      <c r="D384" s="5"/>
      <c r="E384" s="6"/>
      <c r="F384" s="6"/>
      <c r="G384" s="6"/>
      <c r="H384" s="6"/>
      <c r="I384" s="6"/>
      <c r="J384" s="5"/>
      <c r="K384" s="6"/>
    </row>
    <row r="385" ht="15.75" customHeight="1">
      <c r="D385" s="5"/>
      <c r="E385" s="6"/>
      <c r="F385" s="6"/>
      <c r="G385" s="6"/>
      <c r="H385" s="6"/>
      <c r="I385" s="6"/>
      <c r="J385" s="5"/>
      <c r="K385" s="6"/>
    </row>
    <row r="386" ht="15.75" customHeight="1">
      <c r="D386" s="5"/>
      <c r="E386" s="6"/>
      <c r="F386" s="6"/>
      <c r="G386" s="6"/>
      <c r="H386" s="6"/>
      <c r="I386" s="6"/>
      <c r="J386" s="5"/>
      <c r="K386" s="6"/>
    </row>
    <row r="387" ht="15.75" customHeight="1">
      <c r="D387" s="5"/>
      <c r="E387" s="6"/>
      <c r="F387" s="6"/>
      <c r="G387" s="6"/>
      <c r="H387" s="6"/>
      <c r="I387" s="6"/>
      <c r="J387" s="5"/>
      <c r="K387" s="6"/>
    </row>
    <row r="388" ht="15.75" customHeight="1">
      <c r="D388" s="5"/>
      <c r="E388" s="6"/>
      <c r="F388" s="6"/>
      <c r="G388" s="6"/>
      <c r="H388" s="6"/>
      <c r="I388" s="6"/>
      <c r="J388" s="5"/>
      <c r="K388" s="6"/>
    </row>
    <row r="389" ht="15.75" customHeight="1">
      <c r="D389" s="5"/>
      <c r="E389" s="6"/>
      <c r="F389" s="6"/>
      <c r="G389" s="6"/>
      <c r="H389" s="6"/>
      <c r="I389" s="6"/>
      <c r="J389" s="5"/>
      <c r="K389" s="6"/>
    </row>
    <row r="390" ht="15.75" customHeight="1">
      <c r="D390" s="5"/>
      <c r="E390" s="6"/>
      <c r="F390" s="6"/>
      <c r="G390" s="6"/>
      <c r="H390" s="6"/>
      <c r="I390" s="6"/>
      <c r="J390" s="5"/>
      <c r="K390" s="6"/>
    </row>
    <row r="391" ht="15.75" customHeight="1">
      <c r="D391" s="5"/>
      <c r="E391" s="6"/>
      <c r="F391" s="6"/>
      <c r="G391" s="6"/>
      <c r="H391" s="6"/>
      <c r="I391" s="6"/>
      <c r="J391" s="5"/>
      <c r="K391" s="6"/>
    </row>
    <row r="392" ht="15.75" customHeight="1">
      <c r="D392" s="5"/>
      <c r="E392" s="6"/>
      <c r="F392" s="6"/>
      <c r="G392" s="6"/>
      <c r="H392" s="6"/>
      <c r="I392" s="6"/>
      <c r="J392" s="5"/>
      <c r="K392" s="6"/>
    </row>
    <row r="393" ht="15.75" customHeight="1">
      <c r="D393" s="5"/>
      <c r="E393" s="6"/>
      <c r="F393" s="6"/>
      <c r="G393" s="6"/>
      <c r="H393" s="6"/>
      <c r="I393" s="6"/>
      <c r="J393" s="5"/>
      <c r="K393" s="6"/>
    </row>
    <row r="394" ht="15.75" customHeight="1">
      <c r="D394" s="5"/>
      <c r="E394" s="6"/>
      <c r="F394" s="6"/>
      <c r="G394" s="6"/>
      <c r="H394" s="6"/>
      <c r="I394" s="6"/>
      <c r="J394" s="5"/>
      <c r="K394" s="6"/>
    </row>
    <row r="395" ht="15.75" customHeight="1">
      <c r="D395" s="5"/>
      <c r="E395" s="6"/>
      <c r="F395" s="6"/>
      <c r="G395" s="6"/>
      <c r="H395" s="6"/>
      <c r="I395" s="6"/>
      <c r="J395" s="5"/>
      <c r="K395" s="6"/>
    </row>
    <row r="396" ht="15.75" customHeight="1">
      <c r="D396" s="5"/>
      <c r="E396" s="6"/>
      <c r="F396" s="6"/>
      <c r="G396" s="6"/>
      <c r="H396" s="6"/>
      <c r="I396" s="6"/>
      <c r="J396" s="5"/>
      <c r="K396" s="6"/>
    </row>
    <row r="397" ht="15.75" customHeight="1">
      <c r="D397" s="5"/>
      <c r="E397" s="6"/>
      <c r="F397" s="6"/>
      <c r="G397" s="6"/>
      <c r="H397" s="6"/>
      <c r="I397" s="6"/>
      <c r="J397" s="5"/>
      <c r="K397" s="6"/>
    </row>
    <row r="398" ht="15.75" customHeight="1">
      <c r="D398" s="5"/>
      <c r="E398" s="6"/>
      <c r="F398" s="6"/>
      <c r="G398" s="6"/>
      <c r="H398" s="6"/>
      <c r="I398" s="6"/>
      <c r="J398" s="5"/>
      <c r="K398" s="6"/>
    </row>
    <row r="399" ht="15.75" customHeight="1">
      <c r="D399" s="5"/>
      <c r="E399" s="6"/>
      <c r="F399" s="6"/>
      <c r="G399" s="6"/>
      <c r="H399" s="6"/>
      <c r="I399" s="6"/>
      <c r="J399" s="5"/>
      <c r="K399" s="6"/>
    </row>
    <row r="400" ht="15.75" customHeight="1">
      <c r="D400" s="5"/>
      <c r="E400" s="6"/>
      <c r="F400" s="6"/>
      <c r="G400" s="6"/>
      <c r="H400" s="6"/>
      <c r="I400" s="6"/>
      <c r="J400" s="5"/>
      <c r="K400" s="6"/>
    </row>
    <row r="401" ht="15.75" customHeight="1">
      <c r="D401" s="5"/>
      <c r="E401" s="6"/>
      <c r="F401" s="6"/>
      <c r="G401" s="6"/>
      <c r="H401" s="6"/>
      <c r="I401" s="6"/>
      <c r="J401" s="5"/>
      <c r="K401" s="6"/>
    </row>
    <row r="402" ht="15.75" customHeight="1">
      <c r="D402" s="5"/>
      <c r="E402" s="6"/>
      <c r="F402" s="6"/>
      <c r="G402" s="6"/>
      <c r="H402" s="6"/>
      <c r="I402" s="6"/>
      <c r="J402" s="5"/>
      <c r="K402" s="6"/>
    </row>
    <row r="403" ht="15.75" customHeight="1">
      <c r="D403" s="5"/>
      <c r="E403" s="6"/>
      <c r="F403" s="6"/>
      <c r="G403" s="6"/>
      <c r="H403" s="6"/>
      <c r="I403" s="6"/>
      <c r="J403" s="5"/>
      <c r="K403" s="6"/>
    </row>
    <row r="404" ht="15.75" customHeight="1">
      <c r="D404" s="5"/>
      <c r="E404" s="6"/>
      <c r="F404" s="6"/>
      <c r="G404" s="6"/>
      <c r="H404" s="6"/>
      <c r="I404" s="6"/>
      <c r="J404" s="5"/>
      <c r="K404" s="6"/>
    </row>
    <row r="405" ht="15.75" customHeight="1">
      <c r="D405" s="5"/>
      <c r="E405" s="6"/>
      <c r="F405" s="6"/>
      <c r="G405" s="6"/>
      <c r="H405" s="6"/>
      <c r="I405" s="6"/>
      <c r="J405" s="5"/>
      <c r="K405" s="6"/>
    </row>
    <row r="406" ht="15.75" customHeight="1">
      <c r="D406" s="5"/>
      <c r="E406" s="6"/>
      <c r="F406" s="6"/>
      <c r="G406" s="6"/>
      <c r="H406" s="6"/>
      <c r="I406" s="6"/>
      <c r="J406" s="5"/>
      <c r="K406" s="6"/>
    </row>
    <row r="407" ht="15.75" customHeight="1">
      <c r="D407" s="5"/>
      <c r="E407" s="6"/>
      <c r="F407" s="6"/>
      <c r="G407" s="6"/>
      <c r="H407" s="6"/>
      <c r="I407" s="6"/>
      <c r="J407" s="5"/>
      <c r="K407" s="6"/>
    </row>
    <row r="408" ht="15.75" customHeight="1">
      <c r="D408" s="5"/>
      <c r="E408" s="6"/>
      <c r="F408" s="6"/>
      <c r="G408" s="6"/>
      <c r="H408" s="6"/>
      <c r="I408" s="6"/>
      <c r="J408" s="5"/>
      <c r="K408" s="6"/>
    </row>
    <row r="409" ht="15.75" customHeight="1">
      <c r="D409" s="5"/>
      <c r="E409" s="6"/>
      <c r="F409" s="6"/>
      <c r="G409" s="6"/>
      <c r="H409" s="6"/>
      <c r="I409" s="6"/>
      <c r="J409" s="5"/>
      <c r="K409" s="6"/>
    </row>
    <row r="410" ht="15.75" customHeight="1">
      <c r="D410" s="5"/>
      <c r="E410" s="6"/>
      <c r="F410" s="6"/>
      <c r="G410" s="6"/>
      <c r="H410" s="6"/>
      <c r="I410" s="6"/>
      <c r="J410" s="5"/>
      <c r="K410" s="6"/>
    </row>
    <row r="411" ht="15.75" customHeight="1">
      <c r="D411" s="5"/>
      <c r="E411" s="6"/>
      <c r="F411" s="6"/>
      <c r="G411" s="6"/>
      <c r="H411" s="6"/>
      <c r="I411" s="6"/>
      <c r="J411" s="5"/>
      <c r="K411" s="6"/>
    </row>
    <row r="412" ht="15.75" customHeight="1">
      <c r="D412" s="5"/>
      <c r="E412" s="6"/>
      <c r="F412" s="6"/>
      <c r="G412" s="6"/>
      <c r="H412" s="6"/>
      <c r="I412" s="6"/>
      <c r="J412" s="5"/>
      <c r="K412" s="6"/>
    </row>
    <row r="413" ht="15.75" customHeight="1">
      <c r="D413" s="5"/>
      <c r="E413" s="6"/>
      <c r="F413" s="6"/>
      <c r="G413" s="6"/>
      <c r="H413" s="6"/>
      <c r="I413" s="6"/>
      <c r="J413" s="5"/>
      <c r="K413" s="6"/>
    </row>
    <row r="414" ht="15.75" customHeight="1">
      <c r="D414" s="5"/>
      <c r="E414" s="6"/>
      <c r="F414" s="6"/>
      <c r="G414" s="6"/>
      <c r="H414" s="6"/>
      <c r="I414" s="6"/>
      <c r="J414" s="5"/>
      <c r="K414" s="6"/>
    </row>
    <row r="415" ht="15.75" customHeight="1">
      <c r="D415" s="5"/>
      <c r="E415" s="6"/>
      <c r="F415" s="6"/>
      <c r="G415" s="6"/>
      <c r="H415" s="6"/>
      <c r="I415" s="6"/>
      <c r="J415" s="5"/>
      <c r="K415" s="6"/>
    </row>
    <row r="416" ht="15.75" customHeight="1">
      <c r="D416" s="5"/>
      <c r="E416" s="6"/>
      <c r="F416" s="6"/>
      <c r="G416" s="6"/>
      <c r="H416" s="6"/>
      <c r="I416" s="6"/>
      <c r="J416" s="5"/>
      <c r="K416" s="6"/>
    </row>
    <row r="417" ht="15.75" customHeight="1">
      <c r="D417" s="5"/>
      <c r="E417" s="6"/>
      <c r="F417" s="6"/>
      <c r="G417" s="6"/>
      <c r="H417" s="6"/>
      <c r="I417" s="6"/>
      <c r="J417" s="5"/>
      <c r="K417" s="6"/>
    </row>
    <row r="418" ht="15.75" customHeight="1">
      <c r="D418" s="5"/>
      <c r="E418" s="6"/>
      <c r="F418" s="6"/>
      <c r="G418" s="6"/>
      <c r="H418" s="6"/>
      <c r="I418" s="6"/>
      <c r="J418" s="5"/>
      <c r="K418" s="6"/>
    </row>
    <row r="419" ht="15.75" customHeight="1">
      <c r="D419" s="5"/>
      <c r="E419" s="6"/>
      <c r="F419" s="6"/>
      <c r="G419" s="6"/>
      <c r="H419" s="6"/>
      <c r="I419" s="6"/>
      <c r="J419" s="5"/>
      <c r="K419" s="6"/>
    </row>
    <row r="420" ht="15.75" customHeight="1">
      <c r="D420" s="5"/>
      <c r="E420" s="6"/>
      <c r="F420" s="6"/>
      <c r="G420" s="6"/>
      <c r="H420" s="6"/>
      <c r="I420" s="6"/>
      <c r="J420" s="5"/>
      <c r="K420" s="6"/>
    </row>
    <row r="421" ht="15.75" customHeight="1">
      <c r="D421" s="5"/>
      <c r="E421" s="6"/>
      <c r="F421" s="6"/>
      <c r="G421" s="6"/>
      <c r="H421" s="6"/>
      <c r="I421" s="6"/>
      <c r="J421" s="5"/>
      <c r="K421" s="6"/>
    </row>
    <row r="422" ht="15.75" customHeight="1">
      <c r="D422" s="5"/>
      <c r="E422" s="6"/>
      <c r="F422" s="6"/>
      <c r="G422" s="6"/>
      <c r="H422" s="6"/>
      <c r="I422" s="6"/>
      <c r="J422" s="5"/>
      <c r="K422" s="6"/>
    </row>
    <row r="423" ht="15.75" customHeight="1">
      <c r="D423" s="5"/>
      <c r="E423" s="6"/>
      <c r="F423" s="6"/>
      <c r="G423" s="6"/>
      <c r="H423" s="6"/>
      <c r="I423" s="6"/>
      <c r="J423" s="5"/>
      <c r="K423" s="6"/>
    </row>
    <row r="424" ht="15.75" customHeight="1">
      <c r="D424" s="5"/>
      <c r="E424" s="6"/>
      <c r="F424" s="6"/>
      <c r="G424" s="6"/>
      <c r="H424" s="6"/>
      <c r="I424" s="6"/>
      <c r="J424" s="5"/>
      <c r="K424" s="6"/>
    </row>
    <row r="425" ht="15.75" customHeight="1">
      <c r="D425" s="5"/>
      <c r="E425" s="6"/>
      <c r="F425" s="6"/>
      <c r="G425" s="6"/>
      <c r="H425" s="6"/>
      <c r="I425" s="6"/>
      <c r="J425" s="5"/>
      <c r="K425" s="6"/>
    </row>
    <row r="426" ht="15.75" customHeight="1">
      <c r="D426" s="5"/>
      <c r="E426" s="6"/>
      <c r="F426" s="6"/>
      <c r="G426" s="6"/>
      <c r="H426" s="6"/>
      <c r="I426" s="6"/>
      <c r="J426" s="5"/>
      <c r="K426" s="6"/>
    </row>
    <row r="427" ht="15.75" customHeight="1">
      <c r="D427" s="5"/>
      <c r="E427" s="6"/>
      <c r="F427" s="6"/>
      <c r="G427" s="6"/>
      <c r="H427" s="6"/>
      <c r="I427" s="6"/>
      <c r="J427" s="5"/>
      <c r="K427" s="6"/>
    </row>
    <row r="428" ht="15.75" customHeight="1">
      <c r="D428" s="5"/>
      <c r="E428" s="6"/>
      <c r="F428" s="6"/>
      <c r="G428" s="6"/>
      <c r="H428" s="6"/>
      <c r="I428" s="6"/>
      <c r="J428" s="5"/>
      <c r="K428" s="6"/>
    </row>
    <row r="429" ht="15.75" customHeight="1">
      <c r="D429" s="5"/>
      <c r="E429" s="6"/>
      <c r="F429" s="6"/>
      <c r="G429" s="6"/>
      <c r="H429" s="6"/>
      <c r="I429" s="6"/>
      <c r="J429" s="5"/>
      <c r="K429" s="6"/>
    </row>
    <row r="430" ht="15.75" customHeight="1">
      <c r="D430" s="5"/>
      <c r="E430" s="6"/>
      <c r="F430" s="6"/>
      <c r="G430" s="6"/>
      <c r="H430" s="6"/>
      <c r="I430" s="6"/>
      <c r="J430" s="5"/>
      <c r="K430" s="6"/>
    </row>
    <row r="431" ht="15.75" customHeight="1">
      <c r="D431" s="5"/>
      <c r="E431" s="6"/>
      <c r="F431" s="6"/>
      <c r="G431" s="6"/>
      <c r="H431" s="6"/>
      <c r="I431" s="6"/>
      <c r="J431" s="5"/>
      <c r="K431" s="6"/>
    </row>
    <row r="432" ht="15.75" customHeight="1">
      <c r="D432" s="5"/>
      <c r="E432" s="6"/>
      <c r="F432" s="6"/>
      <c r="G432" s="6"/>
      <c r="H432" s="6"/>
      <c r="I432" s="6"/>
      <c r="J432" s="5"/>
      <c r="K432" s="6"/>
    </row>
    <row r="433" ht="15.75" customHeight="1">
      <c r="D433" s="5"/>
      <c r="E433" s="6"/>
      <c r="F433" s="6"/>
      <c r="G433" s="6"/>
      <c r="H433" s="6"/>
      <c r="I433" s="6"/>
      <c r="J433" s="5"/>
      <c r="K433" s="6"/>
    </row>
    <row r="434" ht="15.75" customHeight="1">
      <c r="D434" s="5"/>
      <c r="E434" s="6"/>
      <c r="F434" s="6"/>
      <c r="G434" s="6"/>
      <c r="H434" s="6"/>
      <c r="I434" s="6"/>
      <c r="J434" s="5"/>
      <c r="K434" s="6"/>
    </row>
    <row r="435" ht="15.75" customHeight="1">
      <c r="D435" s="5"/>
      <c r="E435" s="6"/>
      <c r="F435" s="6"/>
      <c r="G435" s="6"/>
      <c r="H435" s="6"/>
      <c r="I435" s="6"/>
      <c r="J435" s="5"/>
      <c r="K435" s="6"/>
    </row>
    <row r="436" ht="15.75" customHeight="1">
      <c r="D436" s="5"/>
      <c r="E436" s="6"/>
      <c r="F436" s="6"/>
      <c r="G436" s="6"/>
      <c r="H436" s="6"/>
      <c r="I436" s="6"/>
      <c r="J436" s="5"/>
      <c r="K436" s="6"/>
    </row>
    <row r="437" ht="15.75" customHeight="1">
      <c r="D437" s="5"/>
      <c r="E437" s="6"/>
      <c r="F437" s="6"/>
      <c r="G437" s="6"/>
      <c r="H437" s="6"/>
      <c r="I437" s="6"/>
      <c r="J437" s="5"/>
      <c r="K437" s="6"/>
    </row>
    <row r="438" ht="15.75" customHeight="1">
      <c r="D438" s="5"/>
      <c r="E438" s="6"/>
      <c r="F438" s="6"/>
      <c r="G438" s="6"/>
      <c r="H438" s="6"/>
      <c r="I438" s="6"/>
      <c r="J438" s="5"/>
      <c r="K438" s="6"/>
    </row>
    <row r="439" ht="15.75" customHeight="1">
      <c r="D439" s="5"/>
      <c r="E439" s="6"/>
      <c r="F439" s="6"/>
      <c r="G439" s="6"/>
      <c r="H439" s="6"/>
      <c r="I439" s="6"/>
      <c r="J439" s="5"/>
      <c r="K439" s="6"/>
    </row>
    <row r="440" ht="15.75" customHeight="1">
      <c r="D440" s="5"/>
      <c r="E440" s="6"/>
      <c r="F440" s="6"/>
      <c r="G440" s="6"/>
      <c r="H440" s="6"/>
      <c r="I440" s="6"/>
      <c r="J440" s="5"/>
      <c r="K440" s="6"/>
    </row>
    <row r="441" ht="15.75" customHeight="1">
      <c r="D441" s="5"/>
      <c r="E441" s="6"/>
      <c r="F441" s="6"/>
      <c r="G441" s="6"/>
      <c r="H441" s="6"/>
      <c r="I441" s="6"/>
      <c r="J441" s="5"/>
      <c r="K441" s="6"/>
    </row>
    <row r="442" ht="15.75" customHeight="1">
      <c r="D442" s="5"/>
      <c r="E442" s="6"/>
      <c r="F442" s="6"/>
      <c r="G442" s="6"/>
      <c r="H442" s="6"/>
      <c r="I442" s="6"/>
      <c r="J442" s="5"/>
      <c r="K442" s="6"/>
    </row>
    <row r="443" ht="15.75" customHeight="1">
      <c r="D443" s="5"/>
      <c r="E443" s="6"/>
      <c r="F443" s="6"/>
      <c r="G443" s="6"/>
      <c r="H443" s="6"/>
      <c r="I443" s="6"/>
      <c r="J443" s="5"/>
      <c r="K443" s="6"/>
    </row>
    <row r="444" ht="15.75" customHeight="1">
      <c r="D444" s="5"/>
      <c r="E444" s="6"/>
      <c r="F444" s="6"/>
      <c r="G444" s="6"/>
      <c r="H444" s="6"/>
      <c r="I444" s="6"/>
      <c r="J444" s="5"/>
      <c r="K444" s="6"/>
    </row>
    <row r="445" ht="15.75" customHeight="1">
      <c r="D445" s="5"/>
      <c r="E445" s="6"/>
      <c r="F445" s="6"/>
      <c r="G445" s="6"/>
      <c r="H445" s="6"/>
      <c r="I445" s="6"/>
      <c r="J445" s="5"/>
      <c r="K445" s="6"/>
    </row>
    <row r="446" ht="15.75" customHeight="1">
      <c r="D446" s="5"/>
      <c r="E446" s="6"/>
      <c r="F446" s="6"/>
      <c r="G446" s="6"/>
      <c r="H446" s="6"/>
      <c r="I446" s="6"/>
      <c r="J446" s="5"/>
      <c r="K446" s="6"/>
    </row>
    <row r="447" ht="15.75" customHeight="1">
      <c r="D447" s="5"/>
      <c r="E447" s="6"/>
      <c r="F447" s="6"/>
      <c r="G447" s="6"/>
      <c r="H447" s="6"/>
      <c r="I447" s="6"/>
      <c r="J447" s="5"/>
      <c r="K447" s="6"/>
    </row>
    <row r="448" ht="15.75" customHeight="1">
      <c r="D448" s="5"/>
      <c r="E448" s="6"/>
      <c r="F448" s="6"/>
      <c r="G448" s="6"/>
      <c r="H448" s="6"/>
      <c r="I448" s="6"/>
      <c r="J448" s="5"/>
      <c r="K448" s="6"/>
    </row>
    <row r="449" ht="15.75" customHeight="1">
      <c r="D449" s="5"/>
      <c r="E449" s="6"/>
      <c r="F449" s="6"/>
      <c r="G449" s="6"/>
      <c r="H449" s="6"/>
      <c r="I449" s="6"/>
      <c r="J449" s="5"/>
      <c r="K449" s="6"/>
    </row>
    <row r="450" ht="15.75" customHeight="1">
      <c r="D450" s="5"/>
      <c r="E450" s="6"/>
      <c r="F450" s="6"/>
      <c r="G450" s="6"/>
      <c r="H450" s="6"/>
      <c r="I450" s="6"/>
      <c r="J450" s="5"/>
      <c r="K450" s="6"/>
    </row>
    <row r="451" ht="15.75" customHeight="1">
      <c r="D451" s="5"/>
      <c r="E451" s="6"/>
      <c r="F451" s="6"/>
      <c r="G451" s="6"/>
      <c r="H451" s="6"/>
      <c r="I451" s="6"/>
      <c r="J451" s="5"/>
      <c r="K451" s="6"/>
    </row>
    <row r="452" ht="15.75" customHeight="1">
      <c r="D452" s="5"/>
      <c r="E452" s="6"/>
      <c r="F452" s="6"/>
      <c r="G452" s="6"/>
      <c r="H452" s="6"/>
      <c r="I452" s="6"/>
      <c r="J452" s="5"/>
      <c r="K452" s="6"/>
    </row>
    <row r="453" ht="15.75" customHeight="1">
      <c r="D453" s="5"/>
      <c r="E453" s="6"/>
      <c r="F453" s="6"/>
      <c r="G453" s="6"/>
      <c r="H453" s="6"/>
      <c r="I453" s="6"/>
      <c r="J453" s="5"/>
      <c r="K453" s="6"/>
    </row>
    <row r="454" ht="15.75" customHeight="1">
      <c r="D454" s="5"/>
      <c r="E454" s="6"/>
      <c r="F454" s="6"/>
      <c r="G454" s="6"/>
      <c r="H454" s="6"/>
      <c r="I454" s="6"/>
      <c r="J454" s="5"/>
      <c r="K454" s="6"/>
    </row>
    <row r="455" ht="15.75" customHeight="1">
      <c r="D455" s="5"/>
      <c r="E455" s="6"/>
      <c r="F455" s="6"/>
      <c r="G455" s="6"/>
      <c r="H455" s="6"/>
      <c r="I455" s="6"/>
      <c r="J455" s="5"/>
      <c r="K455" s="6"/>
    </row>
    <row r="456" ht="15.75" customHeight="1">
      <c r="D456" s="5"/>
      <c r="E456" s="6"/>
      <c r="F456" s="6"/>
      <c r="G456" s="6"/>
      <c r="H456" s="6"/>
      <c r="I456" s="6"/>
      <c r="J456" s="5"/>
      <c r="K456" s="6"/>
    </row>
    <row r="457" ht="15.75" customHeight="1">
      <c r="D457" s="5"/>
      <c r="E457" s="6"/>
      <c r="F457" s="6"/>
      <c r="G457" s="6"/>
      <c r="H457" s="6"/>
      <c r="I457" s="6"/>
      <c r="J457" s="5"/>
      <c r="K457" s="6"/>
    </row>
    <row r="458" ht="15.75" customHeight="1">
      <c r="D458" s="5"/>
      <c r="E458" s="6"/>
      <c r="F458" s="6"/>
      <c r="G458" s="6"/>
      <c r="H458" s="6"/>
      <c r="I458" s="6"/>
      <c r="J458" s="5"/>
      <c r="K458" s="6"/>
    </row>
    <row r="459" ht="15.75" customHeight="1">
      <c r="D459" s="5"/>
      <c r="E459" s="6"/>
      <c r="F459" s="6"/>
      <c r="G459" s="6"/>
      <c r="H459" s="6"/>
      <c r="I459" s="6"/>
      <c r="J459" s="5"/>
      <c r="K459" s="6"/>
    </row>
    <row r="460" ht="15.75" customHeight="1">
      <c r="D460" s="5"/>
      <c r="E460" s="6"/>
      <c r="F460" s="6"/>
      <c r="G460" s="6"/>
      <c r="H460" s="6"/>
      <c r="I460" s="6"/>
      <c r="J460" s="5"/>
      <c r="K460" s="6"/>
    </row>
    <row r="461" ht="15.75" customHeight="1">
      <c r="D461" s="5"/>
      <c r="E461" s="6"/>
      <c r="F461" s="6"/>
      <c r="G461" s="6"/>
      <c r="H461" s="6"/>
      <c r="I461" s="6"/>
      <c r="J461" s="5"/>
      <c r="K461" s="6"/>
    </row>
    <row r="462" ht="15.75" customHeight="1">
      <c r="D462" s="5"/>
      <c r="E462" s="6"/>
      <c r="F462" s="6"/>
      <c r="G462" s="6"/>
      <c r="H462" s="6"/>
      <c r="I462" s="6"/>
      <c r="J462" s="5"/>
      <c r="K462" s="6"/>
    </row>
    <row r="463" ht="15.75" customHeight="1">
      <c r="D463" s="5"/>
      <c r="E463" s="6"/>
      <c r="F463" s="6"/>
      <c r="G463" s="6"/>
      <c r="H463" s="6"/>
      <c r="I463" s="6"/>
      <c r="J463" s="5"/>
      <c r="K463" s="6"/>
    </row>
    <row r="464" ht="15.75" customHeight="1">
      <c r="D464" s="5"/>
      <c r="E464" s="6"/>
      <c r="F464" s="6"/>
      <c r="G464" s="6"/>
      <c r="H464" s="6"/>
      <c r="I464" s="6"/>
      <c r="J464" s="5"/>
      <c r="K464" s="6"/>
    </row>
    <row r="465" ht="15.75" customHeight="1">
      <c r="D465" s="5"/>
      <c r="E465" s="6"/>
      <c r="F465" s="6"/>
      <c r="G465" s="6"/>
      <c r="H465" s="6"/>
      <c r="I465" s="6"/>
      <c r="J465" s="5"/>
      <c r="K465" s="6"/>
    </row>
    <row r="466" ht="15.75" customHeight="1">
      <c r="D466" s="5"/>
      <c r="E466" s="6"/>
      <c r="F466" s="6"/>
      <c r="G466" s="6"/>
      <c r="H466" s="6"/>
      <c r="I466" s="6"/>
      <c r="J466" s="5"/>
      <c r="K466" s="6"/>
    </row>
    <row r="467" ht="15.75" customHeight="1">
      <c r="D467" s="5"/>
      <c r="E467" s="6"/>
      <c r="F467" s="6"/>
      <c r="G467" s="6"/>
      <c r="H467" s="6"/>
      <c r="I467" s="6"/>
      <c r="J467" s="5"/>
      <c r="K467" s="6"/>
    </row>
    <row r="468" ht="15.75" customHeight="1">
      <c r="D468" s="5"/>
      <c r="E468" s="6"/>
      <c r="F468" s="6"/>
      <c r="G468" s="6"/>
      <c r="H468" s="6"/>
      <c r="I468" s="6"/>
      <c r="J468" s="5"/>
      <c r="K468" s="6"/>
    </row>
    <row r="469" ht="15.75" customHeight="1">
      <c r="D469" s="5"/>
      <c r="E469" s="6"/>
      <c r="F469" s="6"/>
      <c r="G469" s="6"/>
      <c r="H469" s="6"/>
      <c r="I469" s="6"/>
      <c r="J469" s="5"/>
      <c r="K469" s="6"/>
    </row>
    <row r="470" ht="15.75" customHeight="1">
      <c r="D470" s="5"/>
      <c r="E470" s="6"/>
      <c r="F470" s="6"/>
      <c r="G470" s="6"/>
      <c r="H470" s="6"/>
      <c r="I470" s="6"/>
      <c r="J470" s="5"/>
      <c r="K470" s="6"/>
    </row>
    <row r="471" ht="15.75" customHeight="1">
      <c r="D471" s="5"/>
      <c r="E471" s="6"/>
      <c r="F471" s="6"/>
      <c r="G471" s="6"/>
      <c r="H471" s="6"/>
      <c r="I471" s="6"/>
      <c r="J471" s="5"/>
      <c r="K471" s="6"/>
    </row>
    <row r="472" ht="15.75" customHeight="1">
      <c r="D472" s="5"/>
      <c r="E472" s="6"/>
      <c r="F472" s="6"/>
      <c r="G472" s="6"/>
      <c r="H472" s="6"/>
      <c r="I472" s="6"/>
      <c r="J472" s="5"/>
      <c r="K472" s="6"/>
    </row>
    <row r="473" ht="15.75" customHeight="1">
      <c r="D473" s="5"/>
      <c r="E473" s="6"/>
      <c r="F473" s="6"/>
      <c r="G473" s="6"/>
      <c r="H473" s="6"/>
      <c r="I473" s="6"/>
      <c r="J473" s="5"/>
      <c r="K473" s="6"/>
    </row>
    <row r="474" ht="15.75" customHeight="1">
      <c r="D474" s="5"/>
      <c r="E474" s="6"/>
      <c r="F474" s="6"/>
      <c r="G474" s="6"/>
      <c r="H474" s="6"/>
      <c r="I474" s="6"/>
      <c r="J474" s="5"/>
      <c r="K474" s="6"/>
    </row>
    <row r="475" ht="15.75" customHeight="1">
      <c r="D475" s="5"/>
      <c r="E475" s="6"/>
      <c r="F475" s="6"/>
      <c r="G475" s="6"/>
      <c r="H475" s="6"/>
      <c r="I475" s="6"/>
      <c r="J475" s="5"/>
      <c r="K475" s="6"/>
    </row>
    <row r="476" ht="15.75" customHeight="1">
      <c r="D476" s="5"/>
      <c r="E476" s="6"/>
      <c r="F476" s="6"/>
      <c r="G476" s="6"/>
      <c r="H476" s="6"/>
      <c r="I476" s="6"/>
      <c r="J476" s="5"/>
      <c r="K476" s="6"/>
    </row>
    <row r="477" ht="15.75" customHeight="1">
      <c r="D477" s="5"/>
      <c r="E477" s="6"/>
      <c r="F477" s="6"/>
      <c r="G477" s="6"/>
      <c r="H477" s="6"/>
      <c r="I477" s="6"/>
      <c r="J477" s="5"/>
      <c r="K477" s="6"/>
    </row>
    <row r="478" ht="15.75" customHeight="1">
      <c r="D478" s="5"/>
      <c r="E478" s="6"/>
      <c r="F478" s="6"/>
      <c r="G478" s="6"/>
      <c r="H478" s="6"/>
      <c r="I478" s="6"/>
      <c r="J478" s="5"/>
      <c r="K478" s="6"/>
    </row>
    <row r="479" ht="15.75" customHeight="1">
      <c r="D479" s="5"/>
      <c r="E479" s="6"/>
      <c r="F479" s="6"/>
      <c r="G479" s="6"/>
      <c r="H479" s="6"/>
      <c r="I479" s="6"/>
      <c r="J479" s="5"/>
      <c r="K479" s="6"/>
    </row>
    <row r="480" ht="15.75" customHeight="1">
      <c r="D480" s="5"/>
      <c r="E480" s="6"/>
      <c r="F480" s="6"/>
      <c r="G480" s="6"/>
      <c r="H480" s="6"/>
      <c r="I480" s="6"/>
      <c r="J480" s="5"/>
      <c r="K480" s="6"/>
    </row>
    <row r="481" ht="15.75" customHeight="1">
      <c r="D481" s="5"/>
      <c r="E481" s="6"/>
      <c r="F481" s="6"/>
      <c r="G481" s="6"/>
      <c r="H481" s="6"/>
      <c r="I481" s="6"/>
      <c r="J481" s="5"/>
      <c r="K481" s="6"/>
    </row>
    <row r="482" ht="15.75" customHeight="1">
      <c r="D482" s="5"/>
      <c r="E482" s="6"/>
      <c r="F482" s="6"/>
      <c r="G482" s="6"/>
      <c r="H482" s="6"/>
      <c r="I482" s="6"/>
      <c r="J482" s="5"/>
      <c r="K482" s="6"/>
    </row>
    <row r="483" ht="15.75" customHeight="1">
      <c r="D483" s="5"/>
      <c r="E483" s="6"/>
      <c r="F483" s="6"/>
      <c r="G483" s="6"/>
      <c r="H483" s="6"/>
      <c r="I483" s="6"/>
      <c r="J483" s="5"/>
      <c r="K483" s="6"/>
    </row>
    <row r="484" ht="15.75" customHeight="1">
      <c r="D484" s="5"/>
      <c r="E484" s="6"/>
      <c r="F484" s="6"/>
      <c r="G484" s="6"/>
      <c r="H484" s="6"/>
      <c r="I484" s="6"/>
      <c r="J484" s="5"/>
      <c r="K484" s="6"/>
    </row>
    <row r="485" ht="15.75" customHeight="1">
      <c r="D485" s="5"/>
      <c r="E485" s="6"/>
      <c r="F485" s="6"/>
      <c r="G485" s="6"/>
      <c r="H485" s="6"/>
      <c r="I485" s="6"/>
      <c r="J485" s="5"/>
      <c r="K485" s="6"/>
    </row>
    <row r="486" ht="15.75" customHeight="1">
      <c r="D486" s="5"/>
      <c r="E486" s="6"/>
      <c r="F486" s="6"/>
      <c r="G486" s="6"/>
      <c r="H486" s="6"/>
      <c r="I486" s="6"/>
      <c r="J486" s="5"/>
      <c r="K486" s="6"/>
    </row>
    <row r="487" ht="15.75" customHeight="1">
      <c r="D487" s="5"/>
      <c r="E487" s="6"/>
      <c r="F487" s="6"/>
      <c r="G487" s="6"/>
      <c r="H487" s="6"/>
      <c r="I487" s="6"/>
      <c r="J487" s="5"/>
      <c r="K487" s="6"/>
    </row>
    <row r="488" ht="15.75" customHeight="1">
      <c r="D488" s="5"/>
      <c r="E488" s="6"/>
      <c r="F488" s="6"/>
      <c r="G488" s="6"/>
      <c r="H488" s="6"/>
      <c r="I488" s="6"/>
      <c r="J488" s="5"/>
      <c r="K488" s="6"/>
    </row>
    <row r="489" ht="15.75" customHeight="1">
      <c r="D489" s="5"/>
      <c r="E489" s="6"/>
      <c r="F489" s="6"/>
      <c r="G489" s="6"/>
      <c r="H489" s="6"/>
      <c r="I489" s="6"/>
      <c r="J489" s="5"/>
      <c r="K489" s="6"/>
    </row>
    <row r="490" ht="15.75" customHeight="1">
      <c r="D490" s="5"/>
      <c r="E490" s="6"/>
      <c r="F490" s="6"/>
      <c r="G490" s="6"/>
      <c r="H490" s="6"/>
      <c r="I490" s="6"/>
      <c r="J490" s="5"/>
      <c r="K490" s="6"/>
    </row>
    <row r="491" ht="15.75" customHeight="1">
      <c r="D491" s="5"/>
      <c r="E491" s="6"/>
      <c r="F491" s="6"/>
      <c r="G491" s="6"/>
      <c r="H491" s="6"/>
      <c r="I491" s="6"/>
      <c r="J491" s="5"/>
      <c r="K491" s="6"/>
    </row>
    <row r="492" ht="15.75" customHeight="1">
      <c r="D492" s="5"/>
      <c r="E492" s="6"/>
      <c r="F492" s="6"/>
      <c r="G492" s="6"/>
      <c r="H492" s="6"/>
      <c r="I492" s="6"/>
      <c r="J492" s="5"/>
      <c r="K492" s="6"/>
    </row>
    <row r="493" ht="15.75" customHeight="1">
      <c r="D493" s="5"/>
      <c r="E493" s="6"/>
      <c r="F493" s="6"/>
      <c r="G493" s="6"/>
      <c r="H493" s="6"/>
      <c r="I493" s="6"/>
      <c r="J493" s="5"/>
      <c r="K493" s="6"/>
    </row>
    <row r="494" ht="15.75" customHeight="1">
      <c r="D494" s="5"/>
      <c r="E494" s="6"/>
      <c r="F494" s="6"/>
      <c r="G494" s="6"/>
      <c r="H494" s="6"/>
      <c r="I494" s="6"/>
      <c r="J494" s="5"/>
      <c r="K494" s="6"/>
    </row>
    <row r="495" ht="15.75" customHeight="1">
      <c r="D495" s="5"/>
      <c r="E495" s="6"/>
      <c r="F495" s="6"/>
      <c r="G495" s="6"/>
      <c r="H495" s="6"/>
      <c r="I495" s="6"/>
      <c r="J495" s="5"/>
      <c r="K495" s="6"/>
    </row>
    <row r="496" ht="15.75" customHeight="1">
      <c r="D496" s="5"/>
      <c r="E496" s="6"/>
      <c r="F496" s="6"/>
      <c r="G496" s="6"/>
      <c r="H496" s="6"/>
      <c r="I496" s="6"/>
      <c r="J496" s="5"/>
      <c r="K496" s="6"/>
    </row>
    <row r="497" ht="15.75" customHeight="1">
      <c r="D497" s="5"/>
      <c r="E497" s="6"/>
      <c r="F497" s="6"/>
      <c r="G497" s="6"/>
      <c r="H497" s="6"/>
      <c r="I497" s="6"/>
      <c r="J497" s="5"/>
      <c r="K497" s="6"/>
    </row>
    <row r="498" ht="15.75" customHeight="1">
      <c r="D498" s="5"/>
      <c r="E498" s="6"/>
      <c r="F498" s="6"/>
      <c r="G498" s="6"/>
      <c r="H498" s="6"/>
      <c r="I498" s="6"/>
      <c r="J498" s="5"/>
      <c r="K498" s="6"/>
    </row>
    <row r="499" ht="15.75" customHeight="1">
      <c r="D499" s="5"/>
      <c r="E499" s="6"/>
      <c r="F499" s="6"/>
      <c r="G499" s="6"/>
      <c r="H499" s="6"/>
      <c r="I499" s="6"/>
      <c r="J499" s="5"/>
      <c r="K499" s="6"/>
    </row>
    <row r="500" ht="15.75" customHeight="1">
      <c r="D500" s="5"/>
      <c r="E500" s="6"/>
      <c r="F500" s="6"/>
      <c r="G500" s="6"/>
      <c r="H500" s="6"/>
      <c r="I500" s="6"/>
      <c r="J500" s="5"/>
      <c r="K500" s="6"/>
    </row>
    <row r="501" ht="15.75" customHeight="1">
      <c r="D501" s="5"/>
      <c r="E501" s="6"/>
      <c r="F501" s="6"/>
      <c r="G501" s="6"/>
      <c r="H501" s="6"/>
      <c r="I501" s="6"/>
      <c r="J501" s="5"/>
      <c r="K501" s="6"/>
    </row>
    <row r="502" ht="15.75" customHeight="1">
      <c r="D502" s="5"/>
      <c r="E502" s="6"/>
      <c r="F502" s="6"/>
      <c r="G502" s="6"/>
      <c r="H502" s="6"/>
      <c r="I502" s="6"/>
      <c r="J502" s="5"/>
      <c r="K502" s="6"/>
    </row>
    <row r="503" ht="15.75" customHeight="1">
      <c r="D503" s="5"/>
      <c r="E503" s="6"/>
      <c r="F503" s="6"/>
      <c r="G503" s="6"/>
      <c r="H503" s="6"/>
      <c r="I503" s="6"/>
      <c r="J503" s="5"/>
      <c r="K503" s="6"/>
    </row>
    <row r="504" ht="15.75" customHeight="1">
      <c r="D504" s="5"/>
      <c r="E504" s="6"/>
      <c r="F504" s="6"/>
      <c r="G504" s="6"/>
      <c r="H504" s="6"/>
      <c r="I504" s="6"/>
      <c r="J504" s="5"/>
      <c r="K504" s="6"/>
    </row>
    <row r="505" ht="15.75" customHeight="1">
      <c r="D505" s="5"/>
      <c r="E505" s="6"/>
      <c r="F505" s="6"/>
      <c r="G505" s="6"/>
      <c r="H505" s="6"/>
      <c r="I505" s="6"/>
      <c r="J505" s="5"/>
      <c r="K505" s="6"/>
    </row>
    <row r="506" ht="15.75" customHeight="1">
      <c r="D506" s="5"/>
      <c r="E506" s="6"/>
      <c r="F506" s="6"/>
      <c r="G506" s="6"/>
      <c r="H506" s="6"/>
      <c r="I506" s="6"/>
      <c r="J506" s="5"/>
      <c r="K506" s="6"/>
    </row>
    <row r="507" ht="15.75" customHeight="1">
      <c r="D507" s="5"/>
      <c r="E507" s="6"/>
      <c r="F507" s="6"/>
      <c r="G507" s="6"/>
      <c r="H507" s="6"/>
      <c r="I507" s="6"/>
      <c r="J507" s="5"/>
      <c r="K507" s="6"/>
    </row>
    <row r="508" ht="15.75" customHeight="1">
      <c r="D508" s="5"/>
      <c r="E508" s="6"/>
      <c r="F508" s="6"/>
      <c r="G508" s="6"/>
      <c r="H508" s="6"/>
      <c r="I508" s="6"/>
      <c r="J508" s="5"/>
      <c r="K508" s="6"/>
    </row>
    <row r="509" ht="15.75" customHeight="1">
      <c r="D509" s="5"/>
      <c r="E509" s="6"/>
      <c r="F509" s="6"/>
      <c r="G509" s="6"/>
      <c r="H509" s="6"/>
      <c r="I509" s="6"/>
      <c r="J509" s="5"/>
      <c r="K509" s="6"/>
    </row>
    <row r="510" ht="15.75" customHeight="1">
      <c r="D510" s="5"/>
      <c r="E510" s="6"/>
      <c r="F510" s="6"/>
      <c r="G510" s="6"/>
      <c r="H510" s="6"/>
      <c r="I510" s="6"/>
      <c r="J510" s="5"/>
      <c r="K510" s="6"/>
    </row>
    <row r="511" ht="15.75" customHeight="1">
      <c r="D511" s="5"/>
      <c r="E511" s="6"/>
      <c r="F511" s="6"/>
      <c r="G511" s="6"/>
      <c r="H511" s="6"/>
      <c r="I511" s="6"/>
      <c r="J511" s="5"/>
      <c r="K511" s="6"/>
    </row>
    <row r="512" ht="15.75" customHeight="1">
      <c r="D512" s="5"/>
      <c r="E512" s="6"/>
      <c r="F512" s="6"/>
      <c r="G512" s="6"/>
      <c r="H512" s="6"/>
      <c r="I512" s="6"/>
      <c r="J512" s="5"/>
      <c r="K512" s="6"/>
    </row>
    <row r="513" ht="15.75" customHeight="1">
      <c r="D513" s="5"/>
      <c r="E513" s="6"/>
      <c r="F513" s="6"/>
      <c r="G513" s="6"/>
      <c r="H513" s="6"/>
      <c r="I513" s="6"/>
      <c r="J513" s="5"/>
      <c r="K513" s="6"/>
    </row>
    <row r="514" ht="15.75" customHeight="1">
      <c r="D514" s="5"/>
      <c r="E514" s="6"/>
      <c r="F514" s="6"/>
      <c r="G514" s="6"/>
      <c r="H514" s="6"/>
      <c r="I514" s="6"/>
      <c r="J514" s="5"/>
      <c r="K514" s="6"/>
    </row>
    <row r="515" ht="15.75" customHeight="1">
      <c r="D515" s="5"/>
      <c r="E515" s="6"/>
      <c r="F515" s="6"/>
      <c r="G515" s="6"/>
      <c r="H515" s="6"/>
      <c r="I515" s="6"/>
      <c r="J515" s="5"/>
      <c r="K515" s="6"/>
    </row>
    <row r="516" ht="15.75" customHeight="1">
      <c r="D516" s="5"/>
      <c r="E516" s="6"/>
      <c r="F516" s="6"/>
      <c r="G516" s="6"/>
      <c r="H516" s="6"/>
      <c r="I516" s="6"/>
      <c r="J516" s="5"/>
      <c r="K516" s="6"/>
    </row>
    <row r="517" ht="15.75" customHeight="1">
      <c r="D517" s="5"/>
      <c r="E517" s="6"/>
      <c r="F517" s="6"/>
      <c r="G517" s="6"/>
      <c r="H517" s="6"/>
      <c r="I517" s="6"/>
      <c r="J517" s="5"/>
      <c r="K517" s="6"/>
    </row>
    <row r="518" ht="15.75" customHeight="1">
      <c r="D518" s="5"/>
      <c r="E518" s="6"/>
      <c r="F518" s="6"/>
      <c r="G518" s="6"/>
      <c r="H518" s="6"/>
      <c r="I518" s="6"/>
      <c r="J518" s="5"/>
      <c r="K518" s="6"/>
    </row>
    <row r="519" ht="15.75" customHeight="1">
      <c r="D519" s="5"/>
      <c r="E519" s="6"/>
      <c r="F519" s="6"/>
      <c r="G519" s="6"/>
      <c r="H519" s="6"/>
      <c r="I519" s="6"/>
      <c r="J519" s="5"/>
      <c r="K519" s="6"/>
    </row>
    <row r="520" ht="15.75" customHeight="1">
      <c r="D520" s="5"/>
      <c r="E520" s="6"/>
      <c r="F520" s="6"/>
      <c r="G520" s="6"/>
      <c r="H520" s="6"/>
      <c r="I520" s="6"/>
      <c r="J520" s="5"/>
      <c r="K520" s="6"/>
    </row>
    <row r="521" ht="15.75" customHeight="1">
      <c r="D521" s="5"/>
      <c r="E521" s="6"/>
      <c r="F521" s="6"/>
      <c r="G521" s="6"/>
      <c r="H521" s="6"/>
      <c r="I521" s="6"/>
      <c r="J521" s="5"/>
      <c r="K521" s="6"/>
    </row>
    <row r="522" ht="15.75" customHeight="1">
      <c r="D522" s="5"/>
      <c r="E522" s="6"/>
      <c r="F522" s="6"/>
      <c r="G522" s="6"/>
      <c r="H522" s="6"/>
      <c r="I522" s="6"/>
      <c r="J522" s="5"/>
      <c r="K522" s="6"/>
    </row>
    <row r="523" ht="15.75" customHeight="1">
      <c r="D523" s="5"/>
      <c r="E523" s="6"/>
      <c r="F523" s="6"/>
      <c r="G523" s="6"/>
      <c r="H523" s="6"/>
      <c r="I523" s="6"/>
      <c r="J523" s="5"/>
      <c r="K523" s="6"/>
    </row>
    <row r="524" ht="15.75" customHeight="1">
      <c r="D524" s="5"/>
      <c r="E524" s="6"/>
      <c r="F524" s="6"/>
      <c r="G524" s="6"/>
      <c r="H524" s="6"/>
      <c r="I524" s="6"/>
      <c r="J524" s="5"/>
      <c r="K524" s="6"/>
    </row>
    <row r="525" ht="15.75" customHeight="1">
      <c r="D525" s="5"/>
      <c r="E525" s="6"/>
      <c r="F525" s="6"/>
      <c r="G525" s="6"/>
      <c r="H525" s="6"/>
      <c r="I525" s="6"/>
      <c r="J525" s="5"/>
      <c r="K525" s="6"/>
    </row>
    <row r="526" ht="15.75" customHeight="1">
      <c r="D526" s="5"/>
      <c r="E526" s="6"/>
      <c r="F526" s="6"/>
      <c r="G526" s="6"/>
      <c r="H526" s="6"/>
      <c r="I526" s="6"/>
      <c r="J526" s="5"/>
      <c r="K526" s="6"/>
    </row>
    <row r="527" ht="15.75" customHeight="1">
      <c r="D527" s="5"/>
      <c r="E527" s="6"/>
      <c r="F527" s="6"/>
      <c r="G527" s="6"/>
      <c r="H527" s="6"/>
      <c r="I527" s="6"/>
      <c r="J527" s="5"/>
      <c r="K527" s="6"/>
    </row>
    <row r="528" ht="15.75" customHeight="1">
      <c r="D528" s="5"/>
      <c r="E528" s="6"/>
      <c r="F528" s="6"/>
      <c r="G528" s="6"/>
      <c r="H528" s="6"/>
      <c r="I528" s="6"/>
      <c r="J528" s="5"/>
      <c r="K528" s="6"/>
    </row>
    <row r="529" ht="15.75" customHeight="1">
      <c r="D529" s="5"/>
      <c r="E529" s="6"/>
      <c r="F529" s="6"/>
      <c r="G529" s="6"/>
      <c r="H529" s="6"/>
      <c r="I529" s="6"/>
      <c r="J529" s="5"/>
      <c r="K529" s="6"/>
    </row>
    <row r="530" ht="15.75" customHeight="1">
      <c r="D530" s="5"/>
      <c r="E530" s="6"/>
      <c r="F530" s="6"/>
      <c r="G530" s="6"/>
      <c r="H530" s="6"/>
      <c r="I530" s="6"/>
      <c r="J530" s="5"/>
      <c r="K530" s="6"/>
    </row>
    <row r="531" ht="15.75" customHeight="1">
      <c r="D531" s="5"/>
      <c r="E531" s="6"/>
      <c r="F531" s="6"/>
      <c r="G531" s="6"/>
      <c r="H531" s="6"/>
      <c r="I531" s="6"/>
      <c r="J531" s="5"/>
      <c r="K531" s="6"/>
    </row>
    <row r="532" ht="15.75" customHeight="1">
      <c r="D532" s="5"/>
      <c r="E532" s="6"/>
      <c r="F532" s="6"/>
      <c r="G532" s="6"/>
      <c r="H532" s="6"/>
      <c r="I532" s="6"/>
      <c r="J532" s="5"/>
      <c r="K532" s="6"/>
    </row>
    <row r="533" ht="15.75" customHeight="1">
      <c r="D533" s="5"/>
      <c r="E533" s="6"/>
      <c r="F533" s="6"/>
      <c r="G533" s="6"/>
      <c r="H533" s="6"/>
      <c r="I533" s="6"/>
      <c r="J533" s="5"/>
      <c r="K533" s="6"/>
    </row>
    <row r="534" ht="15.75" customHeight="1">
      <c r="D534" s="5"/>
      <c r="E534" s="6"/>
      <c r="F534" s="6"/>
      <c r="G534" s="6"/>
      <c r="H534" s="6"/>
      <c r="I534" s="6"/>
      <c r="J534" s="5"/>
      <c r="K534" s="6"/>
    </row>
    <row r="535" ht="15.75" customHeight="1">
      <c r="D535" s="5"/>
      <c r="E535" s="6"/>
      <c r="F535" s="6"/>
      <c r="G535" s="6"/>
      <c r="H535" s="6"/>
      <c r="I535" s="6"/>
      <c r="J535" s="5"/>
      <c r="K535" s="6"/>
    </row>
    <row r="536" ht="15.75" customHeight="1">
      <c r="D536" s="5"/>
      <c r="E536" s="6"/>
      <c r="F536" s="6"/>
      <c r="G536" s="6"/>
      <c r="H536" s="6"/>
      <c r="I536" s="6"/>
      <c r="J536" s="5"/>
      <c r="K536" s="6"/>
    </row>
    <row r="537" ht="15.75" customHeight="1">
      <c r="D537" s="5"/>
      <c r="E537" s="6"/>
      <c r="F537" s="6"/>
      <c r="G537" s="6"/>
      <c r="H537" s="6"/>
      <c r="I537" s="6"/>
      <c r="J537" s="5"/>
      <c r="K537" s="6"/>
    </row>
    <row r="538" ht="15.75" customHeight="1">
      <c r="D538" s="5"/>
      <c r="E538" s="6"/>
      <c r="F538" s="6"/>
      <c r="G538" s="6"/>
      <c r="H538" s="6"/>
      <c r="I538" s="6"/>
      <c r="J538" s="5"/>
      <c r="K538" s="6"/>
    </row>
    <row r="539" ht="15.75" customHeight="1">
      <c r="D539" s="5"/>
      <c r="E539" s="6"/>
      <c r="F539" s="6"/>
      <c r="G539" s="6"/>
      <c r="H539" s="6"/>
      <c r="I539" s="6"/>
      <c r="J539" s="5"/>
      <c r="K539" s="6"/>
    </row>
    <row r="540" ht="15.75" customHeight="1">
      <c r="D540" s="5"/>
      <c r="E540" s="6"/>
      <c r="F540" s="6"/>
      <c r="G540" s="6"/>
      <c r="H540" s="6"/>
      <c r="I540" s="6"/>
      <c r="J540" s="5"/>
      <c r="K540" s="6"/>
    </row>
    <row r="541" ht="15.75" customHeight="1">
      <c r="D541" s="5"/>
      <c r="E541" s="6"/>
      <c r="F541" s="6"/>
      <c r="G541" s="6"/>
      <c r="H541" s="6"/>
      <c r="I541" s="6"/>
      <c r="J541" s="5"/>
      <c r="K541" s="6"/>
    </row>
    <row r="542" ht="15.75" customHeight="1">
      <c r="D542" s="5"/>
      <c r="E542" s="6"/>
      <c r="F542" s="6"/>
      <c r="G542" s="6"/>
      <c r="H542" s="6"/>
      <c r="I542" s="6"/>
      <c r="J542" s="5"/>
      <c r="K542" s="6"/>
    </row>
    <row r="543" ht="15.75" customHeight="1">
      <c r="D543" s="5"/>
      <c r="E543" s="6"/>
      <c r="F543" s="6"/>
      <c r="G543" s="6"/>
      <c r="H543" s="6"/>
      <c r="I543" s="6"/>
      <c r="J543" s="5"/>
      <c r="K543" s="6"/>
    </row>
    <row r="544" ht="15.75" customHeight="1">
      <c r="D544" s="5"/>
      <c r="E544" s="6"/>
      <c r="F544" s="6"/>
      <c r="G544" s="6"/>
      <c r="H544" s="6"/>
      <c r="I544" s="6"/>
      <c r="J544" s="5"/>
      <c r="K544" s="6"/>
    </row>
    <row r="545" ht="15.75" customHeight="1">
      <c r="D545" s="5"/>
      <c r="E545" s="6"/>
      <c r="F545" s="6"/>
      <c r="G545" s="6"/>
      <c r="H545" s="6"/>
      <c r="I545" s="6"/>
      <c r="J545" s="5"/>
      <c r="K545" s="6"/>
    </row>
    <row r="546" ht="15.75" customHeight="1">
      <c r="D546" s="5"/>
      <c r="E546" s="6"/>
      <c r="F546" s="6"/>
      <c r="G546" s="6"/>
      <c r="H546" s="6"/>
      <c r="I546" s="6"/>
      <c r="J546" s="5"/>
      <c r="K546" s="6"/>
    </row>
    <row r="547" ht="15.75" customHeight="1">
      <c r="D547" s="5"/>
      <c r="E547" s="6"/>
      <c r="F547" s="6"/>
      <c r="G547" s="6"/>
      <c r="H547" s="6"/>
      <c r="I547" s="6"/>
      <c r="J547" s="5"/>
      <c r="K547" s="6"/>
    </row>
    <row r="548" ht="15.75" customHeight="1">
      <c r="D548" s="5"/>
      <c r="E548" s="6"/>
      <c r="F548" s="6"/>
      <c r="G548" s="6"/>
      <c r="H548" s="6"/>
      <c r="I548" s="6"/>
      <c r="J548" s="5"/>
      <c r="K548" s="6"/>
    </row>
    <row r="549" ht="15.75" customHeight="1">
      <c r="D549" s="5"/>
      <c r="E549" s="6"/>
      <c r="F549" s="6"/>
      <c r="G549" s="6"/>
      <c r="H549" s="6"/>
      <c r="I549" s="6"/>
      <c r="J549" s="5"/>
      <c r="K549" s="6"/>
    </row>
    <row r="550" ht="15.75" customHeight="1">
      <c r="D550" s="5"/>
      <c r="E550" s="6"/>
      <c r="F550" s="6"/>
      <c r="G550" s="6"/>
      <c r="H550" s="6"/>
      <c r="I550" s="6"/>
      <c r="J550" s="5"/>
      <c r="K550" s="6"/>
    </row>
    <row r="551" ht="15.75" customHeight="1">
      <c r="D551" s="5"/>
      <c r="E551" s="6"/>
      <c r="F551" s="6"/>
      <c r="G551" s="6"/>
      <c r="H551" s="6"/>
      <c r="I551" s="6"/>
      <c r="J551" s="5"/>
      <c r="K551" s="6"/>
    </row>
    <row r="552" ht="15.75" customHeight="1">
      <c r="D552" s="5"/>
      <c r="E552" s="6"/>
      <c r="F552" s="6"/>
      <c r="G552" s="6"/>
      <c r="H552" s="6"/>
      <c r="I552" s="6"/>
      <c r="J552" s="5"/>
      <c r="K552" s="6"/>
    </row>
    <row r="553" ht="15.75" customHeight="1">
      <c r="D553" s="5"/>
      <c r="E553" s="6"/>
      <c r="F553" s="6"/>
      <c r="G553" s="6"/>
      <c r="H553" s="6"/>
      <c r="I553" s="6"/>
      <c r="J553" s="5"/>
      <c r="K553" s="6"/>
    </row>
    <row r="554" ht="15.75" customHeight="1">
      <c r="D554" s="5"/>
      <c r="E554" s="6"/>
      <c r="F554" s="6"/>
      <c r="G554" s="6"/>
      <c r="H554" s="6"/>
      <c r="I554" s="6"/>
      <c r="J554" s="5"/>
      <c r="K554" s="6"/>
    </row>
    <row r="555" ht="15.75" customHeight="1">
      <c r="D555" s="5"/>
      <c r="E555" s="6"/>
      <c r="F555" s="6"/>
      <c r="G555" s="6"/>
      <c r="H555" s="6"/>
      <c r="I555" s="6"/>
      <c r="J555" s="5"/>
      <c r="K555" s="6"/>
    </row>
    <row r="556" ht="15.75" customHeight="1">
      <c r="D556" s="5"/>
      <c r="E556" s="6"/>
      <c r="F556" s="6"/>
      <c r="G556" s="6"/>
      <c r="H556" s="6"/>
      <c r="I556" s="6"/>
      <c r="J556" s="5"/>
      <c r="K556" s="6"/>
    </row>
    <row r="557" ht="15.75" customHeight="1">
      <c r="D557" s="5"/>
      <c r="E557" s="6"/>
      <c r="F557" s="6"/>
      <c r="G557" s="6"/>
      <c r="H557" s="6"/>
      <c r="I557" s="6"/>
      <c r="J557" s="5"/>
      <c r="K557" s="6"/>
    </row>
    <row r="558" ht="15.75" customHeight="1">
      <c r="D558" s="5"/>
      <c r="E558" s="6"/>
      <c r="F558" s="6"/>
      <c r="G558" s="6"/>
      <c r="H558" s="6"/>
      <c r="I558" s="6"/>
      <c r="J558" s="5"/>
      <c r="K558" s="6"/>
    </row>
    <row r="559" ht="15.75" customHeight="1">
      <c r="D559" s="5"/>
      <c r="E559" s="6"/>
      <c r="F559" s="6"/>
      <c r="G559" s="6"/>
      <c r="H559" s="6"/>
      <c r="I559" s="6"/>
      <c r="J559" s="5"/>
      <c r="K559" s="6"/>
    </row>
    <row r="560" ht="15.75" customHeight="1">
      <c r="D560" s="5"/>
      <c r="E560" s="6"/>
      <c r="F560" s="6"/>
      <c r="G560" s="6"/>
      <c r="H560" s="6"/>
      <c r="I560" s="6"/>
      <c r="J560" s="5"/>
      <c r="K560" s="6"/>
    </row>
    <row r="561" ht="15.75" customHeight="1">
      <c r="D561" s="5"/>
      <c r="E561" s="6"/>
      <c r="F561" s="6"/>
      <c r="G561" s="6"/>
      <c r="H561" s="6"/>
      <c r="I561" s="6"/>
      <c r="J561" s="5"/>
      <c r="K561" s="6"/>
    </row>
    <row r="562" ht="15.75" customHeight="1">
      <c r="D562" s="5"/>
      <c r="E562" s="6"/>
      <c r="F562" s="6"/>
      <c r="G562" s="6"/>
      <c r="H562" s="6"/>
      <c r="I562" s="6"/>
      <c r="J562" s="5"/>
      <c r="K562" s="6"/>
    </row>
    <row r="563" ht="15.75" customHeight="1">
      <c r="D563" s="5"/>
      <c r="E563" s="6"/>
      <c r="F563" s="6"/>
      <c r="G563" s="6"/>
      <c r="H563" s="6"/>
      <c r="I563" s="6"/>
      <c r="J563" s="5"/>
      <c r="K563" s="6"/>
    </row>
    <row r="564" ht="15.75" customHeight="1">
      <c r="D564" s="5"/>
      <c r="E564" s="6"/>
      <c r="F564" s="6"/>
      <c r="G564" s="6"/>
      <c r="H564" s="6"/>
      <c r="I564" s="6"/>
      <c r="J564" s="5"/>
      <c r="K564" s="6"/>
    </row>
    <row r="565" ht="15.75" customHeight="1">
      <c r="D565" s="5"/>
      <c r="E565" s="6"/>
      <c r="F565" s="6"/>
      <c r="G565" s="6"/>
      <c r="H565" s="6"/>
      <c r="I565" s="6"/>
      <c r="J565" s="5"/>
      <c r="K565" s="6"/>
    </row>
    <row r="566" ht="15.75" customHeight="1">
      <c r="D566" s="5"/>
      <c r="E566" s="6"/>
      <c r="F566" s="6"/>
      <c r="G566" s="6"/>
      <c r="H566" s="6"/>
      <c r="I566" s="6"/>
      <c r="J566" s="5"/>
      <c r="K566" s="6"/>
    </row>
    <row r="567" ht="15.75" customHeight="1">
      <c r="D567" s="5"/>
      <c r="E567" s="6"/>
      <c r="F567" s="6"/>
      <c r="G567" s="6"/>
      <c r="H567" s="6"/>
      <c r="I567" s="6"/>
      <c r="J567" s="5"/>
      <c r="K567" s="6"/>
    </row>
    <row r="568" ht="15.75" customHeight="1">
      <c r="D568" s="5"/>
      <c r="E568" s="6"/>
      <c r="F568" s="6"/>
      <c r="G568" s="6"/>
      <c r="H568" s="6"/>
      <c r="I568" s="6"/>
      <c r="J568" s="5"/>
      <c r="K568" s="6"/>
    </row>
    <row r="569" ht="15.75" customHeight="1">
      <c r="D569" s="5"/>
      <c r="E569" s="6"/>
      <c r="F569" s="6"/>
      <c r="G569" s="6"/>
      <c r="H569" s="6"/>
      <c r="I569" s="6"/>
      <c r="J569" s="5"/>
      <c r="K569" s="6"/>
    </row>
    <row r="570" ht="15.75" customHeight="1">
      <c r="D570" s="5"/>
      <c r="E570" s="6"/>
      <c r="F570" s="6"/>
      <c r="G570" s="6"/>
      <c r="H570" s="6"/>
      <c r="I570" s="6"/>
      <c r="J570" s="5"/>
      <c r="K570" s="6"/>
    </row>
    <row r="571" ht="15.75" customHeight="1">
      <c r="D571" s="5"/>
      <c r="E571" s="6"/>
      <c r="F571" s="6"/>
      <c r="G571" s="6"/>
      <c r="H571" s="6"/>
      <c r="I571" s="6"/>
      <c r="J571" s="5"/>
      <c r="K571" s="6"/>
    </row>
    <row r="572" ht="15.75" customHeight="1">
      <c r="D572" s="5"/>
      <c r="E572" s="6"/>
      <c r="F572" s="6"/>
      <c r="G572" s="6"/>
      <c r="H572" s="6"/>
      <c r="I572" s="6"/>
      <c r="J572" s="5"/>
      <c r="K572" s="6"/>
    </row>
    <row r="573" ht="15.75" customHeight="1">
      <c r="D573" s="5"/>
      <c r="E573" s="6"/>
      <c r="F573" s="6"/>
      <c r="G573" s="6"/>
      <c r="H573" s="6"/>
      <c r="I573" s="6"/>
      <c r="J573" s="5"/>
      <c r="K573" s="6"/>
    </row>
    <row r="574" ht="15.75" customHeight="1">
      <c r="D574" s="5"/>
      <c r="E574" s="6"/>
      <c r="F574" s="6"/>
      <c r="G574" s="6"/>
      <c r="H574" s="6"/>
      <c r="I574" s="6"/>
      <c r="J574" s="5"/>
      <c r="K574" s="6"/>
    </row>
    <row r="575" ht="15.75" customHeight="1">
      <c r="D575" s="5"/>
      <c r="E575" s="6"/>
      <c r="F575" s="6"/>
      <c r="G575" s="6"/>
      <c r="H575" s="6"/>
      <c r="I575" s="6"/>
      <c r="J575" s="5"/>
      <c r="K575" s="6"/>
    </row>
    <row r="576" ht="15.75" customHeight="1">
      <c r="D576" s="5"/>
      <c r="E576" s="6"/>
      <c r="F576" s="6"/>
      <c r="G576" s="6"/>
      <c r="H576" s="6"/>
      <c r="I576" s="6"/>
      <c r="J576" s="5"/>
      <c r="K576" s="6"/>
    </row>
    <row r="577" ht="15.75" customHeight="1">
      <c r="D577" s="5"/>
      <c r="E577" s="6"/>
      <c r="F577" s="6"/>
      <c r="G577" s="6"/>
      <c r="H577" s="6"/>
      <c r="I577" s="6"/>
      <c r="J577" s="5"/>
      <c r="K577" s="6"/>
    </row>
    <row r="578" ht="15.75" customHeight="1">
      <c r="D578" s="5"/>
      <c r="E578" s="6"/>
      <c r="F578" s="6"/>
      <c r="G578" s="6"/>
      <c r="H578" s="6"/>
      <c r="I578" s="6"/>
      <c r="J578" s="5"/>
      <c r="K578" s="6"/>
    </row>
    <row r="579" ht="15.75" customHeight="1">
      <c r="D579" s="5"/>
      <c r="E579" s="6"/>
      <c r="F579" s="6"/>
      <c r="G579" s="6"/>
      <c r="H579" s="6"/>
      <c r="I579" s="6"/>
      <c r="J579" s="5"/>
      <c r="K579" s="6"/>
    </row>
    <row r="580" ht="15.75" customHeight="1">
      <c r="D580" s="5"/>
      <c r="E580" s="6"/>
      <c r="F580" s="6"/>
      <c r="G580" s="6"/>
      <c r="H580" s="6"/>
      <c r="I580" s="6"/>
      <c r="J580" s="5"/>
      <c r="K580" s="6"/>
    </row>
    <row r="581" ht="15.75" customHeight="1">
      <c r="D581" s="5"/>
      <c r="E581" s="6"/>
      <c r="F581" s="6"/>
      <c r="G581" s="6"/>
      <c r="H581" s="6"/>
      <c r="I581" s="6"/>
      <c r="J581" s="5"/>
      <c r="K581" s="6"/>
    </row>
    <row r="582" ht="15.75" customHeight="1">
      <c r="D582" s="5"/>
      <c r="E582" s="6"/>
      <c r="F582" s="6"/>
      <c r="G582" s="6"/>
      <c r="H582" s="6"/>
      <c r="I582" s="6"/>
      <c r="J582" s="5"/>
      <c r="K582" s="6"/>
    </row>
    <row r="583" ht="15.75" customHeight="1">
      <c r="D583" s="5"/>
      <c r="E583" s="6"/>
      <c r="F583" s="6"/>
      <c r="G583" s="6"/>
      <c r="H583" s="6"/>
      <c r="I583" s="6"/>
      <c r="J583" s="5"/>
      <c r="K583" s="6"/>
    </row>
    <row r="584" ht="15.75" customHeight="1">
      <c r="D584" s="5"/>
      <c r="E584" s="6"/>
      <c r="F584" s="6"/>
      <c r="G584" s="6"/>
      <c r="H584" s="6"/>
      <c r="I584" s="6"/>
      <c r="J584" s="5"/>
      <c r="K584" s="6"/>
    </row>
    <row r="585" ht="15.75" customHeight="1">
      <c r="D585" s="5"/>
      <c r="E585" s="6"/>
      <c r="F585" s="6"/>
      <c r="G585" s="6"/>
      <c r="H585" s="6"/>
      <c r="I585" s="6"/>
      <c r="J585" s="5"/>
      <c r="K585" s="6"/>
    </row>
    <row r="586" ht="15.75" customHeight="1">
      <c r="D586" s="5"/>
      <c r="E586" s="6"/>
      <c r="F586" s="6"/>
      <c r="G586" s="6"/>
      <c r="H586" s="6"/>
      <c r="I586" s="6"/>
      <c r="J586" s="5"/>
      <c r="K586" s="6"/>
    </row>
    <row r="587" ht="15.75" customHeight="1">
      <c r="D587" s="5"/>
      <c r="E587" s="6"/>
      <c r="F587" s="6"/>
      <c r="G587" s="6"/>
      <c r="H587" s="6"/>
      <c r="I587" s="6"/>
      <c r="J587" s="5"/>
      <c r="K587" s="6"/>
    </row>
    <row r="588" ht="15.75" customHeight="1">
      <c r="D588" s="5"/>
      <c r="E588" s="6"/>
      <c r="F588" s="6"/>
      <c r="G588" s="6"/>
      <c r="H588" s="6"/>
      <c r="I588" s="6"/>
      <c r="J588" s="5"/>
      <c r="K588" s="6"/>
    </row>
    <row r="589" ht="15.75" customHeight="1">
      <c r="D589" s="5"/>
      <c r="E589" s="6"/>
      <c r="F589" s="6"/>
      <c r="G589" s="6"/>
      <c r="H589" s="6"/>
      <c r="I589" s="6"/>
      <c r="J589" s="5"/>
      <c r="K589" s="6"/>
    </row>
    <row r="590" ht="15.75" customHeight="1">
      <c r="D590" s="5"/>
      <c r="E590" s="6"/>
      <c r="F590" s="6"/>
      <c r="G590" s="6"/>
      <c r="H590" s="6"/>
      <c r="I590" s="6"/>
      <c r="J590" s="5"/>
      <c r="K590" s="6"/>
    </row>
    <row r="591" ht="15.75" customHeight="1">
      <c r="D591" s="5"/>
      <c r="E591" s="6"/>
      <c r="F591" s="6"/>
      <c r="G591" s="6"/>
      <c r="H591" s="6"/>
      <c r="I591" s="6"/>
      <c r="J591" s="5"/>
      <c r="K591" s="6"/>
    </row>
    <row r="592" ht="15.75" customHeight="1">
      <c r="D592" s="5"/>
      <c r="E592" s="6"/>
      <c r="F592" s="6"/>
      <c r="G592" s="6"/>
      <c r="H592" s="6"/>
      <c r="I592" s="6"/>
      <c r="J592" s="5"/>
      <c r="K592" s="6"/>
    </row>
    <row r="593" ht="15.75" customHeight="1">
      <c r="D593" s="5"/>
      <c r="E593" s="6"/>
      <c r="F593" s="6"/>
      <c r="G593" s="6"/>
      <c r="H593" s="6"/>
      <c r="I593" s="6"/>
      <c r="J593" s="5"/>
      <c r="K593" s="6"/>
    </row>
    <row r="594" ht="15.75" customHeight="1">
      <c r="D594" s="5"/>
      <c r="E594" s="6"/>
      <c r="F594" s="6"/>
      <c r="G594" s="6"/>
      <c r="H594" s="6"/>
      <c r="I594" s="6"/>
      <c r="J594" s="5"/>
      <c r="K594" s="6"/>
    </row>
    <row r="595" ht="15.75" customHeight="1">
      <c r="D595" s="5"/>
      <c r="E595" s="6"/>
      <c r="F595" s="6"/>
      <c r="G595" s="6"/>
      <c r="H595" s="6"/>
      <c r="I595" s="6"/>
      <c r="J595" s="5"/>
      <c r="K595" s="6"/>
    </row>
    <row r="596" ht="15.75" customHeight="1">
      <c r="D596" s="5"/>
      <c r="E596" s="6"/>
      <c r="F596" s="6"/>
      <c r="G596" s="6"/>
      <c r="H596" s="6"/>
      <c r="I596" s="6"/>
      <c r="J596" s="5"/>
      <c r="K596" s="6"/>
    </row>
    <row r="597" ht="15.75" customHeight="1">
      <c r="D597" s="5"/>
      <c r="E597" s="6"/>
      <c r="F597" s="6"/>
      <c r="G597" s="6"/>
      <c r="H597" s="6"/>
      <c r="I597" s="6"/>
      <c r="J597" s="5"/>
      <c r="K597" s="6"/>
    </row>
    <row r="598" ht="15.75" customHeight="1">
      <c r="D598" s="5"/>
      <c r="E598" s="6"/>
      <c r="F598" s="6"/>
      <c r="G598" s="6"/>
      <c r="H598" s="6"/>
      <c r="I598" s="6"/>
      <c r="J598" s="5"/>
      <c r="K598" s="6"/>
    </row>
    <row r="599" ht="15.75" customHeight="1">
      <c r="D599" s="5"/>
      <c r="E599" s="6"/>
      <c r="F599" s="6"/>
      <c r="G599" s="6"/>
      <c r="H599" s="6"/>
      <c r="I599" s="6"/>
      <c r="J599" s="5"/>
      <c r="K599" s="6"/>
    </row>
    <row r="600" ht="15.75" customHeight="1">
      <c r="D600" s="5"/>
      <c r="E600" s="6"/>
      <c r="F600" s="6"/>
      <c r="G600" s="6"/>
      <c r="H600" s="6"/>
      <c r="I600" s="6"/>
      <c r="J600" s="5"/>
      <c r="K600" s="6"/>
    </row>
    <row r="601" ht="15.75" customHeight="1">
      <c r="D601" s="5"/>
      <c r="E601" s="6"/>
      <c r="F601" s="6"/>
      <c r="G601" s="6"/>
      <c r="H601" s="6"/>
      <c r="I601" s="6"/>
      <c r="J601" s="5"/>
      <c r="K601" s="6"/>
    </row>
    <row r="602" ht="15.75" customHeight="1">
      <c r="D602" s="5"/>
      <c r="E602" s="6"/>
      <c r="F602" s="6"/>
      <c r="G602" s="6"/>
      <c r="H602" s="6"/>
      <c r="I602" s="6"/>
      <c r="J602" s="5"/>
      <c r="K602" s="6"/>
    </row>
    <row r="603" ht="15.75" customHeight="1">
      <c r="D603" s="5"/>
      <c r="E603" s="6"/>
      <c r="F603" s="6"/>
      <c r="G603" s="6"/>
      <c r="H603" s="6"/>
      <c r="I603" s="6"/>
      <c r="J603" s="5"/>
      <c r="K603" s="6"/>
    </row>
    <row r="604" ht="15.75" customHeight="1">
      <c r="D604" s="5"/>
      <c r="E604" s="6"/>
      <c r="F604" s="6"/>
      <c r="G604" s="6"/>
      <c r="H604" s="6"/>
      <c r="I604" s="6"/>
      <c r="J604" s="5"/>
      <c r="K604" s="6"/>
    </row>
    <row r="605" ht="15.75" customHeight="1">
      <c r="D605" s="5"/>
      <c r="E605" s="6"/>
      <c r="F605" s="6"/>
      <c r="G605" s="6"/>
      <c r="H605" s="6"/>
      <c r="I605" s="6"/>
      <c r="J605" s="5"/>
      <c r="K605" s="6"/>
    </row>
    <row r="606" ht="15.75" customHeight="1">
      <c r="D606" s="5"/>
      <c r="E606" s="6"/>
      <c r="F606" s="6"/>
      <c r="G606" s="6"/>
      <c r="H606" s="6"/>
      <c r="I606" s="6"/>
      <c r="J606" s="5"/>
      <c r="K606" s="6"/>
    </row>
    <row r="607" ht="15.75" customHeight="1">
      <c r="D607" s="5"/>
      <c r="E607" s="6"/>
      <c r="F607" s="6"/>
      <c r="G607" s="6"/>
      <c r="H607" s="6"/>
      <c r="I607" s="6"/>
      <c r="J607" s="5"/>
      <c r="K607" s="6"/>
    </row>
    <row r="608" ht="15.75" customHeight="1">
      <c r="D608" s="5"/>
      <c r="E608" s="6"/>
      <c r="F608" s="6"/>
      <c r="G608" s="6"/>
      <c r="H608" s="6"/>
      <c r="I608" s="6"/>
      <c r="J608" s="5"/>
      <c r="K608" s="6"/>
    </row>
    <row r="609" ht="15.75" customHeight="1">
      <c r="D609" s="5"/>
      <c r="E609" s="6"/>
      <c r="F609" s="6"/>
      <c r="G609" s="6"/>
      <c r="H609" s="6"/>
      <c r="I609" s="6"/>
      <c r="J609" s="5"/>
      <c r="K609" s="6"/>
    </row>
    <row r="610" ht="15.75" customHeight="1">
      <c r="D610" s="5"/>
      <c r="E610" s="6"/>
      <c r="F610" s="6"/>
      <c r="G610" s="6"/>
      <c r="H610" s="6"/>
      <c r="I610" s="6"/>
      <c r="J610" s="5"/>
      <c r="K610" s="6"/>
    </row>
    <row r="611" ht="15.75" customHeight="1">
      <c r="D611" s="5"/>
      <c r="E611" s="6"/>
      <c r="F611" s="6"/>
      <c r="G611" s="6"/>
      <c r="H611" s="6"/>
      <c r="I611" s="6"/>
      <c r="J611" s="5"/>
      <c r="K611" s="6"/>
    </row>
    <row r="612" ht="15.75" customHeight="1">
      <c r="D612" s="5"/>
      <c r="E612" s="6"/>
      <c r="F612" s="6"/>
      <c r="G612" s="6"/>
      <c r="H612" s="6"/>
      <c r="I612" s="6"/>
      <c r="J612" s="5"/>
      <c r="K612" s="6"/>
    </row>
    <row r="613" ht="15.75" customHeight="1">
      <c r="D613" s="5"/>
      <c r="E613" s="6"/>
      <c r="F613" s="6"/>
      <c r="G613" s="6"/>
      <c r="H613" s="6"/>
      <c r="I613" s="6"/>
      <c r="J613" s="5"/>
      <c r="K613" s="6"/>
    </row>
    <row r="614" ht="15.75" customHeight="1">
      <c r="D614" s="5"/>
      <c r="E614" s="6"/>
      <c r="F614" s="6"/>
      <c r="G614" s="6"/>
      <c r="H614" s="6"/>
      <c r="I614" s="6"/>
      <c r="J614" s="5"/>
      <c r="K614" s="6"/>
    </row>
    <row r="615" ht="15.75" customHeight="1">
      <c r="D615" s="5"/>
      <c r="E615" s="6"/>
      <c r="F615" s="6"/>
      <c r="G615" s="6"/>
      <c r="H615" s="6"/>
      <c r="I615" s="6"/>
      <c r="J615" s="5"/>
      <c r="K615" s="6"/>
    </row>
    <row r="616" ht="15.75" customHeight="1">
      <c r="D616" s="5"/>
      <c r="E616" s="6"/>
      <c r="F616" s="6"/>
      <c r="G616" s="6"/>
      <c r="H616" s="6"/>
      <c r="I616" s="6"/>
      <c r="J616" s="5"/>
      <c r="K616" s="6"/>
    </row>
    <row r="617" ht="15.75" customHeight="1">
      <c r="D617" s="5"/>
      <c r="E617" s="6"/>
      <c r="F617" s="6"/>
      <c r="G617" s="6"/>
      <c r="H617" s="6"/>
      <c r="I617" s="6"/>
      <c r="J617" s="5"/>
      <c r="K617" s="6"/>
    </row>
    <row r="618" ht="15.75" customHeight="1">
      <c r="D618" s="5"/>
      <c r="E618" s="6"/>
      <c r="F618" s="6"/>
      <c r="G618" s="6"/>
      <c r="H618" s="6"/>
      <c r="I618" s="6"/>
      <c r="J618" s="5"/>
      <c r="K618" s="6"/>
    </row>
    <row r="619" ht="15.75" customHeight="1">
      <c r="D619" s="5"/>
      <c r="E619" s="6"/>
      <c r="F619" s="6"/>
      <c r="G619" s="6"/>
      <c r="H619" s="6"/>
      <c r="I619" s="6"/>
      <c r="J619" s="5"/>
      <c r="K619" s="6"/>
    </row>
    <row r="620" ht="15.75" customHeight="1">
      <c r="D620" s="5"/>
      <c r="E620" s="6"/>
      <c r="F620" s="6"/>
      <c r="G620" s="6"/>
      <c r="H620" s="6"/>
      <c r="I620" s="6"/>
      <c r="J620" s="5"/>
      <c r="K620" s="6"/>
    </row>
    <row r="621" ht="15.75" customHeight="1">
      <c r="D621" s="5"/>
      <c r="E621" s="6"/>
      <c r="F621" s="6"/>
      <c r="G621" s="6"/>
      <c r="H621" s="6"/>
      <c r="I621" s="6"/>
      <c r="J621" s="5"/>
      <c r="K621" s="6"/>
    </row>
    <row r="622" ht="15.75" customHeight="1">
      <c r="D622" s="5"/>
      <c r="E622" s="6"/>
      <c r="F622" s="6"/>
      <c r="G622" s="6"/>
      <c r="H622" s="6"/>
      <c r="I622" s="6"/>
      <c r="J622" s="5"/>
      <c r="K622" s="6"/>
    </row>
    <row r="623" ht="15.75" customHeight="1">
      <c r="D623" s="5"/>
      <c r="E623" s="6"/>
      <c r="F623" s="6"/>
      <c r="G623" s="6"/>
      <c r="H623" s="6"/>
      <c r="I623" s="6"/>
      <c r="J623" s="5"/>
      <c r="K623" s="6"/>
    </row>
    <row r="624" ht="15.75" customHeight="1">
      <c r="D624" s="5"/>
      <c r="E624" s="6"/>
      <c r="F624" s="6"/>
      <c r="G624" s="6"/>
      <c r="H624" s="6"/>
      <c r="I624" s="6"/>
      <c r="J624" s="5"/>
      <c r="K624" s="6"/>
    </row>
    <row r="625" ht="15.75" customHeight="1">
      <c r="D625" s="5"/>
      <c r="E625" s="6"/>
      <c r="F625" s="6"/>
      <c r="G625" s="6"/>
      <c r="H625" s="6"/>
      <c r="I625" s="6"/>
      <c r="J625" s="5"/>
      <c r="K625" s="6"/>
    </row>
    <row r="626" ht="15.75" customHeight="1">
      <c r="D626" s="5"/>
      <c r="E626" s="6"/>
      <c r="F626" s="6"/>
      <c r="G626" s="6"/>
      <c r="H626" s="6"/>
      <c r="I626" s="6"/>
      <c r="J626" s="5"/>
      <c r="K626" s="6"/>
    </row>
    <row r="627" ht="15.75" customHeight="1">
      <c r="D627" s="5"/>
      <c r="E627" s="6"/>
      <c r="F627" s="6"/>
      <c r="G627" s="6"/>
      <c r="H627" s="6"/>
      <c r="I627" s="6"/>
      <c r="J627" s="5"/>
      <c r="K627" s="6"/>
    </row>
    <row r="628" ht="15.75" customHeight="1">
      <c r="D628" s="5"/>
      <c r="E628" s="6"/>
      <c r="F628" s="6"/>
      <c r="G628" s="6"/>
      <c r="H628" s="6"/>
      <c r="I628" s="6"/>
      <c r="J628" s="5"/>
      <c r="K628" s="6"/>
    </row>
    <row r="629" ht="15.75" customHeight="1">
      <c r="D629" s="5"/>
      <c r="E629" s="6"/>
      <c r="F629" s="6"/>
      <c r="G629" s="6"/>
      <c r="H629" s="6"/>
      <c r="I629" s="6"/>
      <c r="J629" s="5"/>
      <c r="K629" s="6"/>
    </row>
    <row r="630" ht="15.75" customHeight="1">
      <c r="D630" s="5"/>
      <c r="E630" s="6"/>
      <c r="F630" s="6"/>
      <c r="G630" s="6"/>
      <c r="H630" s="6"/>
      <c r="I630" s="6"/>
      <c r="J630" s="5"/>
      <c r="K630" s="6"/>
    </row>
    <row r="631" ht="15.75" customHeight="1">
      <c r="D631" s="5"/>
      <c r="E631" s="6"/>
      <c r="F631" s="6"/>
      <c r="G631" s="6"/>
      <c r="H631" s="6"/>
      <c r="I631" s="6"/>
      <c r="J631" s="5"/>
      <c r="K631" s="6"/>
    </row>
    <row r="632" ht="15.75" customHeight="1">
      <c r="D632" s="5"/>
      <c r="E632" s="6"/>
      <c r="F632" s="6"/>
      <c r="G632" s="6"/>
      <c r="H632" s="6"/>
      <c r="I632" s="6"/>
      <c r="J632" s="5"/>
      <c r="K632" s="6"/>
    </row>
    <row r="633" ht="15.75" customHeight="1">
      <c r="D633" s="5"/>
      <c r="E633" s="6"/>
      <c r="F633" s="6"/>
      <c r="G633" s="6"/>
      <c r="H633" s="6"/>
      <c r="I633" s="6"/>
      <c r="J633" s="5"/>
      <c r="K633" s="6"/>
    </row>
    <row r="634" ht="15.75" customHeight="1">
      <c r="D634" s="5"/>
      <c r="E634" s="6"/>
      <c r="F634" s="6"/>
      <c r="G634" s="6"/>
      <c r="H634" s="6"/>
      <c r="I634" s="6"/>
      <c r="J634" s="5"/>
      <c r="K634" s="6"/>
    </row>
    <row r="635" ht="15.75" customHeight="1">
      <c r="D635" s="5"/>
      <c r="E635" s="6"/>
      <c r="F635" s="6"/>
      <c r="G635" s="6"/>
      <c r="H635" s="6"/>
      <c r="I635" s="6"/>
      <c r="J635" s="5"/>
      <c r="K635" s="6"/>
    </row>
    <row r="636" ht="15.75" customHeight="1">
      <c r="D636" s="5"/>
      <c r="E636" s="6"/>
      <c r="F636" s="6"/>
      <c r="G636" s="6"/>
      <c r="H636" s="6"/>
      <c r="I636" s="6"/>
      <c r="J636" s="5"/>
      <c r="K636" s="6"/>
    </row>
    <row r="637" ht="15.75" customHeight="1">
      <c r="D637" s="5"/>
      <c r="E637" s="6"/>
      <c r="F637" s="6"/>
      <c r="G637" s="6"/>
      <c r="H637" s="6"/>
      <c r="I637" s="6"/>
      <c r="J637" s="5"/>
      <c r="K637" s="6"/>
    </row>
    <row r="638" ht="15.75" customHeight="1">
      <c r="D638" s="5"/>
      <c r="E638" s="6"/>
      <c r="F638" s="6"/>
      <c r="G638" s="6"/>
      <c r="H638" s="6"/>
      <c r="I638" s="6"/>
      <c r="J638" s="5"/>
      <c r="K638" s="6"/>
    </row>
    <row r="639" ht="15.75" customHeight="1">
      <c r="D639" s="5"/>
      <c r="E639" s="6"/>
      <c r="F639" s="6"/>
      <c r="G639" s="6"/>
      <c r="H639" s="6"/>
      <c r="I639" s="6"/>
      <c r="J639" s="5"/>
      <c r="K639" s="6"/>
    </row>
    <row r="640" ht="15.75" customHeight="1">
      <c r="D640" s="5"/>
      <c r="E640" s="6"/>
      <c r="F640" s="6"/>
      <c r="G640" s="6"/>
      <c r="H640" s="6"/>
      <c r="I640" s="6"/>
      <c r="J640" s="5"/>
      <c r="K640" s="6"/>
    </row>
    <row r="641" ht="15.75" customHeight="1">
      <c r="D641" s="5"/>
      <c r="E641" s="6"/>
      <c r="F641" s="6"/>
      <c r="G641" s="6"/>
      <c r="H641" s="6"/>
      <c r="I641" s="6"/>
      <c r="J641" s="5"/>
      <c r="K641" s="6"/>
    </row>
    <row r="642" ht="15.75" customHeight="1">
      <c r="D642" s="5"/>
      <c r="E642" s="6"/>
      <c r="F642" s="6"/>
      <c r="G642" s="6"/>
      <c r="H642" s="6"/>
      <c r="I642" s="6"/>
      <c r="J642" s="5"/>
      <c r="K642" s="6"/>
    </row>
    <row r="643" ht="15.75" customHeight="1">
      <c r="D643" s="5"/>
      <c r="E643" s="6"/>
      <c r="F643" s="6"/>
      <c r="G643" s="6"/>
      <c r="H643" s="6"/>
      <c r="I643" s="6"/>
      <c r="J643" s="5"/>
      <c r="K643" s="6"/>
    </row>
    <row r="644" ht="15.75" customHeight="1">
      <c r="D644" s="5"/>
      <c r="E644" s="6"/>
      <c r="F644" s="6"/>
      <c r="G644" s="6"/>
      <c r="H644" s="6"/>
      <c r="I644" s="6"/>
      <c r="J644" s="5"/>
      <c r="K644" s="6"/>
    </row>
    <row r="645" ht="15.75" customHeight="1">
      <c r="D645" s="5"/>
      <c r="E645" s="6"/>
      <c r="F645" s="6"/>
      <c r="G645" s="6"/>
      <c r="H645" s="6"/>
      <c r="I645" s="6"/>
      <c r="J645" s="5"/>
      <c r="K645" s="6"/>
    </row>
    <row r="646" ht="15.75" customHeight="1">
      <c r="D646" s="5"/>
      <c r="E646" s="6"/>
      <c r="F646" s="6"/>
      <c r="G646" s="6"/>
      <c r="H646" s="6"/>
      <c r="I646" s="6"/>
      <c r="J646" s="5"/>
      <c r="K646" s="6"/>
    </row>
    <row r="647" ht="15.75" customHeight="1">
      <c r="D647" s="5"/>
      <c r="E647" s="6"/>
      <c r="F647" s="6"/>
      <c r="G647" s="6"/>
      <c r="H647" s="6"/>
      <c r="I647" s="6"/>
      <c r="J647" s="5"/>
      <c r="K647" s="6"/>
    </row>
    <row r="648" ht="15.75" customHeight="1">
      <c r="D648" s="5"/>
      <c r="E648" s="6"/>
      <c r="F648" s="6"/>
      <c r="G648" s="6"/>
      <c r="H648" s="6"/>
      <c r="I648" s="6"/>
      <c r="J648" s="5"/>
      <c r="K648" s="6"/>
    </row>
    <row r="649" ht="15.75" customHeight="1">
      <c r="D649" s="5"/>
      <c r="E649" s="6"/>
      <c r="F649" s="6"/>
      <c r="G649" s="6"/>
      <c r="H649" s="6"/>
      <c r="I649" s="6"/>
      <c r="J649" s="5"/>
      <c r="K649" s="6"/>
    </row>
    <row r="650" ht="15.75" customHeight="1">
      <c r="D650" s="5"/>
      <c r="E650" s="6"/>
      <c r="F650" s="6"/>
      <c r="G650" s="6"/>
      <c r="H650" s="6"/>
      <c r="I650" s="6"/>
      <c r="J650" s="5"/>
      <c r="K650" s="6"/>
    </row>
    <row r="651" ht="15.75" customHeight="1">
      <c r="D651" s="5"/>
      <c r="E651" s="6"/>
      <c r="F651" s="6"/>
      <c r="G651" s="6"/>
      <c r="H651" s="6"/>
      <c r="I651" s="6"/>
      <c r="J651" s="5"/>
      <c r="K651" s="6"/>
    </row>
    <row r="652" ht="15.75" customHeight="1">
      <c r="D652" s="5"/>
      <c r="E652" s="6"/>
      <c r="F652" s="6"/>
      <c r="G652" s="6"/>
      <c r="H652" s="6"/>
      <c r="I652" s="6"/>
      <c r="J652" s="5"/>
      <c r="K652" s="6"/>
    </row>
    <row r="653" ht="15.75" customHeight="1">
      <c r="D653" s="5"/>
      <c r="E653" s="6"/>
      <c r="F653" s="6"/>
      <c r="G653" s="6"/>
      <c r="H653" s="6"/>
      <c r="I653" s="6"/>
      <c r="J653" s="5"/>
      <c r="K653" s="6"/>
    </row>
    <row r="654" ht="15.75" customHeight="1">
      <c r="D654" s="5"/>
      <c r="E654" s="6"/>
      <c r="F654" s="6"/>
      <c r="G654" s="6"/>
      <c r="H654" s="6"/>
      <c r="I654" s="6"/>
      <c r="J654" s="5"/>
      <c r="K654" s="6"/>
    </row>
    <row r="655" ht="15.75" customHeight="1">
      <c r="D655" s="5"/>
      <c r="E655" s="6"/>
      <c r="F655" s="6"/>
      <c r="G655" s="6"/>
      <c r="H655" s="6"/>
      <c r="I655" s="6"/>
      <c r="J655" s="5"/>
      <c r="K655" s="6"/>
    </row>
    <row r="656" ht="15.75" customHeight="1">
      <c r="D656" s="5"/>
      <c r="E656" s="6"/>
      <c r="F656" s="6"/>
      <c r="G656" s="6"/>
      <c r="H656" s="6"/>
      <c r="I656" s="6"/>
      <c r="J656" s="5"/>
      <c r="K656" s="6"/>
    </row>
    <row r="657" ht="15.75" customHeight="1">
      <c r="D657" s="5"/>
      <c r="E657" s="6"/>
      <c r="F657" s="6"/>
      <c r="G657" s="6"/>
      <c r="H657" s="6"/>
      <c r="I657" s="6"/>
      <c r="J657" s="5"/>
      <c r="K657" s="6"/>
    </row>
    <row r="658" ht="15.75" customHeight="1">
      <c r="D658" s="5"/>
      <c r="E658" s="6"/>
      <c r="F658" s="6"/>
      <c r="G658" s="6"/>
      <c r="H658" s="6"/>
      <c r="I658" s="6"/>
      <c r="J658" s="5"/>
      <c r="K658" s="6"/>
    </row>
    <row r="659" ht="15.75" customHeight="1">
      <c r="D659" s="5"/>
      <c r="E659" s="6"/>
      <c r="F659" s="6"/>
      <c r="G659" s="6"/>
      <c r="H659" s="6"/>
      <c r="I659" s="6"/>
      <c r="J659" s="5"/>
      <c r="K659" s="6"/>
    </row>
    <row r="660" ht="15.75" customHeight="1">
      <c r="D660" s="5"/>
      <c r="E660" s="6"/>
      <c r="F660" s="6"/>
      <c r="G660" s="6"/>
      <c r="H660" s="6"/>
      <c r="I660" s="6"/>
      <c r="J660" s="5"/>
      <c r="K660" s="6"/>
    </row>
    <row r="661" ht="15.75" customHeight="1">
      <c r="D661" s="5"/>
      <c r="E661" s="6"/>
      <c r="F661" s="6"/>
      <c r="G661" s="6"/>
      <c r="H661" s="6"/>
      <c r="I661" s="6"/>
      <c r="J661" s="5"/>
      <c r="K661" s="6"/>
    </row>
    <row r="662" ht="15.75" customHeight="1">
      <c r="D662" s="5"/>
      <c r="E662" s="6"/>
      <c r="F662" s="6"/>
      <c r="G662" s="6"/>
      <c r="H662" s="6"/>
      <c r="I662" s="6"/>
      <c r="J662" s="5"/>
      <c r="K662" s="6"/>
    </row>
    <row r="663" ht="15.75" customHeight="1">
      <c r="D663" s="5"/>
      <c r="E663" s="6"/>
      <c r="F663" s="6"/>
      <c r="G663" s="6"/>
      <c r="H663" s="6"/>
      <c r="I663" s="6"/>
      <c r="J663" s="5"/>
      <c r="K663" s="6"/>
    </row>
    <row r="664" ht="15.75" customHeight="1">
      <c r="D664" s="5"/>
      <c r="E664" s="6"/>
      <c r="F664" s="6"/>
      <c r="G664" s="6"/>
      <c r="H664" s="6"/>
      <c r="I664" s="6"/>
      <c r="J664" s="5"/>
      <c r="K664" s="6"/>
    </row>
    <row r="665" ht="15.75" customHeight="1">
      <c r="D665" s="5"/>
      <c r="E665" s="6"/>
      <c r="F665" s="6"/>
      <c r="G665" s="6"/>
      <c r="H665" s="6"/>
      <c r="I665" s="6"/>
      <c r="J665" s="5"/>
      <c r="K665" s="6"/>
    </row>
    <row r="666" ht="15.75" customHeight="1">
      <c r="D666" s="5"/>
      <c r="E666" s="6"/>
      <c r="F666" s="6"/>
      <c r="G666" s="6"/>
      <c r="H666" s="6"/>
      <c r="I666" s="6"/>
      <c r="J666" s="5"/>
      <c r="K666" s="6"/>
    </row>
    <row r="667" ht="15.75" customHeight="1">
      <c r="D667" s="5"/>
      <c r="E667" s="6"/>
      <c r="F667" s="6"/>
      <c r="G667" s="6"/>
      <c r="H667" s="6"/>
      <c r="I667" s="6"/>
      <c r="J667" s="5"/>
      <c r="K667" s="6"/>
    </row>
    <row r="668" ht="15.75" customHeight="1">
      <c r="D668" s="5"/>
      <c r="E668" s="6"/>
      <c r="F668" s="6"/>
      <c r="G668" s="6"/>
      <c r="H668" s="6"/>
      <c r="I668" s="6"/>
      <c r="J668" s="5"/>
      <c r="K668" s="6"/>
    </row>
    <row r="669" ht="15.75" customHeight="1">
      <c r="D669" s="5"/>
      <c r="E669" s="6"/>
      <c r="F669" s="6"/>
      <c r="G669" s="6"/>
      <c r="H669" s="6"/>
      <c r="I669" s="6"/>
      <c r="J669" s="5"/>
      <c r="K669" s="6"/>
    </row>
    <row r="670" ht="15.75" customHeight="1">
      <c r="D670" s="5"/>
      <c r="E670" s="6"/>
      <c r="F670" s="6"/>
      <c r="G670" s="6"/>
      <c r="H670" s="6"/>
      <c r="I670" s="6"/>
      <c r="J670" s="5"/>
      <c r="K670" s="6"/>
    </row>
    <row r="671" ht="15.75" customHeight="1">
      <c r="D671" s="5"/>
      <c r="E671" s="6"/>
      <c r="F671" s="6"/>
      <c r="G671" s="6"/>
      <c r="H671" s="6"/>
      <c r="I671" s="6"/>
      <c r="J671" s="5"/>
      <c r="K671" s="6"/>
    </row>
    <row r="672" ht="15.75" customHeight="1">
      <c r="D672" s="5"/>
      <c r="E672" s="6"/>
      <c r="F672" s="6"/>
      <c r="G672" s="6"/>
      <c r="H672" s="6"/>
      <c r="I672" s="6"/>
      <c r="J672" s="5"/>
      <c r="K672" s="6"/>
    </row>
    <row r="673" ht="15.75" customHeight="1">
      <c r="D673" s="5"/>
      <c r="E673" s="6"/>
      <c r="F673" s="6"/>
      <c r="G673" s="6"/>
      <c r="H673" s="6"/>
      <c r="I673" s="6"/>
      <c r="J673" s="5"/>
      <c r="K673" s="6"/>
    </row>
    <row r="674" ht="15.75" customHeight="1">
      <c r="D674" s="5"/>
      <c r="E674" s="6"/>
      <c r="F674" s="6"/>
      <c r="G674" s="6"/>
      <c r="H674" s="6"/>
      <c r="I674" s="6"/>
      <c r="J674" s="5"/>
      <c r="K674" s="6"/>
    </row>
    <row r="675" ht="15.75" customHeight="1">
      <c r="D675" s="5"/>
      <c r="E675" s="6"/>
      <c r="F675" s="6"/>
      <c r="G675" s="6"/>
      <c r="H675" s="6"/>
      <c r="I675" s="6"/>
      <c r="J675" s="5"/>
      <c r="K675" s="6"/>
    </row>
    <row r="676" ht="15.75" customHeight="1">
      <c r="D676" s="5"/>
      <c r="E676" s="6"/>
      <c r="F676" s="6"/>
      <c r="G676" s="6"/>
      <c r="H676" s="6"/>
      <c r="I676" s="6"/>
      <c r="J676" s="5"/>
      <c r="K676" s="6"/>
    </row>
    <row r="677" ht="15.75" customHeight="1">
      <c r="D677" s="5"/>
      <c r="E677" s="6"/>
      <c r="F677" s="6"/>
      <c r="G677" s="6"/>
      <c r="H677" s="6"/>
      <c r="I677" s="6"/>
      <c r="J677" s="5"/>
      <c r="K677" s="6"/>
    </row>
    <row r="678" ht="15.75" customHeight="1">
      <c r="D678" s="5"/>
      <c r="E678" s="6"/>
      <c r="F678" s="6"/>
      <c r="G678" s="6"/>
      <c r="H678" s="6"/>
      <c r="I678" s="6"/>
      <c r="J678" s="5"/>
      <c r="K678" s="6"/>
    </row>
    <row r="679" ht="15.75" customHeight="1">
      <c r="D679" s="5"/>
      <c r="E679" s="6"/>
      <c r="F679" s="6"/>
      <c r="G679" s="6"/>
      <c r="H679" s="6"/>
      <c r="I679" s="6"/>
      <c r="J679" s="5"/>
      <c r="K679" s="6"/>
    </row>
    <row r="680" ht="15.75" customHeight="1">
      <c r="D680" s="5"/>
      <c r="E680" s="6"/>
      <c r="F680" s="6"/>
      <c r="G680" s="6"/>
      <c r="H680" s="6"/>
      <c r="I680" s="6"/>
      <c r="J680" s="5"/>
      <c r="K680" s="6"/>
    </row>
    <row r="681" ht="15.75" customHeight="1">
      <c r="D681" s="5"/>
      <c r="E681" s="6"/>
      <c r="F681" s="6"/>
      <c r="G681" s="6"/>
      <c r="H681" s="6"/>
      <c r="I681" s="6"/>
      <c r="J681" s="5"/>
      <c r="K681" s="6"/>
    </row>
    <row r="682" ht="15.75" customHeight="1">
      <c r="D682" s="5"/>
      <c r="E682" s="6"/>
      <c r="F682" s="6"/>
      <c r="G682" s="6"/>
      <c r="H682" s="6"/>
      <c r="I682" s="6"/>
      <c r="J682" s="5"/>
      <c r="K682" s="6"/>
    </row>
    <row r="683" ht="15.75" customHeight="1">
      <c r="D683" s="5"/>
      <c r="E683" s="6"/>
      <c r="F683" s="6"/>
      <c r="G683" s="6"/>
      <c r="H683" s="6"/>
      <c r="I683" s="6"/>
      <c r="J683" s="5"/>
      <c r="K683" s="6"/>
    </row>
    <row r="684" ht="15.75" customHeight="1">
      <c r="D684" s="5"/>
      <c r="E684" s="6"/>
      <c r="F684" s="6"/>
      <c r="G684" s="6"/>
      <c r="H684" s="6"/>
      <c r="I684" s="6"/>
      <c r="J684" s="5"/>
      <c r="K684" s="6"/>
    </row>
    <row r="685" ht="15.75" customHeight="1">
      <c r="D685" s="5"/>
      <c r="E685" s="6"/>
      <c r="F685" s="6"/>
      <c r="G685" s="6"/>
      <c r="H685" s="6"/>
      <c r="I685" s="6"/>
      <c r="J685" s="5"/>
      <c r="K685" s="6"/>
    </row>
    <row r="686" ht="15.75" customHeight="1">
      <c r="D686" s="5"/>
      <c r="E686" s="6"/>
      <c r="F686" s="6"/>
      <c r="G686" s="6"/>
      <c r="H686" s="6"/>
      <c r="I686" s="6"/>
      <c r="J686" s="5"/>
      <c r="K686" s="6"/>
    </row>
    <row r="687" ht="15.75" customHeight="1">
      <c r="D687" s="5"/>
      <c r="E687" s="6"/>
      <c r="F687" s="6"/>
      <c r="G687" s="6"/>
      <c r="H687" s="6"/>
      <c r="I687" s="6"/>
      <c r="J687" s="5"/>
      <c r="K687" s="6"/>
    </row>
    <row r="688" ht="15.75" customHeight="1">
      <c r="D688" s="5"/>
      <c r="E688" s="6"/>
      <c r="F688" s="6"/>
      <c r="G688" s="6"/>
      <c r="H688" s="6"/>
      <c r="I688" s="6"/>
      <c r="J688" s="5"/>
      <c r="K688" s="6"/>
    </row>
    <row r="689" ht="15.75" customHeight="1">
      <c r="D689" s="5"/>
      <c r="E689" s="6"/>
      <c r="F689" s="6"/>
      <c r="G689" s="6"/>
      <c r="H689" s="6"/>
      <c r="I689" s="6"/>
      <c r="J689" s="5"/>
      <c r="K689" s="6"/>
    </row>
    <row r="690" ht="15.75" customHeight="1">
      <c r="D690" s="5"/>
      <c r="E690" s="6"/>
      <c r="F690" s="6"/>
      <c r="G690" s="6"/>
      <c r="H690" s="6"/>
      <c r="I690" s="6"/>
      <c r="J690" s="5"/>
      <c r="K690" s="6"/>
    </row>
    <row r="691" ht="15.75" customHeight="1">
      <c r="D691" s="5"/>
      <c r="E691" s="6"/>
      <c r="F691" s="6"/>
      <c r="G691" s="6"/>
      <c r="H691" s="6"/>
      <c r="I691" s="6"/>
      <c r="J691" s="5"/>
      <c r="K691" s="6"/>
    </row>
    <row r="692" ht="15.75" customHeight="1">
      <c r="D692" s="5"/>
      <c r="E692" s="6"/>
      <c r="F692" s="6"/>
      <c r="G692" s="6"/>
      <c r="H692" s="6"/>
      <c r="I692" s="6"/>
      <c r="J692" s="5"/>
      <c r="K692" s="6"/>
    </row>
    <row r="693" ht="15.75" customHeight="1">
      <c r="D693" s="5"/>
      <c r="E693" s="6"/>
      <c r="F693" s="6"/>
      <c r="G693" s="6"/>
      <c r="H693" s="6"/>
      <c r="I693" s="6"/>
      <c r="J693" s="5"/>
      <c r="K693" s="6"/>
    </row>
    <row r="694" ht="15.75" customHeight="1">
      <c r="D694" s="5"/>
      <c r="E694" s="6"/>
      <c r="F694" s="6"/>
      <c r="G694" s="6"/>
      <c r="H694" s="6"/>
      <c r="I694" s="6"/>
      <c r="J694" s="5"/>
      <c r="K694" s="6"/>
    </row>
    <row r="695" ht="15.75" customHeight="1">
      <c r="D695" s="5"/>
      <c r="E695" s="6"/>
      <c r="F695" s="6"/>
      <c r="G695" s="6"/>
      <c r="H695" s="6"/>
      <c r="I695" s="6"/>
      <c r="J695" s="5"/>
      <c r="K695" s="6"/>
    </row>
    <row r="696" ht="15.75" customHeight="1">
      <c r="D696" s="5"/>
      <c r="E696" s="6"/>
      <c r="F696" s="6"/>
      <c r="G696" s="6"/>
      <c r="H696" s="6"/>
      <c r="I696" s="6"/>
      <c r="J696" s="5"/>
      <c r="K696" s="6"/>
    </row>
    <row r="697" ht="15.75" customHeight="1">
      <c r="D697" s="5"/>
      <c r="E697" s="6"/>
      <c r="F697" s="6"/>
      <c r="G697" s="6"/>
      <c r="H697" s="6"/>
      <c r="I697" s="6"/>
      <c r="J697" s="5"/>
      <c r="K697" s="6"/>
    </row>
    <row r="698" ht="15.75" customHeight="1">
      <c r="D698" s="5"/>
      <c r="E698" s="6"/>
      <c r="F698" s="6"/>
      <c r="G698" s="6"/>
      <c r="H698" s="6"/>
      <c r="I698" s="6"/>
      <c r="J698" s="5"/>
      <c r="K698" s="6"/>
    </row>
    <row r="699" ht="15.75" customHeight="1">
      <c r="D699" s="5"/>
      <c r="E699" s="6"/>
      <c r="F699" s="6"/>
      <c r="G699" s="6"/>
      <c r="H699" s="6"/>
      <c r="I699" s="6"/>
      <c r="J699" s="5"/>
      <c r="K699" s="6"/>
    </row>
    <row r="700" ht="15.75" customHeight="1">
      <c r="D700" s="5"/>
      <c r="E700" s="6"/>
      <c r="F700" s="6"/>
      <c r="G700" s="6"/>
      <c r="H700" s="6"/>
      <c r="I700" s="6"/>
      <c r="J700" s="5"/>
      <c r="K700" s="6"/>
    </row>
    <row r="701" ht="15.75" customHeight="1">
      <c r="D701" s="5"/>
      <c r="E701" s="6"/>
      <c r="F701" s="6"/>
      <c r="G701" s="6"/>
      <c r="H701" s="6"/>
      <c r="I701" s="6"/>
      <c r="J701" s="5"/>
      <c r="K701" s="6"/>
    </row>
    <row r="702" ht="15.75" customHeight="1">
      <c r="D702" s="5"/>
      <c r="E702" s="6"/>
      <c r="F702" s="6"/>
      <c r="G702" s="6"/>
      <c r="H702" s="6"/>
      <c r="I702" s="6"/>
      <c r="J702" s="5"/>
      <c r="K702" s="6"/>
    </row>
    <row r="703" ht="15.75" customHeight="1">
      <c r="D703" s="5"/>
      <c r="E703" s="6"/>
      <c r="F703" s="6"/>
      <c r="G703" s="6"/>
      <c r="H703" s="6"/>
      <c r="I703" s="6"/>
      <c r="J703" s="5"/>
      <c r="K703" s="6"/>
    </row>
    <row r="704" ht="15.75" customHeight="1">
      <c r="D704" s="5"/>
      <c r="E704" s="6"/>
      <c r="F704" s="6"/>
      <c r="G704" s="6"/>
      <c r="H704" s="6"/>
      <c r="I704" s="6"/>
      <c r="J704" s="5"/>
      <c r="K704" s="6"/>
    </row>
    <row r="705" ht="15.75" customHeight="1">
      <c r="D705" s="5"/>
      <c r="E705" s="6"/>
      <c r="F705" s="6"/>
      <c r="G705" s="6"/>
      <c r="H705" s="6"/>
      <c r="I705" s="6"/>
      <c r="J705" s="5"/>
      <c r="K705" s="6"/>
    </row>
    <row r="706" ht="15.75" customHeight="1">
      <c r="D706" s="5"/>
      <c r="E706" s="6"/>
      <c r="F706" s="6"/>
      <c r="G706" s="6"/>
      <c r="H706" s="6"/>
      <c r="I706" s="6"/>
      <c r="J706" s="5"/>
      <c r="K706" s="6"/>
    </row>
    <row r="707" ht="15.75" customHeight="1">
      <c r="D707" s="5"/>
      <c r="E707" s="6"/>
      <c r="F707" s="6"/>
      <c r="G707" s="6"/>
      <c r="H707" s="6"/>
      <c r="I707" s="6"/>
      <c r="J707" s="5"/>
      <c r="K707" s="6"/>
    </row>
    <row r="708" ht="15.75" customHeight="1">
      <c r="D708" s="5"/>
      <c r="E708" s="6"/>
      <c r="F708" s="6"/>
      <c r="G708" s="6"/>
      <c r="H708" s="6"/>
      <c r="I708" s="6"/>
      <c r="J708" s="5"/>
      <c r="K708" s="6"/>
    </row>
    <row r="709" ht="15.75" customHeight="1">
      <c r="D709" s="5"/>
      <c r="E709" s="6"/>
      <c r="F709" s="6"/>
      <c r="G709" s="6"/>
      <c r="H709" s="6"/>
      <c r="I709" s="6"/>
      <c r="J709" s="5"/>
      <c r="K709" s="6"/>
    </row>
    <row r="710" ht="15.75" customHeight="1">
      <c r="D710" s="5"/>
      <c r="E710" s="6"/>
      <c r="F710" s="6"/>
      <c r="G710" s="6"/>
      <c r="H710" s="6"/>
      <c r="I710" s="6"/>
      <c r="J710" s="5"/>
      <c r="K710" s="6"/>
    </row>
    <row r="711" ht="15.75" customHeight="1">
      <c r="D711" s="5"/>
      <c r="E711" s="6"/>
      <c r="F711" s="6"/>
      <c r="G711" s="6"/>
      <c r="H711" s="6"/>
      <c r="I711" s="6"/>
      <c r="J711" s="5"/>
      <c r="K711" s="6"/>
    </row>
    <row r="712" ht="15.75" customHeight="1">
      <c r="D712" s="5"/>
      <c r="E712" s="6"/>
      <c r="F712" s="6"/>
      <c r="G712" s="6"/>
      <c r="H712" s="6"/>
      <c r="I712" s="6"/>
      <c r="J712" s="5"/>
      <c r="K712" s="6"/>
    </row>
    <row r="713" ht="15.75" customHeight="1">
      <c r="D713" s="5"/>
      <c r="E713" s="6"/>
      <c r="F713" s="6"/>
      <c r="G713" s="6"/>
      <c r="H713" s="6"/>
      <c r="I713" s="6"/>
      <c r="J713" s="5"/>
      <c r="K713" s="6"/>
    </row>
    <row r="714" ht="15.75" customHeight="1">
      <c r="D714" s="5"/>
      <c r="E714" s="6"/>
      <c r="F714" s="6"/>
      <c r="G714" s="6"/>
      <c r="H714" s="6"/>
      <c r="I714" s="6"/>
      <c r="J714" s="5"/>
      <c r="K714" s="6"/>
    </row>
    <row r="715" ht="15.75" customHeight="1">
      <c r="D715" s="5"/>
      <c r="E715" s="6"/>
      <c r="F715" s="6"/>
      <c r="G715" s="6"/>
      <c r="H715" s="6"/>
      <c r="I715" s="6"/>
      <c r="J715" s="5"/>
      <c r="K715" s="6"/>
    </row>
    <row r="716" ht="15.75" customHeight="1">
      <c r="D716" s="5"/>
      <c r="E716" s="6"/>
      <c r="F716" s="6"/>
      <c r="G716" s="6"/>
      <c r="H716" s="6"/>
      <c r="I716" s="6"/>
      <c r="J716" s="5"/>
      <c r="K716" s="6"/>
    </row>
    <row r="717" ht="15.75" customHeight="1">
      <c r="D717" s="5"/>
      <c r="E717" s="6"/>
      <c r="F717" s="6"/>
      <c r="G717" s="6"/>
      <c r="H717" s="6"/>
      <c r="I717" s="6"/>
      <c r="J717" s="5"/>
      <c r="K717" s="6"/>
    </row>
    <row r="718" ht="15.75" customHeight="1">
      <c r="D718" s="5"/>
      <c r="E718" s="6"/>
      <c r="F718" s="6"/>
      <c r="G718" s="6"/>
      <c r="H718" s="6"/>
      <c r="I718" s="6"/>
      <c r="J718" s="5"/>
      <c r="K718" s="6"/>
    </row>
    <row r="719" ht="15.75" customHeight="1">
      <c r="D719" s="5"/>
      <c r="E719" s="6"/>
      <c r="F719" s="6"/>
      <c r="G719" s="6"/>
      <c r="H719" s="6"/>
      <c r="I719" s="6"/>
      <c r="J719" s="5"/>
      <c r="K719" s="6"/>
    </row>
    <row r="720" ht="15.75" customHeight="1">
      <c r="D720" s="5"/>
      <c r="E720" s="6"/>
      <c r="F720" s="6"/>
      <c r="G720" s="6"/>
      <c r="H720" s="6"/>
      <c r="I720" s="6"/>
      <c r="J720" s="5"/>
      <c r="K720" s="6"/>
    </row>
    <row r="721" ht="15.75" customHeight="1">
      <c r="D721" s="5"/>
      <c r="E721" s="6"/>
      <c r="F721" s="6"/>
      <c r="G721" s="6"/>
      <c r="H721" s="6"/>
      <c r="I721" s="6"/>
      <c r="J721" s="5"/>
      <c r="K721" s="6"/>
    </row>
    <row r="722" ht="15.75" customHeight="1">
      <c r="D722" s="5"/>
      <c r="E722" s="6"/>
      <c r="F722" s="6"/>
      <c r="G722" s="6"/>
      <c r="H722" s="6"/>
      <c r="I722" s="6"/>
      <c r="J722" s="5"/>
      <c r="K722" s="6"/>
    </row>
    <row r="723" ht="15.75" customHeight="1">
      <c r="D723" s="5"/>
      <c r="E723" s="6"/>
      <c r="F723" s="6"/>
      <c r="G723" s="6"/>
      <c r="H723" s="6"/>
      <c r="I723" s="6"/>
      <c r="J723" s="5"/>
      <c r="K723" s="6"/>
    </row>
    <row r="724" ht="15.75" customHeight="1">
      <c r="D724" s="5"/>
      <c r="E724" s="6"/>
      <c r="F724" s="6"/>
      <c r="G724" s="6"/>
      <c r="H724" s="6"/>
      <c r="I724" s="6"/>
      <c r="J724" s="5"/>
      <c r="K724" s="6"/>
    </row>
    <row r="725" ht="15.75" customHeight="1">
      <c r="D725" s="5"/>
      <c r="E725" s="6"/>
      <c r="F725" s="6"/>
      <c r="G725" s="6"/>
      <c r="H725" s="6"/>
      <c r="I725" s="6"/>
      <c r="J725" s="5"/>
      <c r="K725" s="6"/>
    </row>
    <row r="726" ht="15.75" customHeight="1">
      <c r="D726" s="5"/>
      <c r="E726" s="6"/>
      <c r="F726" s="6"/>
      <c r="G726" s="6"/>
      <c r="H726" s="6"/>
      <c r="I726" s="6"/>
      <c r="J726" s="5"/>
      <c r="K726" s="6"/>
    </row>
    <row r="727" ht="15.75" customHeight="1">
      <c r="D727" s="5"/>
      <c r="E727" s="6"/>
      <c r="F727" s="6"/>
      <c r="G727" s="6"/>
      <c r="H727" s="6"/>
      <c r="I727" s="6"/>
      <c r="J727" s="5"/>
      <c r="K727" s="6"/>
    </row>
    <row r="728" ht="15.75" customHeight="1">
      <c r="D728" s="5"/>
      <c r="E728" s="6"/>
      <c r="F728" s="6"/>
      <c r="G728" s="6"/>
      <c r="H728" s="6"/>
      <c r="I728" s="6"/>
      <c r="J728" s="5"/>
      <c r="K728" s="6"/>
    </row>
    <row r="729" ht="15.75" customHeight="1">
      <c r="D729" s="5"/>
      <c r="E729" s="6"/>
      <c r="F729" s="6"/>
      <c r="G729" s="6"/>
      <c r="H729" s="6"/>
      <c r="I729" s="6"/>
      <c r="J729" s="5"/>
      <c r="K729" s="6"/>
    </row>
    <row r="730" ht="15.75" customHeight="1">
      <c r="D730" s="5"/>
      <c r="E730" s="6"/>
      <c r="F730" s="6"/>
      <c r="G730" s="6"/>
      <c r="H730" s="6"/>
      <c r="I730" s="6"/>
      <c r="J730" s="5"/>
      <c r="K730" s="6"/>
    </row>
    <row r="731" ht="15.75" customHeight="1">
      <c r="D731" s="5"/>
      <c r="E731" s="6"/>
      <c r="F731" s="6"/>
      <c r="G731" s="6"/>
      <c r="H731" s="6"/>
      <c r="I731" s="6"/>
      <c r="J731" s="5"/>
      <c r="K731" s="6"/>
    </row>
    <row r="732" ht="15.75" customHeight="1">
      <c r="D732" s="5"/>
      <c r="E732" s="6"/>
      <c r="F732" s="6"/>
      <c r="G732" s="6"/>
      <c r="H732" s="6"/>
      <c r="I732" s="6"/>
      <c r="J732" s="5"/>
      <c r="K732" s="6"/>
    </row>
    <row r="733" ht="15.75" customHeight="1">
      <c r="D733" s="5"/>
      <c r="E733" s="6"/>
      <c r="F733" s="6"/>
      <c r="G733" s="6"/>
      <c r="H733" s="6"/>
      <c r="I733" s="6"/>
      <c r="J733" s="5"/>
      <c r="K733" s="6"/>
    </row>
    <row r="734" ht="15.75" customHeight="1">
      <c r="D734" s="5"/>
      <c r="E734" s="6"/>
      <c r="F734" s="6"/>
      <c r="G734" s="6"/>
      <c r="H734" s="6"/>
      <c r="I734" s="6"/>
      <c r="J734" s="5"/>
      <c r="K734" s="6"/>
    </row>
    <row r="735" ht="15.75" customHeight="1">
      <c r="D735" s="5"/>
      <c r="E735" s="6"/>
      <c r="F735" s="6"/>
      <c r="G735" s="6"/>
      <c r="H735" s="6"/>
      <c r="I735" s="6"/>
      <c r="J735" s="5"/>
      <c r="K735" s="6"/>
    </row>
    <row r="736" ht="15.75" customHeight="1">
      <c r="D736" s="5"/>
      <c r="E736" s="6"/>
      <c r="F736" s="6"/>
      <c r="G736" s="6"/>
      <c r="H736" s="6"/>
      <c r="I736" s="6"/>
      <c r="J736" s="5"/>
      <c r="K736" s="6"/>
    </row>
    <row r="737" ht="15.75" customHeight="1">
      <c r="D737" s="5"/>
      <c r="E737" s="6"/>
      <c r="F737" s="6"/>
      <c r="G737" s="6"/>
      <c r="H737" s="6"/>
      <c r="I737" s="6"/>
      <c r="J737" s="5"/>
      <c r="K737" s="6"/>
    </row>
    <row r="738" ht="15.75" customHeight="1">
      <c r="D738" s="5"/>
      <c r="E738" s="6"/>
      <c r="F738" s="6"/>
      <c r="G738" s="6"/>
      <c r="H738" s="6"/>
      <c r="I738" s="6"/>
      <c r="J738" s="5"/>
      <c r="K738" s="6"/>
    </row>
    <row r="739" ht="15.75" customHeight="1">
      <c r="D739" s="5"/>
      <c r="E739" s="6"/>
      <c r="F739" s="6"/>
      <c r="G739" s="6"/>
      <c r="H739" s="6"/>
      <c r="I739" s="6"/>
      <c r="J739" s="5"/>
      <c r="K739" s="6"/>
    </row>
    <row r="740" ht="15.75" customHeight="1">
      <c r="D740" s="5"/>
      <c r="E740" s="6"/>
      <c r="F740" s="6"/>
      <c r="G740" s="6"/>
      <c r="H740" s="6"/>
      <c r="I740" s="6"/>
      <c r="J740" s="5"/>
      <c r="K740" s="6"/>
    </row>
    <row r="741" ht="15.75" customHeight="1">
      <c r="D741" s="5"/>
      <c r="E741" s="6"/>
      <c r="F741" s="6"/>
      <c r="G741" s="6"/>
      <c r="H741" s="6"/>
      <c r="I741" s="6"/>
      <c r="J741" s="5"/>
      <c r="K741" s="6"/>
    </row>
    <row r="742" ht="15.75" customHeight="1">
      <c r="D742" s="5"/>
      <c r="E742" s="6"/>
      <c r="F742" s="6"/>
      <c r="G742" s="6"/>
      <c r="H742" s="6"/>
      <c r="I742" s="6"/>
      <c r="J742" s="5"/>
      <c r="K742" s="6"/>
    </row>
    <row r="743" ht="15.75" customHeight="1">
      <c r="D743" s="5"/>
      <c r="E743" s="6"/>
      <c r="F743" s="6"/>
      <c r="G743" s="6"/>
      <c r="H743" s="6"/>
      <c r="I743" s="6"/>
      <c r="J743" s="5"/>
      <c r="K743" s="6"/>
    </row>
    <row r="744" ht="15.75" customHeight="1">
      <c r="D744" s="5"/>
      <c r="E744" s="6"/>
      <c r="F744" s="6"/>
      <c r="G744" s="6"/>
      <c r="H744" s="6"/>
      <c r="I744" s="6"/>
      <c r="J744" s="5"/>
      <c r="K744" s="6"/>
    </row>
    <row r="745" ht="15.75" customHeight="1">
      <c r="D745" s="5"/>
      <c r="E745" s="6"/>
      <c r="F745" s="6"/>
      <c r="G745" s="6"/>
      <c r="H745" s="6"/>
      <c r="I745" s="6"/>
      <c r="J745" s="5"/>
      <c r="K745" s="6"/>
    </row>
    <row r="746" ht="15.75" customHeight="1">
      <c r="D746" s="5"/>
      <c r="E746" s="6"/>
      <c r="F746" s="6"/>
      <c r="G746" s="6"/>
      <c r="H746" s="6"/>
      <c r="I746" s="6"/>
      <c r="J746" s="5"/>
      <c r="K746" s="6"/>
    </row>
    <row r="747" ht="15.75" customHeight="1">
      <c r="D747" s="5"/>
      <c r="E747" s="6"/>
      <c r="F747" s="6"/>
      <c r="G747" s="6"/>
      <c r="H747" s="6"/>
      <c r="I747" s="6"/>
      <c r="J747" s="5"/>
      <c r="K747" s="6"/>
    </row>
    <row r="748" ht="15.75" customHeight="1">
      <c r="D748" s="5"/>
      <c r="E748" s="6"/>
      <c r="F748" s="6"/>
      <c r="G748" s="6"/>
      <c r="H748" s="6"/>
      <c r="I748" s="6"/>
      <c r="J748" s="5"/>
      <c r="K748" s="6"/>
    </row>
    <row r="749" ht="15.75" customHeight="1">
      <c r="D749" s="5"/>
      <c r="E749" s="6"/>
      <c r="F749" s="6"/>
      <c r="G749" s="6"/>
      <c r="H749" s="6"/>
      <c r="I749" s="6"/>
      <c r="J749" s="5"/>
      <c r="K749" s="6"/>
    </row>
    <row r="750" ht="15.75" customHeight="1">
      <c r="D750" s="5"/>
      <c r="E750" s="6"/>
      <c r="F750" s="6"/>
      <c r="G750" s="6"/>
      <c r="H750" s="6"/>
      <c r="I750" s="6"/>
      <c r="J750" s="5"/>
      <c r="K750" s="6"/>
    </row>
    <row r="751" ht="15.75" customHeight="1">
      <c r="D751" s="5"/>
      <c r="E751" s="6"/>
      <c r="F751" s="6"/>
      <c r="G751" s="6"/>
      <c r="H751" s="6"/>
      <c r="I751" s="6"/>
      <c r="J751" s="5"/>
      <c r="K751" s="6"/>
    </row>
    <row r="752" ht="15.75" customHeight="1">
      <c r="D752" s="5"/>
      <c r="E752" s="6"/>
      <c r="F752" s="6"/>
      <c r="G752" s="6"/>
      <c r="H752" s="6"/>
      <c r="I752" s="6"/>
      <c r="J752" s="5"/>
      <c r="K752" s="6"/>
    </row>
    <row r="753" ht="15.75" customHeight="1">
      <c r="D753" s="5"/>
      <c r="E753" s="6"/>
      <c r="F753" s="6"/>
      <c r="G753" s="6"/>
      <c r="H753" s="6"/>
      <c r="I753" s="6"/>
      <c r="J753" s="5"/>
      <c r="K753" s="6"/>
    </row>
    <row r="754" ht="15.75" customHeight="1">
      <c r="D754" s="5"/>
      <c r="E754" s="6"/>
      <c r="F754" s="6"/>
      <c r="G754" s="6"/>
      <c r="H754" s="6"/>
      <c r="I754" s="6"/>
      <c r="J754" s="5"/>
      <c r="K754" s="6"/>
    </row>
    <row r="755" ht="15.75" customHeight="1">
      <c r="D755" s="5"/>
      <c r="E755" s="6"/>
      <c r="F755" s="6"/>
      <c r="G755" s="6"/>
      <c r="H755" s="6"/>
      <c r="I755" s="6"/>
      <c r="J755" s="5"/>
      <c r="K755" s="6"/>
    </row>
    <row r="756" ht="15.75" customHeight="1">
      <c r="D756" s="5"/>
      <c r="E756" s="6"/>
      <c r="F756" s="6"/>
      <c r="G756" s="6"/>
      <c r="H756" s="6"/>
      <c r="I756" s="6"/>
      <c r="J756" s="5"/>
      <c r="K756" s="6"/>
    </row>
    <row r="757" ht="15.75" customHeight="1">
      <c r="D757" s="5"/>
      <c r="E757" s="6"/>
      <c r="F757" s="6"/>
      <c r="G757" s="6"/>
      <c r="H757" s="6"/>
      <c r="I757" s="6"/>
      <c r="J757" s="5"/>
      <c r="K757" s="6"/>
    </row>
    <row r="758" ht="15.75" customHeight="1">
      <c r="D758" s="5"/>
      <c r="E758" s="6"/>
      <c r="F758" s="6"/>
      <c r="G758" s="6"/>
      <c r="H758" s="6"/>
      <c r="I758" s="6"/>
      <c r="J758" s="5"/>
      <c r="K758" s="6"/>
    </row>
    <row r="759" ht="15.75" customHeight="1">
      <c r="D759" s="5"/>
      <c r="E759" s="6"/>
      <c r="F759" s="6"/>
      <c r="G759" s="6"/>
      <c r="H759" s="6"/>
      <c r="I759" s="6"/>
      <c r="J759" s="5"/>
      <c r="K759" s="6"/>
    </row>
    <row r="760" ht="15.75" customHeight="1">
      <c r="D760" s="5"/>
      <c r="E760" s="6"/>
      <c r="F760" s="6"/>
      <c r="G760" s="6"/>
      <c r="H760" s="6"/>
      <c r="I760" s="6"/>
      <c r="J760" s="5"/>
      <c r="K760" s="6"/>
    </row>
    <row r="761" ht="15.75" customHeight="1">
      <c r="D761" s="5"/>
      <c r="E761" s="6"/>
      <c r="F761" s="6"/>
      <c r="G761" s="6"/>
      <c r="H761" s="6"/>
      <c r="I761" s="6"/>
      <c r="J761" s="5"/>
      <c r="K761" s="6"/>
    </row>
    <row r="762" ht="15.75" customHeight="1">
      <c r="D762" s="5"/>
      <c r="E762" s="6"/>
      <c r="F762" s="6"/>
      <c r="G762" s="6"/>
      <c r="H762" s="6"/>
      <c r="I762" s="6"/>
      <c r="J762" s="5"/>
      <c r="K762" s="6"/>
    </row>
    <row r="763" ht="15.75" customHeight="1">
      <c r="D763" s="5"/>
      <c r="E763" s="6"/>
      <c r="F763" s="6"/>
      <c r="G763" s="6"/>
      <c r="H763" s="6"/>
      <c r="I763" s="6"/>
      <c r="J763" s="5"/>
      <c r="K763" s="6"/>
    </row>
    <row r="764" ht="15.75" customHeight="1">
      <c r="D764" s="5"/>
      <c r="E764" s="6"/>
      <c r="F764" s="6"/>
      <c r="G764" s="6"/>
      <c r="H764" s="6"/>
      <c r="I764" s="6"/>
      <c r="J764" s="5"/>
      <c r="K764" s="6"/>
    </row>
    <row r="765" ht="15.75" customHeight="1">
      <c r="D765" s="5"/>
      <c r="E765" s="6"/>
      <c r="F765" s="6"/>
      <c r="G765" s="6"/>
      <c r="H765" s="6"/>
      <c r="I765" s="6"/>
      <c r="J765" s="5"/>
      <c r="K765" s="6"/>
    </row>
    <row r="766" ht="15.75" customHeight="1">
      <c r="D766" s="5"/>
      <c r="E766" s="6"/>
      <c r="F766" s="6"/>
      <c r="G766" s="6"/>
      <c r="H766" s="6"/>
      <c r="I766" s="6"/>
      <c r="J766" s="5"/>
      <c r="K766" s="6"/>
    </row>
    <row r="767" ht="15.75" customHeight="1">
      <c r="D767" s="5"/>
      <c r="E767" s="6"/>
      <c r="F767" s="6"/>
      <c r="G767" s="6"/>
      <c r="H767" s="6"/>
      <c r="I767" s="6"/>
      <c r="J767" s="5"/>
      <c r="K767" s="6"/>
    </row>
    <row r="768" ht="15.75" customHeight="1">
      <c r="D768" s="5"/>
      <c r="E768" s="6"/>
      <c r="F768" s="6"/>
      <c r="G768" s="6"/>
      <c r="H768" s="6"/>
      <c r="I768" s="6"/>
      <c r="J768" s="5"/>
      <c r="K768" s="6"/>
    </row>
    <row r="769" ht="15.75" customHeight="1">
      <c r="D769" s="5"/>
      <c r="E769" s="6"/>
      <c r="F769" s="6"/>
      <c r="G769" s="6"/>
      <c r="H769" s="6"/>
      <c r="I769" s="6"/>
      <c r="J769" s="5"/>
      <c r="K769" s="6"/>
    </row>
    <row r="770" ht="15.75" customHeight="1">
      <c r="D770" s="5"/>
      <c r="E770" s="6"/>
      <c r="F770" s="6"/>
      <c r="G770" s="6"/>
      <c r="H770" s="6"/>
      <c r="I770" s="6"/>
      <c r="J770" s="5"/>
      <c r="K770" s="6"/>
    </row>
    <row r="771" ht="15.75" customHeight="1">
      <c r="D771" s="5"/>
      <c r="E771" s="6"/>
      <c r="F771" s="6"/>
      <c r="G771" s="6"/>
      <c r="H771" s="6"/>
      <c r="I771" s="6"/>
      <c r="J771" s="5"/>
      <c r="K771" s="6"/>
    </row>
    <row r="772" ht="15.75" customHeight="1">
      <c r="D772" s="5"/>
      <c r="E772" s="6"/>
      <c r="F772" s="6"/>
      <c r="G772" s="6"/>
      <c r="H772" s="6"/>
      <c r="I772" s="6"/>
      <c r="J772" s="5"/>
      <c r="K772" s="6"/>
    </row>
    <row r="773" ht="15.75" customHeight="1">
      <c r="D773" s="5"/>
      <c r="E773" s="6"/>
      <c r="F773" s="6"/>
      <c r="G773" s="6"/>
      <c r="H773" s="6"/>
      <c r="I773" s="6"/>
      <c r="J773" s="5"/>
      <c r="K773" s="6"/>
    </row>
    <row r="774" ht="15.75" customHeight="1">
      <c r="D774" s="5"/>
      <c r="E774" s="6"/>
      <c r="F774" s="6"/>
      <c r="G774" s="6"/>
      <c r="H774" s="6"/>
      <c r="I774" s="6"/>
      <c r="J774" s="5"/>
      <c r="K774" s="6"/>
    </row>
    <row r="775" ht="15.75" customHeight="1">
      <c r="D775" s="5"/>
      <c r="E775" s="6"/>
      <c r="F775" s="6"/>
      <c r="G775" s="6"/>
      <c r="H775" s="6"/>
      <c r="I775" s="6"/>
      <c r="J775" s="5"/>
      <c r="K775" s="6"/>
    </row>
    <row r="776" ht="15.75" customHeight="1">
      <c r="D776" s="5"/>
      <c r="E776" s="6"/>
      <c r="F776" s="6"/>
      <c r="G776" s="6"/>
      <c r="H776" s="6"/>
      <c r="I776" s="6"/>
      <c r="J776" s="5"/>
      <c r="K776" s="6"/>
    </row>
    <row r="777" ht="15.75" customHeight="1">
      <c r="D777" s="5"/>
      <c r="E777" s="6"/>
      <c r="F777" s="6"/>
      <c r="G777" s="6"/>
      <c r="H777" s="6"/>
      <c r="I777" s="6"/>
      <c r="J777" s="5"/>
      <c r="K777" s="6"/>
    </row>
    <row r="778" ht="15.75" customHeight="1">
      <c r="D778" s="5"/>
      <c r="E778" s="6"/>
      <c r="F778" s="6"/>
      <c r="G778" s="6"/>
      <c r="H778" s="6"/>
      <c r="I778" s="6"/>
      <c r="J778" s="5"/>
      <c r="K778" s="6"/>
    </row>
    <row r="779" ht="15.75" customHeight="1">
      <c r="D779" s="5"/>
      <c r="E779" s="6"/>
      <c r="F779" s="6"/>
      <c r="G779" s="6"/>
      <c r="H779" s="6"/>
      <c r="I779" s="6"/>
      <c r="J779" s="5"/>
      <c r="K779" s="6"/>
    </row>
    <row r="780" ht="15.75" customHeight="1">
      <c r="D780" s="5"/>
      <c r="E780" s="6"/>
      <c r="F780" s="6"/>
      <c r="G780" s="6"/>
      <c r="H780" s="6"/>
      <c r="I780" s="6"/>
      <c r="J780" s="5"/>
      <c r="K780" s="6"/>
    </row>
    <row r="781" ht="15.75" customHeight="1">
      <c r="D781" s="5"/>
      <c r="E781" s="6"/>
      <c r="F781" s="6"/>
      <c r="G781" s="6"/>
      <c r="H781" s="6"/>
      <c r="I781" s="6"/>
      <c r="J781" s="5"/>
      <c r="K781" s="6"/>
    </row>
    <row r="782" ht="15.75" customHeight="1">
      <c r="D782" s="5"/>
      <c r="E782" s="6"/>
      <c r="F782" s="6"/>
      <c r="G782" s="6"/>
      <c r="H782" s="6"/>
      <c r="I782" s="6"/>
      <c r="J782" s="5"/>
      <c r="K782" s="6"/>
    </row>
    <row r="783" ht="15.75" customHeight="1">
      <c r="D783" s="5"/>
      <c r="E783" s="6"/>
      <c r="F783" s="6"/>
      <c r="G783" s="6"/>
      <c r="H783" s="6"/>
      <c r="I783" s="6"/>
      <c r="J783" s="5"/>
      <c r="K783" s="6"/>
    </row>
    <row r="784" ht="15.75" customHeight="1">
      <c r="D784" s="5"/>
      <c r="E784" s="6"/>
      <c r="F784" s="6"/>
      <c r="G784" s="6"/>
      <c r="H784" s="6"/>
      <c r="I784" s="6"/>
      <c r="J784" s="5"/>
      <c r="K784" s="6"/>
    </row>
    <row r="785" ht="15.75" customHeight="1">
      <c r="D785" s="5"/>
      <c r="E785" s="6"/>
      <c r="F785" s="6"/>
      <c r="G785" s="6"/>
      <c r="H785" s="6"/>
      <c r="I785" s="6"/>
      <c r="J785" s="5"/>
      <c r="K785" s="6"/>
    </row>
    <row r="786" ht="15.75" customHeight="1">
      <c r="D786" s="5"/>
      <c r="E786" s="6"/>
      <c r="F786" s="6"/>
      <c r="G786" s="6"/>
      <c r="H786" s="6"/>
      <c r="I786" s="6"/>
      <c r="J786" s="5"/>
      <c r="K786" s="6"/>
    </row>
    <row r="787" ht="15.75" customHeight="1">
      <c r="D787" s="5"/>
      <c r="E787" s="6"/>
      <c r="F787" s="6"/>
      <c r="G787" s="6"/>
      <c r="H787" s="6"/>
      <c r="I787" s="6"/>
      <c r="J787" s="5"/>
      <c r="K787" s="6"/>
    </row>
    <row r="788" ht="15.75" customHeight="1">
      <c r="D788" s="5"/>
      <c r="E788" s="6"/>
      <c r="F788" s="6"/>
      <c r="G788" s="6"/>
      <c r="H788" s="6"/>
      <c r="I788" s="6"/>
      <c r="J788" s="5"/>
      <c r="K788" s="6"/>
    </row>
    <row r="789" ht="15.75" customHeight="1">
      <c r="D789" s="5"/>
      <c r="E789" s="6"/>
      <c r="F789" s="6"/>
      <c r="G789" s="6"/>
      <c r="H789" s="6"/>
      <c r="I789" s="6"/>
      <c r="J789" s="5"/>
      <c r="K789" s="6"/>
    </row>
    <row r="790" ht="15.75" customHeight="1">
      <c r="D790" s="5"/>
      <c r="E790" s="6"/>
      <c r="F790" s="6"/>
      <c r="G790" s="6"/>
      <c r="H790" s="6"/>
      <c r="I790" s="6"/>
      <c r="J790" s="5"/>
      <c r="K790" s="6"/>
    </row>
    <row r="791" ht="15.75" customHeight="1">
      <c r="D791" s="5"/>
      <c r="E791" s="6"/>
      <c r="F791" s="6"/>
      <c r="G791" s="6"/>
      <c r="H791" s="6"/>
      <c r="I791" s="6"/>
      <c r="J791" s="5"/>
      <c r="K791" s="6"/>
    </row>
    <row r="792" ht="15.75" customHeight="1">
      <c r="D792" s="5"/>
      <c r="E792" s="6"/>
      <c r="F792" s="6"/>
      <c r="G792" s="6"/>
      <c r="H792" s="6"/>
      <c r="I792" s="6"/>
      <c r="J792" s="5"/>
      <c r="K792" s="6"/>
    </row>
    <row r="793" ht="15.75" customHeight="1">
      <c r="D793" s="5"/>
      <c r="E793" s="6"/>
      <c r="F793" s="6"/>
      <c r="G793" s="6"/>
      <c r="H793" s="6"/>
      <c r="I793" s="6"/>
      <c r="J793" s="5"/>
      <c r="K793" s="6"/>
    </row>
    <row r="794" ht="15.75" customHeight="1">
      <c r="D794" s="5"/>
      <c r="E794" s="6"/>
      <c r="F794" s="6"/>
      <c r="G794" s="6"/>
      <c r="H794" s="6"/>
      <c r="I794" s="6"/>
      <c r="J794" s="5"/>
      <c r="K794" s="6"/>
    </row>
    <row r="795" ht="15.75" customHeight="1">
      <c r="D795" s="5"/>
      <c r="E795" s="6"/>
      <c r="F795" s="6"/>
      <c r="G795" s="6"/>
      <c r="H795" s="6"/>
      <c r="I795" s="6"/>
      <c r="J795" s="5"/>
      <c r="K795" s="6"/>
    </row>
    <row r="796" ht="15.75" customHeight="1">
      <c r="D796" s="5"/>
      <c r="E796" s="6"/>
      <c r="F796" s="6"/>
      <c r="G796" s="6"/>
      <c r="H796" s="6"/>
      <c r="I796" s="6"/>
      <c r="J796" s="5"/>
      <c r="K796" s="6"/>
    </row>
    <row r="797" ht="15.75" customHeight="1">
      <c r="D797" s="5"/>
      <c r="E797" s="6"/>
      <c r="F797" s="6"/>
      <c r="G797" s="6"/>
      <c r="H797" s="6"/>
      <c r="I797" s="6"/>
      <c r="J797" s="5"/>
      <c r="K797" s="6"/>
    </row>
    <row r="798" ht="15.75" customHeight="1">
      <c r="D798" s="5"/>
      <c r="E798" s="6"/>
      <c r="F798" s="6"/>
      <c r="G798" s="6"/>
      <c r="H798" s="6"/>
      <c r="I798" s="6"/>
      <c r="J798" s="5"/>
      <c r="K798" s="6"/>
    </row>
    <row r="799" ht="15.75" customHeight="1">
      <c r="D799" s="5"/>
      <c r="E799" s="6"/>
      <c r="F799" s="6"/>
      <c r="G799" s="6"/>
      <c r="H799" s="6"/>
      <c r="I799" s="6"/>
      <c r="J799" s="5"/>
      <c r="K799" s="6"/>
    </row>
    <row r="800" ht="15.75" customHeight="1">
      <c r="D800" s="5"/>
      <c r="E800" s="6"/>
      <c r="F800" s="6"/>
      <c r="G800" s="6"/>
      <c r="H800" s="6"/>
      <c r="I800" s="6"/>
      <c r="J800" s="5"/>
      <c r="K800" s="6"/>
    </row>
    <row r="801" ht="15.75" customHeight="1">
      <c r="D801" s="5"/>
      <c r="E801" s="6"/>
      <c r="F801" s="6"/>
      <c r="G801" s="6"/>
      <c r="H801" s="6"/>
      <c r="I801" s="6"/>
      <c r="J801" s="5"/>
      <c r="K801" s="6"/>
    </row>
    <row r="802" ht="15.75" customHeight="1">
      <c r="D802" s="5"/>
      <c r="E802" s="6"/>
      <c r="F802" s="6"/>
      <c r="G802" s="6"/>
      <c r="H802" s="6"/>
      <c r="I802" s="6"/>
      <c r="J802" s="5"/>
      <c r="K802" s="6"/>
    </row>
    <row r="803" ht="15.75" customHeight="1">
      <c r="D803" s="5"/>
      <c r="E803" s="6"/>
      <c r="F803" s="6"/>
      <c r="G803" s="6"/>
      <c r="H803" s="6"/>
      <c r="I803" s="6"/>
      <c r="J803" s="5"/>
      <c r="K803" s="6"/>
    </row>
    <row r="804" ht="15.75" customHeight="1">
      <c r="D804" s="5"/>
      <c r="E804" s="6"/>
      <c r="F804" s="6"/>
      <c r="G804" s="6"/>
      <c r="H804" s="6"/>
      <c r="I804" s="6"/>
      <c r="J804" s="5"/>
      <c r="K804" s="6"/>
    </row>
    <row r="805" ht="15.75" customHeight="1">
      <c r="D805" s="5"/>
      <c r="E805" s="6"/>
      <c r="F805" s="6"/>
      <c r="G805" s="6"/>
      <c r="H805" s="6"/>
      <c r="I805" s="6"/>
      <c r="J805" s="5"/>
      <c r="K805" s="6"/>
    </row>
    <row r="806" ht="15.75" customHeight="1">
      <c r="D806" s="5"/>
      <c r="E806" s="6"/>
      <c r="F806" s="6"/>
      <c r="G806" s="6"/>
      <c r="H806" s="6"/>
      <c r="I806" s="6"/>
      <c r="J806" s="5"/>
      <c r="K806" s="6"/>
    </row>
    <row r="807" ht="15.75" customHeight="1">
      <c r="D807" s="5"/>
      <c r="E807" s="6"/>
      <c r="F807" s="6"/>
      <c r="G807" s="6"/>
      <c r="H807" s="6"/>
      <c r="I807" s="6"/>
      <c r="J807" s="5"/>
      <c r="K807" s="6"/>
    </row>
    <row r="808" ht="15.75" customHeight="1">
      <c r="D808" s="5"/>
      <c r="E808" s="6"/>
      <c r="F808" s="6"/>
      <c r="G808" s="6"/>
      <c r="H808" s="6"/>
      <c r="I808" s="6"/>
      <c r="J808" s="5"/>
      <c r="K808" s="6"/>
    </row>
    <row r="809" ht="15.75" customHeight="1">
      <c r="D809" s="5"/>
      <c r="E809" s="6"/>
      <c r="F809" s="6"/>
      <c r="G809" s="6"/>
      <c r="H809" s="6"/>
      <c r="I809" s="6"/>
      <c r="J809" s="5"/>
      <c r="K809" s="6"/>
    </row>
    <row r="810" ht="15.75" customHeight="1">
      <c r="D810" s="5"/>
      <c r="E810" s="6"/>
      <c r="F810" s="6"/>
      <c r="G810" s="6"/>
      <c r="H810" s="6"/>
      <c r="I810" s="6"/>
      <c r="J810" s="5"/>
      <c r="K810" s="6"/>
    </row>
    <row r="811" ht="15.75" customHeight="1">
      <c r="D811" s="5"/>
      <c r="E811" s="6"/>
      <c r="F811" s="6"/>
      <c r="G811" s="6"/>
      <c r="H811" s="6"/>
      <c r="I811" s="6"/>
      <c r="J811" s="5"/>
      <c r="K811" s="6"/>
    </row>
    <row r="812" ht="15.75" customHeight="1">
      <c r="D812" s="5"/>
      <c r="E812" s="6"/>
      <c r="F812" s="6"/>
      <c r="G812" s="6"/>
      <c r="H812" s="6"/>
      <c r="I812" s="6"/>
      <c r="J812" s="5"/>
      <c r="K812" s="6"/>
    </row>
    <row r="813" ht="15.75" customHeight="1">
      <c r="D813" s="5"/>
      <c r="E813" s="6"/>
      <c r="F813" s="6"/>
      <c r="G813" s="6"/>
      <c r="H813" s="6"/>
      <c r="I813" s="6"/>
      <c r="J813" s="5"/>
      <c r="K813" s="6"/>
    </row>
    <row r="814" ht="15.75" customHeight="1">
      <c r="D814" s="5"/>
      <c r="E814" s="6"/>
      <c r="F814" s="6"/>
      <c r="G814" s="6"/>
      <c r="H814" s="6"/>
      <c r="I814" s="6"/>
      <c r="J814" s="5"/>
      <c r="K814" s="6"/>
    </row>
    <row r="815" ht="15.75" customHeight="1">
      <c r="D815" s="5"/>
      <c r="E815" s="6"/>
      <c r="F815" s="6"/>
      <c r="G815" s="6"/>
      <c r="H815" s="6"/>
      <c r="I815" s="6"/>
      <c r="J815" s="5"/>
      <c r="K815" s="6"/>
    </row>
    <row r="816" ht="15.75" customHeight="1">
      <c r="D816" s="5"/>
      <c r="E816" s="6"/>
      <c r="F816" s="6"/>
      <c r="G816" s="6"/>
      <c r="H816" s="6"/>
      <c r="I816" s="6"/>
      <c r="J816" s="5"/>
      <c r="K816" s="6"/>
    </row>
    <row r="817" ht="15.75" customHeight="1">
      <c r="D817" s="5"/>
      <c r="E817" s="6"/>
      <c r="F817" s="6"/>
      <c r="G817" s="6"/>
      <c r="H817" s="6"/>
      <c r="I817" s="6"/>
      <c r="J817" s="5"/>
      <c r="K817" s="6"/>
    </row>
    <row r="818" ht="15.75" customHeight="1">
      <c r="D818" s="5"/>
      <c r="E818" s="6"/>
      <c r="F818" s="6"/>
      <c r="G818" s="6"/>
      <c r="H818" s="6"/>
      <c r="I818" s="6"/>
      <c r="J818" s="5"/>
      <c r="K818" s="6"/>
    </row>
    <row r="819" ht="15.75" customHeight="1">
      <c r="D819" s="5"/>
      <c r="E819" s="6"/>
      <c r="F819" s="6"/>
      <c r="G819" s="6"/>
      <c r="H819" s="6"/>
      <c r="I819" s="6"/>
      <c r="J819" s="5"/>
      <c r="K819" s="6"/>
    </row>
    <row r="820" ht="15.75" customHeight="1">
      <c r="D820" s="5"/>
      <c r="E820" s="6"/>
      <c r="F820" s="6"/>
      <c r="G820" s="6"/>
      <c r="H820" s="6"/>
      <c r="I820" s="6"/>
      <c r="J820" s="5"/>
      <c r="K820" s="6"/>
    </row>
    <row r="821" ht="15.75" customHeight="1">
      <c r="D821" s="5"/>
      <c r="E821" s="6"/>
      <c r="F821" s="6"/>
      <c r="G821" s="6"/>
      <c r="H821" s="6"/>
      <c r="I821" s="6"/>
      <c r="J821" s="5"/>
      <c r="K821" s="6"/>
    </row>
    <row r="822" ht="15.75" customHeight="1">
      <c r="D822" s="5"/>
      <c r="E822" s="6"/>
      <c r="F822" s="6"/>
      <c r="G822" s="6"/>
      <c r="H822" s="6"/>
      <c r="I822" s="6"/>
      <c r="J822" s="5"/>
      <c r="K822" s="6"/>
    </row>
    <row r="823" ht="15.75" customHeight="1">
      <c r="D823" s="5"/>
      <c r="E823" s="6"/>
      <c r="F823" s="6"/>
      <c r="G823" s="6"/>
      <c r="H823" s="6"/>
      <c r="I823" s="6"/>
      <c r="J823" s="5"/>
      <c r="K823" s="6"/>
    </row>
    <row r="824" ht="15.75" customHeight="1">
      <c r="D824" s="5"/>
      <c r="E824" s="6"/>
      <c r="F824" s="6"/>
      <c r="G824" s="6"/>
      <c r="H824" s="6"/>
      <c r="I824" s="6"/>
      <c r="J824" s="5"/>
      <c r="K824" s="6"/>
    </row>
    <row r="825" ht="15.75" customHeight="1">
      <c r="D825" s="5"/>
      <c r="E825" s="6"/>
      <c r="F825" s="6"/>
      <c r="G825" s="6"/>
      <c r="H825" s="6"/>
      <c r="I825" s="6"/>
      <c r="J825" s="5"/>
      <c r="K825" s="6"/>
    </row>
    <row r="826" ht="15.75" customHeight="1">
      <c r="D826" s="5"/>
      <c r="E826" s="6"/>
      <c r="F826" s="6"/>
      <c r="G826" s="6"/>
      <c r="H826" s="6"/>
      <c r="I826" s="6"/>
      <c r="J826" s="5"/>
      <c r="K826" s="6"/>
    </row>
    <row r="827" ht="15.75" customHeight="1">
      <c r="D827" s="5"/>
      <c r="E827" s="6"/>
      <c r="F827" s="6"/>
      <c r="G827" s="6"/>
      <c r="H827" s="6"/>
      <c r="I827" s="6"/>
      <c r="J827" s="5"/>
      <c r="K827" s="6"/>
    </row>
    <row r="828" ht="15.75" customHeight="1">
      <c r="D828" s="5"/>
      <c r="E828" s="6"/>
      <c r="F828" s="6"/>
      <c r="G828" s="6"/>
      <c r="H828" s="6"/>
      <c r="I828" s="6"/>
      <c r="J828" s="5"/>
      <c r="K828" s="6"/>
    </row>
    <row r="829" ht="15.75" customHeight="1">
      <c r="D829" s="5"/>
      <c r="E829" s="6"/>
      <c r="F829" s="6"/>
      <c r="G829" s="6"/>
      <c r="H829" s="6"/>
      <c r="I829" s="6"/>
      <c r="J829" s="5"/>
      <c r="K829" s="6"/>
    </row>
    <row r="830" ht="15.75" customHeight="1">
      <c r="D830" s="5"/>
      <c r="E830" s="6"/>
      <c r="F830" s="6"/>
      <c r="G830" s="6"/>
      <c r="H830" s="6"/>
      <c r="I830" s="6"/>
      <c r="J830" s="5"/>
      <c r="K830" s="6"/>
    </row>
    <row r="831" ht="15.75" customHeight="1">
      <c r="D831" s="5"/>
      <c r="E831" s="6"/>
      <c r="F831" s="6"/>
      <c r="G831" s="6"/>
      <c r="H831" s="6"/>
      <c r="I831" s="6"/>
      <c r="J831" s="5"/>
      <c r="K831" s="6"/>
    </row>
    <row r="832" ht="15.75" customHeight="1">
      <c r="D832" s="5"/>
      <c r="E832" s="6"/>
      <c r="F832" s="6"/>
      <c r="G832" s="6"/>
      <c r="H832" s="6"/>
      <c r="I832" s="6"/>
      <c r="J832" s="5"/>
      <c r="K832" s="6"/>
    </row>
    <row r="833" ht="15.75" customHeight="1">
      <c r="D833" s="5"/>
      <c r="E833" s="6"/>
      <c r="F833" s="6"/>
      <c r="G833" s="6"/>
      <c r="H833" s="6"/>
      <c r="I833" s="6"/>
      <c r="J833" s="5"/>
      <c r="K833" s="6"/>
    </row>
    <row r="834" ht="15.75" customHeight="1">
      <c r="D834" s="5"/>
      <c r="E834" s="6"/>
      <c r="F834" s="6"/>
      <c r="G834" s="6"/>
      <c r="H834" s="6"/>
      <c r="I834" s="6"/>
      <c r="J834" s="5"/>
      <c r="K834" s="6"/>
    </row>
    <row r="835" ht="15.75" customHeight="1">
      <c r="D835" s="5"/>
      <c r="E835" s="6"/>
      <c r="F835" s="6"/>
      <c r="G835" s="6"/>
      <c r="H835" s="6"/>
      <c r="I835" s="6"/>
      <c r="J835" s="5"/>
      <c r="K835" s="6"/>
    </row>
    <row r="836" ht="15.75" customHeight="1">
      <c r="D836" s="5"/>
      <c r="E836" s="6"/>
      <c r="F836" s="6"/>
      <c r="G836" s="6"/>
      <c r="H836" s="6"/>
      <c r="I836" s="6"/>
      <c r="J836" s="5"/>
      <c r="K836" s="6"/>
    </row>
    <row r="837" ht="15.75" customHeight="1">
      <c r="D837" s="5"/>
      <c r="E837" s="6"/>
      <c r="F837" s="6"/>
      <c r="G837" s="6"/>
      <c r="H837" s="6"/>
      <c r="I837" s="6"/>
      <c r="J837" s="5"/>
      <c r="K837" s="6"/>
    </row>
    <row r="838" ht="15.75" customHeight="1">
      <c r="D838" s="5"/>
      <c r="E838" s="6"/>
      <c r="F838" s="6"/>
      <c r="G838" s="6"/>
      <c r="H838" s="6"/>
      <c r="I838" s="6"/>
      <c r="J838" s="5"/>
      <c r="K838" s="6"/>
    </row>
    <row r="839" ht="15.75" customHeight="1">
      <c r="D839" s="5"/>
      <c r="E839" s="6"/>
      <c r="F839" s="6"/>
      <c r="G839" s="6"/>
      <c r="H839" s="6"/>
      <c r="I839" s="6"/>
      <c r="J839" s="5"/>
      <c r="K839" s="6"/>
    </row>
    <row r="840" ht="15.75" customHeight="1">
      <c r="D840" s="5"/>
      <c r="E840" s="6"/>
      <c r="F840" s="6"/>
      <c r="G840" s="6"/>
      <c r="H840" s="6"/>
      <c r="I840" s="6"/>
      <c r="J840" s="5"/>
      <c r="K840" s="6"/>
    </row>
    <row r="841" ht="15.75" customHeight="1">
      <c r="D841" s="5"/>
      <c r="E841" s="6"/>
      <c r="F841" s="6"/>
      <c r="G841" s="6"/>
      <c r="H841" s="6"/>
      <c r="I841" s="6"/>
      <c r="J841" s="5"/>
      <c r="K841" s="6"/>
    </row>
    <row r="842" ht="15.75" customHeight="1">
      <c r="D842" s="5"/>
      <c r="E842" s="6"/>
      <c r="F842" s="6"/>
      <c r="G842" s="6"/>
      <c r="H842" s="6"/>
      <c r="I842" s="6"/>
      <c r="J842" s="5"/>
      <c r="K842" s="6"/>
    </row>
    <row r="843" ht="15.75" customHeight="1">
      <c r="D843" s="5"/>
      <c r="E843" s="6"/>
      <c r="F843" s="6"/>
      <c r="G843" s="6"/>
      <c r="H843" s="6"/>
      <c r="I843" s="6"/>
      <c r="J843" s="5"/>
      <c r="K843" s="6"/>
    </row>
    <row r="844" ht="15.75" customHeight="1">
      <c r="D844" s="5"/>
      <c r="E844" s="6"/>
      <c r="F844" s="6"/>
      <c r="G844" s="6"/>
      <c r="H844" s="6"/>
      <c r="I844" s="6"/>
      <c r="J844" s="5"/>
      <c r="K844" s="6"/>
    </row>
    <row r="845" ht="15.75" customHeight="1">
      <c r="D845" s="5"/>
      <c r="E845" s="6"/>
      <c r="F845" s="6"/>
      <c r="G845" s="6"/>
      <c r="H845" s="6"/>
      <c r="I845" s="6"/>
      <c r="J845" s="5"/>
      <c r="K845" s="6"/>
    </row>
    <row r="846" ht="15.75" customHeight="1">
      <c r="D846" s="5"/>
      <c r="E846" s="6"/>
      <c r="F846" s="6"/>
      <c r="G846" s="6"/>
      <c r="H846" s="6"/>
      <c r="I846" s="6"/>
      <c r="J846" s="5"/>
      <c r="K846" s="6"/>
    </row>
    <row r="847" ht="15.75" customHeight="1">
      <c r="D847" s="5"/>
      <c r="E847" s="6"/>
      <c r="F847" s="6"/>
      <c r="G847" s="6"/>
      <c r="H847" s="6"/>
      <c r="I847" s="6"/>
      <c r="J847" s="5"/>
      <c r="K847" s="6"/>
    </row>
    <row r="848" ht="15.75" customHeight="1">
      <c r="D848" s="5"/>
      <c r="E848" s="6"/>
      <c r="F848" s="6"/>
      <c r="G848" s="6"/>
      <c r="H848" s="6"/>
      <c r="I848" s="6"/>
      <c r="J848" s="5"/>
      <c r="K848" s="6"/>
    </row>
    <row r="849" ht="15.75" customHeight="1">
      <c r="D849" s="5"/>
      <c r="E849" s="6"/>
      <c r="F849" s="6"/>
      <c r="G849" s="6"/>
      <c r="H849" s="6"/>
      <c r="I849" s="6"/>
      <c r="J849" s="5"/>
      <c r="K849" s="6"/>
    </row>
    <row r="850" ht="15.75" customHeight="1">
      <c r="D850" s="5"/>
      <c r="E850" s="6"/>
      <c r="F850" s="6"/>
      <c r="G850" s="6"/>
      <c r="H850" s="6"/>
      <c r="I850" s="6"/>
      <c r="J850" s="5"/>
      <c r="K850" s="6"/>
    </row>
    <row r="851" ht="15.75" customHeight="1">
      <c r="D851" s="5"/>
      <c r="E851" s="6"/>
      <c r="F851" s="6"/>
      <c r="G851" s="6"/>
      <c r="H851" s="6"/>
      <c r="I851" s="6"/>
      <c r="J851" s="5"/>
      <c r="K851" s="6"/>
    </row>
    <row r="852" ht="15.75" customHeight="1">
      <c r="D852" s="5"/>
      <c r="E852" s="6"/>
      <c r="F852" s="6"/>
      <c r="G852" s="6"/>
      <c r="H852" s="6"/>
      <c r="I852" s="6"/>
      <c r="J852" s="5"/>
      <c r="K852" s="6"/>
    </row>
    <row r="853" ht="15.75" customHeight="1">
      <c r="D853" s="5"/>
      <c r="E853" s="6"/>
      <c r="F853" s="6"/>
      <c r="G853" s="6"/>
      <c r="H853" s="6"/>
      <c r="I853" s="6"/>
      <c r="J853" s="5"/>
      <c r="K853" s="6"/>
    </row>
    <row r="854" ht="15.75" customHeight="1">
      <c r="D854" s="5"/>
      <c r="E854" s="6"/>
      <c r="F854" s="6"/>
      <c r="G854" s="6"/>
      <c r="H854" s="6"/>
      <c r="I854" s="6"/>
      <c r="J854" s="5"/>
      <c r="K854" s="6"/>
    </row>
    <row r="855" ht="15.75" customHeight="1">
      <c r="D855" s="5"/>
      <c r="E855" s="6"/>
      <c r="F855" s="6"/>
      <c r="G855" s="6"/>
      <c r="H855" s="6"/>
      <c r="I855" s="6"/>
      <c r="J855" s="5"/>
      <c r="K855" s="6"/>
    </row>
    <row r="856" ht="15.75" customHeight="1">
      <c r="D856" s="5"/>
      <c r="E856" s="6"/>
      <c r="F856" s="6"/>
      <c r="G856" s="6"/>
      <c r="H856" s="6"/>
      <c r="I856" s="6"/>
      <c r="J856" s="5"/>
      <c r="K856" s="6"/>
    </row>
    <row r="857" ht="15.75" customHeight="1">
      <c r="D857" s="5"/>
      <c r="E857" s="6"/>
      <c r="F857" s="6"/>
      <c r="G857" s="6"/>
      <c r="H857" s="6"/>
      <c r="I857" s="6"/>
      <c r="J857" s="5"/>
      <c r="K857" s="6"/>
    </row>
    <row r="858" ht="15.75" customHeight="1">
      <c r="D858" s="5"/>
      <c r="E858" s="6"/>
      <c r="F858" s="6"/>
      <c r="G858" s="6"/>
      <c r="H858" s="6"/>
      <c r="I858" s="6"/>
      <c r="J858" s="5"/>
      <c r="K858" s="6"/>
    </row>
    <row r="859" ht="15.75" customHeight="1">
      <c r="D859" s="5"/>
      <c r="E859" s="6"/>
      <c r="F859" s="6"/>
      <c r="G859" s="6"/>
      <c r="H859" s="6"/>
      <c r="I859" s="6"/>
      <c r="J859" s="5"/>
      <c r="K859" s="6"/>
    </row>
    <row r="860" ht="15.75" customHeight="1">
      <c r="D860" s="5"/>
      <c r="E860" s="6"/>
      <c r="F860" s="6"/>
      <c r="G860" s="6"/>
      <c r="H860" s="6"/>
      <c r="I860" s="6"/>
      <c r="J860" s="5"/>
      <c r="K860" s="6"/>
    </row>
    <row r="861" ht="15.75" customHeight="1">
      <c r="D861" s="5"/>
      <c r="E861" s="6"/>
      <c r="F861" s="6"/>
      <c r="G861" s="6"/>
      <c r="H861" s="6"/>
      <c r="I861" s="6"/>
      <c r="J861" s="5"/>
      <c r="K861" s="6"/>
    </row>
    <row r="862" ht="15.75" customHeight="1">
      <c r="D862" s="5"/>
      <c r="E862" s="6"/>
      <c r="F862" s="6"/>
      <c r="G862" s="6"/>
      <c r="H862" s="6"/>
      <c r="I862" s="6"/>
      <c r="J862" s="5"/>
      <c r="K862" s="6"/>
    </row>
    <row r="863" ht="15.75" customHeight="1">
      <c r="D863" s="5"/>
      <c r="E863" s="6"/>
      <c r="F863" s="6"/>
      <c r="G863" s="6"/>
      <c r="H863" s="6"/>
      <c r="I863" s="6"/>
      <c r="J863" s="5"/>
      <c r="K863" s="6"/>
    </row>
    <row r="864" ht="15.75" customHeight="1">
      <c r="D864" s="5"/>
      <c r="E864" s="6"/>
      <c r="F864" s="6"/>
      <c r="G864" s="6"/>
      <c r="H864" s="6"/>
      <c r="I864" s="6"/>
      <c r="J864" s="5"/>
      <c r="K864" s="6"/>
    </row>
    <row r="865" ht="15.75" customHeight="1">
      <c r="D865" s="5"/>
      <c r="E865" s="6"/>
      <c r="F865" s="6"/>
      <c r="G865" s="6"/>
      <c r="H865" s="6"/>
      <c r="I865" s="6"/>
      <c r="J865" s="5"/>
      <c r="K865" s="6"/>
    </row>
    <row r="866" ht="15.75" customHeight="1">
      <c r="D866" s="5"/>
      <c r="E866" s="6"/>
      <c r="F866" s="6"/>
      <c r="G866" s="6"/>
      <c r="H866" s="6"/>
      <c r="I866" s="6"/>
      <c r="J866" s="5"/>
      <c r="K866" s="6"/>
    </row>
    <row r="867" ht="15.75" customHeight="1">
      <c r="D867" s="5"/>
      <c r="E867" s="6"/>
      <c r="F867" s="6"/>
      <c r="G867" s="6"/>
      <c r="H867" s="6"/>
      <c r="I867" s="6"/>
      <c r="J867" s="5"/>
      <c r="K867" s="6"/>
    </row>
    <row r="868" ht="15.75" customHeight="1">
      <c r="D868" s="5"/>
      <c r="E868" s="6"/>
      <c r="F868" s="6"/>
      <c r="G868" s="6"/>
      <c r="H868" s="6"/>
      <c r="I868" s="6"/>
      <c r="J868" s="5"/>
      <c r="K868" s="6"/>
    </row>
    <row r="869" ht="15.75" customHeight="1">
      <c r="D869" s="5"/>
      <c r="E869" s="6"/>
      <c r="F869" s="6"/>
      <c r="G869" s="6"/>
      <c r="H869" s="6"/>
      <c r="I869" s="6"/>
      <c r="J869" s="5"/>
      <c r="K869" s="6"/>
    </row>
    <row r="870" ht="15.75" customHeight="1">
      <c r="D870" s="5"/>
      <c r="E870" s="6"/>
      <c r="F870" s="6"/>
      <c r="G870" s="6"/>
      <c r="H870" s="6"/>
      <c r="I870" s="6"/>
      <c r="J870" s="5"/>
      <c r="K870" s="6"/>
    </row>
    <row r="871" ht="15.75" customHeight="1">
      <c r="D871" s="5"/>
      <c r="E871" s="6"/>
      <c r="F871" s="6"/>
      <c r="G871" s="6"/>
      <c r="H871" s="6"/>
      <c r="I871" s="6"/>
      <c r="J871" s="5"/>
      <c r="K871" s="6"/>
    </row>
    <row r="872" ht="15.75" customHeight="1">
      <c r="D872" s="5"/>
      <c r="E872" s="6"/>
      <c r="F872" s="6"/>
      <c r="G872" s="6"/>
      <c r="H872" s="6"/>
      <c r="I872" s="6"/>
      <c r="J872" s="5"/>
      <c r="K872" s="6"/>
    </row>
    <row r="873" ht="15.75" customHeight="1">
      <c r="D873" s="5"/>
      <c r="E873" s="6"/>
      <c r="F873" s="6"/>
      <c r="G873" s="6"/>
      <c r="H873" s="6"/>
      <c r="I873" s="6"/>
      <c r="J873" s="5"/>
      <c r="K873" s="6"/>
    </row>
    <row r="874" ht="15.75" customHeight="1">
      <c r="D874" s="5"/>
      <c r="E874" s="6"/>
      <c r="F874" s="6"/>
      <c r="G874" s="6"/>
      <c r="H874" s="6"/>
      <c r="I874" s="6"/>
      <c r="J874" s="5"/>
      <c r="K874" s="6"/>
    </row>
    <row r="875" ht="15.75" customHeight="1">
      <c r="D875" s="5"/>
      <c r="E875" s="6"/>
      <c r="F875" s="6"/>
      <c r="G875" s="6"/>
      <c r="H875" s="6"/>
      <c r="I875" s="6"/>
      <c r="J875" s="5"/>
      <c r="K875" s="6"/>
    </row>
    <row r="876" ht="15.75" customHeight="1">
      <c r="D876" s="5"/>
      <c r="E876" s="6"/>
      <c r="F876" s="6"/>
      <c r="G876" s="6"/>
      <c r="H876" s="6"/>
      <c r="I876" s="6"/>
      <c r="J876" s="5"/>
      <c r="K876" s="6"/>
    </row>
    <row r="877" ht="15.75" customHeight="1">
      <c r="D877" s="5"/>
      <c r="E877" s="6"/>
      <c r="F877" s="6"/>
      <c r="G877" s="6"/>
      <c r="H877" s="6"/>
      <c r="I877" s="6"/>
      <c r="J877" s="5"/>
      <c r="K877" s="6"/>
    </row>
    <row r="878" ht="15.75" customHeight="1">
      <c r="D878" s="5"/>
      <c r="E878" s="6"/>
      <c r="F878" s="6"/>
      <c r="G878" s="6"/>
      <c r="H878" s="6"/>
      <c r="I878" s="6"/>
      <c r="J878" s="5"/>
      <c r="K878" s="6"/>
    </row>
    <row r="879" ht="15.75" customHeight="1">
      <c r="D879" s="5"/>
      <c r="E879" s="6"/>
      <c r="F879" s="6"/>
      <c r="G879" s="6"/>
      <c r="H879" s="6"/>
      <c r="I879" s="6"/>
      <c r="J879" s="5"/>
      <c r="K879" s="6"/>
    </row>
    <row r="880" ht="15.75" customHeight="1">
      <c r="D880" s="5"/>
      <c r="E880" s="6"/>
      <c r="F880" s="6"/>
      <c r="G880" s="6"/>
      <c r="H880" s="6"/>
      <c r="I880" s="6"/>
      <c r="J880" s="5"/>
      <c r="K880" s="6"/>
    </row>
    <row r="881" ht="15.75" customHeight="1">
      <c r="D881" s="5"/>
      <c r="E881" s="6"/>
      <c r="F881" s="6"/>
      <c r="G881" s="6"/>
      <c r="H881" s="6"/>
      <c r="I881" s="6"/>
      <c r="J881" s="5"/>
      <c r="K881" s="6"/>
    </row>
    <row r="882" ht="15.75" customHeight="1">
      <c r="D882" s="5"/>
      <c r="E882" s="6"/>
      <c r="F882" s="6"/>
      <c r="G882" s="6"/>
      <c r="H882" s="6"/>
      <c r="I882" s="6"/>
      <c r="J882" s="5"/>
      <c r="K882" s="6"/>
    </row>
    <row r="883" ht="15.75" customHeight="1">
      <c r="D883" s="5"/>
      <c r="E883" s="6"/>
      <c r="F883" s="6"/>
      <c r="G883" s="6"/>
      <c r="H883" s="6"/>
      <c r="I883" s="6"/>
      <c r="J883" s="5"/>
      <c r="K883" s="6"/>
    </row>
    <row r="884" ht="15.75" customHeight="1">
      <c r="D884" s="5"/>
      <c r="E884" s="6"/>
      <c r="F884" s="6"/>
      <c r="G884" s="6"/>
      <c r="H884" s="6"/>
      <c r="I884" s="6"/>
      <c r="J884" s="5"/>
      <c r="K884" s="6"/>
    </row>
    <row r="885" ht="15.75" customHeight="1">
      <c r="D885" s="5"/>
      <c r="E885" s="6"/>
      <c r="F885" s="6"/>
      <c r="G885" s="6"/>
      <c r="H885" s="6"/>
      <c r="I885" s="6"/>
      <c r="J885" s="5"/>
      <c r="K885" s="6"/>
    </row>
    <row r="886" ht="15.75" customHeight="1">
      <c r="D886" s="5"/>
      <c r="E886" s="6"/>
      <c r="F886" s="6"/>
      <c r="G886" s="6"/>
      <c r="H886" s="6"/>
      <c r="I886" s="6"/>
      <c r="J886" s="5"/>
      <c r="K886" s="6"/>
    </row>
    <row r="887" ht="15.75" customHeight="1">
      <c r="D887" s="5"/>
      <c r="E887" s="6"/>
      <c r="F887" s="6"/>
      <c r="G887" s="6"/>
      <c r="H887" s="6"/>
      <c r="I887" s="6"/>
      <c r="J887" s="5"/>
      <c r="K887" s="6"/>
    </row>
    <row r="888" ht="15.75" customHeight="1">
      <c r="D888" s="5"/>
      <c r="E888" s="6"/>
      <c r="F888" s="6"/>
      <c r="G888" s="6"/>
      <c r="H888" s="6"/>
      <c r="I888" s="6"/>
      <c r="J888" s="5"/>
      <c r="K888" s="6"/>
    </row>
    <row r="889" ht="15.75" customHeight="1">
      <c r="D889" s="5"/>
      <c r="E889" s="6"/>
      <c r="F889" s="6"/>
      <c r="G889" s="6"/>
      <c r="H889" s="6"/>
      <c r="I889" s="6"/>
      <c r="J889" s="5"/>
      <c r="K889" s="6"/>
    </row>
    <row r="890" ht="15.75" customHeight="1">
      <c r="D890" s="5"/>
      <c r="E890" s="6"/>
      <c r="F890" s="6"/>
      <c r="G890" s="6"/>
      <c r="H890" s="6"/>
      <c r="I890" s="6"/>
      <c r="J890" s="5"/>
      <c r="K890" s="6"/>
    </row>
    <row r="891" ht="15.75" customHeight="1">
      <c r="D891" s="5"/>
      <c r="E891" s="6"/>
      <c r="F891" s="6"/>
      <c r="G891" s="6"/>
      <c r="H891" s="6"/>
      <c r="I891" s="6"/>
      <c r="J891" s="5"/>
      <c r="K891" s="6"/>
    </row>
    <row r="892" ht="15.75" customHeight="1">
      <c r="D892" s="5"/>
      <c r="E892" s="6"/>
      <c r="F892" s="6"/>
      <c r="G892" s="6"/>
      <c r="H892" s="6"/>
      <c r="I892" s="6"/>
      <c r="J892" s="5"/>
      <c r="K892" s="6"/>
    </row>
    <row r="893" ht="15.75" customHeight="1">
      <c r="D893" s="5"/>
      <c r="E893" s="6"/>
      <c r="F893" s="6"/>
      <c r="G893" s="6"/>
      <c r="H893" s="6"/>
      <c r="I893" s="6"/>
      <c r="J893" s="5"/>
      <c r="K893" s="6"/>
    </row>
    <row r="894" ht="15.75" customHeight="1">
      <c r="D894" s="5"/>
      <c r="E894" s="6"/>
      <c r="F894" s="6"/>
      <c r="G894" s="6"/>
      <c r="H894" s="6"/>
      <c r="I894" s="6"/>
      <c r="J894" s="5"/>
      <c r="K894" s="6"/>
    </row>
    <row r="895" ht="15.75" customHeight="1">
      <c r="D895" s="5"/>
      <c r="E895" s="6"/>
      <c r="F895" s="6"/>
      <c r="G895" s="6"/>
      <c r="H895" s="6"/>
      <c r="I895" s="6"/>
      <c r="J895" s="5"/>
      <c r="K895" s="6"/>
    </row>
    <row r="896" ht="15.75" customHeight="1">
      <c r="D896" s="5"/>
      <c r="E896" s="6"/>
      <c r="F896" s="6"/>
      <c r="G896" s="6"/>
      <c r="H896" s="6"/>
      <c r="I896" s="6"/>
      <c r="J896" s="5"/>
      <c r="K896" s="6"/>
    </row>
    <row r="897" ht="15.75" customHeight="1">
      <c r="D897" s="5"/>
      <c r="E897" s="6"/>
      <c r="F897" s="6"/>
      <c r="G897" s="6"/>
      <c r="H897" s="6"/>
      <c r="I897" s="6"/>
      <c r="J897" s="5"/>
      <c r="K897" s="6"/>
    </row>
    <row r="898" ht="15.75" customHeight="1">
      <c r="D898" s="5"/>
      <c r="E898" s="6"/>
      <c r="F898" s="6"/>
      <c r="G898" s="6"/>
      <c r="H898" s="6"/>
      <c r="I898" s="6"/>
      <c r="J898" s="5"/>
      <c r="K898" s="6"/>
    </row>
    <row r="899" ht="15.75" customHeight="1">
      <c r="D899" s="5"/>
      <c r="E899" s="6"/>
      <c r="F899" s="6"/>
      <c r="G899" s="6"/>
      <c r="H899" s="6"/>
      <c r="I899" s="6"/>
      <c r="J899" s="5"/>
      <c r="K899" s="6"/>
    </row>
    <row r="900" ht="15.75" customHeight="1">
      <c r="D900" s="5"/>
      <c r="E900" s="6"/>
      <c r="F900" s="6"/>
      <c r="G900" s="6"/>
      <c r="H900" s="6"/>
      <c r="I900" s="6"/>
      <c r="J900" s="5"/>
      <c r="K900" s="6"/>
    </row>
    <row r="901" ht="15.75" customHeight="1">
      <c r="D901" s="5"/>
      <c r="E901" s="6"/>
      <c r="F901" s="6"/>
      <c r="G901" s="6"/>
      <c r="H901" s="6"/>
      <c r="I901" s="6"/>
      <c r="J901" s="5"/>
      <c r="K901" s="6"/>
    </row>
    <row r="902" ht="15.75" customHeight="1">
      <c r="D902" s="5"/>
      <c r="E902" s="6"/>
      <c r="F902" s="6"/>
      <c r="G902" s="6"/>
      <c r="H902" s="6"/>
      <c r="I902" s="6"/>
      <c r="J902" s="5"/>
      <c r="K902" s="6"/>
    </row>
    <row r="903" ht="15.75" customHeight="1">
      <c r="D903" s="5"/>
      <c r="E903" s="6"/>
      <c r="F903" s="6"/>
      <c r="G903" s="6"/>
      <c r="H903" s="6"/>
      <c r="I903" s="6"/>
      <c r="J903" s="5"/>
      <c r="K903" s="6"/>
    </row>
    <row r="904" ht="15.75" customHeight="1">
      <c r="D904" s="5"/>
      <c r="E904" s="6"/>
      <c r="F904" s="6"/>
      <c r="G904" s="6"/>
      <c r="H904" s="6"/>
      <c r="I904" s="6"/>
      <c r="J904" s="5"/>
      <c r="K904" s="6"/>
    </row>
    <row r="905" ht="15.75" customHeight="1">
      <c r="D905" s="5"/>
      <c r="E905" s="6"/>
      <c r="F905" s="6"/>
      <c r="G905" s="6"/>
      <c r="H905" s="6"/>
      <c r="I905" s="6"/>
      <c r="J905" s="5"/>
      <c r="K905" s="6"/>
    </row>
    <row r="906" ht="15.75" customHeight="1">
      <c r="D906" s="5"/>
      <c r="E906" s="6"/>
      <c r="F906" s="6"/>
      <c r="G906" s="6"/>
      <c r="H906" s="6"/>
      <c r="I906" s="6"/>
      <c r="J906" s="5"/>
      <c r="K906" s="6"/>
    </row>
    <row r="907" ht="15.75" customHeight="1">
      <c r="D907" s="5"/>
      <c r="E907" s="6"/>
      <c r="F907" s="6"/>
      <c r="G907" s="6"/>
      <c r="H907" s="6"/>
      <c r="I907" s="6"/>
      <c r="J907" s="5"/>
      <c r="K907" s="6"/>
    </row>
    <row r="908" ht="15.75" customHeight="1">
      <c r="D908" s="5"/>
      <c r="E908" s="6"/>
      <c r="F908" s="6"/>
      <c r="G908" s="6"/>
      <c r="H908" s="6"/>
      <c r="I908" s="6"/>
      <c r="J908" s="5"/>
      <c r="K908" s="6"/>
    </row>
    <row r="909" ht="15.75" customHeight="1">
      <c r="D909" s="5"/>
      <c r="E909" s="6"/>
      <c r="F909" s="6"/>
      <c r="G909" s="6"/>
      <c r="H909" s="6"/>
      <c r="I909" s="6"/>
      <c r="J909" s="5"/>
      <c r="K909" s="6"/>
    </row>
    <row r="910" ht="15.75" customHeight="1">
      <c r="D910" s="5"/>
      <c r="E910" s="6"/>
      <c r="F910" s="6"/>
      <c r="G910" s="6"/>
      <c r="H910" s="6"/>
      <c r="I910" s="6"/>
      <c r="J910" s="5"/>
      <c r="K910" s="6"/>
    </row>
    <row r="911" ht="15.75" customHeight="1">
      <c r="D911" s="5"/>
      <c r="E911" s="6"/>
      <c r="F911" s="6"/>
      <c r="G911" s="6"/>
      <c r="H911" s="6"/>
      <c r="I911" s="6"/>
      <c r="J911" s="5"/>
      <c r="K911" s="6"/>
    </row>
    <row r="912" ht="15.75" customHeight="1">
      <c r="D912" s="5"/>
      <c r="E912" s="6"/>
      <c r="F912" s="6"/>
      <c r="G912" s="6"/>
      <c r="H912" s="6"/>
      <c r="I912" s="6"/>
      <c r="J912" s="5"/>
      <c r="K912" s="6"/>
    </row>
    <row r="913" ht="15.75" customHeight="1">
      <c r="D913" s="5"/>
      <c r="E913" s="6"/>
      <c r="F913" s="6"/>
      <c r="G913" s="6"/>
      <c r="H913" s="6"/>
      <c r="I913" s="6"/>
      <c r="J913" s="5"/>
      <c r="K913" s="6"/>
    </row>
    <row r="914" ht="15.75" customHeight="1">
      <c r="D914" s="5"/>
      <c r="E914" s="6"/>
      <c r="F914" s="6"/>
      <c r="G914" s="6"/>
      <c r="H914" s="6"/>
      <c r="I914" s="6"/>
      <c r="J914" s="5"/>
      <c r="K914" s="6"/>
    </row>
    <row r="915" ht="15.75" customHeight="1">
      <c r="D915" s="5"/>
      <c r="E915" s="6"/>
      <c r="F915" s="6"/>
      <c r="G915" s="6"/>
      <c r="H915" s="6"/>
      <c r="I915" s="6"/>
      <c r="J915" s="5"/>
      <c r="K915" s="6"/>
    </row>
    <row r="916" ht="15.75" customHeight="1">
      <c r="D916" s="5"/>
      <c r="E916" s="6"/>
      <c r="F916" s="6"/>
      <c r="G916" s="6"/>
      <c r="H916" s="6"/>
      <c r="I916" s="6"/>
      <c r="J916" s="5"/>
      <c r="K916" s="6"/>
    </row>
    <row r="917" ht="15.75" customHeight="1">
      <c r="D917" s="5"/>
      <c r="E917" s="6"/>
      <c r="F917" s="6"/>
      <c r="G917" s="6"/>
      <c r="H917" s="6"/>
      <c r="I917" s="6"/>
      <c r="J917" s="5"/>
      <c r="K917" s="6"/>
    </row>
    <row r="918" ht="15.75" customHeight="1">
      <c r="D918" s="5"/>
      <c r="E918" s="6"/>
      <c r="F918" s="6"/>
      <c r="G918" s="6"/>
      <c r="H918" s="6"/>
      <c r="I918" s="6"/>
      <c r="J918" s="5"/>
      <c r="K918" s="6"/>
    </row>
    <row r="919" ht="15.75" customHeight="1">
      <c r="D919" s="5"/>
      <c r="E919" s="6"/>
      <c r="F919" s="6"/>
      <c r="G919" s="6"/>
      <c r="H919" s="6"/>
      <c r="I919" s="6"/>
      <c r="J919" s="5"/>
      <c r="K919" s="6"/>
    </row>
    <row r="920" ht="15.75" customHeight="1">
      <c r="D920" s="5"/>
      <c r="E920" s="6"/>
      <c r="F920" s="6"/>
      <c r="G920" s="6"/>
      <c r="H920" s="6"/>
      <c r="I920" s="6"/>
      <c r="J920" s="5"/>
      <c r="K920" s="6"/>
    </row>
    <row r="921" ht="15.75" customHeight="1">
      <c r="D921" s="5"/>
      <c r="E921" s="6"/>
      <c r="F921" s="6"/>
      <c r="G921" s="6"/>
      <c r="H921" s="6"/>
      <c r="I921" s="6"/>
      <c r="J921" s="5"/>
      <c r="K921" s="6"/>
    </row>
    <row r="922" ht="15.75" customHeight="1">
      <c r="D922" s="5"/>
      <c r="E922" s="6"/>
      <c r="F922" s="6"/>
      <c r="G922" s="6"/>
      <c r="H922" s="6"/>
      <c r="I922" s="6"/>
      <c r="J922" s="5"/>
      <c r="K922" s="6"/>
    </row>
    <row r="923" ht="15.75" customHeight="1">
      <c r="D923" s="5"/>
      <c r="E923" s="6"/>
      <c r="F923" s="6"/>
      <c r="G923" s="6"/>
      <c r="H923" s="6"/>
      <c r="I923" s="6"/>
      <c r="J923" s="5"/>
      <c r="K923" s="6"/>
    </row>
    <row r="924" ht="15.75" customHeight="1">
      <c r="D924" s="5"/>
      <c r="E924" s="6"/>
      <c r="F924" s="6"/>
      <c r="G924" s="6"/>
      <c r="H924" s="6"/>
      <c r="I924" s="6"/>
      <c r="J924" s="5"/>
      <c r="K924" s="6"/>
    </row>
    <row r="925" ht="15.75" customHeight="1">
      <c r="D925" s="5"/>
      <c r="E925" s="6"/>
      <c r="F925" s="6"/>
      <c r="G925" s="6"/>
      <c r="H925" s="6"/>
      <c r="I925" s="6"/>
      <c r="J925" s="5"/>
      <c r="K925" s="6"/>
    </row>
    <row r="926" ht="15.75" customHeight="1">
      <c r="D926" s="5"/>
      <c r="E926" s="6"/>
      <c r="F926" s="6"/>
      <c r="G926" s="6"/>
      <c r="H926" s="6"/>
      <c r="I926" s="6"/>
      <c r="J926" s="5"/>
      <c r="K926" s="6"/>
    </row>
    <row r="927" ht="15.75" customHeight="1">
      <c r="D927" s="5"/>
      <c r="E927" s="6"/>
      <c r="F927" s="6"/>
      <c r="G927" s="6"/>
      <c r="H927" s="6"/>
      <c r="I927" s="6"/>
      <c r="J927" s="5"/>
      <c r="K927" s="6"/>
    </row>
    <row r="928" ht="15.75" customHeight="1">
      <c r="D928" s="5"/>
      <c r="E928" s="6"/>
      <c r="F928" s="6"/>
      <c r="G928" s="6"/>
      <c r="H928" s="6"/>
      <c r="I928" s="6"/>
      <c r="J928" s="5"/>
      <c r="K928" s="6"/>
    </row>
    <row r="929" ht="15.75" customHeight="1">
      <c r="D929" s="5"/>
      <c r="E929" s="6"/>
      <c r="F929" s="6"/>
      <c r="G929" s="6"/>
      <c r="H929" s="6"/>
      <c r="I929" s="6"/>
      <c r="J929" s="5"/>
      <c r="K929" s="6"/>
    </row>
    <row r="930" ht="15.75" customHeight="1">
      <c r="D930" s="5"/>
      <c r="E930" s="6"/>
      <c r="F930" s="6"/>
      <c r="G930" s="6"/>
      <c r="H930" s="6"/>
      <c r="I930" s="6"/>
      <c r="J930" s="5"/>
      <c r="K930" s="6"/>
    </row>
    <row r="931" ht="15.75" customHeight="1">
      <c r="D931" s="5"/>
      <c r="E931" s="6"/>
      <c r="F931" s="6"/>
      <c r="G931" s="6"/>
      <c r="H931" s="6"/>
      <c r="I931" s="6"/>
      <c r="J931" s="5"/>
      <c r="K931" s="6"/>
    </row>
    <row r="932" ht="15.75" customHeight="1">
      <c r="D932" s="5"/>
      <c r="E932" s="6"/>
      <c r="F932" s="6"/>
      <c r="G932" s="6"/>
      <c r="H932" s="6"/>
      <c r="I932" s="6"/>
      <c r="J932" s="5"/>
      <c r="K932" s="6"/>
    </row>
    <row r="933" ht="15.75" customHeight="1">
      <c r="D933" s="5"/>
      <c r="E933" s="6"/>
      <c r="F933" s="6"/>
      <c r="G933" s="6"/>
      <c r="H933" s="6"/>
      <c r="I933" s="6"/>
      <c r="J933" s="5"/>
      <c r="K933" s="6"/>
    </row>
    <row r="934" ht="15.75" customHeight="1">
      <c r="D934" s="5"/>
      <c r="E934" s="6"/>
      <c r="F934" s="6"/>
      <c r="G934" s="6"/>
      <c r="H934" s="6"/>
      <c r="I934" s="6"/>
      <c r="J934" s="5"/>
      <c r="K934" s="6"/>
    </row>
    <row r="935" ht="15.75" customHeight="1">
      <c r="D935" s="5"/>
      <c r="E935" s="6"/>
      <c r="F935" s="6"/>
      <c r="G935" s="6"/>
      <c r="H935" s="6"/>
      <c r="I935" s="6"/>
      <c r="J935" s="5"/>
      <c r="K935" s="6"/>
    </row>
    <row r="936" ht="15.75" customHeight="1">
      <c r="D936" s="5"/>
      <c r="E936" s="6"/>
      <c r="F936" s="6"/>
      <c r="G936" s="6"/>
      <c r="H936" s="6"/>
      <c r="I936" s="6"/>
      <c r="J936" s="5"/>
      <c r="K936" s="6"/>
    </row>
    <row r="937" ht="15.75" customHeight="1">
      <c r="D937" s="5"/>
      <c r="E937" s="6"/>
      <c r="F937" s="6"/>
      <c r="G937" s="6"/>
      <c r="H937" s="6"/>
      <c r="I937" s="6"/>
      <c r="J937" s="5"/>
      <c r="K937" s="6"/>
    </row>
    <row r="938" ht="15.75" customHeight="1">
      <c r="D938" s="5"/>
      <c r="E938" s="6"/>
      <c r="F938" s="6"/>
      <c r="G938" s="6"/>
      <c r="H938" s="6"/>
      <c r="I938" s="6"/>
      <c r="J938" s="5"/>
      <c r="K938" s="6"/>
    </row>
    <row r="939" ht="15.75" customHeight="1">
      <c r="D939" s="5"/>
      <c r="E939" s="6"/>
      <c r="F939" s="6"/>
      <c r="G939" s="6"/>
      <c r="H939" s="6"/>
      <c r="I939" s="6"/>
      <c r="J939" s="5"/>
      <c r="K939" s="6"/>
    </row>
    <row r="940" ht="15.75" customHeight="1">
      <c r="D940" s="5"/>
      <c r="E940" s="6"/>
      <c r="F940" s="6"/>
      <c r="G940" s="6"/>
      <c r="H940" s="6"/>
      <c r="I940" s="6"/>
      <c r="J940" s="5"/>
      <c r="K940" s="6"/>
    </row>
    <row r="941" ht="15.75" customHeight="1">
      <c r="D941" s="5"/>
      <c r="E941" s="6"/>
      <c r="F941" s="6"/>
      <c r="G941" s="6"/>
      <c r="H941" s="6"/>
      <c r="I941" s="6"/>
      <c r="J941" s="5"/>
      <c r="K941" s="6"/>
    </row>
    <row r="942" ht="15.75" customHeight="1">
      <c r="D942" s="5"/>
      <c r="E942" s="6"/>
      <c r="F942" s="6"/>
      <c r="G942" s="6"/>
      <c r="H942" s="6"/>
      <c r="I942" s="6"/>
      <c r="J942" s="5"/>
      <c r="K942" s="6"/>
    </row>
    <row r="943" ht="15.75" customHeight="1">
      <c r="D943" s="5"/>
      <c r="E943" s="6"/>
      <c r="F943" s="6"/>
      <c r="G943" s="6"/>
      <c r="H943" s="6"/>
      <c r="I943" s="6"/>
      <c r="J943" s="5"/>
      <c r="K943" s="6"/>
    </row>
    <row r="944" ht="15.75" customHeight="1">
      <c r="D944" s="5"/>
      <c r="E944" s="6"/>
      <c r="F944" s="6"/>
      <c r="G944" s="6"/>
      <c r="H944" s="6"/>
      <c r="I944" s="6"/>
      <c r="J944" s="5"/>
      <c r="K944" s="6"/>
    </row>
    <row r="945" ht="15.75" customHeight="1">
      <c r="D945" s="5"/>
      <c r="E945" s="6"/>
      <c r="F945" s="6"/>
      <c r="G945" s="6"/>
      <c r="H945" s="6"/>
      <c r="I945" s="6"/>
      <c r="J945" s="5"/>
      <c r="K945" s="6"/>
    </row>
    <row r="946" ht="15.75" customHeight="1">
      <c r="D946" s="5"/>
      <c r="E946" s="6"/>
      <c r="F946" s="6"/>
      <c r="G946" s="6"/>
      <c r="H946" s="6"/>
      <c r="I946" s="6"/>
      <c r="J946" s="5"/>
      <c r="K946" s="6"/>
    </row>
    <row r="947" ht="15.75" customHeight="1">
      <c r="D947" s="5"/>
      <c r="E947" s="6"/>
      <c r="F947" s="6"/>
      <c r="G947" s="6"/>
      <c r="H947" s="6"/>
      <c r="I947" s="6"/>
      <c r="J947" s="5"/>
      <c r="K947" s="6"/>
    </row>
    <row r="948" ht="15.75" customHeight="1">
      <c r="D948" s="5"/>
      <c r="E948" s="6"/>
      <c r="F948" s="6"/>
      <c r="G948" s="6"/>
      <c r="H948" s="6"/>
      <c r="I948" s="6"/>
      <c r="J948" s="5"/>
      <c r="K948" s="6"/>
    </row>
    <row r="949" ht="15.75" customHeight="1">
      <c r="D949" s="5"/>
      <c r="E949" s="6"/>
      <c r="F949" s="6"/>
      <c r="G949" s="6"/>
      <c r="H949" s="6"/>
      <c r="I949" s="6"/>
      <c r="J949" s="5"/>
      <c r="K949" s="6"/>
    </row>
    <row r="950" ht="15.75" customHeight="1">
      <c r="D950" s="5"/>
      <c r="E950" s="6"/>
      <c r="F950" s="6"/>
      <c r="G950" s="6"/>
      <c r="H950" s="6"/>
      <c r="I950" s="6"/>
      <c r="J950" s="5"/>
      <c r="K950" s="6"/>
    </row>
    <row r="951" ht="15.75" customHeight="1">
      <c r="D951" s="5"/>
      <c r="E951" s="6"/>
      <c r="F951" s="6"/>
      <c r="G951" s="6"/>
      <c r="H951" s="6"/>
      <c r="I951" s="6"/>
      <c r="J951" s="5"/>
      <c r="K951" s="6"/>
    </row>
    <row r="952" ht="15.75" customHeight="1">
      <c r="D952" s="5"/>
      <c r="E952" s="6"/>
      <c r="F952" s="6"/>
      <c r="G952" s="6"/>
      <c r="H952" s="6"/>
      <c r="I952" s="6"/>
      <c r="J952" s="5"/>
      <c r="K952" s="6"/>
    </row>
    <row r="953" ht="15.75" customHeight="1">
      <c r="D953" s="5"/>
      <c r="E953" s="6"/>
      <c r="F953" s="6"/>
      <c r="G953" s="6"/>
      <c r="H953" s="6"/>
      <c r="I953" s="6"/>
      <c r="J953" s="5"/>
      <c r="K953" s="6"/>
    </row>
    <row r="954" ht="15.75" customHeight="1">
      <c r="D954" s="5"/>
      <c r="E954" s="6"/>
      <c r="F954" s="6"/>
      <c r="G954" s="6"/>
      <c r="H954" s="6"/>
      <c r="I954" s="6"/>
      <c r="J954" s="5"/>
      <c r="K954" s="6"/>
    </row>
    <row r="955" ht="15.75" customHeight="1">
      <c r="D955" s="5"/>
      <c r="E955" s="6"/>
      <c r="F955" s="6"/>
      <c r="G955" s="6"/>
      <c r="H955" s="6"/>
      <c r="I955" s="6"/>
      <c r="J955" s="5"/>
      <c r="K955" s="6"/>
    </row>
    <row r="956" ht="15.75" customHeight="1">
      <c r="D956" s="5"/>
      <c r="E956" s="6"/>
      <c r="F956" s="6"/>
      <c r="G956" s="6"/>
      <c r="H956" s="6"/>
      <c r="I956" s="6"/>
      <c r="J956" s="5"/>
      <c r="K956" s="6"/>
    </row>
    <row r="957" ht="15.75" customHeight="1">
      <c r="D957" s="5"/>
      <c r="E957" s="6"/>
      <c r="F957" s="6"/>
      <c r="G957" s="6"/>
      <c r="H957" s="6"/>
      <c r="I957" s="6"/>
      <c r="J957" s="5"/>
      <c r="K957" s="6"/>
    </row>
    <row r="958" ht="15.75" customHeight="1">
      <c r="D958" s="5"/>
      <c r="E958" s="6"/>
      <c r="F958" s="6"/>
      <c r="G958" s="6"/>
      <c r="H958" s="6"/>
      <c r="I958" s="6"/>
      <c r="J958" s="5"/>
      <c r="K958" s="6"/>
    </row>
    <row r="959" ht="15.75" customHeight="1">
      <c r="D959" s="5"/>
      <c r="E959" s="6"/>
      <c r="F959" s="6"/>
      <c r="G959" s="6"/>
      <c r="H959" s="6"/>
      <c r="I959" s="6"/>
      <c r="J959" s="5"/>
      <c r="K959" s="6"/>
    </row>
    <row r="960" ht="15.75" customHeight="1">
      <c r="D960" s="5"/>
      <c r="E960" s="6"/>
      <c r="F960" s="6"/>
      <c r="G960" s="6"/>
      <c r="H960" s="6"/>
      <c r="I960" s="6"/>
      <c r="J960" s="5"/>
      <c r="K960" s="6"/>
    </row>
    <row r="961" ht="15.75" customHeight="1">
      <c r="D961" s="5"/>
      <c r="E961" s="6"/>
      <c r="F961" s="6"/>
      <c r="G961" s="6"/>
      <c r="H961" s="6"/>
      <c r="I961" s="6"/>
      <c r="J961" s="5"/>
      <c r="K961" s="6"/>
    </row>
    <row r="962" ht="15.75" customHeight="1">
      <c r="D962" s="5"/>
      <c r="E962" s="6"/>
      <c r="F962" s="6"/>
      <c r="G962" s="6"/>
      <c r="H962" s="6"/>
      <c r="I962" s="6"/>
      <c r="J962" s="5"/>
      <c r="K962" s="6"/>
    </row>
    <row r="963" ht="15.75" customHeight="1">
      <c r="D963" s="5"/>
      <c r="E963" s="6"/>
      <c r="F963" s="6"/>
      <c r="G963" s="6"/>
      <c r="H963" s="6"/>
      <c r="I963" s="6"/>
      <c r="J963" s="5"/>
      <c r="K963" s="6"/>
    </row>
    <row r="964" ht="15.75" customHeight="1">
      <c r="D964" s="5"/>
      <c r="E964" s="6"/>
      <c r="F964" s="6"/>
      <c r="G964" s="6"/>
      <c r="H964" s="6"/>
      <c r="I964" s="6"/>
      <c r="J964" s="5"/>
      <c r="K964" s="6"/>
    </row>
    <row r="965" ht="15.75" customHeight="1">
      <c r="D965" s="5"/>
      <c r="E965" s="6"/>
      <c r="F965" s="6"/>
      <c r="G965" s="6"/>
      <c r="H965" s="6"/>
      <c r="I965" s="6"/>
      <c r="J965" s="5"/>
      <c r="K965" s="6"/>
    </row>
    <row r="966" ht="15.75" customHeight="1">
      <c r="D966" s="5"/>
      <c r="E966" s="6"/>
      <c r="F966" s="6"/>
      <c r="G966" s="6"/>
      <c r="H966" s="6"/>
      <c r="I966" s="6"/>
      <c r="J966" s="5"/>
      <c r="K966" s="6"/>
    </row>
    <row r="967" ht="15.75" customHeight="1">
      <c r="D967" s="5"/>
      <c r="E967" s="6"/>
      <c r="F967" s="6"/>
      <c r="G967" s="6"/>
      <c r="H967" s="6"/>
      <c r="I967" s="6"/>
      <c r="J967" s="5"/>
      <c r="K967" s="6"/>
    </row>
    <row r="968" ht="15.75" customHeight="1">
      <c r="D968" s="5"/>
      <c r="E968" s="6"/>
      <c r="F968" s="6"/>
      <c r="G968" s="6"/>
      <c r="H968" s="6"/>
      <c r="I968" s="6"/>
      <c r="J968" s="5"/>
      <c r="K968" s="6"/>
    </row>
    <row r="969" ht="15.75" customHeight="1">
      <c r="D969" s="5"/>
      <c r="E969" s="6"/>
      <c r="F969" s="6"/>
      <c r="G969" s="6"/>
      <c r="H969" s="6"/>
      <c r="I969" s="6"/>
      <c r="J969" s="5"/>
      <c r="K969" s="6"/>
    </row>
    <row r="970" ht="15.75" customHeight="1">
      <c r="D970" s="5"/>
      <c r="E970" s="6"/>
      <c r="F970" s="6"/>
      <c r="G970" s="6"/>
      <c r="H970" s="6"/>
      <c r="I970" s="6"/>
      <c r="J970" s="5"/>
      <c r="K970" s="6"/>
    </row>
    <row r="971" ht="15.75" customHeight="1">
      <c r="D971" s="5"/>
      <c r="E971" s="6"/>
      <c r="F971" s="6"/>
      <c r="G971" s="6"/>
      <c r="H971" s="6"/>
      <c r="I971" s="6"/>
      <c r="J971" s="5"/>
      <c r="K971" s="6"/>
    </row>
    <row r="972" ht="15.75" customHeight="1">
      <c r="D972" s="5"/>
      <c r="E972" s="6"/>
      <c r="F972" s="6"/>
      <c r="G972" s="6"/>
      <c r="H972" s="6"/>
      <c r="I972" s="6"/>
      <c r="J972" s="5"/>
      <c r="K972" s="6"/>
    </row>
    <row r="973" ht="15.75" customHeight="1">
      <c r="D973" s="5"/>
      <c r="E973" s="6"/>
      <c r="F973" s="6"/>
      <c r="G973" s="6"/>
      <c r="H973" s="6"/>
      <c r="I973" s="6"/>
      <c r="J973" s="5"/>
      <c r="K973" s="6"/>
    </row>
    <row r="974" ht="15.75" customHeight="1">
      <c r="D974" s="5"/>
      <c r="E974" s="6"/>
      <c r="F974" s="6"/>
      <c r="G974" s="6"/>
      <c r="H974" s="6"/>
      <c r="I974" s="6"/>
      <c r="J974" s="5"/>
      <c r="K974" s="6"/>
    </row>
    <row r="975" ht="15.75" customHeight="1">
      <c r="D975" s="5"/>
      <c r="E975" s="6"/>
      <c r="F975" s="6"/>
      <c r="G975" s="6"/>
      <c r="H975" s="6"/>
      <c r="I975" s="6"/>
      <c r="J975" s="5"/>
      <c r="K975" s="6"/>
    </row>
    <row r="976" ht="15.75" customHeight="1">
      <c r="D976" s="5"/>
      <c r="E976" s="6"/>
      <c r="F976" s="6"/>
      <c r="G976" s="6"/>
      <c r="H976" s="6"/>
      <c r="I976" s="6"/>
      <c r="J976" s="5"/>
      <c r="K976" s="6"/>
    </row>
    <row r="977" ht="15.75" customHeight="1">
      <c r="D977" s="5"/>
      <c r="E977" s="6"/>
      <c r="F977" s="6"/>
      <c r="G977" s="6"/>
      <c r="H977" s="6"/>
      <c r="I977" s="6"/>
      <c r="J977" s="5"/>
      <c r="K977" s="6"/>
    </row>
    <row r="978" ht="15.75" customHeight="1">
      <c r="D978" s="5"/>
      <c r="E978" s="6"/>
      <c r="F978" s="6"/>
      <c r="G978" s="6"/>
      <c r="H978" s="6"/>
      <c r="I978" s="6"/>
      <c r="J978" s="5"/>
      <c r="K978" s="6"/>
    </row>
    <row r="979" ht="15.75" customHeight="1">
      <c r="D979" s="5"/>
      <c r="E979" s="6"/>
      <c r="F979" s="6"/>
      <c r="G979" s="6"/>
      <c r="H979" s="6"/>
      <c r="I979" s="6"/>
      <c r="J979" s="5"/>
      <c r="K979" s="6"/>
    </row>
    <row r="980" ht="15.75" customHeight="1">
      <c r="D980" s="5"/>
      <c r="E980" s="6"/>
      <c r="F980" s="6"/>
      <c r="G980" s="6"/>
      <c r="H980" s="6"/>
      <c r="I980" s="6"/>
      <c r="J980" s="5"/>
      <c r="K980" s="6"/>
    </row>
    <row r="981" ht="15.75" customHeight="1">
      <c r="D981" s="5"/>
      <c r="E981" s="6"/>
      <c r="F981" s="6"/>
      <c r="G981" s="6"/>
      <c r="H981" s="6"/>
      <c r="I981" s="6"/>
      <c r="J981" s="5"/>
      <c r="K981" s="6"/>
    </row>
    <row r="982" ht="15.75" customHeight="1">
      <c r="D982" s="5"/>
      <c r="E982" s="6"/>
      <c r="F982" s="6"/>
      <c r="G982" s="6"/>
      <c r="H982" s="6"/>
      <c r="I982" s="6"/>
      <c r="J982" s="5"/>
      <c r="K982" s="6"/>
    </row>
    <row r="983" ht="15.75" customHeight="1">
      <c r="D983" s="5"/>
      <c r="E983" s="6"/>
      <c r="F983" s="6"/>
      <c r="G983" s="6"/>
      <c r="H983" s="6"/>
      <c r="I983" s="6"/>
      <c r="J983" s="5"/>
      <c r="K983" s="6"/>
    </row>
    <row r="984" ht="15.75" customHeight="1">
      <c r="D984" s="5"/>
      <c r="E984" s="6"/>
      <c r="F984" s="6"/>
      <c r="G984" s="6"/>
      <c r="H984" s="6"/>
      <c r="I984" s="6"/>
      <c r="J984" s="5"/>
      <c r="K984" s="6"/>
    </row>
    <row r="985" ht="15.75" customHeight="1">
      <c r="D985" s="5"/>
      <c r="E985" s="6"/>
      <c r="F985" s="6"/>
      <c r="G985" s="6"/>
      <c r="H985" s="6"/>
      <c r="I985" s="6"/>
      <c r="J985" s="5"/>
      <c r="K985" s="6"/>
    </row>
    <row r="986" ht="15.75" customHeight="1">
      <c r="D986" s="5"/>
      <c r="E986" s="6"/>
      <c r="F986" s="6"/>
      <c r="G986" s="6"/>
      <c r="H986" s="6"/>
      <c r="I986" s="6"/>
      <c r="J986" s="5"/>
      <c r="K986" s="6"/>
    </row>
    <row r="987" ht="15.75" customHeight="1">
      <c r="D987" s="5"/>
      <c r="E987" s="6"/>
      <c r="F987" s="6"/>
      <c r="G987" s="6"/>
      <c r="H987" s="6"/>
      <c r="I987" s="6"/>
      <c r="J987" s="5"/>
      <c r="K987" s="6"/>
    </row>
    <row r="988" ht="15.75" customHeight="1">
      <c r="D988" s="5"/>
      <c r="E988" s="6"/>
      <c r="F988" s="6"/>
      <c r="G988" s="6"/>
      <c r="H988" s="6"/>
      <c r="I988" s="6"/>
      <c r="J988" s="5"/>
      <c r="K988" s="6"/>
    </row>
    <row r="989" ht="15.75" customHeight="1">
      <c r="D989" s="5"/>
      <c r="E989" s="6"/>
      <c r="F989" s="6"/>
      <c r="G989" s="6"/>
      <c r="H989" s="6"/>
      <c r="I989" s="6"/>
      <c r="J989" s="5"/>
      <c r="K989" s="6"/>
    </row>
    <row r="990" ht="15.75" customHeight="1">
      <c r="D990" s="5"/>
      <c r="E990" s="6"/>
      <c r="F990" s="6"/>
      <c r="G990" s="6"/>
      <c r="H990" s="6"/>
      <c r="I990" s="6"/>
      <c r="J990" s="5"/>
      <c r="K990" s="6"/>
    </row>
    <row r="991" ht="15.75" customHeight="1">
      <c r="D991" s="5"/>
      <c r="E991" s="6"/>
      <c r="F991" s="6"/>
      <c r="G991" s="6"/>
      <c r="H991" s="6"/>
      <c r="I991" s="6"/>
      <c r="J991" s="5"/>
      <c r="K991" s="6"/>
    </row>
    <row r="992" ht="15.75" customHeight="1">
      <c r="D992" s="5"/>
      <c r="E992" s="6"/>
      <c r="F992" s="6"/>
      <c r="G992" s="6"/>
      <c r="H992" s="6"/>
      <c r="I992" s="6"/>
      <c r="J992" s="5"/>
      <c r="K992" s="6"/>
    </row>
    <row r="993" ht="15.75" customHeight="1">
      <c r="D993" s="5"/>
      <c r="E993" s="6"/>
      <c r="F993" s="6"/>
      <c r="G993" s="6"/>
      <c r="H993" s="6"/>
      <c r="I993" s="6"/>
      <c r="J993" s="5"/>
      <c r="K993" s="6"/>
    </row>
    <row r="994" ht="15.75" customHeight="1">
      <c r="D994" s="5"/>
      <c r="E994" s="6"/>
      <c r="F994" s="6"/>
      <c r="G994" s="6"/>
      <c r="H994" s="6"/>
      <c r="I994" s="6"/>
      <c r="J994" s="5"/>
      <c r="K994" s="6"/>
    </row>
    <row r="995" ht="15.75" customHeight="1">
      <c r="D995" s="5"/>
      <c r="E995" s="6"/>
      <c r="F995" s="6"/>
      <c r="G995" s="6"/>
      <c r="H995" s="6"/>
      <c r="I995" s="6"/>
      <c r="J995" s="5"/>
      <c r="K995" s="6"/>
    </row>
    <row r="996" ht="15.75" customHeight="1">
      <c r="D996" s="5"/>
      <c r="E996" s="6"/>
      <c r="F996" s="6"/>
      <c r="G996" s="6"/>
      <c r="H996" s="6"/>
      <c r="I996" s="6"/>
      <c r="J996" s="5"/>
      <c r="K996" s="6"/>
    </row>
    <row r="997" ht="15.75" customHeight="1">
      <c r="D997" s="5"/>
      <c r="E997" s="6"/>
      <c r="F997" s="6"/>
      <c r="G997" s="6"/>
      <c r="H997" s="6"/>
      <c r="I997" s="6"/>
      <c r="J997" s="5"/>
      <c r="K997" s="6"/>
    </row>
    <row r="998" ht="15.75" customHeight="1">
      <c r="D998" s="5"/>
      <c r="E998" s="6"/>
      <c r="F998" s="6"/>
      <c r="G998" s="6"/>
      <c r="H998" s="6"/>
      <c r="I998" s="6"/>
      <c r="J998" s="5"/>
      <c r="K998" s="6"/>
    </row>
    <row r="999" ht="15.75" customHeight="1">
      <c r="D999" s="5"/>
      <c r="E999" s="6"/>
      <c r="F999" s="6"/>
      <c r="G999" s="6"/>
      <c r="H999" s="6"/>
      <c r="I999" s="6"/>
      <c r="J999" s="5"/>
      <c r="K999" s="6"/>
    </row>
    <row r="1000" ht="15.75" customHeight="1">
      <c r="D1000" s="5"/>
      <c r="E1000" s="6"/>
      <c r="F1000" s="6"/>
      <c r="G1000" s="6"/>
      <c r="H1000" s="6"/>
      <c r="I1000" s="6"/>
      <c r="J1000" s="5"/>
      <c r="K1000" s="6"/>
    </row>
  </sheetData>
  <mergeCells count="1">
    <mergeCell ref="A10:B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5.29"/>
    <col customWidth="1" min="4" max="4" width="14.86"/>
    <col customWidth="1" min="5" max="5" width="16.29"/>
    <col customWidth="1" min="6" max="6" width="16.0"/>
    <col customWidth="1" min="7" max="7" width="15.71"/>
    <col customWidth="1" min="8" max="8" width="14.57"/>
    <col customWidth="1" min="9" max="9" width="15.57"/>
    <col customWidth="1" min="10" max="10" width="14.71"/>
    <col customWidth="1" min="11" max="11" width="15.86"/>
    <col customWidth="1" min="12" max="26" width="10.71"/>
  </cols>
  <sheetData>
    <row r="1">
      <c r="A1" s="8" t="s">
        <v>0</v>
      </c>
      <c r="B1" s="9">
        <v>0.01</v>
      </c>
      <c r="D1" s="10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2" t="s">
        <v>20</v>
      </c>
      <c r="K1" s="11" t="s">
        <v>8</v>
      </c>
    </row>
    <row r="2">
      <c r="A2" s="8" t="s">
        <v>9</v>
      </c>
      <c r="B2" s="9">
        <v>0.0</v>
      </c>
      <c r="D2" s="5"/>
      <c r="E2" s="6"/>
      <c r="F2" s="6"/>
      <c r="G2" s="6"/>
      <c r="H2" s="6"/>
      <c r="I2" s="6"/>
      <c r="J2" s="13">
        <f>'Runge-Kutta 4to (v2)'!Xo</f>
        <v>0</v>
      </c>
      <c r="K2" s="6">
        <f>'Runge-Kutta 4to (v2)'!Yo</f>
        <v>100</v>
      </c>
    </row>
    <row r="3">
      <c r="A3" s="8" t="s">
        <v>10</v>
      </c>
      <c r="B3" s="9">
        <v>100.0</v>
      </c>
      <c r="D3" s="5">
        <f t="shared" ref="D3:E3" si="1">J2</f>
        <v>0</v>
      </c>
      <c r="E3" s="6">
        <f t="shared" si="1"/>
        <v>100</v>
      </c>
      <c r="F3" s="6">
        <f>'Runge-Kutta 4to (v2)'!h*('Runge-Kutta 4to (v2)'!a*(E3)+'Runge-Kutta 4to (v2)'!b)</f>
        <v>1.5153</v>
      </c>
      <c r="G3" s="6">
        <f>'Runge-Kutta 4to (v2)'!h*('Runge-Kutta 4to (v2)'!a*(E3+0.5*F3)+'Runge-Kutta 4to (v2)'!b)</f>
        <v>1.526285925</v>
      </c>
      <c r="H3" s="6">
        <f>'Runge-Kutta 4to (v2)'!h*('Runge-Kutta 4to (v2)'!a*(E3+0.5*G3)+'Runge-Kutta 4to (v2)'!b)</f>
        <v>1.526365573</v>
      </c>
      <c r="I3" s="6">
        <f>'Runge-Kutta 4to (v2)'!h*('Runge-Kutta 4to (v2)'!a*(E3+H3)+'Runge-Kutta 4to (v2)'!b)</f>
        <v>1.537432301</v>
      </c>
      <c r="J3" s="13">
        <f>D3+'Runge-Kutta 4to (v2)'!h</f>
        <v>0.01</v>
      </c>
      <c r="K3" s="6">
        <f t="shared" ref="K3:K103" si="3">E3+(1/6)*(F3+2*G3+2*H3+I3)</f>
        <v>101.5263392</v>
      </c>
    </row>
    <row r="4">
      <c r="D4" s="5">
        <f t="shared" ref="D4:E4" si="2">J3</f>
        <v>0.01</v>
      </c>
      <c r="E4" s="6">
        <f t="shared" si="2"/>
        <v>101.5263392</v>
      </c>
      <c r="F4" s="6">
        <f>'Runge-Kutta 4to (v2)'!h*('Runge-Kutta 4to (v2)'!a*(E4)+'Runge-Kutta 4to (v2)'!b)</f>
        <v>1.537431919</v>
      </c>
      <c r="G4" s="6">
        <f>'Runge-Kutta 4to (v2)'!h*('Runge-Kutta 4to (v2)'!a*(E4+0.5*F4)+'Runge-Kutta 4to (v2)'!b)</f>
        <v>1.5485783</v>
      </c>
      <c r="H4" s="6">
        <f>'Runge-Kutta 4to (v2)'!h*('Runge-Kutta 4to (v2)'!a*(E4+0.5*G4)+'Runge-Kutta 4to (v2)'!b)</f>
        <v>1.548659111</v>
      </c>
      <c r="I4" s="6">
        <f>'Runge-Kutta 4to (v2)'!h*('Runge-Kutta 4to (v2)'!a*(E4+H4)+'Runge-Kutta 4to (v2)'!b)</f>
        <v>1.559887476</v>
      </c>
      <c r="J4" s="13">
        <f>D4+'Runge-Kutta 4to (v2)'!h</f>
        <v>0.02</v>
      </c>
      <c r="K4" s="6">
        <f t="shared" si="3"/>
        <v>103.0749716</v>
      </c>
    </row>
    <row r="5">
      <c r="A5" s="8" t="s">
        <v>21</v>
      </c>
      <c r="B5" s="9">
        <v>1.45</v>
      </c>
      <c r="D5" s="5">
        <f t="shared" ref="D5:E5" si="4">J4</f>
        <v>0.02</v>
      </c>
      <c r="E5" s="6">
        <f t="shared" si="4"/>
        <v>103.0749716</v>
      </c>
      <c r="F5" s="6">
        <f>'Runge-Kutta 4to (v2)'!h*('Runge-Kutta 4to (v2)'!a*(E5)+'Runge-Kutta 4to (v2)'!b)</f>
        <v>1.559887088</v>
      </c>
      <c r="G5" s="6">
        <f>'Runge-Kutta 4to (v2)'!h*('Runge-Kutta 4to (v2)'!a*(E5+0.5*F5)+'Runge-Kutta 4to (v2)'!b)</f>
        <v>1.571196269</v>
      </c>
      <c r="H5" s="6">
        <f>'Runge-Kutta 4to (v2)'!h*('Runge-Kutta 4to (v2)'!a*(E5+0.5*G5)+'Runge-Kutta 4to (v2)'!b)</f>
        <v>1.571278261</v>
      </c>
      <c r="I5" s="6">
        <f>'Runge-Kutta 4to (v2)'!h*('Runge-Kutta 4to (v2)'!a*(E5+H5)+'Runge-Kutta 4to (v2)'!b)</f>
        <v>1.582670623</v>
      </c>
      <c r="J5" s="13">
        <f>D5+'Runge-Kutta 4to (v2)'!h</f>
        <v>0.03</v>
      </c>
      <c r="K5" s="6">
        <f t="shared" si="3"/>
        <v>104.6462227</v>
      </c>
    </row>
    <row r="6">
      <c r="A6" s="8" t="s">
        <v>22</v>
      </c>
      <c r="B6" s="9">
        <v>6.53</v>
      </c>
      <c r="D6" s="5">
        <f t="shared" ref="D6:E6" si="5">J5</f>
        <v>0.03</v>
      </c>
      <c r="E6" s="6">
        <f t="shared" si="5"/>
        <v>104.6462227</v>
      </c>
      <c r="F6" s="6">
        <f>'Runge-Kutta 4to (v2)'!h*('Runge-Kutta 4to (v2)'!a*(E6)+'Runge-Kutta 4to (v2)'!b)</f>
        <v>1.582670229</v>
      </c>
      <c r="G6" s="6">
        <f>'Runge-Kutta 4to (v2)'!h*('Runge-Kutta 4to (v2)'!a*(E6+0.5*F6)+'Runge-Kutta 4to (v2)'!b)</f>
        <v>1.594144589</v>
      </c>
      <c r="H6" s="6">
        <f>'Runge-Kutta 4to (v2)'!h*('Runge-Kutta 4to (v2)'!a*(E6+0.5*G6)+'Runge-Kutta 4to (v2)'!b)</f>
        <v>1.594227778</v>
      </c>
      <c r="I6" s="6">
        <f>'Runge-Kutta 4to (v2)'!h*('Runge-Kutta 4to (v2)'!a*(E6+H6)+'Runge-Kutta 4to (v2)'!b)</f>
        <v>1.605786532</v>
      </c>
      <c r="J6" s="13">
        <f>D6+'Runge-Kutta 4to (v2)'!h</f>
        <v>0.04</v>
      </c>
      <c r="K6" s="6">
        <f t="shared" si="3"/>
        <v>106.240423</v>
      </c>
    </row>
    <row r="7">
      <c r="D7" s="5">
        <f t="shared" ref="D7:E7" si="6">J6</f>
        <v>0.04</v>
      </c>
      <c r="E7" s="6">
        <f t="shared" si="6"/>
        <v>106.240423</v>
      </c>
      <c r="F7" s="6">
        <f>'Runge-Kutta 4to (v2)'!h*('Runge-Kutta 4to (v2)'!a*(E7)+'Runge-Kutta 4to (v2)'!b)</f>
        <v>1.605786133</v>
      </c>
      <c r="G7" s="6">
        <f>'Runge-Kutta 4to (v2)'!h*('Runge-Kutta 4to (v2)'!a*(E7+0.5*F7)+'Runge-Kutta 4to (v2)'!b)</f>
        <v>1.617428082</v>
      </c>
      <c r="H7" s="6">
        <f>'Runge-Kutta 4to (v2)'!h*('Runge-Kutta 4to (v2)'!a*(E7+0.5*G7)+'Runge-Kutta 4to (v2)'!b)</f>
        <v>1.617512487</v>
      </c>
      <c r="I7" s="6">
        <f>'Runge-Kutta 4to (v2)'!h*('Runge-Kutta 4to (v2)'!a*(E7+H7)+'Runge-Kutta 4to (v2)'!b)</f>
        <v>1.629240064</v>
      </c>
      <c r="J7" s="13">
        <f>D7+'Runge-Kutta 4to (v2)'!h</f>
        <v>0.05</v>
      </c>
      <c r="K7" s="6">
        <f t="shared" si="3"/>
        <v>107.8579075</v>
      </c>
    </row>
    <row r="8">
      <c r="D8" s="5">
        <f t="shared" ref="D8:E8" si="7">J7</f>
        <v>0.05</v>
      </c>
      <c r="E8" s="6">
        <f t="shared" si="7"/>
        <v>107.8579075</v>
      </c>
      <c r="F8" s="6">
        <f>'Runge-Kutta 4to (v2)'!h*('Runge-Kutta 4to (v2)'!a*(E8)+'Runge-Kutta 4to (v2)'!b)</f>
        <v>1.629239659</v>
      </c>
      <c r="G8" s="6">
        <f>'Runge-Kutta 4to (v2)'!h*('Runge-Kutta 4to (v2)'!a*(E8+0.5*F8)+'Runge-Kutta 4to (v2)'!b)</f>
        <v>1.641051647</v>
      </c>
      <c r="H8" s="6">
        <f>'Runge-Kutta 4to (v2)'!h*('Runge-Kutta 4to (v2)'!a*(E8+0.5*G8)+'Runge-Kutta 4to (v2)'!b)</f>
        <v>1.641137283</v>
      </c>
      <c r="I8" s="6">
        <f>'Runge-Kutta 4to (v2)'!h*('Runge-Kutta 4to (v2)'!a*(E8+H8)+'Runge-Kutta 4to (v2)'!b)</f>
        <v>1.65303615</v>
      </c>
      <c r="J8" s="13">
        <f>D8+'Runge-Kutta 4to (v2)'!h</f>
        <v>0.06</v>
      </c>
      <c r="K8" s="6">
        <f t="shared" si="3"/>
        <v>109.4990165</v>
      </c>
    </row>
    <row r="9">
      <c r="D9" s="5">
        <f t="shared" ref="D9:E9" si="8">J8</f>
        <v>0.06</v>
      </c>
      <c r="E9" s="6">
        <f t="shared" si="8"/>
        <v>109.4990165</v>
      </c>
      <c r="F9" s="6">
        <f>'Runge-Kutta 4to (v2)'!h*('Runge-Kutta 4to (v2)'!a*(E9)+'Runge-Kutta 4to (v2)'!b)</f>
        <v>1.653035739</v>
      </c>
      <c r="G9" s="6">
        <f>'Runge-Kutta 4to (v2)'!h*('Runge-Kutta 4to (v2)'!a*(E9+0.5*F9)+'Runge-Kutta 4to (v2)'!b)</f>
        <v>1.665020248</v>
      </c>
      <c r="H9" s="6">
        <f>'Runge-Kutta 4to (v2)'!h*('Runge-Kutta 4to (v2)'!a*(E9+0.5*G9)+'Runge-Kutta 4to (v2)'!b)</f>
        <v>1.665107136</v>
      </c>
      <c r="I9" s="6">
        <f>'Runge-Kutta 4to (v2)'!h*('Runge-Kutta 4to (v2)'!a*(E9+H9)+'Runge-Kutta 4to (v2)'!b)</f>
        <v>1.677179792</v>
      </c>
      <c r="J9" s="13">
        <f>D9+'Runge-Kutta 4to (v2)'!h</f>
        <v>0.07</v>
      </c>
      <c r="K9" s="6">
        <f t="shared" si="3"/>
        <v>111.1640948</v>
      </c>
    </row>
    <row r="10">
      <c r="A10" s="14" t="s">
        <v>23</v>
      </c>
      <c r="B10" s="15"/>
      <c r="D10" s="5">
        <f t="shared" ref="D10:E10" si="9">J9</f>
        <v>0.07</v>
      </c>
      <c r="E10" s="6">
        <f t="shared" si="9"/>
        <v>111.1640948</v>
      </c>
      <c r="F10" s="6">
        <f>'Runge-Kutta 4to (v2)'!h*('Runge-Kutta 4to (v2)'!a*(E10)+'Runge-Kutta 4to (v2)'!b)</f>
        <v>1.677179375</v>
      </c>
      <c r="G10" s="6">
        <f>'Runge-Kutta 4to (v2)'!h*('Runge-Kutta 4to (v2)'!a*(E10+0.5*F10)+'Runge-Kutta 4to (v2)'!b)</f>
        <v>1.689338926</v>
      </c>
      <c r="H10" s="6">
        <f>'Runge-Kutta 4to (v2)'!h*('Runge-Kutta 4to (v2)'!a*(E10+0.5*G10)+'Runge-Kutta 4to (v2)'!b)</f>
        <v>1.689427082</v>
      </c>
      <c r="I10" s="6">
        <f>'Runge-Kutta 4to (v2)'!h*('Runge-Kutta 4to (v2)'!a*(E10+H10)+'Runge-Kutta 4to (v2)'!b)</f>
        <v>1.701676068</v>
      </c>
      <c r="J10" s="13">
        <f>D10+'Runge-Kutta 4to (v2)'!h</f>
        <v>0.08</v>
      </c>
      <c r="K10" s="6">
        <f t="shared" si="3"/>
        <v>112.8534928</v>
      </c>
    </row>
    <row r="11">
      <c r="D11" s="5">
        <f t="shared" ref="D11:E11" si="10">J10</f>
        <v>0.08</v>
      </c>
      <c r="E11" s="6">
        <f t="shared" si="10"/>
        <v>112.8534928</v>
      </c>
      <c r="F11" s="6">
        <f>'Runge-Kutta 4to (v2)'!h*('Runge-Kutta 4to (v2)'!a*(E11)+'Runge-Kutta 4to (v2)'!b)</f>
        <v>1.701675645</v>
      </c>
      <c r="G11" s="6">
        <f>'Runge-Kutta 4to (v2)'!h*('Runge-Kutta 4to (v2)'!a*(E11+0.5*F11)+'Runge-Kutta 4to (v2)'!b)</f>
        <v>1.714012793</v>
      </c>
      <c r="H11" s="6">
        <f>'Runge-Kutta 4to (v2)'!h*('Runge-Kutta 4to (v2)'!a*(E11+0.5*G11)+'Runge-Kutta 4to (v2)'!b)</f>
        <v>1.714102238</v>
      </c>
      <c r="I11" s="6">
        <f>'Runge-Kutta 4to (v2)'!h*('Runge-Kutta 4to (v2)'!a*(E11+H11)+'Runge-Kutta 4to (v2)'!b)</f>
        <v>1.726530127</v>
      </c>
      <c r="J11" s="13">
        <f>D11+'Runge-Kutta 4to (v2)'!h</f>
        <v>0.09</v>
      </c>
      <c r="K11" s="6">
        <f t="shared" si="3"/>
        <v>114.5675654</v>
      </c>
    </row>
    <row r="12">
      <c r="D12" s="5">
        <f t="shared" ref="D12:E12" si="11">J11</f>
        <v>0.09</v>
      </c>
      <c r="E12" s="6">
        <f t="shared" si="11"/>
        <v>114.5675654</v>
      </c>
      <c r="F12" s="6">
        <f>'Runge-Kutta 4to (v2)'!h*('Runge-Kutta 4to (v2)'!a*(E12)+'Runge-Kutta 4to (v2)'!b)</f>
        <v>1.726529698</v>
      </c>
      <c r="G12" s="6">
        <f>'Runge-Kutta 4to (v2)'!h*('Runge-Kutta 4to (v2)'!a*(E12+0.5*F12)+'Runge-Kutta 4to (v2)'!b)</f>
        <v>1.739047039</v>
      </c>
      <c r="H12" s="6">
        <f>'Runge-Kutta 4to (v2)'!h*('Runge-Kutta 4to (v2)'!a*(E12+0.5*G12)+'Runge-Kutta 4to (v2)'!b)</f>
        <v>1.739137789</v>
      </c>
      <c r="I12" s="6">
        <f>'Runge-Kutta 4to (v2)'!h*('Runge-Kutta 4to (v2)'!a*(E12+H12)+'Runge-Kutta 4to (v2)'!b)</f>
        <v>1.751747196</v>
      </c>
      <c r="J12" s="13">
        <f>D12+'Runge-Kutta 4to (v2)'!h</f>
        <v>0.1</v>
      </c>
      <c r="K12" s="6">
        <f t="shared" si="3"/>
        <v>116.3066732</v>
      </c>
    </row>
    <row r="13">
      <c r="D13" s="5">
        <f t="shared" ref="D13:E13" si="12">J12</f>
        <v>0.1</v>
      </c>
      <c r="E13" s="6">
        <f t="shared" si="12"/>
        <v>116.3066732</v>
      </c>
      <c r="F13" s="6">
        <f>'Runge-Kutta 4to (v2)'!h*('Runge-Kutta 4to (v2)'!a*(E13)+'Runge-Kutta 4to (v2)'!b)</f>
        <v>1.751746761</v>
      </c>
      <c r="G13" s="6">
        <f>'Runge-Kutta 4to (v2)'!h*('Runge-Kutta 4to (v2)'!a*(E13+0.5*F13)+'Runge-Kutta 4to (v2)'!b)</f>
        <v>1.764446925</v>
      </c>
      <c r="H13" s="6">
        <f>'Runge-Kutta 4to (v2)'!h*('Runge-Kutta 4to (v2)'!a*(E13+0.5*G13)+'Runge-Kutta 4to (v2)'!b)</f>
        <v>1.764539001</v>
      </c>
      <c r="I13" s="6">
        <f>'Runge-Kutta 4to (v2)'!h*('Runge-Kutta 4to (v2)'!a*(E13+H13)+'Runge-Kutta 4to (v2)'!b)</f>
        <v>1.777332576</v>
      </c>
      <c r="J13" s="13">
        <f>D13+'Runge-Kutta 4to (v2)'!h</f>
        <v>0.11</v>
      </c>
      <c r="K13" s="6">
        <f t="shared" si="3"/>
        <v>118.0711817</v>
      </c>
    </row>
    <row r="14">
      <c r="D14" s="5">
        <f t="shared" ref="D14:E14" si="13">J13</f>
        <v>0.11</v>
      </c>
      <c r="E14" s="6">
        <f t="shared" si="13"/>
        <v>118.0711817</v>
      </c>
      <c r="F14" s="6">
        <f>'Runge-Kutta 4to (v2)'!h*('Runge-Kutta 4to (v2)'!a*(E14)+'Runge-Kutta 4to (v2)'!b)</f>
        <v>1.777332134</v>
      </c>
      <c r="G14" s="6">
        <f>'Runge-Kutta 4to (v2)'!h*('Runge-Kutta 4to (v2)'!a*(E14+0.5*F14)+'Runge-Kutta 4to (v2)'!b)</f>
        <v>1.790217792</v>
      </c>
      <c r="H14" s="6">
        <f>'Runge-Kutta 4to (v2)'!h*('Runge-Kutta 4to (v2)'!a*(E14+0.5*G14)+'Runge-Kutta 4to (v2)'!b)</f>
        <v>1.790311213</v>
      </c>
      <c r="I14" s="6">
        <f>'Runge-Kutta 4to (v2)'!h*('Runge-Kutta 4to (v2)'!a*(E14+H14)+'Runge-Kutta 4to (v2)'!b)</f>
        <v>1.803291647</v>
      </c>
      <c r="J14" s="13">
        <f>D14+'Runge-Kutta 4to (v2)'!h</f>
        <v>0.12</v>
      </c>
      <c r="K14" s="6">
        <f t="shared" si="3"/>
        <v>119.861462</v>
      </c>
    </row>
    <row r="15">
      <c r="D15" s="5">
        <f t="shared" ref="D15:E15" si="14">J14</f>
        <v>0.12</v>
      </c>
      <c r="E15" s="6">
        <f t="shared" si="14"/>
        <v>119.861462</v>
      </c>
      <c r="F15" s="6">
        <f>'Runge-Kutta 4to (v2)'!h*('Runge-Kutta 4to (v2)'!a*(E15)+'Runge-Kutta 4to (v2)'!b)</f>
        <v>1.803291199</v>
      </c>
      <c r="G15" s="6">
        <f>'Runge-Kutta 4to (v2)'!h*('Runge-Kutta 4to (v2)'!a*(E15+0.5*F15)+'Runge-Kutta 4to (v2)'!b)</f>
        <v>1.81636506</v>
      </c>
      <c r="H15" s="6">
        <f>'Runge-Kutta 4to (v2)'!h*('Runge-Kutta 4to (v2)'!a*(E15+0.5*G15)+'Runge-Kutta 4to (v2)'!b)</f>
        <v>1.816459845</v>
      </c>
      <c r="I15" s="6">
        <f>'Runge-Kutta 4to (v2)'!h*('Runge-Kutta 4to (v2)'!a*(E15+H15)+'Runge-Kutta 4to (v2)'!b)</f>
        <v>1.829629867</v>
      </c>
      <c r="J15" s="13">
        <f>D15+'Runge-Kutta 4to (v2)'!h</f>
        <v>0.13</v>
      </c>
      <c r="K15" s="6">
        <f t="shared" si="3"/>
        <v>121.6778905</v>
      </c>
    </row>
    <row r="16">
      <c r="D16" s="5">
        <f t="shared" ref="D16:E16" si="15">J15</f>
        <v>0.13</v>
      </c>
      <c r="E16" s="6">
        <f t="shared" si="15"/>
        <v>121.6778905</v>
      </c>
      <c r="F16" s="6">
        <f>'Runge-Kutta 4to (v2)'!h*('Runge-Kutta 4to (v2)'!a*(E16)+'Runge-Kutta 4to (v2)'!b)</f>
        <v>1.829629412</v>
      </c>
      <c r="G16" s="6">
        <f>'Runge-Kutta 4to (v2)'!h*('Runge-Kutta 4to (v2)'!a*(E16+0.5*F16)+'Runge-Kutta 4to (v2)'!b)</f>
        <v>1.842894225</v>
      </c>
      <c r="H16" s="6">
        <f>'Runge-Kutta 4to (v2)'!h*('Runge-Kutta 4to (v2)'!a*(E16+0.5*G16)+'Runge-Kutta 4to (v2)'!b)</f>
        <v>1.842990395</v>
      </c>
      <c r="I16" s="6">
        <f>'Runge-Kutta 4to (v2)'!h*('Runge-Kutta 4to (v2)'!a*(E16+H16)+'Runge-Kutta 4to (v2)'!b)</f>
        <v>1.856352772</v>
      </c>
      <c r="J16" s="13">
        <f>D16+'Runge-Kutta 4to (v2)'!h</f>
        <v>0.14</v>
      </c>
      <c r="K16" s="6">
        <f t="shared" si="3"/>
        <v>123.520849</v>
      </c>
    </row>
    <row r="17">
      <c r="D17" s="5">
        <f t="shared" ref="D17:E17" si="16">J16</f>
        <v>0.14</v>
      </c>
      <c r="E17" s="6">
        <f t="shared" si="16"/>
        <v>123.520849</v>
      </c>
      <c r="F17" s="6">
        <f>'Runge-Kutta 4to (v2)'!h*('Runge-Kutta 4to (v2)'!a*(E17)+'Runge-Kutta 4to (v2)'!b)</f>
        <v>1.856352311</v>
      </c>
      <c r="G17" s="6">
        <f>'Runge-Kutta 4to (v2)'!h*('Runge-Kutta 4to (v2)'!a*(E17+0.5*F17)+'Runge-Kutta 4to (v2)'!b)</f>
        <v>1.869810865</v>
      </c>
      <c r="H17" s="6">
        <f>'Runge-Kutta 4to (v2)'!h*('Runge-Kutta 4to (v2)'!a*(E17+0.5*G17)+'Runge-Kutta 4to (v2)'!b)</f>
        <v>1.86990844</v>
      </c>
      <c r="I17" s="6">
        <f>'Runge-Kutta 4to (v2)'!h*('Runge-Kutta 4to (v2)'!a*(E17+H17)+'Runge-Kutta 4to (v2)'!b)</f>
        <v>1.883465983</v>
      </c>
      <c r="J17" s="13">
        <f>D17+'Runge-Kutta 4to (v2)'!h</f>
        <v>0.15</v>
      </c>
      <c r="K17" s="6">
        <f t="shared" si="3"/>
        <v>125.3907252</v>
      </c>
    </row>
    <row r="18">
      <c r="D18" s="5">
        <f t="shared" ref="D18:E18" si="17">J17</f>
        <v>0.15</v>
      </c>
      <c r="E18" s="6">
        <f t="shared" si="17"/>
        <v>125.3907252</v>
      </c>
      <c r="F18" s="6">
        <f>'Runge-Kutta 4to (v2)'!h*('Runge-Kutta 4to (v2)'!a*(E18)+'Runge-Kutta 4to (v2)'!b)</f>
        <v>1.883465515</v>
      </c>
      <c r="G18" s="6">
        <f>'Runge-Kutta 4to (v2)'!h*('Runge-Kutta 4to (v2)'!a*(E18+0.5*F18)+'Runge-Kutta 4to (v2)'!b)</f>
        <v>1.89712064</v>
      </c>
      <c r="H18" s="6">
        <f>'Runge-Kutta 4to (v2)'!h*('Runge-Kutta 4to (v2)'!a*(E18+0.5*G18)+'Runge-Kutta 4to (v2)'!b)</f>
        <v>1.89721964</v>
      </c>
      <c r="I18" s="6">
        <f>'Runge-Kutta 4to (v2)'!h*('Runge-Kutta 4to (v2)'!a*(E18+H18)+'Runge-Kutta 4to (v2)'!b)</f>
        <v>1.9109752</v>
      </c>
      <c r="J18" s="13">
        <f>D18+'Runge-Kutta 4to (v2)'!h</f>
        <v>0.16</v>
      </c>
      <c r="K18" s="6">
        <f t="shared" si="3"/>
        <v>127.2879121</v>
      </c>
    </row>
    <row r="19">
      <c r="D19" s="5">
        <f t="shared" ref="D19:E19" si="18">J18</f>
        <v>0.16</v>
      </c>
      <c r="E19" s="6">
        <f t="shared" si="18"/>
        <v>127.2879121</v>
      </c>
      <c r="F19" s="6">
        <f>'Runge-Kutta 4to (v2)'!h*('Runge-Kutta 4to (v2)'!a*(E19)+'Runge-Kutta 4to (v2)'!b)</f>
        <v>1.910974725</v>
      </c>
      <c r="G19" s="6">
        <f>'Runge-Kutta 4to (v2)'!h*('Runge-Kutta 4to (v2)'!a*(E19+0.5*F19)+'Runge-Kutta 4to (v2)'!b)</f>
        <v>1.924829292</v>
      </c>
      <c r="H19" s="6">
        <f>'Runge-Kutta 4to (v2)'!h*('Runge-Kutta 4to (v2)'!a*(E19+0.5*G19)+'Runge-Kutta 4to (v2)'!b)</f>
        <v>1.924929737</v>
      </c>
      <c r="I19" s="6">
        <f>'Runge-Kutta 4to (v2)'!h*('Runge-Kutta 4to (v2)'!a*(E19+H19)+'Runge-Kutta 4to (v2)'!b)</f>
        <v>1.938886206</v>
      </c>
      <c r="J19" s="13">
        <f>D19+'Runge-Kutta 4to (v2)'!h</f>
        <v>0.17</v>
      </c>
      <c r="K19" s="6">
        <f t="shared" si="3"/>
        <v>129.2128086</v>
      </c>
    </row>
    <row r="20">
      <c r="D20" s="5">
        <f t="shared" ref="D20:E20" si="19">J19</f>
        <v>0.17</v>
      </c>
      <c r="E20" s="6">
        <f t="shared" si="19"/>
        <v>129.2128086</v>
      </c>
      <c r="F20" s="6">
        <f>'Runge-Kutta 4to (v2)'!h*('Runge-Kutta 4to (v2)'!a*(E20)+'Runge-Kutta 4to (v2)'!b)</f>
        <v>1.938885724</v>
      </c>
      <c r="G20" s="6">
        <f>'Runge-Kutta 4to (v2)'!h*('Runge-Kutta 4to (v2)'!a*(E20+0.5*F20)+'Runge-Kutta 4to (v2)'!b)</f>
        <v>1.952942646</v>
      </c>
      <c r="H20" s="6">
        <f>'Runge-Kutta 4to (v2)'!h*('Runge-Kutta 4to (v2)'!a*(E20+0.5*G20)+'Runge-Kutta 4to (v2)'!b)</f>
        <v>1.953044558</v>
      </c>
      <c r="I20" s="6">
        <f>'Runge-Kutta 4to (v2)'!h*('Runge-Kutta 4to (v2)'!a*(E20+H20)+'Runge-Kutta 4to (v2)'!b)</f>
        <v>1.96720487</v>
      </c>
      <c r="J20" s="13">
        <f>D20+'Runge-Kutta 4to (v2)'!h</f>
        <v>0.18</v>
      </c>
      <c r="K20" s="6">
        <f t="shared" si="3"/>
        <v>131.1658194</v>
      </c>
    </row>
    <row r="21" ht="15.75" customHeight="1">
      <c r="D21" s="5">
        <f t="shared" ref="D21:E21" si="20">J20</f>
        <v>0.18</v>
      </c>
      <c r="E21" s="6">
        <f t="shared" si="20"/>
        <v>131.1658194</v>
      </c>
      <c r="F21" s="6">
        <f>'Runge-Kutta 4to (v2)'!h*('Runge-Kutta 4to (v2)'!a*(E21)+'Runge-Kutta 4to (v2)'!b)</f>
        <v>1.967204381</v>
      </c>
      <c r="G21" s="6">
        <f>'Runge-Kutta 4to (v2)'!h*('Runge-Kutta 4to (v2)'!a*(E21+0.5*F21)+'Runge-Kutta 4to (v2)'!b)</f>
        <v>1.981466613</v>
      </c>
      <c r="H21" s="6">
        <f>'Runge-Kutta 4to (v2)'!h*('Runge-Kutta 4to (v2)'!a*(E21+0.5*G21)+'Runge-Kutta 4to (v2)'!b)</f>
        <v>1.981570014</v>
      </c>
      <c r="I21" s="6">
        <f>'Runge-Kutta 4to (v2)'!h*('Runge-Kutta 4to (v2)'!a*(E21+H21)+'Runge-Kutta 4to (v2)'!b)</f>
        <v>1.995937146</v>
      </c>
      <c r="J21" s="13">
        <f>D21+'Runge-Kutta 4to (v2)'!h</f>
        <v>0.19</v>
      </c>
      <c r="K21" s="6">
        <f t="shared" si="3"/>
        <v>133.1473552</v>
      </c>
    </row>
    <row r="22" ht="15.75" customHeight="1">
      <c r="D22" s="5">
        <f t="shared" ref="D22:E22" si="21">J21</f>
        <v>0.19</v>
      </c>
      <c r="E22" s="6">
        <f t="shared" si="21"/>
        <v>133.1473552</v>
      </c>
      <c r="F22" s="6">
        <f>'Runge-Kutta 4to (v2)'!h*('Runge-Kutta 4to (v2)'!a*(E22)+'Runge-Kutta 4to (v2)'!b)</f>
        <v>1.99593665</v>
      </c>
      <c r="G22" s="6">
        <f>'Runge-Kutta 4to (v2)'!h*('Runge-Kutta 4to (v2)'!a*(E22+0.5*F22)+'Runge-Kutta 4to (v2)'!b)</f>
        <v>2.010407191</v>
      </c>
      <c r="H22" s="6">
        <f>'Runge-Kutta 4to (v2)'!h*('Runge-Kutta 4to (v2)'!a*(E22+0.5*G22)+'Runge-Kutta 4to (v2)'!b)</f>
        <v>2.010512102</v>
      </c>
      <c r="I22" s="6">
        <f>'Runge-Kutta 4to (v2)'!h*('Runge-Kutta 4to (v2)'!a*(E22+H22)+'Runge-Kutta 4to (v2)'!b)</f>
        <v>2.025089076</v>
      </c>
      <c r="J22" s="13">
        <f>D22+'Runge-Kutta 4to (v2)'!h</f>
        <v>0.2</v>
      </c>
      <c r="K22" s="6">
        <f t="shared" si="3"/>
        <v>135.1578326</v>
      </c>
    </row>
    <row r="23" ht="15.75" customHeight="1">
      <c r="D23" s="5">
        <f t="shared" ref="D23:E23" si="22">J22</f>
        <v>0.2</v>
      </c>
      <c r="E23" s="6">
        <f t="shared" si="22"/>
        <v>135.1578326</v>
      </c>
      <c r="F23" s="6">
        <f>'Runge-Kutta 4to (v2)'!h*('Runge-Kutta 4to (v2)'!a*(E23)+'Runge-Kutta 4to (v2)'!b)</f>
        <v>2.025088572</v>
      </c>
      <c r="G23" s="6">
        <f>'Runge-Kutta 4to (v2)'!h*('Runge-Kutta 4to (v2)'!a*(E23+0.5*F23)+'Runge-Kutta 4to (v2)'!b)</f>
        <v>2.039770465</v>
      </c>
      <c r="H23" s="6">
        <f>'Runge-Kutta 4to (v2)'!h*('Runge-Kutta 4to (v2)'!a*(E23+0.5*G23)+'Runge-Kutta 4to (v2)'!b)</f>
        <v>2.039876908</v>
      </c>
      <c r="I23" s="6">
        <f>'Runge-Kutta 4to (v2)'!h*('Runge-Kutta 4to (v2)'!a*(E23+H23)+'Runge-Kutta 4to (v2)'!b)</f>
        <v>2.054666788</v>
      </c>
      <c r="J23" s="13">
        <f>D23+'Runge-Kutta 4to (v2)'!h</f>
        <v>0.21</v>
      </c>
      <c r="K23" s="6">
        <f t="shared" si="3"/>
        <v>137.1976743</v>
      </c>
    </row>
    <row r="24" ht="15.75" customHeight="1">
      <c r="D24" s="5">
        <f t="shared" ref="D24:E24" si="23">J23</f>
        <v>0.21</v>
      </c>
      <c r="E24" s="6">
        <f t="shared" si="23"/>
        <v>137.1976743</v>
      </c>
      <c r="F24" s="6">
        <f>'Runge-Kutta 4to (v2)'!h*('Runge-Kutta 4to (v2)'!a*(E24)+'Runge-Kutta 4to (v2)'!b)</f>
        <v>2.054666277</v>
      </c>
      <c r="G24" s="6">
        <f>'Runge-Kutta 4to (v2)'!h*('Runge-Kutta 4to (v2)'!a*(E24+0.5*F24)+'Runge-Kutta 4to (v2)'!b)</f>
        <v>2.069562607</v>
      </c>
      <c r="H24" s="6">
        <f>'Runge-Kutta 4to (v2)'!h*('Runge-Kutta 4to (v2)'!a*(E24+0.5*G24)+'Runge-Kutta 4to (v2)'!b)</f>
        <v>2.069670606</v>
      </c>
      <c r="I24" s="6">
        <f>'Runge-Kutta 4to (v2)'!h*('Runge-Kutta 4to (v2)'!a*(E24+H24)+'Runge-Kutta 4to (v2)'!b)</f>
        <v>2.084676501</v>
      </c>
      <c r="J24" s="13">
        <f>D24+'Runge-Kutta 4to (v2)'!h</f>
        <v>0.22</v>
      </c>
      <c r="K24" s="6">
        <f t="shared" si="3"/>
        <v>139.2673091</v>
      </c>
    </row>
    <row r="25" ht="15.75" customHeight="1">
      <c r="D25" s="5">
        <f t="shared" ref="D25:E25" si="24">J24</f>
        <v>0.22</v>
      </c>
      <c r="E25" s="6">
        <f t="shared" si="24"/>
        <v>139.2673091</v>
      </c>
      <c r="F25" s="6">
        <f>'Runge-Kutta 4to (v2)'!h*('Runge-Kutta 4to (v2)'!a*(E25)+'Runge-Kutta 4to (v2)'!b)</f>
        <v>2.084675982</v>
      </c>
      <c r="G25" s="6">
        <f>'Runge-Kutta 4to (v2)'!h*('Runge-Kutta 4to (v2)'!a*(E25+0.5*F25)+'Runge-Kutta 4to (v2)'!b)</f>
        <v>2.099789883</v>
      </c>
      <c r="H25" s="6">
        <f>'Runge-Kutta 4to (v2)'!h*('Runge-Kutta 4to (v2)'!a*(E25+0.5*G25)+'Runge-Kutta 4to (v2)'!b)</f>
        <v>2.099899459</v>
      </c>
      <c r="I25" s="6">
        <f>'Runge-Kutta 4to (v2)'!h*('Runge-Kutta 4to (v2)'!a*(E25+H25)+'Runge-Kutta 4to (v2)'!b)</f>
        <v>2.115124525</v>
      </c>
      <c r="J25" s="13">
        <f>D25+'Runge-Kutta 4to (v2)'!h</f>
        <v>0.23</v>
      </c>
      <c r="K25" s="6">
        <f t="shared" si="3"/>
        <v>141.3671723</v>
      </c>
    </row>
    <row r="26" ht="15.75" customHeight="1">
      <c r="D26" s="5">
        <f t="shared" ref="D26:E26" si="25">J25</f>
        <v>0.23</v>
      </c>
      <c r="E26" s="6">
        <f t="shared" si="25"/>
        <v>141.3671723</v>
      </c>
      <c r="F26" s="6">
        <f>'Runge-Kutta 4to (v2)'!h*('Runge-Kutta 4to (v2)'!a*(E26)+'Runge-Kutta 4to (v2)'!b)</f>
        <v>2.115123999</v>
      </c>
      <c r="G26" s="6">
        <f>'Runge-Kutta 4to (v2)'!h*('Runge-Kutta 4to (v2)'!a*(E26+0.5*F26)+'Runge-Kutta 4to (v2)'!b)</f>
        <v>2.130458648</v>
      </c>
      <c r="H26" s="6">
        <f>'Runge-Kutta 4to (v2)'!h*('Runge-Kutta 4to (v2)'!a*(E26+0.5*G26)+'Runge-Kutta 4to (v2)'!b)</f>
        <v>2.130569824</v>
      </c>
      <c r="I26" s="6">
        <f>'Runge-Kutta 4to (v2)'!h*('Runge-Kutta 4to (v2)'!a*(E26+H26)+'Runge-Kutta 4to (v2)'!b)</f>
        <v>2.146017261</v>
      </c>
      <c r="J26" s="13">
        <f>D26+'Runge-Kutta 4to (v2)'!h</f>
        <v>0.24</v>
      </c>
      <c r="K26" s="6">
        <f t="shared" si="3"/>
        <v>143.4977054</v>
      </c>
    </row>
    <row r="27" ht="15.75" customHeight="1">
      <c r="D27" s="5">
        <f t="shared" ref="D27:E27" si="26">J26</f>
        <v>0.24</v>
      </c>
      <c r="E27" s="6">
        <f t="shared" si="26"/>
        <v>143.4977054</v>
      </c>
      <c r="F27" s="6">
        <f>'Runge-Kutta 4to (v2)'!h*('Runge-Kutta 4to (v2)'!a*(E27)+'Runge-Kutta 4to (v2)'!b)</f>
        <v>2.146016728</v>
      </c>
      <c r="G27" s="6">
        <f>'Runge-Kutta 4to (v2)'!h*('Runge-Kutta 4to (v2)'!a*(E27+0.5*F27)+'Runge-Kutta 4to (v2)'!b)</f>
        <v>2.161575349</v>
      </c>
      <c r="H27" s="6">
        <f>'Runge-Kutta 4to (v2)'!h*('Runge-Kutta 4to (v2)'!a*(E27+0.5*G27)+'Runge-Kutta 4to (v2)'!b)</f>
        <v>2.161688149</v>
      </c>
      <c r="I27" s="6">
        <f>'Runge-Kutta 4to (v2)'!h*('Runge-Kutta 4to (v2)'!a*(E27+H27)+'Runge-Kutta 4to (v2)'!b)</f>
        <v>2.177361206</v>
      </c>
      <c r="J27" s="13">
        <f>D27+'Runge-Kutta 4to (v2)'!h</f>
        <v>0.25</v>
      </c>
      <c r="K27" s="6">
        <f t="shared" si="3"/>
        <v>145.6593562</v>
      </c>
    </row>
    <row r="28" ht="15.75" customHeight="1">
      <c r="D28" s="5">
        <f t="shared" ref="D28:E28" si="27">J27</f>
        <v>0.25</v>
      </c>
      <c r="E28" s="6">
        <f t="shared" si="27"/>
        <v>145.6593562</v>
      </c>
      <c r="F28" s="6">
        <f>'Runge-Kutta 4to (v2)'!h*('Runge-Kutta 4to (v2)'!a*(E28)+'Runge-Kutta 4to (v2)'!b)</f>
        <v>2.177360665</v>
      </c>
      <c r="G28" s="6">
        <f>'Runge-Kutta 4to (v2)'!h*('Runge-Kutta 4to (v2)'!a*(E28+0.5*F28)+'Runge-Kutta 4to (v2)'!b)</f>
        <v>2.193146529</v>
      </c>
      <c r="H28" s="6">
        <f>'Runge-Kutta 4to (v2)'!h*('Runge-Kutta 4to (v2)'!a*(E28+0.5*G28)+'Runge-Kutta 4to (v2)'!b)</f>
        <v>2.193260977</v>
      </c>
      <c r="I28" s="6">
        <f>'Runge-Kutta 4to (v2)'!h*('Runge-Kutta 4to (v2)'!a*(E28+H28)+'Runge-Kutta 4to (v2)'!b)</f>
        <v>2.209162949</v>
      </c>
      <c r="J28" s="13">
        <f>D28+'Runge-Kutta 4to (v2)'!h</f>
        <v>0.26</v>
      </c>
      <c r="K28" s="6">
        <f t="shared" si="3"/>
        <v>147.8525793</v>
      </c>
    </row>
    <row r="29" ht="15.75" customHeight="1">
      <c r="D29" s="5">
        <f t="shared" ref="D29:E29" si="28">J28</f>
        <v>0.26</v>
      </c>
      <c r="E29" s="6">
        <f t="shared" si="28"/>
        <v>147.8525793</v>
      </c>
      <c r="F29" s="6">
        <f>'Runge-Kutta 4to (v2)'!h*('Runge-Kutta 4to (v2)'!a*(E29)+'Runge-Kutta 4to (v2)'!b)</f>
        <v>2.2091624</v>
      </c>
      <c r="G29" s="6">
        <f>'Runge-Kutta 4to (v2)'!h*('Runge-Kutta 4to (v2)'!a*(E29+0.5*F29)+'Runge-Kutta 4to (v2)'!b)</f>
        <v>2.225178827</v>
      </c>
      <c r="H29" s="6">
        <f>'Runge-Kutta 4to (v2)'!h*('Runge-Kutta 4to (v2)'!a*(E29+0.5*G29)+'Runge-Kutta 4to (v2)'!b)</f>
        <v>2.225294946</v>
      </c>
      <c r="I29" s="6">
        <f>'Runge-Kutta 4to (v2)'!h*('Runge-Kutta 4to (v2)'!a*(E29+H29)+'Runge-Kutta 4to (v2)'!b)</f>
        <v>2.241429176</v>
      </c>
      <c r="J29" s="13">
        <f>D29+'Runge-Kutta 4to (v2)'!h</f>
        <v>0.27</v>
      </c>
      <c r="K29" s="6">
        <f t="shared" si="3"/>
        <v>150.0778358</v>
      </c>
    </row>
    <row r="30" ht="15.75" customHeight="1">
      <c r="D30" s="5">
        <f t="shared" ref="D30:E30" si="29">J29</f>
        <v>0.27</v>
      </c>
      <c r="E30" s="6">
        <f t="shared" si="29"/>
        <v>150.0778358</v>
      </c>
      <c r="F30" s="6">
        <f>'Runge-Kutta 4to (v2)'!h*('Runge-Kutta 4to (v2)'!a*(E30)+'Runge-Kutta 4to (v2)'!b)</f>
        <v>2.241428619</v>
      </c>
      <c r="G30" s="6">
        <f>'Runge-Kutta 4to (v2)'!h*('Runge-Kutta 4to (v2)'!a*(E30+0.5*F30)+'Runge-Kutta 4to (v2)'!b)</f>
        <v>2.257678977</v>
      </c>
      <c r="H30" s="6">
        <f>'Runge-Kutta 4to (v2)'!h*('Runge-Kutta 4to (v2)'!a*(E30+0.5*G30)+'Runge-Kutta 4to (v2)'!b)</f>
        <v>2.257796792</v>
      </c>
      <c r="I30" s="6">
        <f>'Runge-Kutta 4to (v2)'!h*('Runge-Kutta 4to (v2)'!a*(E30+H30)+'Runge-Kutta 4to (v2)'!b)</f>
        <v>2.274166673</v>
      </c>
      <c r="J30" s="13">
        <f>D30+'Runge-Kutta 4to (v2)'!h</f>
        <v>0.28</v>
      </c>
      <c r="K30" s="6">
        <f t="shared" si="3"/>
        <v>152.3355936</v>
      </c>
    </row>
    <row r="31" ht="15.75" customHeight="1">
      <c r="D31" s="5">
        <f t="shared" ref="D31:E31" si="30">J30</f>
        <v>0.28</v>
      </c>
      <c r="E31" s="6">
        <f t="shared" si="30"/>
        <v>152.3355936</v>
      </c>
      <c r="F31" s="6">
        <f>'Runge-Kutta 4to (v2)'!h*('Runge-Kutta 4to (v2)'!a*(E31)+'Runge-Kutta 4to (v2)'!b)</f>
        <v>2.274166107</v>
      </c>
      <c r="G31" s="6">
        <f>'Runge-Kutta 4to (v2)'!h*('Runge-Kutta 4to (v2)'!a*(E31+0.5*F31)+'Runge-Kutta 4to (v2)'!b)</f>
        <v>2.290653812</v>
      </c>
      <c r="H31" s="6">
        <f>'Runge-Kutta 4to (v2)'!h*('Runge-Kutta 4to (v2)'!a*(E31+0.5*G31)+'Runge-Kutta 4to (v2)'!b)</f>
        <v>2.290773348</v>
      </c>
      <c r="I31" s="6">
        <f>'Runge-Kutta 4to (v2)'!h*('Runge-Kutta 4to (v2)'!a*(E31+H31)+'Runge-Kutta 4to (v2)'!b)</f>
        <v>2.307382321</v>
      </c>
      <c r="J31" s="13">
        <f>D31+'Runge-Kutta 4to (v2)'!h</f>
        <v>0.29</v>
      </c>
      <c r="K31" s="6">
        <f t="shared" si="3"/>
        <v>154.6263274</v>
      </c>
    </row>
    <row r="32" ht="15.75" customHeight="1">
      <c r="D32" s="5">
        <f t="shared" ref="D32:E32" si="31">J31</f>
        <v>0.29</v>
      </c>
      <c r="E32" s="6">
        <f t="shared" si="31"/>
        <v>154.6263274</v>
      </c>
      <c r="F32" s="6">
        <f>'Runge-Kutta 4to (v2)'!h*('Runge-Kutta 4to (v2)'!a*(E32)+'Runge-Kutta 4to (v2)'!b)</f>
        <v>2.307381747</v>
      </c>
      <c r="G32" s="6">
        <f>'Runge-Kutta 4to (v2)'!h*('Runge-Kutta 4to (v2)'!a*(E32+0.5*F32)+'Runge-Kutta 4to (v2)'!b)</f>
        <v>2.324110265</v>
      </c>
      <c r="H32" s="6">
        <f>'Runge-Kutta 4to (v2)'!h*('Runge-Kutta 4to (v2)'!a*(E32+0.5*G32)+'Runge-Kutta 4to (v2)'!b)</f>
        <v>2.324231547</v>
      </c>
      <c r="I32" s="6">
        <f>'Runge-Kutta 4to (v2)'!h*('Runge-Kutta 4to (v2)'!a*(E32+H32)+'Runge-Kutta 4to (v2)'!b)</f>
        <v>2.341083105</v>
      </c>
      <c r="J32" s="13">
        <f>D32+'Runge-Kutta 4to (v2)'!h</f>
        <v>0.3</v>
      </c>
      <c r="K32" s="6">
        <f t="shared" si="3"/>
        <v>156.9505188</v>
      </c>
    </row>
    <row r="33" ht="15.75" customHeight="1">
      <c r="D33" s="5">
        <f t="shared" ref="D33:E33" si="32">J32</f>
        <v>0.3</v>
      </c>
      <c r="E33" s="6">
        <f t="shared" si="32"/>
        <v>156.9505188</v>
      </c>
      <c r="F33" s="6">
        <f>'Runge-Kutta 4to (v2)'!h*('Runge-Kutta 4to (v2)'!a*(E33)+'Runge-Kutta 4to (v2)'!b)</f>
        <v>2.341082523</v>
      </c>
      <c r="G33" s="6">
        <f>'Runge-Kutta 4to (v2)'!h*('Runge-Kutta 4to (v2)'!a*(E33+0.5*F33)+'Runge-Kutta 4to (v2)'!b)</f>
        <v>2.358055371</v>
      </c>
      <c r="H33" s="6">
        <f>'Runge-Kutta 4to (v2)'!h*('Runge-Kutta 4to (v2)'!a*(E33+0.5*G33)+'Runge-Kutta 4to (v2)'!b)</f>
        <v>2.358178424</v>
      </c>
      <c r="I33" s="6">
        <f>'Runge-Kutta 4to (v2)'!h*('Runge-Kutta 4to (v2)'!a*(E33+H33)+'Runge-Kutta 4to (v2)'!b)</f>
        <v>2.37527611</v>
      </c>
      <c r="J33" s="13">
        <f>D33+'Runge-Kutta 4to (v2)'!h</f>
        <v>0.31</v>
      </c>
      <c r="K33" s="6">
        <f t="shared" si="3"/>
        <v>159.3086565</v>
      </c>
    </row>
    <row r="34" ht="15.75" customHeight="1">
      <c r="D34" s="5">
        <f t="shared" ref="D34:E34" si="33">J33</f>
        <v>0.31</v>
      </c>
      <c r="E34" s="6">
        <f t="shared" si="33"/>
        <v>159.3086565</v>
      </c>
      <c r="F34" s="6">
        <f>'Runge-Kutta 4to (v2)'!h*('Runge-Kutta 4to (v2)'!a*(E34)+'Runge-Kutta 4to (v2)'!b)</f>
        <v>2.37527552</v>
      </c>
      <c r="G34" s="6">
        <f>'Runge-Kutta 4to (v2)'!h*('Runge-Kutta 4to (v2)'!a*(E34+0.5*F34)+'Runge-Kutta 4to (v2)'!b)</f>
        <v>2.392496267</v>
      </c>
      <c r="H34" s="6">
        <f>'Runge-Kutta 4to (v2)'!h*('Runge-Kutta 4to (v2)'!a*(E34+0.5*G34)+'Runge-Kutta 4to (v2)'!b)</f>
        <v>2.392621118</v>
      </c>
      <c r="I34" s="6">
        <f>'Runge-Kutta 4to (v2)'!h*('Runge-Kutta 4to (v2)'!a*(E34+H34)+'Runge-Kutta 4to (v2)'!b)</f>
        <v>2.409968526</v>
      </c>
      <c r="J34" s="13">
        <f>D34+'Runge-Kutta 4to (v2)'!h</f>
        <v>0.32</v>
      </c>
      <c r="K34" s="6">
        <f t="shared" si="3"/>
        <v>161.7012363</v>
      </c>
    </row>
    <row r="35" ht="15.75" customHeight="1">
      <c r="D35" s="5">
        <f t="shared" ref="D35:E35" si="34">J34</f>
        <v>0.32</v>
      </c>
      <c r="E35" s="6">
        <f t="shared" si="34"/>
        <v>161.7012363</v>
      </c>
      <c r="F35" s="6">
        <f>'Runge-Kutta 4to (v2)'!h*('Runge-Kutta 4to (v2)'!a*(E35)+'Runge-Kutta 4to (v2)'!b)</f>
        <v>2.409967927</v>
      </c>
      <c r="G35" s="6">
        <f>'Runge-Kutta 4to (v2)'!h*('Runge-Kutta 4to (v2)'!a*(E35+0.5*F35)+'Runge-Kutta 4to (v2)'!b)</f>
        <v>2.427440194</v>
      </c>
      <c r="H35" s="6">
        <f>'Runge-Kutta 4to (v2)'!h*('Runge-Kutta 4to (v2)'!a*(E35+0.5*G35)+'Runge-Kutta 4to (v2)'!b)</f>
        <v>2.427566868</v>
      </c>
      <c r="I35" s="6">
        <f>'Runge-Kutta 4to (v2)'!h*('Runge-Kutta 4to (v2)'!a*(E35+H35)+'Runge-Kutta 4to (v2)'!b)</f>
        <v>2.445167646</v>
      </c>
      <c r="J35" s="13">
        <f>D35+'Runge-Kutta 4to (v2)'!h</f>
        <v>0.33</v>
      </c>
      <c r="K35" s="6">
        <f t="shared" si="3"/>
        <v>164.1287613</v>
      </c>
    </row>
    <row r="36" ht="15.75" customHeight="1">
      <c r="D36" s="5">
        <f t="shared" ref="D36:E36" si="35">J35</f>
        <v>0.33</v>
      </c>
      <c r="E36" s="6">
        <f t="shared" si="35"/>
        <v>164.1287613</v>
      </c>
      <c r="F36" s="6">
        <f>'Runge-Kutta 4to (v2)'!h*('Runge-Kutta 4to (v2)'!a*(E36)+'Runge-Kutta 4to (v2)'!b)</f>
        <v>2.445167038</v>
      </c>
      <c r="G36" s="6">
        <f>'Runge-Kutta 4to (v2)'!h*('Runge-Kutta 4to (v2)'!a*(E36+0.5*F36)+'Runge-Kutta 4to (v2)'!b)</f>
        <v>2.462894499</v>
      </c>
      <c r="H36" s="6">
        <f>'Runge-Kutta 4to (v2)'!h*('Runge-Kutta 4to (v2)'!a*(E36+0.5*G36)+'Runge-Kutta 4to (v2)'!b)</f>
        <v>2.463023024</v>
      </c>
      <c r="I36" s="6">
        <f>'Runge-Kutta 4to (v2)'!h*('Runge-Kutta 4to (v2)'!a*(E36+H36)+'Runge-Kutta 4to (v2)'!b)</f>
        <v>2.480880872</v>
      </c>
      <c r="J36" s="13">
        <f>D36+'Runge-Kutta 4to (v2)'!h</f>
        <v>0.34</v>
      </c>
      <c r="K36" s="6">
        <f t="shared" si="3"/>
        <v>166.5917418</v>
      </c>
    </row>
    <row r="37" ht="15.75" customHeight="1">
      <c r="D37" s="5">
        <f t="shared" ref="D37:E37" si="36">J36</f>
        <v>0.34</v>
      </c>
      <c r="E37" s="6">
        <f t="shared" si="36"/>
        <v>166.5917418</v>
      </c>
      <c r="F37" s="6">
        <f>'Runge-Kutta 4to (v2)'!h*('Runge-Kutta 4to (v2)'!a*(E37)+'Runge-Kutta 4to (v2)'!b)</f>
        <v>2.480880256</v>
      </c>
      <c r="G37" s="6">
        <f>'Runge-Kutta 4to (v2)'!h*('Runge-Kutta 4to (v2)'!a*(E37+0.5*F37)+'Runge-Kutta 4to (v2)'!b)</f>
        <v>2.498866637</v>
      </c>
      <c r="H37" s="6">
        <f>'Runge-Kutta 4to (v2)'!h*('Runge-Kutta 4to (v2)'!a*(E37+0.5*G37)+'Runge-Kutta 4to (v2)'!b)</f>
        <v>2.498997039</v>
      </c>
      <c r="I37" s="6">
        <f>'Runge-Kutta 4to (v2)'!h*('Runge-Kutta 4to (v2)'!a*(E37+H37)+'Runge-Kutta 4to (v2)'!b)</f>
        <v>2.517115713</v>
      </c>
      <c r="J37" s="13">
        <f>D37+'Runge-Kutta 4to (v2)'!h</f>
        <v>0.35</v>
      </c>
      <c r="K37" s="6">
        <f t="shared" si="3"/>
        <v>169.0906957</v>
      </c>
    </row>
    <row r="38" ht="15.75" customHeight="1">
      <c r="D38" s="5">
        <f t="shared" ref="D38:E38" si="37">J37</f>
        <v>0.35</v>
      </c>
      <c r="E38" s="6">
        <f t="shared" si="37"/>
        <v>169.0906957</v>
      </c>
      <c r="F38" s="6">
        <f>'Runge-Kutta 4to (v2)'!h*('Runge-Kutta 4to (v2)'!a*(E38)+'Runge-Kutta 4to (v2)'!b)</f>
        <v>2.517115087</v>
      </c>
      <c r="G38" s="6">
        <f>'Runge-Kutta 4to (v2)'!h*('Runge-Kutta 4to (v2)'!a*(E38+0.5*F38)+'Runge-Kutta 4to (v2)'!b)</f>
        <v>2.535364171</v>
      </c>
      <c r="H38" s="6">
        <f>'Runge-Kutta 4to (v2)'!h*('Runge-Kutta 4to (v2)'!a*(E38+0.5*G38)+'Runge-Kutta 4to (v2)'!b)</f>
        <v>2.535496477</v>
      </c>
      <c r="I38" s="6">
        <f>'Runge-Kutta 4to (v2)'!h*('Runge-Kutta 4to (v2)'!a*(E38+H38)+'Runge-Kutta 4to (v2)'!b)</f>
        <v>2.553879786</v>
      </c>
      <c r="J38" s="13">
        <f>D38+'Runge-Kutta 4to (v2)'!h</f>
        <v>0.36</v>
      </c>
      <c r="K38" s="6">
        <f t="shared" si="3"/>
        <v>171.6261483</v>
      </c>
    </row>
    <row r="39" ht="15.75" customHeight="1">
      <c r="D39" s="5">
        <f t="shared" ref="D39:E39" si="38">J38</f>
        <v>0.36</v>
      </c>
      <c r="E39" s="6">
        <f t="shared" si="38"/>
        <v>171.6261483</v>
      </c>
      <c r="F39" s="6">
        <f>'Runge-Kutta 4to (v2)'!h*('Runge-Kutta 4to (v2)'!a*(E39)+'Runge-Kutta 4to (v2)'!b)</f>
        <v>2.553879151</v>
      </c>
      <c r="G39" s="6">
        <f>'Runge-Kutta 4to (v2)'!h*('Runge-Kutta 4to (v2)'!a*(E39+0.5*F39)+'Runge-Kutta 4to (v2)'!b)</f>
        <v>2.572394775</v>
      </c>
      <c r="H39" s="6">
        <f>'Runge-Kutta 4to (v2)'!h*('Runge-Kutta 4to (v2)'!a*(E39+0.5*G39)+'Runge-Kutta 4to (v2)'!b)</f>
        <v>2.572529013</v>
      </c>
      <c r="I39" s="6">
        <f>'Runge-Kutta 4to (v2)'!h*('Runge-Kutta 4to (v2)'!a*(E39+H39)+'Runge-Kutta 4to (v2)'!b)</f>
        <v>2.591180822</v>
      </c>
      <c r="J39" s="13">
        <f>D39+'Runge-Kutta 4to (v2)'!h</f>
        <v>0.37</v>
      </c>
      <c r="K39" s="6">
        <f t="shared" si="3"/>
        <v>174.1986329</v>
      </c>
    </row>
    <row r="40" ht="15.75" customHeight="1">
      <c r="D40" s="5">
        <f t="shared" ref="D40:E40" si="39">J39</f>
        <v>0.37</v>
      </c>
      <c r="E40" s="6">
        <f t="shared" si="39"/>
        <v>174.1986329</v>
      </c>
      <c r="F40" s="6">
        <f>'Runge-Kutta 4to (v2)'!h*('Runge-Kutta 4to (v2)'!a*(E40)+'Runge-Kutta 4to (v2)'!b)</f>
        <v>2.591180178</v>
      </c>
      <c r="G40" s="6">
        <f>'Runge-Kutta 4to (v2)'!h*('Runge-Kutta 4to (v2)'!a*(E40+0.5*F40)+'Runge-Kutta 4to (v2)'!b)</f>
        <v>2.609966234</v>
      </c>
      <c r="H40" s="6">
        <f>'Runge-Kutta 4to (v2)'!h*('Runge-Kutta 4to (v2)'!a*(E40+0.5*G40)+'Runge-Kutta 4to (v2)'!b)</f>
        <v>2.610102433</v>
      </c>
      <c r="I40" s="6">
        <f>'Runge-Kutta 4to (v2)'!h*('Runge-Kutta 4to (v2)'!a*(E40+H40)+'Runge-Kutta 4to (v2)'!b)</f>
        <v>2.629026663</v>
      </c>
      <c r="J40" s="13">
        <f>D40+'Runge-Kutta 4to (v2)'!h</f>
        <v>0.38</v>
      </c>
      <c r="K40" s="6">
        <f t="shared" si="3"/>
        <v>176.8086903</v>
      </c>
    </row>
    <row r="41" ht="15.75" customHeight="1">
      <c r="D41" s="5">
        <f t="shared" ref="D41:E41" si="40">J40</f>
        <v>0.38</v>
      </c>
      <c r="E41" s="6">
        <f t="shared" si="40"/>
        <v>176.8086903</v>
      </c>
      <c r="F41" s="6">
        <f>'Runge-Kutta 4to (v2)'!h*('Runge-Kutta 4to (v2)'!a*(E41)+'Runge-Kutta 4to (v2)'!b)</f>
        <v>2.629026009</v>
      </c>
      <c r="G41" s="6">
        <f>'Runge-Kutta 4to (v2)'!h*('Runge-Kutta 4to (v2)'!a*(E41+0.5*F41)+'Runge-Kutta 4to (v2)'!b)</f>
        <v>2.648086448</v>
      </c>
      <c r="H41" s="6">
        <f>'Runge-Kutta 4to (v2)'!h*('Runge-Kutta 4to (v2)'!a*(E41+0.5*G41)+'Runge-Kutta 4to (v2)'!b)</f>
        <v>2.648224636</v>
      </c>
      <c r="I41" s="6">
        <f>'Runge-Kutta 4to (v2)'!h*('Runge-Kutta 4to (v2)'!a*(E41+H41)+'Runge-Kutta 4to (v2)'!b)</f>
        <v>2.667425267</v>
      </c>
      <c r="J41" s="13">
        <f>D41+'Runge-Kutta 4to (v2)'!h</f>
        <v>0.39</v>
      </c>
      <c r="K41" s="6">
        <f t="shared" si="3"/>
        <v>179.4568692</v>
      </c>
    </row>
    <row r="42" ht="15.75" customHeight="1">
      <c r="D42" s="5">
        <f t="shared" ref="D42:E42" si="41">J41</f>
        <v>0.39</v>
      </c>
      <c r="E42" s="6">
        <f t="shared" si="41"/>
        <v>179.4568692</v>
      </c>
      <c r="F42" s="6">
        <f>'Runge-Kutta 4to (v2)'!h*('Runge-Kutta 4to (v2)'!a*(E42)+'Runge-Kutta 4to (v2)'!b)</f>
        <v>2.667424604</v>
      </c>
      <c r="G42" s="6">
        <f>'Runge-Kutta 4to (v2)'!h*('Runge-Kutta 4to (v2)'!a*(E42+0.5*F42)+'Runge-Kutta 4to (v2)'!b)</f>
        <v>2.686763432</v>
      </c>
      <c r="H42" s="6">
        <f>'Runge-Kutta 4to (v2)'!h*('Runge-Kutta 4to (v2)'!a*(E42+0.5*G42)+'Runge-Kutta 4to (v2)'!b)</f>
        <v>2.686903638</v>
      </c>
      <c r="I42" s="6">
        <f>'Runge-Kutta 4to (v2)'!h*('Runge-Kutta 4to (v2)'!a*(E42+H42)+'Runge-Kutta 4to (v2)'!b)</f>
        <v>2.706384706</v>
      </c>
      <c r="J42" s="13">
        <f>D42+'Runge-Kutta 4to (v2)'!h</f>
        <v>0.4</v>
      </c>
      <c r="K42" s="6">
        <f t="shared" si="3"/>
        <v>182.1437265</v>
      </c>
    </row>
    <row r="43" ht="15.75" customHeight="1">
      <c r="D43" s="5">
        <f t="shared" ref="D43:E43" si="42">J42</f>
        <v>0.4</v>
      </c>
      <c r="E43" s="6">
        <f t="shared" si="42"/>
        <v>182.1437265</v>
      </c>
      <c r="F43" s="6">
        <f>'Runge-Kutta 4to (v2)'!h*('Runge-Kutta 4to (v2)'!a*(E43)+'Runge-Kutta 4to (v2)'!b)</f>
        <v>2.706384034</v>
      </c>
      <c r="G43" s="6">
        <f>'Runge-Kutta 4to (v2)'!h*('Runge-Kutta 4to (v2)'!a*(E43+0.5*F43)+'Runge-Kutta 4to (v2)'!b)</f>
        <v>2.726005318</v>
      </c>
      <c r="H43" s="6">
        <f>'Runge-Kutta 4to (v2)'!h*('Runge-Kutta 4to (v2)'!a*(E43+0.5*G43)+'Runge-Kutta 4to (v2)'!b)</f>
        <v>2.726147572</v>
      </c>
      <c r="I43" s="6">
        <f>'Runge-Kutta 4to (v2)'!h*('Runge-Kutta 4to (v2)'!a*(E43+H43)+'Runge-Kutta 4to (v2)'!b)</f>
        <v>2.745913173</v>
      </c>
      <c r="J43" s="13">
        <f>D43+'Runge-Kutta 4to (v2)'!h</f>
        <v>0.41</v>
      </c>
      <c r="K43" s="6">
        <f t="shared" si="3"/>
        <v>184.8698269</v>
      </c>
    </row>
    <row r="44" ht="15.75" customHeight="1">
      <c r="D44" s="5">
        <f t="shared" ref="D44:E44" si="43">J43</f>
        <v>0.41</v>
      </c>
      <c r="E44" s="6">
        <f t="shared" si="43"/>
        <v>184.8698269</v>
      </c>
      <c r="F44" s="6">
        <f>'Runge-Kutta 4to (v2)'!h*('Runge-Kutta 4to (v2)'!a*(E44)+'Runge-Kutta 4to (v2)'!b)</f>
        <v>2.745912491</v>
      </c>
      <c r="G44" s="6">
        <f>'Runge-Kutta 4to (v2)'!h*('Runge-Kutta 4to (v2)'!a*(E44+0.5*F44)+'Runge-Kutta 4to (v2)'!b)</f>
        <v>2.765820356</v>
      </c>
      <c r="H44" s="6">
        <f>'Runge-Kutta 4to (v2)'!h*('Runge-Kutta 4to (v2)'!a*(E44+0.5*G44)+'Runge-Kutta 4to (v2)'!b)</f>
        <v>2.765964688</v>
      </c>
      <c r="I44" s="6">
        <f>'Runge-Kutta 4to (v2)'!h*('Runge-Kutta 4to (v2)'!a*(E44+H44)+'Runge-Kutta 4to (v2)'!b)</f>
        <v>2.786018979</v>
      </c>
      <c r="J44" s="13">
        <f>D44+'Runge-Kutta 4to (v2)'!h</f>
        <v>0.42</v>
      </c>
      <c r="K44" s="6">
        <f t="shared" si="3"/>
        <v>187.6357439</v>
      </c>
    </row>
    <row r="45" ht="15.75" customHeight="1">
      <c r="D45" s="5">
        <f t="shared" ref="D45:E45" si="44">J44</f>
        <v>0.42</v>
      </c>
      <c r="E45" s="6">
        <f t="shared" si="44"/>
        <v>187.6357439</v>
      </c>
      <c r="F45" s="6">
        <f>'Runge-Kutta 4to (v2)'!h*('Runge-Kutta 4to (v2)'!a*(E45)+'Runge-Kutta 4to (v2)'!b)</f>
        <v>2.786018286</v>
      </c>
      <c r="G45" s="6">
        <f>'Runge-Kutta 4to (v2)'!h*('Runge-Kutta 4to (v2)'!a*(E45+0.5*F45)+'Runge-Kutta 4to (v2)'!b)</f>
        <v>2.806216919</v>
      </c>
      <c r="H45" s="6">
        <f>'Runge-Kutta 4to (v2)'!h*('Runge-Kutta 4to (v2)'!a*(E45+0.5*G45)+'Runge-Kutta 4to (v2)'!b)</f>
        <v>2.806363359</v>
      </c>
      <c r="I45" s="6">
        <f>'Runge-Kutta 4to (v2)'!h*('Runge-Kutta 4to (v2)'!a*(E45+H45)+'Runge-Kutta 4to (v2)'!b)</f>
        <v>2.826710555</v>
      </c>
      <c r="J45" s="13">
        <f>D45+'Runge-Kutta 4to (v2)'!h</f>
        <v>0.43</v>
      </c>
      <c r="K45" s="6">
        <f t="shared" si="3"/>
        <v>190.4420588</v>
      </c>
    </row>
    <row r="46" ht="15.75" customHeight="1">
      <c r="D46" s="5">
        <f t="shared" ref="D46:E46" si="45">J45</f>
        <v>0.43</v>
      </c>
      <c r="E46" s="6">
        <f t="shared" si="45"/>
        <v>190.4420588</v>
      </c>
      <c r="F46" s="6">
        <f>'Runge-Kutta 4to (v2)'!h*('Runge-Kutta 4to (v2)'!a*(E46)+'Runge-Kutta 4to (v2)'!b)</f>
        <v>2.826709852</v>
      </c>
      <c r="G46" s="6">
        <f>'Runge-Kutta 4to (v2)'!h*('Runge-Kutta 4to (v2)'!a*(E46+0.5*F46)+'Runge-Kutta 4to (v2)'!b)</f>
        <v>2.847203499</v>
      </c>
      <c r="H46" s="6">
        <f>'Runge-Kutta 4to (v2)'!h*('Runge-Kutta 4to (v2)'!a*(E46+0.5*G46)+'Runge-Kutta 4to (v2)'!b)</f>
        <v>2.847352078</v>
      </c>
      <c r="I46" s="6">
        <f>'Runge-Kutta 4to (v2)'!h*('Runge-Kutta 4to (v2)'!a*(E46+H46)+'Runge-Kutta 4to (v2)'!b)</f>
        <v>2.867996457</v>
      </c>
      <c r="J46" s="13">
        <f>D46+'Runge-Kutta 4to (v2)'!h</f>
        <v>0.44</v>
      </c>
      <c r="K46" s="6">
        <f t="shared" si="3"/>
        <v>193.2893617</v>
      </c>
    </row>
    <row r="47" ht="15.75" customHeight="1">
      <c r="D47" s="5">
        <f t="shared" ref="D47:E47" si="46">J46</f>
        <v>0.44</v>
      </c>
      <c r="E47" s="6">
        <f t="shared" si="46"/>
        <v>193.2893617</v>
      </c>
      <c r="F47" s="6">
        <f>'Runge-Kutta 4to (v2)'!h*('Runge-Kutta 4to (v2)'!a*(E47)+'Runge-Kutta 4to (v2)'!b)</f>
        <v>2.867995744</v>
      </c>
      <c r="G47" s="6">
        <f>'Runge-Kutta 4to (v2)'!h*('Runge-Kutta 4to (v2)'!a*(E47+0.5*F47)+'Runge-Kutta 4to (v2)'!b)</f>
        <v>2.888788714</v>
      </c>
      <c r="H47" s="6">
        <f>'Runge-Kutta 4to (v2)'!h*('Runge-Kutta 4to (v2)'!a*(E47+0.5*G47)+'Runge-Kutta 4to (v2)'!b)</f>
        <v>2.888939463</v>
      </c>
      <c r="I47" s="6">
        <f>'Runge-Kutta 4to (v2)'!h*('Runge-Kutta 4to (v2)'!a*(E47+H47)+'Runge-Kutta 4to (v2)'!b)</f>
        <v>2.909885367</v>
      </c>
      <c r="J47" s="13">
        <f>D47+'Runge-Kutta 4to (v2)'!h</f>
        <v>0.45</v>
      </c>
      <c r="K47" s="6">
        <f t="shared" si="3"/>
        <v>196.1782513</v>
      </c>
    </row>
    <row r="48" ht="15.75" customHeight="1">
      <c r="D48" s="5">
        <f t="shared" ref="D48:E48" si="47">J47</f>
        <v>0.45</v>
      </c>
      <c r="E48" s="6">
        <f t="shared" si="47"/>
        <v>196.1782513</v>
      </c>
      <c r="F48" s="6">
        <f>'Runge-Kutta 4to (v2)'!h*('Runge-Kutta 4to (v2)'!a*(E48)+'Runge-Kutta 4to (v2)'!b)</f>
        <v>2.909884643</v>
      </c>
      <c r="G48" s="6">
        <f>'Runge-Kutta 4to (v2)'!h*('Runge-Kutta 4to (v2)'!a*(E48+0.5*F48)+'Runge-Kutta 4to (v2)'!b)</f>
        <v>2.930981307</v>
      </c>
      <c r="H48" s="6">
        <f>'Runge-Kutta 4to (v2)'!h*('Runge-Kutta 4to (v2)'!a*(E48+0.5*G48)+'Runge-Kutta 4to (v2)'!b)</f>
        <v>2.931134258</v>
      </c>
      <c r="I48" s="6">
        <f>'Runge-Kutta 4to (v2)'!h*('Runge-Kutta 4to (v2)'!a*(E48+H48)+'Runge-Kutta 4to (v2)'!b)</f>
        <v>2.95238609</v>
      </c>
      <c r="J48" s="13">
        <f>D48+'Runge-Kutta 4to (v2)'!h</f>
        <v>0.46</v>
      </c>
      <c r="K48" s="6">
        <f t="shared" si="3"/>
        <v>199.1093349</v>
      </c>
    </row>
    <row r="49" ht="15.75" customHeight="1">
      <c r="D49" s="5">
        <f t="shared" ref="D49:E49" si="48">J48</f>
        <v>0.46</v>
      </c>
      <c r="E49" s="6">
        <f t="shared" si="48"/>
        <v>199.1093349</v>
      </c>
      <c r="F49" s="6">
        <f>'Runge-Kutta 4to (v2)'!h*('Runge-Kutta 4to (v2)'!a*(E49)+'Runge-Kutta 4to (v2)'!b)</f>
        <v>2.952385356</v>
      </c>
      <c r="G49" s="6">
        <f>'Runge-Kutta 4to (v2)'!h*('Runge-Kutta 4to (v2)'!a*(E49+0.5*F49)+'Runge-Kutta 4to (v2)'!b)</f>
        <v>2.97379015</v>
      </c>
      <c r="H49" s="6">
        <f>'Runge-Kutta 4to (v2)'!h*('Runge-Kutta 4to (v2)'!a*(E49+0.5*G49)+'Runge-Kutta 4to (v2)'!b)</f>
        <v>2.973945335</v>
      </c>
      <c r="I49" s="6">
        <f>'Runge-Kutta 4to (v2)'!h*('Runge-Kutta 4to (v2)'!a*(E49+H49)+'Runge-Kutta 4to (v2)'!b)</f>
        <v>2.995507563</v>
      </c>
      <c r="J49" s="13">
        <f>D49+'Runge-Kutta 4to (v2)'!h</f>
        <v>0.47</v>
      </c>
      <c r="K49" s="6">
        <f t="shared" si="3"/>
        <v>202.0832289</v>
      </c>
    </row>
    <row r="50" ht="15.75" customHeight="1">
      <c r="D50" s="5">
        <f t="shared" ref="D50:E50" si="49">J49</f>
        <v>0.47</v>
      </c>
      <c r="E50" s="6">
        <f t="shared" si="49"/>
        <v>202.0832289</v>
      </c>
      <c r="F50" s="6">
        <f>'Runge-Kutta 4to (v2)'!h*('Runge-Kutta 4to (v2)'!a*(E50)+'Runge-Kutta 4to (v2)'!b)</f>
        <v>2.995506819</v>
      </c>
      <c r="G50" s="6">
        <f>'Runge-Kutta 4to (v2)'!h*('Runge-Kutta 4to (v2)'!a*(E50+0.5*F50)+'Runge-Kutta 4to (v2)'!b)</f>
        <v>3.017224243</v>
      </c>
      <c r="H50" s="6">
        <f>'Runge-Kutta 4to (v2)'!h*('Runge-Kutta 4to (v2)'!a*(E50+0.5*G50)+'Runge-Kutta 4to (v2)'!b)</f>
        <v>3.017381695</v>
      </c>
      <c r="I50" s="6">
        <f>'Runge-Kutta 4to (v2)'!h*('Runge-Kutta 4to (v2)'!a*(E50+H50)+'Runge-Kutta 4to (v2)'!b)</f>
        <v>3.039258853</v>
      </c>
      <c r="J50" s="13">
        <f>D50+'Runge-Kutta 4to (v2)'!h</f>
        <v>0.48</v>
      </c>
      <c r="K50" s="6">
        <f t="shared" si="3"/>
        <v>205.1005585</v>
      </c>
    </row>
    <row r="51" ht="15.75" customHeight="1">
      <c r="D51" s="5">
        <f t="shared" ref="D51:E51" si="50">J50</f>
        <v>0.48</v>
      </c>
      <c r="E51" s="6">
        <f t="shared" si="50"/>
        <v>205.1005585</v>
      </c>
      <c r="F51" s="6">
        <f>'Runge-Kutta 4to (v2)'!h*('Runge-Kutta 4to (v2)'!a*(E51)+'Runge-Kutta 4to (v2)'!b)</f>
        <v>3.039258098</v>
      </c>
      <c r="G51" s="6">
        <f>'Runge-Kutta 4to (v2)'!h*('Runge-Kutta 4to (v2)'!a*(E51+0.5*F51)+'Runge-Kutta 4to (v2)'!b)</f>
        <v>3.061292719</v>
      </c>
      <c r="H51" s="6">
        <f>'Runge-Kutta 4to (v2)'!h*('Runge-Kutta 4to (v2)'!a*(E51+0.5*G51)+'Runge-Kutta 4to (v2)'!b)</f>
        <v>3.06145247</v>
      </c>
      <c r="I51" s="6">
        <f>'Runge-Kutta 4to (v2)'!h*('Runge-Kutta 4to (v2)'!a*(E51+H51)+'Runge-Kutta 4to (v2)'!b)</f>
        <v>3.083649159</v>
      </c>
      <c r="J51" s="13">
        <f>D51+'Runge-Kutta 4to (v2)'!h</f>
        <v>0.49</v>
      </c>
      <c r="K51" s="6">
        <f t="shared" si="3"/>
        <v>208.1619581</v>
      </c>
    </row>
    <row r="52" ht="15.75" customHeight="1">
      <c r="D52" s="5">
        <f t="shared" ref="D52:E52" si="51">J51</f>
        <v>0.49</v>
      </c>
      <c r="E52" s="6">
        <f t="shared" si="51"/>
        <v>208.1619581</v>
      </c>
      <c r="F52" s="6">
        <f>'Runge-Kutta 4to (v2)'!h*('Runge-Kutta 4to (v2)'!a*(E52)+'Runge-Kutta 4to (v2)'!b)</f>
        <v>3.083648392</v>
      </c>
      <c r="G52" s="6">
        <f>'Runge-Kutta 4to (v2)'!h*('Runge-Kutta 4to (v2)'!a*(E52+0.5*F52)+'Runge-Kutta 4to (v2)'!b)</f>
        <v>3.106004843</v>
      </c>
      <c r="H52" s="6">
        <f>'Runge-Kutta 4to (v2)'!h*('Runge-Kutta 4to (v2)'!a*(E52+0.5*G52)+'Runge-Kutta 4to (v2)'!b)</f>
        <v>3.106166927</v>
      </c>
      <c r="I52" s="6">
        <f>'Runge-Kutta 4to (v2)'!h*('Runge-Kutta 4to (v2)'!a*(E52+H52)+'Runge-Kutta 4to (v2)'!b)</f>
        <v>3.128687813</v>
      </c>
      <c r="J52" s="13">
        <f>D52+'Runge-Kutta 4to (v2)'!h</f>
        <v>0.5</v>
      </c>
      <c r="K52" s="6">
        <f t="shared" si="3"/>
        <v>211.2680714</v>
      </c>
    </row>
    <row r="53" ht="15.75" customHeight="1">
      <c r="D53" s="5">
        <f t="shared" ref="D53:E53" si="52">J52</f>
        <v>0.5</v>
      </c>
      <c r="E53" s="6">
        <f t="shared" si="52"/>
        <v>211.2680714</v>
      </c>
      <c r="F53" s="6">
        <f>'Runge-Kutta 4to (v2)'!h*('Runge-Kutta 4to (v2)'!a*(E53)+'Runge-Kutta 4to (v2)'!b)</f>
        <v>3.128687035</v>
      </c>
      <c r="G53" s="6">
        <f>'Runge-Kutta 4to (v2)'!h*('Runge-Kutta 4to (v2)'!a*(E53+0.5*F53)+'Runge-Kutta 4to (v2)'!b)</f>
        <v>3.151370016</v>
      </c>
      <c r="H53" s="6">
        <f>'Runge-Kutta 4to (v2)'!h*('Runge-Kutta 4to (v2)'!a*(E53+0.5*G53)+'Runge-Kutta 4to (v2)'!b)</f>
        <v>3.151534468</v>
      </c>
      <c r="I53" s="6">
        <f>'Runge-Kutta 4to (v2)'!h*('Runge-Kutta 4to (v2)'!a*(E53+H53)+'Runge-Kutta 4to (v2)'!b)</f>
        <v>3.174384285</v>
      </c>
      <c r="J53" s="13">
        <f>D53+'Runge-Kutta 4to (v2)'!h</f>
        <v>0.51</v>
      </c>
      <c r="K53" s="6">
        <f t="shared" si="3"/>
        <v>214.4195514</v>
      </c>
    </row>
    <row r="54" ht="15.75" customHeight="1">
      <c r="D54" s="5">
        <f t="shared" ref="D54:E54" si="53">J53</f>
        <v>0.51</v>
      </c>
      <c r="E54" s="6">
        <f t="shared" si="53"/>
        <v>214.4195514</v>
      </c>
      <c r="F54" s="6">
        <f>'Runge-Kutta 4to (v2)'!h*('Runge-Kutta 4to (v2)'!a*(E54)+'Runge-Kutta 4to (v2)'!b)</f>
        <v>3.174383496</v>
      </c>
      <c r="G54" s="6">
        <f>'Runge-Kutta 4to (v2)'!h*('Runge-Kutta 4to (v2)'!a*(E54+0.5*F54)+'Runge-Kutta 4to (v2)'!b)</f>
        <v>3.197397776</v>
      </c>
      <c r="H54" s="6">
        <f>'Runge-Kutta 4to (v2)'!h*('Runge-Kutta 4to (v2)'!a*(E54+0.5*G54)+'Runge-Kutta 4to (v2)'!b)</f>
        <v>3.19756463</v>
      </c>
      <c r="I54" s="6">
        <f>'Runge-Kutta 4to (v2)'!h*('Runge-Kutta 4to (v2)'!a*(E54+H54)+'Runge-Kutta 4to (v2)'!b)</f>
        <v>3.220748183</v>
      </c>
      <c r="J54" s="13">
        <f>D54+'Runge-Kutta 4to (v2)'!h</f>
        <v>0.52</v>
      </c>
      <c r="K54" s="6">
        <f t="shared" si="3"/>
        <v>217.6170608</v>
      </c>
    </row>
    <row r="55" ht="15.75" customHeight="1">
      <c r="D55" s="5">
        <f t="shared" ref="D55:E55" si="54">J54</f>
        <v>0.52</v>
      </c>
      <c r="E55" s="6">
        <f t="shared" si="54"/>
        <v>217.6170608</v>
      </c>
      <c r="F55" s="6">
        <f>'Runge-Kutta 4to (v2)'!h*('Runge-Kutta 4to (v2)'!a*(E55)+'Runge-Kutta 4to (v2)'!b)</f>
        <v>3.220747382</v>
      </c>
      <c r="G55" s="6">
        <f>'Runge-Kutta 4to (v2)'!h*('Runge-Kutta 4to (v2)'!a*(E55+0.5*F55)+'Runge-Kutta 4to (v2)'!b)</f>
        <v>3.244097801</v>
      </c>
      <c r="H55" s="6">
        <f>'Runge-Kutta 4to (v2)'!h*('Runge-Kutta 4to (v2)'!a*(E55+0.5*G55)+'Runge-Kutta 4to (v2)'!b)</f>
        <v>3.244267091</v>
      </c>
      <c r="I55" s="6">
        <f>'Runge-Kutta 4to (v2)'!h*('Runge-Kutta 4to (v2)'!a*(E55+H55)+'Runge-Kutta 4to (v2)'!b)</f>
        <v>3.267789255</v>
      </c>
      <c r="J55" s="13">
        <f>D55+'Runge-Kutta 4to (v2)'!h</f>
        <v>0.53</v>
      </c>
      <c r="K55" s="6">
        <f t="shared" si="3"/>
        <v>220.8612719</v>
      </c>
    </row>
    <row r="56" ht="15.75" customHeight="1">
      <c r="D56" s="5">
        <f t="shared" ref="D56:E56" si="55">J55</f>
        <v>0.53</v>
      </c>
      <c r="E56" s="6">
        <f t="shared" si="55"/>
        <v>220.8612719</v>
      </c>
      <c r="F56" s="6">
        <f>'Runge-Kutta 4to (v2)'!h*('Runge-Kutta 4to (v2)'!a*(E56)+'Runge-Kutta 4to (v2)'!b)</f>
        <v>3.267788443</v>
      </c>
      <c r="G56" s="6">
        <f>'Runge-Kutta 4to (v2)'!h*('Runge-Kutta 4to (v2)'!a*(E56+0.5*F56)+'Runge-Kutta 4to (v2)'!b)</f>
        <v>3.291479909</v>
      </c>
      <c r="H56" s="6">
        <f>'Runge-Kutta 4to (v2)'!h*('Runge-Kutta 4to (v2)'!a*(E56+0.5*G56)+'Runge-Kutta 4to (v2)'!b)</f>
        <v>3.291651672</v>
      </c>
      <c r="I56" s="6">
        <f>'Runge-Kutta 4to (v2)'!h*('Runge-Kutta 4to (v2)'!a*(E56+H56)+'Runge-Kutta 4to (v2)'!b)</f>
        <v>3.315517392</v>
      </c>
      <c r="J56" s="13">
        <f>D56+'Runge-Kutta 4to (v2)'!h</f>
        <v>0.54</v>
      </c>
      <c r="K56" s="6">
        <f t="shared" si="3"/>
        <v>224.1528667</v>
      </c>
    </row>
    <row r="57" ht="15.75" customHeight="1">
      <c r="D57" s="5">
        <f t="shared" ref="D57:E57" si="56">J56</f>
        <v>0.54</v>
      </c>
      <c r="E57" s="6">
        <f t="shared" si="56"/>
        <v>224.1528667</v>
      </c>
      <c r="F57" s="6">
        <f>'Runge-Kutta 4to (v2)'!h*('Runge-Kutta 4to (v2)'!a*(E57)+'Runge-Kutta 4to (v2)'!b)</f>
        <v>3.315516568</v>
      </c>
      <c r="G57" s="6">
        <f>'Runge-Kutta 4to (v2)'!h*('Runge-Kutta 4to (v2)'!a*(E57+0.5*F57)+'Runge-Kutta 4to (v2)'!b)</f>
        <v>3.339554063</v>
      </c>
      <c r="H57" s="6">
        <f>'Runge-Kutta 4to (v2)'!h*('Runge-Kutta 4to (v2)'!a*(E57+0.5*G57)+'Runge-Kutta 4to (v2)'!b)</f>
        <v>3.339728335</v>
      </c>
      <c r="I57" s="6">
        <f>'Runge-Kutta 4to (v2)'!h*('Runge-Kutta 4to (v2)'!a*(E57+H57)+'Runge-Kutta 4to (v2)'!b)</f>
        <v>3.363942629</v>
      </c>
      <c r="J57" s="13">
        <f>D57+'Runge-Kutta 4to (v2)'!h</f>
        <v>0.55</v>
      </c>
      <c r="K57" s="6">
        <f t="shared" si="3"/>
        <v>227.4925374</v>
      </c>
    </row>
    <row r="58" ht="15.75" customHeight="1">
      <c r="D58" s="5">
        <f t="shared" ref="D58:E58" si="57">J57</f>
        <v>0.55</v>
      </c>
      <c r="E58" s="6">
        <f t="shared" si="57"/>
        <v>227.4925374</v>
      </c>
      <c r="F58" s="6">
        <f>'Runge-Kutta 4to (v2)'!h*('Runge-Kutta 4to (v2)'!a*(E58)+'Runge-Kutta 4to (v2)'!b)</f>
        <v>3.363941792</v>
      </c>
      <c r="G58" s="6">
        <f>'Runge-Kutta 4to (v2)'!h*('Runge-Kutta 4to (v2)'!a*(E58+0.5*F58)+'Runge-Kutta 4to (v2)'!b)</f>
        <v>3.38833037</v>
      </c>
      <c r="H58" s="6">
        <f>'Runge-Kutta 4to (v2)'!h*('Runge-Kutta 4to (v2)'!a*(E58+0.5*G58)+'Runge-Kutta 4to (v2)'!b)</f>
        <v>3.388507188</v>
      </c>
      <c r="I58" s="6">
        <f>'Runge-Kutta 4to (v2)'!h*('Runge-Kutta 4to (v2)'!a*(E58+H58)+'Runge-Kutta 4to (v2)'!b)</f>
        <v>3.413075147</v>
      </c>
      <c r="J58" s="13">
        <f>D58+'Runge-Kutta 4to (v2)'!h</f>
        <v>0.56</v>
      </c>
      <c r="K58" s="6">
        <f t="shared" si="3"/>
        <v>230.8809861</v>
      </c>
    </row>
    <row r="59" ht="15.75" customHeight="1">
      <c r="D59" s="5">
        <f t="shared" ref="D59:E59" si="58">J58</f>
        <v>0.56</v>
      </c>
      <c r="E59" s="6">
        <f t="shared" si="58"/>
        <v>230.8809861</v>
      </c>
      <c r="F59" s="6">
        <f>'Runge-Kutta 4to (v2)'!h*('Runge-Kutta 4to (v2)'!a*(E59)+'Runge-Kutta 4to (v2)'!b)</f>
        <v>3.413074298</v>
      </c>
      <c r="G59" s="6">
        <f>'Runge-Kutta 4to (v2)'!h*('Runge-Kutta 4to (v2)'!a*(E59+0.5*F59)+'Runge-Kutta 4to (v2)'!b)</f>
        <v>3.437819087</v>
      </c>
      <c r="H59" s="6">
        <f>'Runge-Kutta 4to (v2)'!h*('Runge-Kutta 4to (v2)'!a*(E59+0.5*G59)+'Runge-Kutta 4to (v2)'!b)</f>
        <v>3.437998487</v>
      </c>
      <c r="I59" s="6">
        <f>'Runge-Kutta 4to (v2)'!h*('Runge-Kutta 4to (v2)'!a*(E59+H59)+'Runge-Kutta 4to (v2)'!b)</f>
        <v>3.462925276</v>
      </c>
      <c r="J59" s="13">
        <f>D59+'Runge-Kutta 4to (v2)'!h</f>
        <v>0.57</v>
      </c>
      <c r="K59" s="6">
        <f t="shared" si="3"/>
        <v>234.3189252</v>
      </c>
    </row>
    <row r="60" ht="15.75" customHeight="1">
      <c r="D60" s="5">
        <f t="shared" ref="D60:E60" si="59">J59</f>
        <v>0.57</v>
      </c>
      <c r="E60" s="6">
        <f t="shared" si="59"/>
        <v>234.3189252</v>
      </c>
      <c r="F60" s="6">
        <f>'Runge-Kutta 4to (v2)'!h*('Runge-Kutta 4to (v2)'!a*(E60)+'Runge-Kutta 4to (v2)'!b)</f>
        <v>3.462924415</v>
      </c>
      <c r="G60" s="6">
        <f>'Runge-Kutta 4to (v2)'!h*('Runge-Kutta 4to (v2)'!a*(E60+0.5*F60)+'Runge-Kutta 4to (v2)'!b)</f>
        <v>3.488030617</v>
      </c>
      <c r="H60" s="6">
        <f>'Runge-Kutta 4to (v2)'!h*('Runge-Kutta 4to (v2)'!a*(E60+0.5*G60)+'Runge-Kutta 4to (v2)'!b)</f>
        <v>3.488212637</v>
      </c>
      <c r="I60" s="6">
        <f>'Runge-Kutta 4to (v2)'!h*('Runge-Kutta 4to (v2)'!a*(E60+H60)+'Runge-Kutta 4to (v2)'!b)</f>
        <v>3.513503499</v>
      </c>
      <c r="J60" s="13">
        <f>D60+'Runge-Kutta 4to (v2)'!h</f>
        <v>0.58</v>
      </c>
      <c r="K60" s="6">
        <f t="shared" si="3"/>
        <v>237.8070776</v>
      </c>
    </row>
    <row r="61" ht="15.75" customHeight="1">
      <c r="D61" s="5">
        <f t="shared" ref="D61:E61" si="60">J60</f>
        <v>0.58</v>
      </c>
      <c r="E61" s="6">
        <f t="shared" si="60"/>
        <v>237.8070776</v>
      </c>
      <c r="F61" s="6">
        <f>'Runge-Kutta 4to (v2)'!h*('Runge-Kutta 4to (v2)'!a*(E61)+'Runge-Kutta 4to (v2)'!b)</f>
        <v>3.513502625</v>
      </c>
      <c r="G61" s="6">
        <f>'Runge-Kutta 4to (v2)'!h*('Runge-Kutta 4to (v2)'!a*(E61+0.5*F61)+'Runge-Kutta 4to (v2)'!b)</f>
        <v>3.538975519</v>
      </c>
      <c r="H61" s="6">
        <f>'Runge-Kutta 4to (v2)'!h*('Runge-Kutta 4to (v2)'!a*(E61+0.5*G61)+'Runge-Kutta 4to (v2)'!b)</f>
        <v>3.539160198</v>
      </c>
      <c r="I61" s="6">
        <f>'Runge-Kutta 4to (v2)'!h*('Runge-Kutta 4to (v2)'!a*(E61+H61)+'Runge-Kutta 4to (v2)'!b)</f>
        <v>3.564820448</v>
      </c>
      <c r="J61" s="13">
        <f>D61+'Runge-Kutta 4to (v2)'!h</f>
        <v>0.59</v>
      </c>
      <c r="K61" s="6">
        <f t="shared" si="3"/>
        <v>241.3461767</v>
      </c>
    </row>
    <row r="62" ht="15.75" customHeight="1">
      <c r="D62" s="5">
        <f t="shared" ref="D62:E62" si="61">J61</f>
        <v>0.59</v>
      </c>
      <c r="E62" s="6">
        <f t="shared" si="61"/>
        <v>241.3461767</v>
      </c>
      <c r="F62" s="6">
        <f>'Runge-Kutta 4to (v2)'!h*('Runge-Kutta 4to (v2)'!a*(E62)+'Runge-Kutta 4to (v2)'!b)</f>
        <v>3.564819562</v>
      </c>
      <c r="G62" s="6">
        <f>'Runge-Kutta 4to (v2)'!h*('Runge-Kutta 4to (v2)'!a*(E62+0.5*F62)+'Runge-Kutta 4to (v2)'!b)</f>
        <v>3.590664504</v>
      </c>
      <c r="H62" s="6">
        <f>'Runge-Kutta 4to (v2)'!h*('Runge-Kutta 4to (v2)'!a*(E62+0.5*G62)+'Runge-Kutta 4to (v2)'!b)</f>
        <v>3.59085188</v>
      </c>
      <c r="I62" s="6">
        <f>'Runge-Kutta 4to (v2)'!h*('Runge-Kutta 4to (v2)'!a*(E62+H62)+'Runge-Kutta 4to (v2)'!b)</f>
        <v>3.616886914</v>
      </c>
      <c r="J62" s="13">
        <f>D62+'Runge-Kutta 4to (v2)'!h</f>
        <v>0.6</v>
      </c>
      <c r="K62" s="6">
        <f t="shared" si="3"/>
        <v>244.9369666</v>
      </c>
    </row>
    <row r="63" ht="15.75" customHeight="1">
      <c r="D63" s="5">
        <f t="shared" ref="D63:E63" si="62">J62</f>
        <v>0.6</v>
      </c>
      <c r="E63" s="6">
        <f t="shared" si="62"/>
        <v>244.9369666</v>
      </c>
      <c r="F63" s="6">
        <f>'Runge-Kutta 4to (v2)'!h*('Runge-Kutta 4to (v2)'!a*(E63)+'Runge-Kutta 4to (v2)'!b)</f>
        <v>3.616886015</v>
      </c>
      <c r="G63" s="6">
        <f>'Runge-Kutta 4to (v2)'!h*('Runge-Kutta 4to (v2)'!a*(E63+0.5*F63)+'Runge-Kutta 4to (v2)'!b)</f>
        <v>3.643108439</v>
      </c>
      <c r="H63" s="6">
        <f>'Runge-Kutta 4to (v2)'!h*('Runge-Kutta 4to (v2)'!a*(E63+0.5*G63)+'Runge-Kutta 4to (v2)'!b)</f>
        <v>3.643298551</v>
      </c>
      <c r="I63" s="6">
        <f>'Runge-Kutta 4to (v2)'!h*('Runge-Kutta 4to (v2)'!a*(E63+H63)+'Runge-Kutta 4to (v2)'!b)</f>
        <v>3.669713844</v>
      </c>
      <c r="J63" s="13">
        <f>D63+'Runge-Kutta 4to (v2)'!h</f>
        <v>0.61</v>
      </c>
      <c r="K63" s="6">
        <f t="shared" si="3"/>
        <v>248.5802022</v>
      </c>
    </row>
    <row r="64" ht="15.75" customHeight="1">
      <c r="D64" s="5">
        <f t="shared" ref="D64:E64" si="63">J63</f>
        <v>0.61</v>
      </c>
      <c r="E64" s="6">
        <f t="shared" si="63"/>
        <v>248.5802022</v>
      </c>
      <c r="F64" s="6">
        <f>'Runge-Kutta 4to (v2)'!h*('Runge-Kutta 4to (v2)'!a*(E64)+'Runge-Kutta 4to (v2)'!b)</f>
        <v>3.669712932</v>
      </c>
      <c r="G64" s="6">
        <f>'Runge-Kutta 4to (v2)'!h*('Runge-Kutta 4to (v2)'!a*(E64+0.5*F64)+'Runge-Kutta 4to (v2)'!b)</f>
        <v>3.696318351</v>
      </c>
      <c r="H64" s="6">
        <f>'Runge-Kutta 4to (v2)'!h*('Runge-Kutta 4to (v2)'!a*(E64+0.5*G64)+'Runge-Kutta 4to (v2)'!b)</f>
        <v>3.69651124</v>
      </c>
      <c r="I64" s="6">
        <f>'Runge-Kutta 4to (v2)'!h*('Runge-Kutta 4to (v2)'!a*(E64+H64)+'Runge-Kutta 4to (v2)'!b)</f>
        <v>3.723312345</v>
      </c>
      <c r="J64" s="13">
        <f>D64+'Runge-Kutta 4to (v2)'!h</f>
        <v>0.62</v>
      </c>
      <c r="K64" s="6">
        <f t="shared" si="3"/>
        <v>252.2766496</v>
      </c>
    </row>
    <row r="65" ht="15.75" customHeight="1">
      <c r="D65" s="5">
        <f t="shared" ref="D65:E65" si="64">J64</f>
        <v>0.62</v>
      </c>
      <c r="E65" s="6">
        <f t="shared" si="64"/>
        <v>252.2766496</v>
      </c>
      <c r="F65" s="6">
        <f>'Runge-Kutta 4to (v2)'!h*('Runge-Kutta 4to (v2)'!a*(E65)+'Runge-Kutta 4to (v2)'!b)</f>
        <v>3.723311419</v>
      </c>
      <c r="G65" s="6">
        <f>'Runge-Kutta 4to (v2)'!h*('Runge-Kutta 4to (v2)'!a*(E65+0.5*F65)+'Runge-Kutta 4to (v2)'!b)</f>
        <v>3.750305427</v>
      </c>
      <c r="H65" s="6">
        <f>'Runge-Kutta 4to (v2)'!h*('Runge-Kutta 4to (v2)'!a*(E65+0.5*G65)+'Runge-Kutta 4to (v2)'!b)</f>
        <v>3.750501134</v>
      </c>
      <c r="I65" s="6">
        <f>'Runge-Kutta 4to (v2)'!h*('Runge-Kutta 4to (v2)'!a*(E65+H65)+'Runge-Kutta 4to (v2)'!b)</f>
        <v>3.777693686</v>
      </c>
      <c r="J65" s="13">
        <f>D65+'Runge-Kutta 4to (v2)'!h</f>
        <v>0.63</v>
      </c>
      <c r="K65" s="6">
        <f t="shared" si="3"/>
        <v>256.027086</v>
      </c>
    </row>
    <row r="66" ht="15.75" customHeight="1">
      <c r="D66" s="5">
        <f t="shared" ref="D66:E66" si="65">J65</f>
        <v>0.63</v>
      </c>
      <c r="E66" s="6">
        <f t="shared" si="65"/>
        <v>256.027086</v>
      </c>
      <c r="F66" s="6">
        <f>'Runge-Kutta 4to (v2)'!h*('Runge-Kutta 4to (v2)'!a*(E66)+'Runge-Kutta 4to (v2)'!b)</f>
        <v>3.777692747</v>
      </c>
      <c r="G66" s="6">
        <f>'Runge-Kutta 4to (v2)'!h*('Runge-Kutta 4to (v2)'!a*(E66+0.5*F66)+'Runge-Kutta 4to (v2)'!b)</f>
        <v>3.805081019</v>
      </c>
      <c r="H66" s="6">
        <f>'Runge-Kutta 4to (v2)'!h*('Runge-Kutta 4to (v2)'!a*(E66+0.5*G66)+'Runge-Kutta 4to (v2)'!b)</f>
        <v>3.805279584</v>
      </c>
      <c r="I66" s="6">
        <f>'Runge-Kutta 4to (v2)'!h*('Runge-Kutta 4to (v2)'!a*(E66+H66)+'Runge-Kutta 4to (v2)'!b)</f>
        <v>3.832869301</v>
      </c>
      <c r="J66" s="13">
        <f>D66+'Runge-Kutta 4to (v2)'!h</f>
        <v>0.64</v>
      </c>
      <c r="K66" s="6">
        <f t="shared" si="3"/>
        <v>259.8322999</v>
      </c>
    </row>
    <row r="67" ht="15.75" customHeight="1">
      <c r="D67" s="5">
        <f t="shared" ref="D67:E67" si="66">J66</f>
        <v>0.64</v>
      </c>
      <c r="E67" s="6">
        <f t="shared" si="66"/>
        <v>259.8322999</v>
      </c>
      <c r="F67" s="6">
        <f>'Runge-Kutta 4to (v2)'!h*('Runge-Kutta 4to (v2)'!a*(E67)+'Runge-Kutta 4to (v2)'!b)</f>
        <v>3.832868348</v>
      </c>
      <c r="G67" s="6">
        <f>'Runge-Kutta 4to (v2)'!h*('Runge-Kutta 4to (v2)'!a*(E67+0.5*F67)+'Runge-Kutta 4to (v2)'!b)</f>
        <v>3.860656644</v>
      </c>
      <c r="H67" s="6">
        <f>'Runge-Kutta 4to (v2)'!h*('Runge-Kutta 4to (v2)'!a*(E67+0.5*G67)+'Runge-Kutta 4to (v2)'!b)</f>
        <v>3.860858109</v>
      </c>
      <c r="I67" s="6">
        <f>'Runge-Kutta 4to (v2)'!h*('Runge-Kutta 4to (v2)'!a*(E67+H67)+'Runge-Kutta 4to (v2)'!b)</f>
        <v>3.888850791</v>
      </c>
      <c r="J67" s="13">
        <f>D67+'Runge-Kutta 4to (v2)'!h</f>
        <v>0.65</v>
      </c>
      <c r="K67" s="6">
        <f t="shared" si="3"/>
        <v>263.6930913</v>
      </c>
    </row>
    <row r="68" ht="15.75" customHeight="1">
      <c r="D68" s="5">
        <f t="shared" ref="D68:E68" si="67">J67</f>
        <v>0.65</v>
      </c>
      <c r="E68" s="6">
        <f t="shared" si="67"/>
        <v>263.6930913</v>
      </c>
      <c r="F68" s="6">
        <f>'Runge-Kutta 4to (v2)'!h*('Runge-Kutta 4to (v2)'!a*(E68)+'Runge-Kutta 4to (v2)'!b)</f>
        <v>3.888849824</v>
      </c>
      <c r="G68" s="6">
        <f>'Runge-Kutta 4to (v2)'!h*('Runge-Kutta 4to (v2)'!a*(E68+0.5*F68)+'Runge-Kutta 4to (v2)'!b)</f>
        <v>3.917043985</v>
      </c>
      <c r="H68" s="6">
        <f>'Runge-Kutta 4to (v2)'!h*('Runge-Kutta 4to (v2)'!a*(E68+0.5*G68)+'Runge-Kutta 4to (v2)'!b)</f>
        <v>3.917248393</v>
      </c>
      <c r="I68" s="6">
        <f>'Runge-Kutta 4to (v2)'!h*('Runge-Kutta 4to (v2)'!a*(E68+H68)+'Runge-Kutta 4to (v2)'!b)</f>
        <v>3.945649926</v>
      </c>
      <c r="J68" s="13">
        <f>D68+'Runge-Kutta 4to (v2)'!h</f>
        <v>0.66</v>
      </c>
      <c r="K68" s="6">
        <f t="shared" si="3"/>
        <v>267.6102721</v>
      </c>
    </row>
    <row r="69" ht="15.75" customHeight="1">
      <c r="D69" s="5">
        <f t="shared" ref="D69:E69" si="68">J68</f>
        <v>0.66</v>
      </c>
      <c r="E69" s="6">
        <f t="shared" si="68"/>
        <v>267.6102721</v>
      </c>
      <c r="F69" s="6">
        <f>'Runge-Kutta 4to (v2)'!h*('Runge-Kutta 4to (v2)'!a*(E69)+'Runge-Kutta 4to (v2)'!b)</f>
        <v>3.945648945</v>
      </c>
      <c r="G69" s="6">
        <f>'Runge-Kutta 4to (v2)'!h*('Runge-Kutta 4to (v2)'!a*(E69+0.5*F69)+'Runge-Kutta 4to (v2)'!b)</f>
        <v>3.9742549</v>
      </c>
      <c r="H69" s="6">
        <f>'Runge-Kutta 4to (v2)'!h*('Runge-Kutta 4to (v2)'!a*(E69+0.5*G69)+'Runge-Kutta 4to (v2)'!b)</f>
        <v>3.974462293</v>
      </c>
      <c r="I69" s="6">
        <f>'Runge-Kutta 4to (v2)'!h*('Runge-Kutta 4to (v2)'!a*(E69+H69)+'Runge-Kutta 4to (v2)'!b)</f>
        <v>4.003278648</v>
      </c>
      <c r="J69" s="13">
        <f>D69+'Runge-Kutta 4to (v2)'!h</f>
        <v>0.67</v>
      </c>
      <c r="K69" s="6">
        <f t="shared" si="3"/>
        <v>271.5846657</v>
      </c>
    </row>
    <row r="70" ht="15.75" customHeight="1">
      <c r="D70" s="5">
        <f t="shared" ref="D70:E70" si="69">J69</f>
        <v>0.67</v>
      </c>
      <c r="E70" s="6">
        <f t="shared" si="69"/>
        <v>271.5846657</v>
      </c>
      <c r="F70" s="6">
        <f>'Runge-Kutta 4to (v2)'!h*('Runge-Kutta 4to (v2)'!a*(E70)+'Runge-Kutta 4to (v2)'!b)</f>
        <v>4.003277653</v>
      </c>
      <c r="G70" s="6">
        <f>'Runge-Kutta 4to (v2)'!h*('Runge-Kutta 4to (v2)'!a*(E70+0.5*F70)+'Runge-Kutta 4to (v2)'!b)</f>
        <v>4.032301416</v>
      </c>
      <c r="H70" s="6">
        <f>'Runge-Kutta 4to (v2)'!h*('Runge-Kutta 4to (v2)'!a*(E70+0.5*G70)+'Runge-Kutta 4to (v2)'!b)</f>
        <v>4.032511838</v>
      </c>
      <c r="I70" s="6">
        <f>'Runge-Kutta 4to (v2)'!h*('Runge-Kutta 4to (v2)'!a*(E70+H70)+'Runge-Kutta 4to (v2)'!b)</f>
        <v>4.061749075</v>
      </c>
      <c r="J70" s="13">
        <f>D70+'Runge-Kutta 4to (v2)'!h</f>
        <v>0.68</v>
      </c>
      <c r="K70" s="6">
        <f t="shared" si="3"/>
        <v>275.6171079</v>
      </c>
    </row>
    <row r="71" ht="15.75" customHeight="1">
      <c r="D71" s="5">
        <f t="shared" ref="D71:E71" si="70">J70</f>
        <v>0.68</v>
      </c>
      <c r="E71" s="6">
        <f t="shared" si="70"/>
        <v>275.6171079</v>
      </c>
      <c r="F71" s="6">
        <f>'Runge-Kutta 4to (v2)'!h*('Runge-Kutta 4to (v2)'!a*(E71)+'Runge-Kutta 4to (v2)'!b)</f>
        <v>4.061748065</v>
      </c>
      <c r="G71" s="6">
        <f>'Runge-Kutta 4to (v2)'!h*('Runge-Kutta 4to (v2)'!a*(E71+0.5*F71)+'Runge-Kutta 4to (v2)'!b)</f>
        <v>4.091195738</v>
      </c>
      <c r="H71" s="6">
        <f>'Runge-Kutta 4to (v2)'!h*('Runge-Kutta 4to (v2)'!a*(E71+0.5*G71)+'Runge-Kutta 4to (v2)'!b)</f>
        <v>4.091409234</v>
      </c>
      <c r="I71" s="6">
        <f>'Runge-Kutta 4to (v2)'!h*('Runge-Kutta 4to (v2)'!a*(E71+H71)+'Runge-Kutta 4to (v2)'!b)</f>
        <v>4.121073499</v>
      </c>
      <c r="J71" s="13">
        <f>D71+'Runge-Kutta 4to (v2)'!h</f>
        <v>0.69</v>
      </c>
      <c r="K71" s="6">
        <f t="shared" si="3"/>
        <v>279.7084465</v>
      </c>
    </row>
    <row r="72" ht="15.75" customHeight="1">
      <c r="D72" s="5">
        <f t="shared" ref="D72:E72" si="71">J71</f>
        <v>0.69</v>
      </c>
      <c r="E72" s="6">
        <f t="shared" si="71"/>
        <v>279.7084465</v>
      </c>
      <c r="F72" s="6">
        <f>'Runge-Kutta 4to (v2)'!h*('Runge-Kutta 4to (v2)'!a*(E72)+'Runge-Kutta 4to (v2)'!b)</f>
        <v>4.121072474</v>
      </c>
      <c r="G72" s="6">
        <f>'Runge-Kutta 4to (v2)'!h*('Runge-Kutta 4to (v2)'!a*(E72+0.5*F72)+'Runge-Kutta 4to (v2)'!b)</f>
        <v>4.15095025</v>
      </c>
      <c r="H72" s="6">
        <f>'Runge-Kutta 4to (v2)'!h*('Runge-Kutta 4to (v2)'!a*(E72+0.5*G72)+'Runge-Kutta 4to (v2)'!b)</f>
        <v>4.151166864</v>
      </c>
      <c r="I72" s="6">
        <f>'Runge-Kutta 4to (v2)'!h*('Runge-Kutta 4to (v2)'!a*(E72+H72)+'Runge-Kutta 4to (v2)'!b)</f>
        <v>4.181264394</v>
      </c>
      <c r="J72" s="13">
        <f>D72+'Runge-Kutta 4to (v2)'!h</f>
        <v>0.7</v>
      </c>
      <c r="K72" s="6">
        <f t="shared" si="3"/>
        <v>283.8595417</v>
      </c>
    </row>
    <row r="73" ht="15.75" customHeight="1">
      <c r="D73" s="5">
        <f t="shared" ref="D73:E73" si="72">J72</f>
        <v>0.7</v>
      </c>
      <c r="E73" s="6">
        <f t="shared" si="72"/>
        <v>283.8595417</v>
      </c>
      <c r="F73" s="6">
        <f>'Runge-Kutta 4to (v2)'!h*('Runge-Kutta 4to (v2)'!a*(E73)+'Runge-Kutta 4to (v2)'!b)</f>
        <v>4.181263354</v>
      </c>
      <c r="G73" s="6">
        <f>'Runge-Kutta 4to (v2)'!h*('Runge-Kutta 4to (v2)'!a*(E73+0.5*F73)+'Runge-Kutta 4to (v2)'!b)</f>
        <v>4.211577514</v>
      </c>
      <c r="H73" s="6">
        <f>'Runge-Kutta 4to (v2)'!h*('Runge-Kutta 4to (v2)'!a*(E73+0.5*G73)+'Runge-Kutta 4to (v2)'!b)</f>
        <v>4.211797291</v>
      </c>
      <c r="I73" s="6">
        <f>'Runge-Kutta 4to (v2)'!h*('Runge-Kutta 4to (v2)'!a*(E73+H73)+'Runge-Kutta 4to (v2)'!b)</f>
        <v>4.242334415</v>
      </c>
      <c r="J73" s="13">
        <f>D73+'Runge-Kutta 4to (v2)'!h</f>
        <v>0.71</v>
      </c>
      <c r="K73" s="6">
        <f t="shared" si="3"/>
        <v>288.0712663</v>
      </c>
    </row>
    <row r="74" ht="15.75" customHeight="1">
      <c r="D74" s="5">
        <f t="shared" ref="D74:E74" si="73">J73</f>
        <v>0.71</v>
      </c>
      <c r="E74" s="6">
        <f t="shared" si="73"/>
        <v>288.0712663</v>
      </c>
      <c r="F74" s="6">
        <f>'Runge-Kutta 4to (v2)'!h*('Runge-Kutta 4to (v2)'!a*(E74)+'Runge-Kutta 4to (v2)'!b)</f>
        <v>4.242333361</v>
      </c>
      <c r="G74" s="6">
        <f>'Runge-Kutta 4to (v2)'!h*('Runge-Kutta 4to (v2)'!a*(E74+0.5*F74)+'Runge-Kutta 4to (v2)'!b)</f>
        <v>4.273090278</v>
      </c>
      <c r="H74" s="6">
        <f>'Runge-Kutta 4to (v2)'!h*('Runge-Kutta 4to (v2)'!a*(E74+0.5*G74)+'Runge-Kutta 4to (v2)'!b)</f>
        <v>4.273313265</v>
      </c>
      <c r="I74" s="6">
        <f>'Runge-Kutta 4to (v2)'!h*('Runge-Kutta 4to (v2)'!a*(E74+H74)+'Runge-Kutta 4to (v2)'!b)</f>
        <v>4.304296403</v>
      </c>
      <c r="J74" s="13">
        <f>D74+'Runge-Kutta 4to (v2)'!h</f>
        <v>0.72</v>
      </c>
      <c r="K74" s="6">
        <f t="shared" si="3"/>
        <v>292.3445057</v>
      </c>
    </row>
    <row r="75" ht="15.75" customHeight="1">
      <c r="D75" s="5">
        <f t="shared" ref="D75:E75" si="74">J74</f>
        <v>0.72</v>
      </c>
      <c r="E75" s="6">
        <f t="shared" si="74"/>
        <v>292.3445057</v>
      </c>
      <c r="F75" s="6">
        <f>'Runge-Kutta 4to (v2)'!h*('Runge-Kutta 4to (v2)'!a*(E75)+'Runge-Kutta 4to (v2)'!b)</f>
        <v>4.304295333</v>
      </c>
      <c r="G75" s="6">
        <f>'Runge-Kutta 4to (v2)'!h*('Runge-Kutta 4to (v2)'!a*(E75+0.5*F75)+'Runge-Kutta 4to (v2)'!b)</f>
        <v>4.335501474</v>
      </c>
      <c r="H75" s="6">
        <f>'Runge-Kutta 4to (v2)'!h*('Runge-Kutta 4to (v2)'!a*(E75+0.5*G75)+'Runge-Kutta 4to (v2)'!b)</f>
        <v>4.335727719</v>
      </c>
      <c r="I75" s="6">
        <f>'Runge-Kutta 4to (v2)'!h*('Runge-Kutta 4to (v2)'!a*(E75+H75)+'Runge-Kutta 4to (v2)'!b)</f>
        <v>4.367163385</v>
      </c>
      <c r="J75" s="13">
        <f>D75+'Runge-Kutta 4to (v2)'!h</f>
        <v>0.73</v>
      </c>
      <c r="K75" s="6">
        <f t="shared" si="3"/>
        <v>296.6801586</v>
      </c>
    </row>
    <row r="76" ht="15.75" customHeight="1">
      <c r="D76" s="5">
        <f t="shared" ref="D76:E76" si="75">J75</f>
        <v>0.73</v>
      </c>
      <c r="E76" s="6">
        <f t="shared" si="75"/>
        <v>296.6801586</v>
      </c>
      <c r="F76" s="6">
        <f>'Runge-Kutta 4to (v2)'!h*('Runge-Kutta 4to (v2)'!a*(E76)+'Runge-Kutta 4to (v2)'!b)</f>
        <v>4.367162299</v>
      </c>
      <c r="G76" s="6">
        <f>'Runge-Kutta 4to (v2)'!h*('Runge-Kutta 4to (v2)'!a*(E76+0.5*F76)+'Runge-Kutta 4to (v2)'!b)</f>
        <v>4.398824226</v>
      </c>
      <c r="H76" s="6">
        <f>'Runge-Kutta 4to (v2)'!h*('Runge-Kutta 4to (v2)'!a*(E76+0.5*G76)+'Runge-Kutta 4to (v2)'!b)</f>
        <v>4.399053775</v>
      </c>
      <c r="I76" s="6">
        <f>'Runge-Kutta 4to (v2)'!h*('Runge-Kutta 4to (v2)'!a*(E76+H76)+'Runge-Kutta 4to (v2)'!b)</f>
        <v>4.430948579</v>
      </c>
      <c r="J76" s="13">
        <f>D76+'Runge-Kutta 4to (v2)'!h</f>
        <v>0.74</v>
      </c>
      <c r="K76" s="6">
        <f t="shared" si="3"/>
        <v>301.0791364</v>
      </c>
    </row>
    <row r="77" ht="15.75" customHeight="1">
      <c r="D77" s="5">
        <f t="shared" ref="D77:E77" si="76">J76</f>
        <v>0.74</v>
      </c>
      <c r="E77" s="6">
        <f t="shared" si="76"/>
        <v>301.0791364</v>
      </c>
      <c r="F77" s="6">
        <f>'Runge-Kutta 4to (v2)'!h*('Runge-Kutta 4to (v2)'!a*(E77)+'Runge-Kutta 4to (v2)'!b)</f>
        <v>4.430947478</v>
      </c>
      <c r="G77" s="6">
        <f>'Runge-Kutta 4to (v2)'!h*('Runge-Kutta 4to (v2)'!a*(E77+0.5*F77)+'Runge-Kutta 4to (v2)'!b)</f>
        <v>4.463071847</v>
      </c>
      <c r="H77" s="6">
        <f>'Runge-Kutta 4to (v2)'!h*('Runge-Kutta 4to (v2)'!a*(E77+0.5*G77)+'Runge-Kutta 4to (v2)'!b)</f>
        <v>4.463304749</v>
      </c>
      <c r="I77" s="6">
        <f>'Runge-Kutta 4to (v2)'!h*('Runge-Kutta 4to (v2)'!a*(E77+H77)+'Runge-Kutta 4to (v2)'!b)</f>
        <v>4.495665397</v>
      </c>
      <c r="J77" s="13">
        <f>D77+'Runge-Kutta 4to (v2)'!h</f>
        <v>0.75</v>
      </c>
      <c r="K77" s="6">
        <f t="shared" si="3"/>
        <v>305.5423641</v>
      </c>
    </row>
    <row r="78" ht="15.75" customHeight="1">
      <c r="D78" s="5">
        <f t="shared" ref="D78:E78" si="77">J77</f>
        <v>0.75</v>
      </c>
      <c r="E78" s="6">
        <f t="shared" si="77"/>
        <v>305.5423641</v>
      </c>
      <c r="F78" s="6">
        <f>'Runge-Kutta 4to (v2)'!h*('Runge-Kutta 4to (v2)'!a*(E78)+'Runge-Kutta 4to (v2)'!b)</f>
        <v>4.495664279</v>
      </c>
      <c r="G78" s="6">
        <f>'Runge-Kutta 4to (v2)'!h*('Runge-Kutta 4to (v2)'!a*(E78+0.5*F78)+'Runge-Kutta 4to (v2)'!b)</f>
        <v>4.528257845</v>
      </c>
      <c r="H78" s="6">
        <f>'Runge-Kutta 4to (v2)'!h*('Runge-Kutta 4to (v2)'!a*(E78+0.5*G78)+'Runge-Kutta 4to (v2)'!b)</f>
        <v>4.528494148</v>
      </c>
      <c r="I78" s="6">
        <f>'Runge-Kutta 4to (v2)'!h*('Runge-Kutta 4to (v2)'!a*(E78+H78)+'Runge-Kutta 4to (v2)'!b)</f>
        <v>4.561327444</v>
      </c>
      <c r="J78" s="13">
        <f>D78+'Runge-Kutta 4to (v2)'!h</f>
        <v>0.76</v>
      </c>
      <c r="K78" s="6">
        <f t="shared" si="3"/>
        <v>310.07078</v>
      </c>
    </row>
    <row r="79" ht="15.75" customHeight="1">
      <c r="D79" s="5">
        <f t="shared" ref="D79:E79" si="78">J78</f>
        <v>0.76</v>
      </c>
      <c r="E79" s="6">
        <f t="shared" si="78"/>
        <v>310.07078</v>
      </c>
      <c r="F79" s="6">
        <f>'Runge-Kutta 4to (v2)'!h*('Runge-Kutta 4to (v2)'!a*(E79)+'Runge-Kutta 4to (v2)'!b)</f>
        <v>4.56132631</v>
      </c>
      <c r="G79" s="6">
        <f>'Runge-Kutta 4to (v2)'!h*('Runge-Kutta 4to (v2)'!a*(E79+0.5*F79)+'Runge-Kutta 4to (v2)'!b)</f>
        <v>4.594395926</v>
      </c>
      <c r="H79" s="6">
        <f>'Runge-Kutta 4to (v2)'!h*('Runge-Kutta 4to (v2)'!a*(E79+0.5*G79)+'Runge-Kutta 4to (v2)'!b)</f>
        <v>4.594635681</v>
      </c>
      <c r="I79" s="6">
        <f>'Runge-Kutta 4to (v2)'!h*('Runge-Kutta 4to (v2)'!a*(E79+H79)+'Runge-Kutta 4to (v2)'!b)</f>
        <v>4.627948528</v>
      </c>
      <c r="J79" s="13">
        <f>D79+'Runge-Kutta 4to (v2)'!h</f>
        <v>0.77</v>
      </c>
      <c r="K79" s="6">
        <f t="shared" si="3"/>
        <v>314.6653364</v>
      </c>
    </row>
    <row r="80" ht="15.75" customHeight="1">
      <c r="D80" s="5">
        <f t="shared" ref="D80:E80" si="79">J79</f>
        <v>0.77</v>
      </c>
      <c r="E80" s="6">
        <f t="shared" si="79"/>
        <v>314.6653364</v>
      </c>
      <c r="F80" s="6">
        <f>'Runge-Kutta 4to (v2)'!h*('Runge-Kutta 4to (v2)'!a*(E80)+'Runge-Kutta 4to (v2)'!b)</f>
        <v>4.627947377</v>
      </c>
      <c r="G80" s="6">
        <f>'Runge-Kutta 4to (v2)'!h*('Runge-Kutta 4to (v2)'!a*(E80+0.5*F80)+'Runge-Kutta 4to (v2)'!b)</f>
        <v>4.661499996</v>
      </c>
      <c r="H80" s="6">
        <f>'Runge-Kutta 4to (v2)'!h*('Runge-Kutta 4to (v2)'!a*(E80+0.5*G80)+'Runge-Kutta 4to (v2)'!b)</f>
        <v>4.661743252</v>
      </c>
      <c r="I80" s="6">
        <f>'Runge-Kutta 4to (v2)'!h*('Runge-Kutta 4to (v2)'!a*(E80+H80)+'Runge-Kutta 4to (v2)'!b)</f>
        <v>4.695542654</v>
      </c>
      <c r="J80" s="13">
        <f>D80+'Runge-Kutta 4to (v2)'!h</f>
        <v>0.78</v>
      </c>
      <c r="K80" s="6">
        <f t="shared" si="3"/>
        <v>319.3269991</v>
      </c>
    </row>
    <row r="81" ht="15.75" customHeight="1">
      <c r="D81" s="5">
        <f t="shared" ref="D81:E81" si="80">J80</f>
        <v>0.78</v>
      </c>
      <c r="E81" s="6">
        <f t="shared" si="80"/>
        <v>319.3269991</v>
      </c>
      <c r="F81" s="6">
        <f>'Runge-Kutta 4to (v2)'!h*('Runge-Kutta 4to (v2)'!a*(E81)+'Runge-Kutta 4to (v2)'!b)</f>
        <v>4.695541487</v>
      </c>
      <c r="G81" s="6">
        <f>'Runge-Kutta 4to (v2)'!h*('Runge-Kutta 4to (v2)'!a*(E81+0.5*F81)+'Runge-Kutta 4to (v2)'!b)</f>
        <v>4.729584163</v>
      </c>
      <c r="H81" s="6">
        <f>'Runge-Kutta 4to (v2)'!h*('Runge-Kutta 4to (v2)'!a*(E81+0.5*G81)+'Runge-Kutta 4to (v2)'!b)</f>
        <v>4.729830972</v>
      </c>
      <c r="I81" s="6">
        <f>'Runge-Kutta 4to (v2)'!h*('Runge-Kutta 4to (v2)'!a*(E81+H81)+'Runge-Kutta 4to (v2)'!b)</f>
        <v>4.764124036</v>
      </c>
      <c r="J81" s="13">
        <f>D81+'Runge-Kutta 4to (v2)'!h</f>
        <v>0.79</v>
      </c>
      <c r="K81" s="6">
        <f t="shared" si="3"/>
        <v>324.0567484</v>
      </c>
    </row>
    <row r="82" ht="15.75" customHeight="1">
      <c r="D82" s="5">
        <f t="shared" ref="D82:E82" si="81">J81</f>
        <v>0.79</v>
      </c>
      <c r="E82" s="6">
        <f t="shared" si="81"/>
        <v>324.0567484</v>
      </c>
      <c r="F82" s="6">
        <f>'Runge-Kutta 4to (v2)'!h*('Runge-Kutta 4to (v2)'!a*(E82)+'Runge-Kutta 4to (v2)'!b)</f>
        <v>4.764122852</v>
      </c>
      <c r="G82" s="6">
        <f>'Runge-Kutta 4to (v2)'!h*('Runge-Kutta 4to (v2)'!a*(E82+0.5*F82)+'Runge-Kutta 4to (v2)'!b)</f>
        <v>4.798662743</v>
      </c>
      <c r="H82" s="6">
        <f>'Runge-Kutta 4to (v2)'!h*('Runge-Kutta 4to (v2)'!a*(E82+0.5*G82)+'Runge-Kutta 4to (v2)'!b)</f>
        <v>4.798913157</v>
      </c>
      <c r="I82" s="6">
        <f>'Runge-Kutta 4to (v2)'!h*('Runge-Kutta 4to (v2)'!a*(E82+H82)+'Runge-Kutta 4to (v2)'!b)</f>
        <v>4.833707093</v>
      </c>
      <c r="J82" s="13">
        <f>D82+'Runge-Kutta 4to (v2)'!h</f>
        <v>0.8</v>
      </c>
      <c r="K82" s="6">
        <f t="shared" si="3"/>
        <v>328.8555787</v>
      </c>
    </row>
    <row r="83" ht="15.75" customHeight="1">
      <c r="D83" s="5">
        <f t="shared" ref="D83:E83" si="82">J82</f>
        <v>0.8</v>
      </c>
      <c r="E83" s="6">
        <f t="shared" si="82"/>
        <v>328.8555787</v>
      </c>
      <c r="F83" s="6">
        <f>'Runge-Kutta 4to (v2)'!h*('Runge-Kutta 4to (v2)'!a*(E83)+'Runge-Kutta 4to (v2)'!b)</f>
        <v>4.833705891</v>
      </c>
      <c r="G83" s="6">
        <f>'Runge-Kutta 4to (v2)'!h*('Runge-Kutta 4to (v2)'!a*(E83+0.5*F83)+'Runge-Kutta 4to (v2)'!b)</f>
        <v>4.868750259</v>
      </c>
      <c r="H83" s="6">
        <f>'Runge-Kutta 4to (v2)'!h*('Runge-Kutta 4to (v2)'!a*(E83+0.5*G83)+'Runge-Kutta 4to (v2)'!b)</f>
        <v>4.869004331</v>
      </c>
      <c r="I83" s="6">
        <f>'Runge-Kutta 4to (v2)'!h*('Runge-Kutta 4to (v2)'!a*(E83+H83)+'Runge-Kutta 4to (v2)'!b)</f>
        <v>4.904306454</v>
      </c>
      <c r="J83" s="13">
        <f>D83+'Runge-Kutta 4to (v2)'!h</f>
        <v>0.81</v>
      </c>
      <c r="K83" s="6">
        <f t="shared" si="3"/>
        <v>333.724499</v>
      </c>
    </row>
    <row r="84" ht="15.75" customHeight="1">
      <c r="D84" s="5">
        <f t="shared" ref="D84:E84" si="83">J83</f>
        <v>0.81</v>
      </c>
      <c r="E84" s="6">
        <f t="shared" si="83"/>
        <v>333.724499</v>
      </c>
      <c r="F84" s="6">
        <f>'Runge-Kutta 4to (v2)'!h*('Runge-Kutta 4to (v2)'!a*(E84)+'Runge-Kutta 4to (v2)'!b)</f>
        <v>4.904305235</v>
      </c>
      <c r="G84" s="6">
        <f>'Runge-Kutta 4to (v2)'!h*('Runge-Kutta 4to (v2)'!a*(E84+0.5*F84)+'Runge-Kutta 4to (v2)'!b)</f>
        <v>4.939861448</v>
      </c>
      <c r="H84" s="6">
        <f>'Runge-Kutta 4to (v2)'!h*('Runge-Kutta 4to (v2)'!a*(E84+0.5*G84)+'Runge-Kutta 4to (v2)'!b)</f>
        <v>4.94011923</v>
      </c>
      <c r="I84" s="6">
        <f>'Runge-Kutta 4to (v2)'!h*('Runge-Kutta 4to (v2)'!a*(E84+H84)+'Runge-Kutta 4to (v2)'!b)</f>
        <v>4.975936964</v>
      </c>
      <c r="J84" s="13">
        <f>D84+'Runge-Kutta 4to (v2)'!h</f>
        <v>0.82</v>
      </c>
      <c r="K84" s="6">
        <f t="shared" si="3"/>
        <v>338.6645329</v>
      </c>
    </row>
    <row r="85" ht="15.75" customHeight="1">
      <c r="D85" s="5">
        <f t="shared" ref="D85:E85" si="84">J84</f>
        <v>0.82</v>
      </c>
      <c r="E85" s="6">
        <f t="shared" si="84"/>
        <v>338.6645329</v>
      </c>
      <c r="F85" s="6">
        <f>'Runge-Kutta 4to (v2)'!h*('Runge-Kutta 4to (v2)'!a*(E85)+'Runge-Kutta 4to (v2)'!b)</f>
        <v>4.975935727</v>
      </c>
      <c r="G85" s="6">
        <f>'Runge-Kutta 4to (v2)'!h*('Runge-Kutta 4to (v2)'!a*(E85+0.5*F85)+'Runge-Kutta 4to (v2)'!b)</f>
        <v>5.012011261</v>
      </c>
      <c r="H85" s="6">
        <f>'Runge-Kutta 4to (v2)'!h*('Runge-Kutta 4to (v2)'!a*(E85+0.5*G85)+'Runge-Kutta 4to (v2)'!b)</f>
        <v>5.012272809</v>
      </c>
      <c r="I85" s="6">
        <f>'Runge-Kutta 4to (v2)'!h*('Runge-Kutta 4to (v2)'!a*(E85+H85)+'Runge-Kutta 4to (v2)'!b)</f>
        <v>5.048613683</v>
      </c>
      <c r="J85" s="13">
        <f>D85+'Runge-Kutta 4to (v2)'!h</f>
        <v>0.83</v>
      </c>
      <c r="K85" s="6">
        <f t="shared" si="3"/>
        <v>343.6767191</v>
      </c>
    </row>
    <row r="86" ht="15.75" customHeight="1">
      <c r="D86" s="5">
        <f t="shared" ref="D86:E86" si="85">J85</f>
        <v>0.83</v>
      </c>
      <c r="E86" s="6">
        <f t="shared" si="85"/>
        <v>343.6767191</v>
      </c>
      <c r="F86" s="6">
        <f>'Runge-Kutta 4to (v2)'!h*('Runge-Kutta 4to (v2)'!a*(E86)+'Runge-Kutta 4to (v2)'!b)</f>
        <v>5.048612428</v>
      </c>
      <c r="G86" s="6">
        <f>'Runge-Kutta 4to (v2)'!h*('Runge-Kutta 4to (v2)'!a*(E86+0.5*F86)+'Runge-Kutta 4to (v2)'!b)</f>
        <v>5.085214868</v>
      </c>
      <c r="H86" s="6">
        <f>'Runge-Kutta 4to (v2)'!h*('Runge-Kutta 4to (v2)'!a*(E86+0.5*G86)+'Runge-Kutta 4to (v2)'!b)</f>
        <v>5.085480235</v>
      </c>
      <c r="I86" s="6">
        <f>'Runge-Kutta 4to (v2)'!h*('Runge-Kutta 4to (v2)'!a*(E86+H86)+'Runge-Kutta 4to (v2)'!b)</f>
        <v>5.122351891</v>
      </c>
      <c r="J86" s="13">
        <f>D86+'Runge-Kutta 4to (v2)'!h</f>
        <v>0.84</v>
      </c>
      <c r="K86" s="6">
        <f t="shared" si="3"/>
        <v>348.7621116</v>
      </c>
    </row>
    <row r="87" ht="15.75" customHeight="1">
      <c r="D87" s="5">
        <f t="shared" ref="D87:E87" si="86">J86</f>
        <v>0.84</v>
      </c>
      <c r="E87" s="6">
        <f t="shared" si="86"/>
        <v>348.7621116</v>
      </c>
      <c r="F87" s="6">
        <f>'Runge-Kutta 4to (v2)'!h*('Runge-Kutta 4to (v2)'!a*(E87)+'Runge-Kutta 4to (v2)'!b)</f>
        <v>5.122350618</v>
      </c>
      <c r="G87" s="6">
        <f>'Runge-Kutta 4to (v2)'!h*('Runge-Kutta 4to (v2)'!a*(E87+0.5*F87)+'Runge-Kutta 4to (v2)'!b)</f>
        <v>5.15948766</v>
      </c>
      <c r="H87" s="6">
        <f>'Runge-Kutta 4to (v2)'!h*('Runge-Kutta 4to (v2)'!a*(E87+0.5*G87)+'Runge-Kutta 4to (v2)'!b)</f>
        <v>5.159756903</v>
      </c>
      <c r="I87" s="6">
        <f>'Runge-Kutta 4to (v2)'!h*('Runge-Kutta 4to (v2)'!a*(E87+H87)+'Runge-Kutta 4to (v2)'!b)</f>
        <v>5.197167093</v>
      </c>
      <c r="J87" s="13">
        <f>D87+'Runge-Kutta 4to (v2)'!h</f>
        <v>0.85</v>
      </c>
      <c r="K87" s="6">
        <f t="shared" si="3"/>
        <v>353.9217794</v>
      </c>
    </row>
    <row r="88" ht="15.75" customHeight="1">
      <c r="D88" s="5">
        <f t="shared" ref="D88:E88" si="87">J87</f>
        <v>0.85</v>
      </c>
      <c r="E88" s="6">
        <f t="shared" si="87"/>
        <v>353.9217794</v>
      </c>
      <c r="F88" s="6">
        <f>'Runge-Kutta 4to (v2)'!h*('Runge-Kutta 4to (v2)'!a*(E88)+'Runge-Kutta 4to (v2)'!b)</f>
        <v>5.197165801</v>
      </c>
      <c r="G88" s="6">
        <f>'Runge-Kutta 4to (v2)'!h*('Runge-Kutta 4to (v2)'!a*(E88+0.5*F88)+'Runge-Kutta 4to (v2)'!b)</f>
        <v>5.234845253</v>
      </c>
      <c r="H88" s="6">
        <f>'Runge-Kutta 4to (v2)'!h*('Runge-Kutta 4to (v2)'!a*(E88+0.5*G88)+'Runge-Kutta 4to (v2)'!b)</f>
        <v>5.235118429</v>
      </c>
      <c r="I88" s="6">
        <f>'Runge-Kutta 4to (v2)'!h*('Runge-Kutta 4to (v2)'!a*(E88+H88)+'Runge-Kutta 4to (v2)'!b)</f>
        <v>5.273075018</v>
      </c>
      <c r="J88" s="13">
        <f>D88+'Runge-Kutta 4to (v2)'!h</f>
        <v>0.86</v>
      </c>
      <c r="K88" s="6">
        <f t="shared" si="3"/>
        <v>359.1568074</v>
      </c>
    </row>
    <row r="89" ht="15.75" customHeight="1">
      <c r="D89" s="5">
        <f t="shared" ref="D89:E89" si="88">J88</f>
        <v>0.86</v>
      </c>
      <c r="E89" s="6">
        <f t="shared" si="88"/>
        <v>359.1568074</v>
      </c>
      <c r="F89" s="6">
        <f>'Runge-Kutta 4to (v2)'!h*('Runge-Kutta 4to (v2)'!a*(E89)+'Runge-Kutta 4to (v2)'!b)</f>
        <v>5.273073707</v>
      </c>
      <c r="G89" s="6">
        <f>'Runge-Kutta 4to (v2)'!h*('Runge-Kutta 4to (v2)'!a*(E89+0.5*F89)+'Runge-Kutta 4to (v2)'!b)</f>
        <v>5.311303492</v>
      </c>
      <c r="H89" s="6">
        <f>'Runge-Kutta 4to (v2)'!h*('Runge-Kutta 4to (v2)'!a*(E89+0.5*G89)+'Runge-Kutta 4to (v2)'!b)</f>
        <v>5.311580658</v>
      </c>
      <c r="I89" s="6">
        <f>'Runge-Kutta 4to (v2)'!h*('Runge-Kutta 4to (v2)'!a*(E89+H89)+'Runge-Kutta 4to (v2)'!b)</f>
        <v>5.350091627</v>
      </c>
      <c r="J89" s="13">
        <f>D89+'Runge-Kutta 4to (v2)'!h</f>
        <v>0.87</v>
      </c>
      <c r="K89" s="6">
        <f t="shared" si="3"/>
        <v>364.4682963</v>
      </c>
    </row>
    <row r="90" ht="15.75" customHeight="1">
      <c r="D90" s="5">
        <f t="shared" ref="D90:E90" si="89">J89</f>
        <v>0.87</v>
      </c>
      <c r="E90" s="6">
        <f t="shared" si="89"/>
        <v>364.4682963</v>
      </c>
      <c r="F90" s="6">
        <f>'Runge-Kutta 4to (v2)'!h*('Runge-Kutta 4to (v2)'!a*(E90)+'Runge-Kutta 4to (v2)'!b)</f>
        <v>5.350090297</v>
      </c>
      <c r="G90" s="6">
        <f>'Runge-Kutta 4to (v2)'!h*('Runge-Kutta 4to (v2)'!a*(E90+0.5*F90)+'Runge-Kutta 4to (v2)'!b)</f>
        <v>5.388878452</v>
      </c>
      <c r="H90" s="6">
        <f>'Runge-Kutta 4to (v2)'!h*('Runge-Kutta 4to (v2)'!a*(E90+0.5*G90)+'Runge-Kutta 4to (v2)'!b)</f>
        <v>5.389159666</v>
      </c>
      <c r="I90" s="6">
        <f>'Runge-Kutta 4to (v2)'!h*('Runge-Kutta 4to (v2)'!a*(E90+H90)+'Runge-Kutta 4to (v2)'!b)</f>
        <v>5.428233112</v>
      </c>
      <c r="J90" s="13">
        <f>D90+'Runge-Kutta 4to (v2)'!h</f>
        <v>0.88</v>
      </c>
      <c r="K90" s="6">
        <f t="shared" si="3"/>
        <v>369.8573629</v>
      </c>
    </row>
    <row r="91" ht="15.75" customHeight="1">
      <c r="D91" s="5">
        <f t="shared" ref="D91:E91" si="90">J90</f>
        <v>0.88</v>
      </c>
      <c r="E91" s="6">
        <f t="shared" si="90"/>
        <v>369.8573629</v>
      </c>
      <c r="F91" s="6">
        <f>'Runge-Kutta 4to (v2)'!h*('Runge-Kutta 4to (v2)'!a*(E91)+'Runge-Kutta 4to (v2)'!b)</f>
        <v>5.428231763</v>
      </c>
      <c r="G91" s="6">
        <f>'Runge-Kutta 4to (v2)'!h*('Runge-Kutta 4to (v2)'!a*(E91+0.5*F91)+'Runge-Kutta 4to (v2)'!b)</f>
        <v>5.467586443</v>
      </c>
      <c r="H91" s="6">
        <f>'Runge-Kutta 4to (v2)'!h*('Runge-Kutta 4to (v2)'!a*(E91+0.5*G91)+'Runge-Kutta 4to (v2)'!b)</f>
        <v>5.467871764</v>
      </c>
      <c r="I91" s="6">
        <f>'Runge-Kutta 4to (v2)'!h*('Runge-Kutta 4to (v2)'!a*(E91+H91)+'Runge-Kutta 4to (v2)'!b)</f>
        <v>5.507515903</v>
      </c>
      <c r="J91" s="13">
        <f>D91+'Runge-Kutta 4to (v2)'!h</f>
        <v>0.89</v>
      </c>
      <c r="K91" s="6">
        <f t="shared" si="3"/>
        <v>375.3251403</v>
      </c>
    </row>
    <row r="92" ht="15.75" customHeight="1">
      <c r="D92" s="5">
        <f t="shared" ref="D92:E92" si="91">J91</f>
        <v>0.89</v>
      </c>
      <c r="E92" s="6">
        <f t="shared" si="91"/>
        <v>375.3251403</v>
      </c>
      <c r="F92" s="6">
        <f>'Runge-Kutta 4to (v2)'!h*('Runge-Kutta 4to (v2)'!a*(E92)+'Runge-Kutta 4to (v2)'!b)</f>
        <v>5.507514534</v>
      </c>
      <c r="G92" s="6">
        <f>'Runge-Kutta 4to (v2)'!h*('Runge-Kutta 4to (v2)'!a*(E92+0.5*F92)+'Runge-Kutta 4to (v2)'!b)</f>
        <v>5.547444015</v>
      </c>
      <c r="H92" s="6">
        <f>'Runge-Kutta 4to (v2)'!h*('Runge-Kutta 4to (v2)'!a*(E92+0.5*G92)+'Runge-Kutta 4to (v2)'!b)</f>
        <v>5.547733503</v>
      </c>
      <c r="I92" s="6">
        <f>'Runge-Kutta 4to (v2)'!h*('Runge-Kutta 4to (v2)'!a*(E92+H92)+'Runge-Kutta 4to (v2)'!b)</f>
        <v>5.58795667</v>
      </c>
      <c r="J92" s="13">
        <f>D92+'Runge-Kutta 4to (v2)'!h</f>
        <v>0.9</v>
      </c>
      <c r="K92" s="6">
        <f t="shared" si="3"/>
        <v>380.872778</v>
      </c>
    </row>
    <row r="93" ht="15.75" customHeight="1">
      <c r="D93" s="5">
        <f t="shared" ref="D93:E93" si="92">J92</f>
        <v>0.9</v>
      </c>
      <c r="E93" s="6">
        <f t="shared" si="92"/>
        <v>380.872778</v>
      </c>
      <c r="F93" s="6">
        <f>'Runge-Kutta 4to (v2)'!h*('Runge-Kutta 4to (v2)'!a*(E93)+'Runge-Kutta 4to (v2)'!b)</f>
        <v>5.587955281</v>
      </c>
      <c r="G93" s="6">
        <f>'Runge-Kutta 4to (v2)'!h*('Runge-Kutta 4to (v2)'!a*(E93+0.5*F93)+'Runge-Kutta 4to (v2)'!b)</f>
        <v>5.628467957</v>
      </c>
      <c r="H93" s="6">
        <f>'Runge-Kutta 4to (v2)'!h*('Runge-Kutta 4to (v2)'!a*(E93+0.5*G93)+'Runge-Kutta 4to (v2)'!b)</f>
        <v>5.628761674</v>
      </c>
      <c r="I93" s="6">
        <f>'Runge-Kutta 4to (v2)'!h*('Runge-Kutta 4to (v2)'!a*(E93+H93)+'Runge-Kutta 4to (v2)'!b)</f>
        <v>5.669572325</v>
      </c>
      <c r="J93" s="13">
        <f>D93+'Runge-Kutta 4to (v2)'!h</f>
        <v>0.91</v>
      </c>
      <c r="K93" s="6">
        <f t="shared" si="3"/>
        <v>386.5014425</v>
      </c>
    </row>
    <row r="94" ht="15.75" customHeight="1">
      <c r="D94" s="5">
        <f t="shared" ref="D94:E94" si="93">J93</f>
        <v>0.91</v>
      </c>
      <c r="E94" s="6">
        <f t="shared" si="93"/>
        <v>386.5014425</v>
      </c>
      <c r="F94" s="6">
        <f>'Runge-Kutta 4to (v2)'!h*('Runge-Kutta 4to (v2)'!a*(E94)+'Runge-Kutta 4to (v2)'!b)</f>
        <v>5.669570916</v>
      </c>
      <c r="G94" s="6">
        <f>'Runge-Kutta 4to (v2)'!h*('Runge-Kutta 4to (v2)'!a*(E94+0.5*F94)+'Runge-Kutta 4to (v2)'!b)</f>
        <v>5.710675305</v>
      </c>
      <c r="H94" s="6">
        <f>'Runge-Kutta 4to (v2)'!h*('Runge-Kutta 4to (v2)'!a*(E94+0.5*G94)+'Runge-Kutta 4to (v2)'!b)</f>
        <v>5.710973312</v>
      </c>
      <c r="I94" s="6">
        <f>'Runge-Kutta 4to (v2)'!h*('Runge-Kutta 4to (v2)'!a*(E94+H94)+'Runge-Kutta 4to (v2)'!b)</f>
        <v>5.752380029</v>
      </c>
      <c r="J94" s="13">
        <f>D94+'Runge-Kutta 4to (v2)'!h</f>
        <v>0.92</v>
      </c>
      <c r="K94" s="6">
        <f t="shared" si="3"/>
        <v>392.2123172</v>
      </c>
    </row>
    <row r="95" ht="15.75" customHeight="1">
      <c r="D95" s="5">
        <f t="shared" ref="D95:E95" si="94">J94</f>
        <v>0.92</v>
      </c>
      <c r="E95" s="6">
        <f t="shared" si="94"/>
        <v>392.2123172</v>
      </c>
      <c r="F95" s="6">
        <f>'Runge-Kutta 4to (v2)'!h*('Runge-Kutta 4to (v2)'!a*(E95)+'Runge-Kutta 4to (v2)'!b)</f>
        <v>5.752378599</v>
      </c>
      <c r="G95" s="6">
        <f>'Runge-Kutta 4to (v2)'!h*('Runge-Kutta 4to (v2)'!a*(E95+0.5*F95)+'Runge-Kutta 4to (v2)'!b)</f>
        <v>5.794083344</v>
      </c>
      <c r="H95" s="6">
        <f>'Runge-Kutta 4to (v2)'!h*('Runge-Kutta 4to (v2)'!a*(E95+0.5*G95)+'Runge-Kutta 4to (v2)'!b)</f>
        <v>5.794385703</v>
      </c>
      <c r="I95" s="6">
        <f>'Runge-Kutta 4to (v2)'!h*('Runge-Kutta 4to (v2)'!a*(E95+H95)+'Runge-Kutta 4to (v2)'!b)</f>
        <v>5.836397192</v>
      </c>
      <c r="J95" s="13">
        <f>D95+'Runge-Kutta 4to (v2)'!h</f>
        <v>0.93</v>
      </c>
      <c r="K95" s="6">
        <f t="shared" si="3"/>
        <v>398.0066028</v>
      </c>
    </row>
    <row r="96" ht="15.75" customHeight="1">
      <c r="D96" s="5">
        <f t="shared" ref="D96:E96" si="95">J95</f>
        <v>0.93</v>
      </c>
      <c r="E96" s="6">
        <f t="shared" si="95"/>
        <v>398.0066028</v>
      </c>
      <c r="F96" s="6">
        <f>'Runge-Kutta 4to (v2)'!h*('Runge-Kutta 4to (v2)'!a*(E96)+'Runge-Kutta 4to (v2)'!b)</f>
        <v>5.836395741</v>
      </c>
      <c r="G96" s="6">
        <f>'Runge-Kutta 4to (v2)'!h*('Runge-Kutta 4to (v2)'!a*(E96+0.5*F96)+'Runge-Kutta 4to (v2)'!b)</f>
        <v>5.87870961</v>
      </c>
      <c r="H96" s="6">
        <f>'Runge-Kutta 4to (v2)'!h*('Runge-Kutta 4to (v2)'!a*(E96+0.5*G96)+'Runge-Kutta 4to (v2)'!b)</f>
        <v>5.879016386</v>
      </c>
      <c r="I96" s="6">
        <f>'Runge-Kutta 4to (v2)'!h*('Runge-Kutta 4to (v2)'!a*(E96+H96)+'Runge-Kutta 4to (v2)'!b)</f>
        <v>5.921641479</v>
      </c>
      <c r="J96" s="13">
        <f>D96+'Runge-Kutta 4to (v2)'!h</f>
        <v>0.94</v>
      </c>
      <c r="K96" s="6">
        <f t="shared" si="3"/>
        <v>403.8855177</v>
      </c>
    </row>
    <row r="97" ht="15.75" customHeight="1">
      <c r="D97" s="5">
        <f t="shared" ref="D97:E97" si="96">J96</f>
        <v>0.94</v>
      </c>
      <c r="E97" s="6">
        <f t="shared" si="96"/>
        <v>403.8855177</v>
      </c>
      <c r="F97" s="6">
        <f>'Runge-Kutta 4to (v2)'!h*('Runge-Kutta 4to (v2)'!a*(E97)+'Runge-Kutta 4to (v2)'!b)</f>
        <v>5.921640007</v>
      </c>
      <c r="G97" s="6">
        <f>'Runge-Kutta 4to (v2)'!h*('Runge-Kutta 4to (v2)'!a*(E97+0.5*F97)+'Runge-Kutta 4to (v2)'!b)</f>
        <v>5.964571897</v>
      </c>
      <c r="H97" s="6">
        <f>'Runge-Kutta 4to (v2)'!h*('Runge-Kutta 4to (v2)'!a*(E97+0.5*G97)+'Runge-Kutta 4to (v2)'!b)</f>
        <v>5.964883153</v>
      </c>
      <c r="I97" s="6">
        <f>'Runge-Kutta 4to (v2)'!h*('Runge-Kutta 4to (v2)'!a*(E97+H97)+'Runge-Kutta 4to (v2)'!b)</f>
        <v>6.008130812</v>
      </c>
      <c r="J97" s="13">
        <f>D97+'Runge-Kutta 4to (v2)'!h</f>
        <v>0.95</v>
      </c>
      <c r="K97" s="6">
        <f t="shared" si="3"/>
        <v>409.8502978</v>
      </c>
    </row>
    <row r="98" ht="15.75" customHeight="1">
      <c r="D98" s="5">
        <f t="shared" ref="D98:E98" si="97">J97</f>
        <v>0.95</v>
      </c>
      <c r="E98" s="6">
        <f t="shared" si="97"/>
        <v>409.8502978</v>
      </c>
      <c r="F98" s="6">
        <f>'Runge-Kutta 4to (v2)'!h*('Runge-Kutta 4to (v2)'!a*(E98)+'Runge-Kutta 4to (v2)'!b)</f>
        <v>6.008129319</v>
      </c>
      <c r="G98" s="6">
        <f>'Runge-Kutta 4to (v2)'!h*('Runge-Kutta 4to (v2)'!a*(E98+0.5*F98)+'Runge-Kutta 4to (v2)'!b)</f>
        <v>6.051688256</v>
      </c>
      <c r="H98" s="6">
        <f>'Runge-Kutta 4to (v2)'!h*('Runge-Kutta 4to (v2)'!a*(E98+0.5*G98)+'Runge-Kutta 4to (v2)'!b)</f>
        <v>6.052004059</v>
      </c>
      <c r="I98" s="6">
        <f>'Runge-Kutta 4to (v2)'!h*('Runge-Kutta 4to (v2)'!a*(E98+H98)+'Runge-Kutta 4to (v2)'!b)</f>
        <v>6.095883378</v>
      </c>
      <c r="J98" s="13">
        <f>D98+'Runge-Kutta 4to (v2)'!h</f>
        <v>0.96</v>
      </c>
      <c r="K98" s="6">
        <f t="shared" si="3"/>
        <v>415.9021974</v>
      </c>
    </row>
    <row r="99" ht="15.75" customHeight="1">
      <c r="D99" s="5">
        <f t="shared" ref="D99:E99" si="98">J98</f>
        <v>0.96</v>
      </c>
      <c r="E99" s="6">
        <f t="shared" si="98"/>
        <v>415.9021974</v>
      </c>
      <c r="F99" s="6">
        <f>'Runge-Kutta 4to (v2)'!h*('Runge-Kutta 4to (v2)'!a*(E99)+'Runge-Kutta 4to (v2)'!b)</f>
        <v>6.095881862</v>
      </c>
      <c r="G99" s="6">
        <f>'Runge-Kutta 4to (v2)'!h*('Runge-Kutta 4to (v2)'!a*(E99+0.5*F99)+'Runge-Kutta 4to (v2)'!b)</f>
        <v>6.140077006</v>
      </c>
      <c r="H99" s="6">
        <f>'Runge-Kutta 4to (v2)'!h*('Runge-Kutta 4to (v2)'!a*(E99+0.5*G99)+'Runge-Kutta 4to (v2)'!b)</f>
        <v>6.140397421</v>
      </c>
      <c r="I99" s="6">
        <f>'Runge-Kutta 4to (v2)'!h*('Runge-Kutta 4to (v2)'!a*(E99+H99)+'Runge-Kutta 4to (v2)'!b)</f>
        <v>6.184917625</v>
      </c>
      <c r="J99" s="13">
        <f>D99+'Runge-Kutta 4to (v2)'!h</f>
        <v>0.97</v>
      </c>
      <c r="K99" s="6">
        <f t="shared" si="3"/>
        <v>422.0424888</v>
      </c>
    </row>
    <row r="100" ht="15.75" customHeight="1">
      <c r="D100" s="5">
        <f t="shared" ref="D100:E100" si="99">J99</f>
        <v>0.97</v>
      </c>
      <c r="E100" s="6">
        <f t="shared" si="99"/>
        <v>422.0424888</v>
      </c>
      <c r="F100" s="6">
        <f>'Runge-Kutta 4to (v2)'!h*('Runge-Kutta 4to (v2)'!a*(E100)+'Runge-Kutta 4to (v2)'!b)</f>
        <v>6.184916087</v>
      </c>
      <c r="G100" s="6">
        <f>'Runge-Kutta 4to (v2)'!h*('Runge-Kutta 4to (v2)'!a*(E100+0.5*F100)+'Runge-Kutta 4to (v2)'!b)</f>
        <v>6.229756729</v>
      </c>
      <c r="H100" s="6">
        <f>'Runge-Kutta 4to (v2)'!h*('Runge-Kutta 4to (v2)'!a*(E100+0.5*G100)+'Runge-Kutta 4to (v2)'!b)</f>
        <v>6.230081824</v>
      </c>
      <c r="I100" s="6">
        <f>'Runge-Kutta 4to (v2)'!h*('Runge-Kutta 4to (v2)'!a*(E100+H100)+'Runge-Kutta 4to (v2)'!b)</f>
        <v>6.275252274</v>
      </c>
      <c r="J100" s="13">
        <f>D100+'Runge-Kutta 4to (v2)'!h</f>
        <v>0.98</v>
      </c>
      <c r="K100" s="6">
        <f t="shared" si="3"/>
        <v>428.272463</v>
      </c>
    </row>
    <row r="101" ht="15.75" customHeight="1">
      <c r="D101" s="5">
        <f t="shared" ref="D101:E101" si="100">J100</f>
        <v>0.98</v>
      </c>
      <c r="E101" s="6">
        <f t="shared" si="100"/>
        <v>428.272463</v>
      </c>
      <c r="F101" s="6">
        <f>'Runge-Kutta 4to (v2)'!h*('Runge-Kutta 4to (v2)'!a*(E101)+'Runge-Kutta 4to (v2)'!b)</f>
        <v>6.275250714</v>
      </c>
      <c r="G101" s="6">
        <f>'Runge-Kutta 4to (v2)'!h*('Runge-Kutta 4to (v2)'!a*(E101+0.5*F101)+'Runge-Kutta 4to (v2)'!b)</f>
        <v>6.320746282</v>
      </c>
      <c r="H101" s="6">
        <f>'Runge-Kutta 4to (v2)'!h*('Runge-Kutta 4to (v2)'!a*(E101+0.5*G101)+'Runge-Kutta 4to (v2)'!b)</f>
        <v>6.321076125</v>
      </c>
      <c r="I101" s="6">
        <f>'Runge-Kutta 4to (v2)'!h*('Runge-Kutta 4to (v2)'!a*(E101+H101)+'Runge-Kutta 4to (v2)'!b)</f>
        <v>6.366906318</v>
      </c>
      <c r="J101" s="13">
        <f>D101+'Runge-Kutta 4to (v2)'!h</f>
        <v>0.99</v>
      </c>
      <c r="K101" s="6">
        <f t="shared" si="3"/>
        <v>434.59343</v>
      </c>
    </row>
    <row r="102" ht="15.75" customHeight="1">
      <c r="D102" s="5">
        <f t="shared" ref="D102:E102" si="101">J101</f>
        <v>0.99</v>
      </c>
      <c r="E102" s="6">
        <f t="shared" si="101"/>
        <v>434.59343</v>
      </c>
      <c r="F102" s="6">
        <f>'Runge-Kutta 4to (v2)'!h*('Runge-Kutta 4to (v2)'!a*(E102)+'Runge-Kutta 4to (v2)'!b)</f>
        <v>6.366904735</v>
      </c>
      <c r="G102" s="6">
        <f>'Runge-Kutta 4to (v2)'!h*('Runge-Kutta 4to (v2)'!a*(E102+0.5*F102)+'Runge-Kutta 4to (v2)'!b)</f>
        <v>6.413064794</v>
      </c>
      <c r="H102" s="6">
        <f>'Runge-Kutta 4to (v2)'!h*('Runge-Kutta 4to (v2)'!a*(E102+0.5*G102)+'Runge-Kutta 4to (v2)'!b)</f>
        <v>6.413399455</v>
      </c>
      <c r="I102" s="6">
        <f>'Runge-Kutta 4to (v2)'!h*('Runge-Kutta 4to (v2)'!a*(E102+H102)+'Runge-Kutta 4to (v2)'!b)</f>
        <v>6.459899027</v>
      </c>
      <c r="J102" s="13">
        <f>D102+'Runge-Kutta 4to (v2)'!h</f>
        <v>1</v>
      </c>
      <c r="K102" s="6">
        <f t="shared" si="3"/>
        <v>441.0067187</v>
      </c>
    </row>
    <row r="103" ht="15.75" customHeight="1">
      <c r="D103" s="5">
        <f t="shared" ref="D103:E103" si="102">J102</f>
        <v>1</v>
      </c>
      <c r="E103" s="6">
        <f t="shared" si="102"/>
        <v>441.0067187</v>
      </c>
      <c r="F103" s="6">
        <f>'Runge-Kutta 4to (v2)'!h*('Runge-Kutta 4to (v2)'!a*(E103)+'Runge-Kutta 4to (v2)'!b)</f>
        <v>6.459897421</v>
      </c>
      <c r="G103" s="6">
        <f>'Runge-Kutta 4to (v2)'!h*('Runge-Kutta 4to (v2)'!a*(E103+0.5*F103)+'Runge-Kutta 4to (v2)'!b)</f>
        <v>6.506731678</v>
      </c>
      <c r="H103" s="6">
        <f>'Runge-Kutta 4to (v2)'!h*('Runge-Kutta 4to (v2)'!a*(E103+0.5*G103)+'Runge-Kutta 4to (v2)'!b)</f>
        <v>6.507071226</v>
      </c>
      <c r="I103" s="6">
        <f>'Runge-Kutta 4to (v2)'!h*('Runge-Kutta 4to (v2)'!a*(E103+H103)+'Runge-Kutta 4to (v2)'!b)</f>
        <v>6.554249954</v>
      </c>
      <c r="J103" s="13">
        <f>D103+'Runge-Kutta 4to (v2)'!h</f>
        <v>1.01</v>
      </c>
      <c r="K103" s="6">
        <f t="shared" si="3"/>
        <v>447.5136776</v>
      </c>
    </row>
    <row r="104" ht="15.75" customHeight="1">
      <c r="D104" s="5"/>
      <c r="E104" s="6"/>
      <c r="F104" s="6"/>
      <c r="G104" s="6"/>
      <c r="H104" s="6"/>
      <c r="I104" s="6"/>
      <c r="J104" s="13"/>
      <c r="K104" s="6"/>
    </row>
    <row r="105" ht="15.75" customHeight="1">
      <c r="D105" s="5"/>
      <c r="E105" s="6"/>
      <c r="F105" s="6"/>
      <c r="G105" s="6"/>
      <c r="H105" s="6"/>
      <c r="I105" s="6"/>
      <c r="J105" s="13"/>
      <c r="K105" s="6"/>
    </row>
    <row r="106" ht="15.75" customHeight="1">
      <c r="D106" s="5"/>
      <c r="E106" s="6"/>
      <c r="F106" s="6"/>
      <c r="G106" s="6"/>
      <c r="H106" s="6"/>
      <c r="I106" s="6"/>
      <c r="J106" s="13"/>
      <c r="K106" s="6"/>
    </row>
    <row r="107" ht="15.75" customHeight="1">
      <c r="D107" s="5"/>
      <c r="E107" s="6"/>
      <c r="F107" s="6"/>
      <c r="G107" s="6"/>
      <c r="H107" s="6"/>
      <c r="I107" s="6"/>
      <c r="J107" s="13"/>
      <c r="K107" s="6"/>
    </row>
    <row r="108" ht="15.75" customHeight="1">
      <c r="D108" s="5"/>
      <c r="E108" s="6"/>
      <c r="F108" s="6"/>
      <c r="G108" s="6"/>
      <c r="H108" s="6"/>
      <c r="I108" s="6"/>
      <c r="J108" s="13"/>
      <c r="K108" s="6"/>
    </row>
    <row r="109" ht="15.75" customHeight="1">
      <c r="D109" s="5"/>
      <c r="E109" s="6"/>
      <c r="F109" s="6"/>
      <c r="G109" s="6"/>
      <c r="H109" s="6"/>
      <c r="I109" s="6"/>
      <c r="J109" s="13"/>
      <c r="K109" s="6"/>
    </row>
    <row r="110" ht="15.75" customHeight="1">
      <c r="D110" s="5"/>
      <c r="E110" s="6"/>
      <c r="F110" s="6"/>
      <c r="G110" s="6"/>
      <c r="H110" s="6"/>
      <c r="I110" s="6"/>
      <c r="J110" s="13"/>
      <c r="K110" s="6"/>
    </row>
    <row r="111" ht="15.75" customHeight="1">
      <c r="D111" s="5"/>
      <c r="E111" s="6"/>
      <c r="F111" s="6"/>
      <c r="G111" s="6"/>
      <c r="H111" s="6"/>
      <c r="I111" s="6"/>
      <c r="J111" s="13"/>
      <c r="K111" s="6"/>
    </row>
    <row r="112" ht="15.75" customHeight="1">
      <c r="D112" s="5"/>
      <c r="E112" s="6"/>
      <c r="F112" s="6"/>
      <c r="G112" s="6"/>
      <c r="H112" s="6"/>
      <c r="I112" s="6"/>
      <c r="J112" s="13"/>
      <c r="K112" s="6"/>
    </row>
    <row r="113" ht="15.75" customHeight="1">
      <c r="D113" s="5"/>
      <c r="E113" s="6"/>
      <c r="F113" s="6"/>
      <c r="G113" s="6"/>
      <c r="H113" s="6"/>
      <c r="I113" s="6"/>
      <c r="J113" s="13"/>
      <c r="K113" s="6"/>
    </row>
    <row r="114" ht="15.75" customHeight="1">
      <c r="D114" s="5"/>
      <c r="E114" s="6"/>
      <c r="F114" s="6"/>
      <c r="G114" s="6"/>
      <c r="H114" s="6"/>
      <c r="I114" s="6"/>
      <c r="J114" s="13"/>
      <c r="K114" s="6"/>
    </row>
    <row r="115" ht="15.75" customHeight="1">
      <c r="D115" s="5"/>
      <c r="E115" s="6"/>
      <c r="F115" s="6"/>
      <c r="G115" s="6"/>
      <c r="H115" s="6"/>
      <c r="I115" s="6"/>
      <c r="J115" s="13"/>
      <c r="K115" s="6"/>
    </row>
    <row r="116" ht="15.75" customHeight="1">
      <c r="D116" s="5"/>
      <c r="E116" s="6"/>
      <c r="F116" s="6"/>
      <c r="G116" s="6"/>
      <c r="H116" s="6"/>
      <c r="I116" s="6"/>
      <c r="J116" s="13"/>
      <c r="K116" s="6"/>
    </row>
    <row r="117" ht="15.75" customHeight="1">
      <c r="D117" s="5"/>
      <c r="E117" s="6"/>
      <c r="F117" s="6"/>
      <c r="G117" s="6"/>
      <c r="H117" s="6"/>
      <c r="I117" s="6"/>
      <c r="J117" s="13"/>
      <c r="K117" s="6"/>
    </row>
    <row r="118" ht="15.75" customHeight="1">
      <c r="D118" s="5"/>
      <c r="E118" s="6"/>
      <c r="F118" s="6"/>
      <c r="G118" s="6"/>
      <c r="H118" s="6"/>
      <c r="I118" s="6"/>
      <c r="J118" s="13"/>
      <c r="K118" s="6"/>
    </row>
    <row r="119" ht="15.75" customHeight="1">
      <c r="D119" s="5"/>
      <c r="E119" s="6"/>
      <c r="F119" s="6"/>
      <c r="G119" s="6"/>
      <c r="H119" s="6"/>
      <c r="I119" s="6"/>
      <c r="J119" s="13"/>
      <c r="K119" s="6"/>
    </row>
    <row r="120" ht="15.75" customHeight="1">
      <c r="D120" s="5"/>
      <c r="E120" s="6"/>
      <c r="F120" s="6"/>
      <c r="G120" s="6"/>
      <c r="H120" s="6"/>
      <c r="I120" s="6"/>
      <c r="J120" s="13"/>
      <c r="K120" s="6"/>
    </row>
    <row r="121" ht="15.75" customHeight="1">
      <c r="D121" s="5"/>
      <c r="E121" s="6"/>
      <c r="F121" s="6"/>
      <c r="G121" s="6"/>
      <c r="H121" s="6"/>
      <c r="I121" s="6"/>
      <c r="J121" s="13"/>
      <c r="K121" s="6"/>
    </row>
    <row r="122" ht="15.75" customHeight="1">
      <c r="D122" s="5"/>
      <c r="E122" s="6"/>
      <c r="F122" s="6"/>
      <c r="G122" s="6"/>
      <c r="H122" s="6"/>
      <c r="I122" s="6"/>
      <c r="J122" s="13"/>
      <c r="K122" s="6"/>
    </row>
    <row r="123" ht="15.75" customHeight="1">
      <c r="D123" s="5"/>
      <c r="E123" s="6"/>
      <c r="F123" s="6"/>
      <c r="G123" s="6"/>
      <c r="H123" s="6"/>
      <c r="I123" s="6"/>
      <c r="J123" s="13"/>
      <c r="K123" s="6"/>
    </row>
    <row r="124" ht="15.75" customHeight="1">
      <c r="D124" s="5"/>
      <c r="E124" s="6"/>
      <c r="F124" s="6"/>
      <c r="G124" s="6"/>
      <c r="H124" s="6"/>
      <c r="I124" s="6"/>
      <c r="J124" s="13"/>
      <c r="K124" s="6"/>
    </row>
    <row r="125" ht="15.75" customHeight="1">
      <c r="D125" s="5"/>
      <c r="E125" s="6"/>
      <c r="F125" s="6"/>
      <c r="G125" s="6"/>
      <c r="H125" s="6"/>
      <c r="I125" s="6"/>
      <c r="J125" s="13"/>
      <c r="K125" s="6"/>
    </row>
    <row r="126" ht="15.75" customHeight="1">
      <c r="D126" s="5"/>
      <c r="E126" s="6"/>
      <c r="F126" s="6"/>
      <c r="G126" s="6"/>
      <c r="H126" s="6"/>
      <c r="I126" s="6"/>
      <c r="J126" s="13"/>
      <c r="K126" s="6"/>
    </row>
    <row r="127" ht="15.75" customHeight="1">
      <c r="D127" s="5"/>
      <c r="E127" s="6"/>
      <c r="F127" s="6"/>
      <c r="G127" s="6"/>
      <c r="H127" s="6"/>
      <c r="I127" s="6"/>
      <c r="J127" s="13"/>
      <c r="K127" s="6"/>
    </row>
    <row r="128" ht="15.75" customHeight="1">
      <c r="D128" s="5"/>
      <c r="E128" s="6"/>
      <c r="F128" s="6"/>
      <c r="G128" s="6"/>
      <c r="H128" s="6"/>
      <c r="I128" s="6"/>
      <c r="J128" s="13"/>
      <c r="K128" s="6"/>
    </row>
    <row r="129" ht="15.75" customHeight="1">
      <c r="D129" s="5"/>
      <c r="E129" s="6"/>
      <c r="F129" s="6"/>
      <c r="G129" s="6"/>
      <c r="H129" s="6"/>
      <c r="I129" s="6"/>
      <c r="J129" s="13"/>
      <c r="K129" s="6"/>
    </row>
    <row r="130" ht="15.75" customHeight="1">
      <c r="D130" s="5"/>
      <c r="E130" s="6"/>
      <c r="F130" s="6"/>
      <c r="G130" s="6"/>
      <c r="H130" s="6"/>
      <c r="I130" s="6"/>
      <c r="J130" s="13"/>
      <c r="K130" s="6"/>
    </row>
    <row r="131" ht="15.75" customHeight="1">
      <c r="D131" s="5"/>
      <c r="E131" s="6"/>
      <c r="F131" s="6"/>
      <c r="G131" s="6"/>
      <c r="H131" s="6"/>
      <c r="I131" s="6"/>
      <c r="J131" s="13"/>
      <c r="K131" s="6"/>
    </row>
    <row r="132" ht="15.75" customHeight="1">
      <c r="D132" s="5"/>
      <c r="E132" s="6"/>
      <c r="F132" s="6"/>
      <c r="G132" s="6"/>
      <c r="H132" s="6"/>
      <c r="I132" s="6"/>
      <c r="J132" s="13"/>
      <c r="K132" s="6"/>
    </row>
    <row r="133" ht="15.75" customHeight="1">
      <c r="D133" s="5"/>
      <c r="E133" s="6"/>
      <c r="F133" s="6"/>
      <c r="G133" s="6"/>
      <c r="H133" s="6"/>
      <c r="I133" s="6"/>
      <c r="J133" s="13"/>
      <c r="K133" s="6"/>
    </row>
    <row r="134" ht="15.75" customHeight="1">
      <c r="D134" s="5"/>
      <c r="E134" s="6"/>
      <c r="F134" s="6"/>
      <c r="G134" s="6"/>
      <c r="H134" s="6"/>
      <c r="I134" s="6"/>
      <c r="J134" s="13"/>
      <c r="K134" s="6"/>
    </row>
    <row r="135" ht="15.75" customHeight="1">
      <c r="D135" s="5"/>
      <c r="E135" s="6"/>
      <c r="F135" s="6"/>
      <c r="G135" s="6"/>
      <c r="H135" s="6"/>
      <c r="I135" s="6"/>
      <c r="J135" s="13"/>
      <c r="K135" s="6"/>
    </row>
    <row r="136" ht="15.75" customHeight="1">
      <c r="D136" s="5"/>
      <c r="E136" s="6"/>
      <c r="F136" s="6"/>
      <c r="G136" s="6"/>
      <c r="H136" s="6"/>
      <c r="I136" s="6"/>
      <c r="J136" s="13"/>
      <c r="K136" s="6"/>
    </row>
    <row r="137" ht="15.75" customHeight="1">
      <c r="D137" s="5"/>
      <c r="E137" s="6"/>
      <c r="F137" s="6"/>
      <c r="G137" s="6"/>
      <c r="H137" s="6"/>
      <c r="I137" s="6"/>
      <c r="J137" s="13"/>
      <c r="K137" s="6"/>
    </row>
    <row r="138" ht="15.75" customHeight="1">
      <c r="D138" s="5"/>
      <c r="E138" s="6"/>
      <c r="F138" s="6"/>
      <c r="G138" s="6"/>
      <c r="H138" s="6"/>
      <c r="I138" s="6"/>
      <c r="J138" s="13"/>
      <c r="K138" s="6"/>
    </row>
    <row r="139" ht="15.75" customHeight="1">
      <c r="D139" s="5"/>
      <c r="E139" s="6"/>
      <c r="F139" s="6"/>
      <c r="G139" s="6"/>
      <c r="H139" s="6"/>
      <c r="I139" s="6"/>
      <c r="J139" s="13"/>
      <c r="K139" s="6"/>
    </row>
    <row r="140" ht="15.75" customHeight="1">
      <c r="D140" s="5"/>
      <c r="E140" s="6"/>
      <c r="F140" s="6"/>
      <c r="G140" s="6"/>
      <c r="H140" s="6"/>
      <c r="I140" s="6"/>
      <c r="J140" s="13"/>
      <c r="K140" s="6"/>
    </row>
    <row r="141" ht="15.75" customHeight="1">
      <c r="D141" s="5"/>
      <c r="E141" s="6"/>
      <c r="F141" s="6"/>
      <c r="G141" s="6"/>
      <c r="H141" s="6"/>
      <c r="I141" s="6"/>
      <c r="J141" s="13"/>
      <c r="K141" s="6"/>
    </row>
    <row r="142" ht="15.75" customHeight="1">
      <c r="D142" s="5"/>
      <c r="E142" s="6"/>
      <c r="F142" s="6"/>
      <c r="G142" s="6"/>
      <c r="H142" s="6"/>
      <c r="I142" s="6"/>
      <c r="J142" s="13"/>
      <c r="K142" s="6"/>
    </row>
    <row r="143" ht="15.75" customHeight="1">
      <c r="D143" s="5"/>
      <c r="E143" s="6"/>
      <c r="F143" s="6"/>
      <c r="G143" s="6"/>
      <c r="H143" s="6"/>
      <c r="I143" s="6"/>
      <c r="J143" s="13"/>
      <c r="K143" s="6"/>
    </row>
    <row r="144" ht="15.75" customHeight="1">
      <c r="D144" s="5"/>
      <c r="E144" s="6"/>
      <c r="F144" s="6"/>
      <c r="G144" s="6"/>
      <c r="H144" s="6"/>
      <c r="I144" s="6"/>
      <c r="J144" s="13"/>
      <c r="K144" s="6"/>
    </row>
    <row r="145" ht="15.75" customHeight="1">
      <c r="D145" s="5"/>
      <c r="E145" s="6"/>
      <c r="F145" s="6"/>
      <c r="G145" s="6"/>
      <c r="H145" s="6"/>
      <c r="I145" s="6"/>
      <c r="J145" s="13"/>
      <c r="K145" s="6"/>
    </row>
    <row r="146" ht="15.75" customHeight="1">
      <c r="D146" s="5"/>
      <c r="E146" s="6"/>
      <c r="F146" s="6"/>
      <c r="G146" s="6"/>
      <c r="H146" s="6"/>
      <c r="I146" s="6"/>
      <c r="J146" s="13"/>
      <c r="K146" s="6"/>
    </row>
    <row r="147" ht="15.75" customHeight="1">
      <c r="D147" s="5"/>
      <c r="E147" s="6"/>
      <c r="F147" s="6"/>
      <c r="G147" s="6"/>
      <c r="H147" s="6"/>
      <c r="I147" s="6"/>
      <c r="J147" s="13"/>
      <c r="K147" s="6"/>
    </row>
    <row r="148" ht="15.75" customHeight="1">
      <c r="D148" s="5"/>
      <c r="E148" s="6"/>
      <c r="F148" s="6"/>
      <c r="G148" s="6"/>
      <c r="H148" s="6"/>
      <c r="I148" s="6"/>
      <c r="J148" s="13"/>
      <c r="K148" s="6"/>
    </row>
    <row r="149" ht="15.75" customHeight="1">
      <c r="D149" s="5"/>
      <c r="E149" s="6"/>
      <c r="F149" s="6"/>
      <c r="G149" s="6"/>
      <c r="H149" s="6"/>
      <c r="I149" s="6"/>
      <c r="J149" s="13"/>
      <c r="K149" s="6"/>
    </row>
    <row r="150" ht="15.75" customHeight="1">
      <c r="D150" s="5"/>
      <c r="E150" s="6"/>
      <c r="F150" s="6"/>
      <c r="G150" s="6"/>
      <c r="H150" s="6"/>
      <c r="I150" s="6"/>
      <c r="J150" s="13"/>
      <c r="K150" s="6"/>
    </row>
    <row r="151" ht="15.75" customHeight="1">
      <c r="D151" s="5"/>
      <c r="E151" s="6"/>
      <c r="F151" s="6"/>
      <c r="G151" s="6"/>
      <c r="H151" s="6"/>
      <c r="I151" s="6"/>
      <c r="J151" s="13"/>
      <c r="K151" s="6"/>
    </row>
    <row r="152" ht="15.75" customHeight="1">
      <c r="D152" s="5"/>
      <c r="E152" s="6"/>
      <c r="F152" s="6"/>
      <c r="G152" s="6"/>
      <c r="H152" s="6"/>
      <c r="I152" s="6"/>
      <c r="J152" s="13"/>
      <c r="K152" s="6"/>
    </row>
    <row r="153" ht="15.75" customHeight="1">
      <c r="D153" s="5"/>
      <c r="E153" s="6"/>
      <c r="F153" s="6"/>
      <c r="G153" s="6"/>
      <c r="H153" s="6"/>
      <c r="I153" s="6"/>
      <c r="J153" s="13"/>
      <c r="K153" s="6"/>
    </row>
    <row r="154" ht="15.75" customHeight="1">
      <c r="D154" s="5"/>
      <c r="E154" s="6"/>
      <c r="F154" s="6"/>
      <c r="G154" s="6"/>
      <c r="H154" s="6"/>
      <c r="I154" s="6"/>
      <c r="J154" s="13"/>
      <c r="K154" s="6"/>
    </row>
    <row r="155" ht="15.75" customHeight="1">
      <c r="D155" s="5"/>
      <c r="E155" s="6"/>
      <c r="F155" s="6"/>
      <c r="G155" s="6"/>
      <c r="H155" s="6"/>
      <c r="I155" s="6"/>
      <c r="J155" s="13"/>
      <c r="K155" s="6"/>
    </row>
    <row r="156" ht="15.75" customHeight="1">
      <c r="D156" s="5"/>
      <c r="E156" s="6"/>
      <c r="F156" s="6"/>
      <c r="G156" s="6"/>
      <c r="H156" s="6"/>
      <c r="I156" s="6"/>
      <c r="J156" s="13"/>
      <c r="K156" s="6"/>
    </row>
    <row r="157" ht="15.75" customHeight="1">
      <c r="D157" s="5"/>
      <c r="E157" s="6"/>
      <c r="F157" s="6"/>
      <c r="G157" s="6"/>
      <c r="H157" s="6"/>
      <c r="I157" s="6"/>
      <c r="J157" s="13"/>
      <c r="K157" s="6"/>
    </row>
    <row r="158" ht="15.75" customHeight="1">
      <c r="D158" s="5"/>
      <c r="E158" s="6"/>
      <c r="F158" s="6"/>
      <c r="G158" s="6"/>
      <c r="H158" s="6"/>
      <c r="I158" s="6"/>
      <c r="J158" s="13"/>
      <c r="K158" s="6"/>
    </row>
    <row r="159" ht="15.75" customHeight="1">
      <c r="D159" s="5"/>
      <c r="E159" s="6"/>
      <c r="F159" s="6"/>
      <c r="G159" s="6"/>
      <c r="H159" s="6"/>
      <c r="I159" s="6"/>
      <c r="J159" s="13"/>
      <c r="K159" s="6"/>
    </row>
    <row r="160" ht="15.75" customHeight="1">
      <c r="D160" s="5"/>
      <c r="E160" s="6"/>
      <c r="F160" s="6"/>
      <c r="G160" s="6"/>
      <c r="H160" s="6"/>
      <c r="I160" s="6"/>
      <c r="J160" s="13"/>
      <c r="K160" s="6"/>
    </row>
    <row r="161" ht="15.75" customHeight="1">
      <c r="D161" s="5"/>
      <c r="E161" s="6"/>
      <c r="F161" s="6"/>
      <c r="G161" s="6"/>
      <c r="H161" s="6"/>
      <c r="I161" s="6"/>
      <c r="J161" s="13"/>
      <c r="K161" s="6"/>
    </row>
    <row r="162" ht="15.75" customHeight="1">
      <c r="D162" s="5"/>
      <c r="E162" s="6"/>
      <c r="F162" s="6"/>
      <c r="G162" s="6"/>
      <c r="H162" s="6"/>
      <c r="I162" s="6"/>
      <c r="J162" s="13"/>
      <c r="K162" s="6"/>
    </row>
    <row r="163" ht="15.75" customHeight="1">
      <c r="D163" s="5"/>
      <c r="E163" s="6"/>
      <c r="F163" s="6"/>
      <c r="G163" s="6"/>
      <c r="H163" s="6"/>
      <c r="I163" s="6"/>
      <c r="J163" s="13"/>
      <c r="K163" s="6"/>
    </row>
    <row r="164" ht="15.75" customHeight="1">
      <c r="D164" s="5"/>
      <c r="E164" s="6"/>
      <c r="F164" s="6"/>
      <c r="G164" s="6"/>
      <c r="H164" s="6"/>
      <c r="I164" s="6"/>
      <c r="J164" s="13"/>
      <c r="K164" s="6"/>
    </row>
    <row r="165" ht="15.75" customHeight="1">
      <c r="D165" s="5"/>
      <c r="E165" s="6"/>
      <c r="F165" s="6"/>
      <c r="G165" s="6"/>
      <c r="H165" s="6"/>
      <c r="I165" s="6"/>
      <c r="J165" s="13"/>
      <c r="K165" s="6"/>
    </row>
    <row r="166" ht="15.75" customHeight="1">
      <c r="D166" s="5"/>
      <c r="E166" s="6"/>
      <c r="F166" s="6"/>
      <c r="G166" s="6"/>
      <c r="H166" s="6"/>
      <c r="I166" s="6"/>
      <c r="J166" s="13"/>
      <c r="K166" s="6"/>
    </row>
    <row r="167" ht="15.75" customHeight="1">
      <c r="D167" s="5"/>
      <c r="E167" s="6"/>
      <c r="F167" s="6"/>
      <c r="G167" s="6"/>
      <c r="H167" s="6"/>
      <c r="I167" s="6"/>
      <c r="J167" s="13"/>
      <c r="K167" s="6"/>
    </row>
    <row r="168" ht="15.75" customHeight="1">
      <c r="D168" s="5"/>
      <c r="E168" s="6"/>
      <c r="F168" s="6"/>
      <c r="G168" s="6"/>
      <c r="H168" s="6"/>
      <c r="I168" s="6"/>
      <c r="J168" s="13"/>
      <c r="K168" s="6"/>
    </row>
    <row r="169" ht="15.75" customHeight="1">
      <c r="D169" s="5"/>
      <c r="E169" s="6"/>
      <c r="F169" s="6"/>
      <c r="G169" s="6"/>
      <c r="H169" s="6"/>
      <c r="I169" s="6"/>
      <c r="J169" s="13"/>
      <c r="K169" s="6"/>
    </row>
    <row r="170" ht="15.75" customHeight="1">
      <c r="D170" s="5"/>
      <c r="E170" s="6"/>
      <c r="F170" s="6"/>
      <c r="G170" s="6"/>
      <c r="H170" s="6"/>
      <c r="I170" s="6"/>
      <c r="J170" s="13"/>
      <c r="K170" s="6"/>
    </row>
    <row r="171" ht="15.75" customHeight="1">
      <c r="D171" s="5"/>
      <c r="E171" s="6"/>
      <c r="F171" s="6"/>
      <c r="G171" s="6"/>
      <c r="H171" s="6"/>
      <c r="I171" s="6"/>
      <c r="J171" s="13"/>
      <c r="K171" s="6"/>
    </row>
    <row r="172" ht="15.75" customHeight="1">
      <c r="D172" s="5"/>
      <c r="E172" s="6"/>
      <c r="F172" s="6"/>
      <c r="G172" s="6"/>
      <c r="H172" s="6"/>
      <c r="I172" s="6"/>
      <c r="J172" s="13"/>
      <c r="K172" s="6"/>
    </row>
    <row r="173" ht="15.75" customHeight="1">
      <c r="D173" s="5"/>
      <c r="E173" s="6"/>
      <c r="F173" s="6"/>
      <c r="G173" s="6"/>
      <c r="H173" s="6"/>
      <c r="I173" s="6"/>
      <c r="J173" s="13"/>
      <c r="K173" s="6"/>
    </row>
    <row r="174" ht="15.75" customHeight="1">
      <c r="D174" s="5"/>
      <c r="E174" s="6"/>
      <c r="F174" s="6"/>
      <c r="G174" s="6"/>
      <c r="H174" s="6"/>
      <c r="I174" s="6"/>
      <c r="J174" s="13"/>
      <c r="K174" s="6"/>
    </row>
    <row r="175" ht="15.75" customHeight="1">
      <c r="D175" s="5"/>
      <c r="E175" s="6"/>
      <c r="F175" s="6"/>
      <c r="G175" s="6"/>
      <c r="H175" s="6"/>
      <c r="I175" s="6"/>
      <c r="J175" s="13"/>
      <c r="K175" s="6"/>
    </row>
    <row r="176" ht="15.75" customHeight="1">
      <c r="D176" s="5"/>
      <c r="E176" s="6"/>
      <c r="F176" s="6"/>
      <c r="G176" s="6"/>
      <c r="H176" s="6"/>
      <c r="I176" s="6"/>
      <c r="J176" s="13"/>
      <c r="K176" s="6"/>
    </row>
    <row r="177" ht="15.75" customHeight="1">
      <c r="D177" s="5"/>
      <c r="E177" s="6"/>
      <c r="F177" s="6"/>
      <c r="G177" s="6"/>
      <c r="H177" s="6"/>
      <c r="I177" s="6"/>
      <c r="J177" s="13"/>
      <c r="K177" s="6"/>
    </row>
    <row r="178" ht="15.75" customHeight="1">
      <c r="D178" s="5"/>
      <c r="E178" s="6"/>
      <c r="F178" s="6"/>
      <c r="G178" s="6"/>
      <c r="H178" s="6"/>
      <c r="I178" s="6"/>
      <c r="J178" s="13"/>
      <c r="K178" s="6"/>
    </row>
    <row r="179" ht="15.75" customHeight="1">
      <c r="D179" s="5"/>
      <c r="E179" s="6"/>
      <c r="F179" s="6"/>
      <c r="G179" s="6"/>
      <c r="H179" s="6"/>
      <c r="I179" s="6"/>
      <c r="J179" s="13"/>
      <c r="K179" s="6"/>
    </row>
    <row r="180" ht="15.75" customHeight="1">
      <c r="D180" s="5"/>
      <c r="E180" s="6"/>
      <c r="F180" s="6"/>
      <c r="G180" s="6"/>
      <c r="H180" s="6"/>
      <c r="I180" s="6"/>
      <c r="J180" s="13"/>
      <c r="K180" s="6"/>
    </row>
    <row r="181" ht="15.75" customHeight="1">
      <c r="D181" s="5"/>
      <c r="E181" s="6"/>
      <c r="F181" s="6"/>
      <c r="G181" s="6"/>
      <c r="H181" s="6"/>
      <c r="I181" s="6"/>
      <c r="J181" s="13"/>
      <c r="K181" s="6"/>
    </row>
    <row r="182" ht="15.75" customHeight="1">
      <c r="D182" s="5"/>
      <c r="E182" s="6"/>
      <c r="F182" s="6"/>
      <c r="G182" s="6"/>
      <c r="H182" s="6"/>
      <c r="I182" s="6"/>
      <c r="J182" s="13"/>
      <c r="K182" s="6"/>
    </row>
    <row r="183" ht="15.75" customHeight="1">
      <c r="D183" s="5"/>
      <c r="E183" s="6"/>
      <c r="F183" s="6"/>
      <c r="G183" s="6"/>
      <c r="H183" s="6"/>
      <c r="I183" s="6"/>
      <c r="J183" s="13"/>
      <c r="K183" s="6"/>
    </row>
    <row r="184" ht="15.75" customHeight="1">
      <c r="D184" s="5"/>
      <c r="E184" s="6"/>
      <c r="F184" s="6"/>
      <c r="G184" s="6"/>
      <c r="H184" s="6"/>
      <c r="I184" s="6"/>
      <c r="J184" s="13"/>
      <c r="K184" s="6"/>
    </row>
    <row r="185" ht="15.75" customHeight="1">
      <c r="D185" s="5"/>
      <c r="E185" s="6"/>
      <c r="F185" s="6"/>
      <c r="G185" s="6"/>
      <c r="H185" s="6"/>
      <c r="I185" s="6"/>
      <c r="J185" s="13"/>
      <c r="K185" s="6"/>
    </row>
    <row r="186" ht="15.75" customHeight="1">
      <c r="D186" s="5"/>
      <c r="E186" s="6"/>
      <c r="F186" s="6"/>
      <c r="G186" s="6"/>
      <c r="H186" s="6"/>
      <c r="I186" s="6"/>
      <c r="J186" s="13"/>
      <c r="K186" s="6"/>
    </row>
    <row r="187" ht="15.75" customHeight="1">
      <c r="D187" s="5"/>
      <c r="E187" s="6"/>
      <c r="F187" s="6"/>
      <c r="G187" s="6"/>
      <c r="H187" s="6"/>
      <c r="I187" s="6"/>
      <c r="J187" s="13"/>
      <c r="K187" s="6"/>
    </row>
    <row r="188" ht="15.75" customHeight="1">
      <c r="D188" s="5"/>
      <c r="E188" s="6"/>
      <c r="F188" s="6"/>
      <c r="G188" s="6"/>
      <c r="H188" s="6"/>
      <c r="I188" s="6"/>
      <c r="J188" s="13"/>
      <c r="K188" s="6"/>
    </row>
    <row r="189" ht="15.75" customHeight="1">
      <c r="D189" s="5"/>
      <c r="E189" s="6"/>
      <c r="F189" s="6"/>
      <c r="G189" s="6"/>
      <c r="H189" s="6"/>
      <c r="I189" s="6"/>
      <c r="J189" s="13"/>
      <c r="K189" s="6"/>
    </row>
    <row r="190" ht="15.75" customHeight="1">
      <c r="D190" s="5"/>
      <c r="E190" s="6"/>
      <c r="F190" s="6"/>
      <c r="G190" s="6"/>
      <c r="H190" s="6"/>
      <c r="I190" s="6"/>
      <c r="J190" s="13"/>
      <c r="K190" s="6"/>
    </row>
    <row r="191" ht="15.75" customHeight="1">
      <c r="D191" s="5"/>
      <c r="E191" s="6"/>
      <c r="F191" s="6"/>
      <c r="G191" s="6"/>
      <c r="H191" s="6"/>
      <c r="I191" s="6"/>
      <c r="J191" s="13"/>
      <c r="K191" s="6"/>
    </row>
    <row r="192" ht="15.75" customHeight="1">
      <c r="D192" s="5"/>
      <c r="E192" s="6"/>
      <c r="F192" s="6"/>
      <c r="G192" s="6"/>
      <c r="H192" s="6"/>
      <c r="I192" s="6"/>
      <c r="J192" s="13"/>
      <c r="K192" s="6"/>
    </row>
    <row r="193" ht="15.75" customHeight="1">
      <c r="D193" s="5"/>
      <c r="E193" s="6"/>
      <c r="F193" s="6"/>
      <c r="G193" s="6"/>
      <c r="H193" s="6"/>
      <c r="I193" s="6"/>
      <c r="J193" s="13"/>
      <c r="K193" s="6"/>
    </row>
    <row r="194" ht="15.75" customHeight="1">
      <c r="D194" s="5"/>
      <c r="E194" s="6"/>
      <c r="F194" s="6"/>
      <c r="G194" s="6"/>
      <c r="H194" s="6"/>
      <c r="I194" s="6"/>
      <c r="J194" s="13"/>
      <c r="K194" s="6"/>
    </row>
    <row r="195" ht="15.75" customHeight="1">
      <c r="D195" s="5"/>
      <c r="E195" s="6"/>
      <c r="F195" s="6"/>
      <c r="G195" s="6"/>
      <c r="H195" s="6"/>
      <c r="I195" s="6"/>
      <c r="J195" s="13"/>
      <c r="K195" s="6"/>
    </row>
    <row r="196" ht="15.75" customHeight="1">
      <c r="D196" s="5"/>
      <c r="E196" s="6"/>
      <c r="F196" s="6"/>
      <c r="G196" s="6"/>
      <c r="H196" s="6"/>
      <c r="I196" s="6"/>
      <c r="J196" s="13"/>
      <c r="K196" s="6"/>
    </row>
    <row r="197" ht="15.75" customHeight="1">
      <c r="D197" s="5"/>
      <c r="E197" s="6"/>
      <c r="F197" s="6"/>
      <c r="G197" s="6"/>
      <c r="H197" s="6"/>
      <c r="I197" s="6"/>
      <c r="J197" s="13"/>
      <c r="K197" s="6"/>
    </row>
    <row r="198" ht="15.75" customHeight="1">
      <c r="D198" s="5"/>
      <c r="E198" s="6"/>
      <c r="F198" s="6"/>
      <c r="G198" s="6"/>
      <c r="H198" s="6"/>
      <c r="I198" s="6"/>
      <c r="J198" s="13"/>
      <c r="K198" s="6"/>
    </row>
    <row r="199" ht="15.75" customHeight="1">
      <c r="D199" s="5"/>
      <c r="E199" s="6"/>
      <c r="F199" s="6"/>
      <c r="G199" s="6"/>
      <c r="H199" s="6"/>
      <c r="I199" s="6"/>
      <c r="J199" s="13"/>
      <c r="K199" s="6"/>
    </row>
    <row r="200" ht="15.75" customHeight="1">
      <c r="D200" s="5"/>
      <c r="E200" s="6"/>
      <c r="F200" s="6"/>
      <c r="G200" s="6"/>
      <c r="H200" s="6"/>
      <c r="I200" s="6"/>
      <c r="J200" s="13"/>
      <c r="K200" s="6"/>
    </row>
    <row r="201" ht="15.75" customHeight="1">
      <c r="D201" s="5"/>
      <c r="E201" s="6"/>
      <c r="F201" s="6"/>
      <c r="G201" s="6"/>
      <c r="H201" s="6"/>
      <c r="I201" s="6"/>
      <c r="J201" s="13"/>
      <c r="K201" s="6"/>
    </row>
    <row r="202" ht="15.75" customHeight="1">
      <c r="D202" s="5"/>
      <c r="E202" s="6"/>
      <c r="F202" s="6"/>
      <c r="G202" s="6"/>
      <c r="H202" s="6"/>
      <c r="I202" s="6"/>
      <c r="J202" s="13"/>
      <c r="K202" s="6"/>
    </row>
    <row r="203" ht="15.75" customHeight="1">
      <c r="D203" s="5"/>
      <c r="E203" s="6"/>
      <c r="F203" s="6"/>
      <c r="G203" s="6"/>
      <c r="H203" s="6"/>
      <c r="I203" s="6"/>
      <c r="J203" s="13"/>
      <c r="K203" s="6"/>
    </row>
    <row r="204" ht="15.75" customHeight="1">
      <c r="D204" s="5"/>
      <c r="E204" s="6"/>
      <c r="F204" s="6"/>
      <c r="G204" s="6"/>
      <c r="H204" s="6"/>
      <c r="I204" s="6"/>
      <c r="J204" s="13"/>
      <c r="K204" s="6"/>
    </row>
    <row r="205" ht="15.75" customHeight="1">
      <c r="D205" s="5"/>
      <c r="E205" s="6"/>
      <c r="F205" s="6"/>
      <c r="G205" s="6"/>
      <c r="H205" s="6"/>
      <c r="I205" s="6"/>
      <c r="J205" s="13"/>
      <c r="K205" s="6"/>
    </row>
    <row r="206" ht="15.75" customHeight="1">
      <c r="D206" s="5"/>
      <c r="E206" s="6"/>
      <c r="F206" s="6"/>
      <c r="G206" s="6"/>
      <c r="H206" s="6"/>
      <c r="I206" s="6"/>
      <c r="J206" s="13"/>
      <c r="K206" s="6"/>
    </row>
    <row r="207" ht="15.75" customHeight="1">
      <c r="D207" s="5"/>
      <c r="E207" s="6"/>
      <c r="F207" s="6"/>
      <c r="G207" s="6"/>
      <c r="H207" s="6"/>
      <c r="I207" s="6"/>
      <c r="J207" s="13"/>
      <c r="K207" s="6"/>
    </row>
    <row r="208" ht="15.75" customHeight="1">
      <c r="D208" s="5"/>
      <c r="E208" s="6"/>
      <c r="F208" s="6"/>
      <c r="G208" s="6"/>
      <c r="H208" s="6"/>
      <c r="I208" s="6"/>
      <c r="J208" s="13"/>
      <c r="K208" s="6"/>
    </row>
    <row r="209" ht="15.75" customHeight="1">
      <c r="D209" s="5"/>
      <c r="E209" s="6"/>
      <c r="F209" s="6"/>
      <c r="G209" s="6"/>
      <c r="H209" s="6"/>
      <c r="I209" s="6"/>
      <c r="J209" s="13"/>
      <c r="K209" s="6"/>
    </row>
    <row r="210" ht="15.75" customHeight="1">
      <c r="D210" s="5"/>
      <c r="E210" s="6"/>
      <c r="F210" s="6"/>
      <c r="G210" s="6"/>
      <c r="H210" s="6"/>
      <c r="I210" s="6"/>
      <c r="J210" s="13"/>
      <c r="K210" s="6"/>
    </row>
    <row r="211" ht="15.75" customHeight="1">
      <c r="D211" s="5"/>
      <c r="E211" s="6"/>
      <c r="F211" s="6"/>
      <c r="G211" s="6"/>
      <c r="H211" s="6"/>
      <c r="I211" s="6"/>
      <c r="J211" s="13"/>
      <c r="K211" s="6"/>
    </row>
    <row r="212" ht="15.75" customHeight="1">
      <c r="D212" s="5"/>
      <c r="E212" s="6"/>
      <c r="F212" s="6"/>
      <c r="G212" s="6"/>
      <c r="H212" s="6"/>
      <c r="I212" s="6"/>
      <c r="J212" s="13"/>
      <c r="K212" s="6"/>
    </row>
    <row r="213" ht="15.75" customHeight="1">
      <c r="D213" s="5"/>
      <c r="E213" s="6"/>
      <c r="F213" s="6"/>
      <c r="G213" s="6"/>
      <c r="H213" s="6"/>
      <c r="I213" s="6"/>
      <c r="J213" s="13"/>
      <c r="K213" s="6"/>
    </row>
    <row r="214" ht="15.75" customHeight="1">
      <c r="D214" s="5"/>
      <c r="E214" s="6"/>
      <c r="F214" s="6"/>
      <c r="G214" s="6"/>
      <c r="H214" s="6"/>
      <c r="I214" s="6"/>
      <c r="J214" s="13"/>
      <c r="K214" s="6"/>
    </row>
    <row r="215" ht="15.75" customHeight="1">
      <c r="D215" s="5"/>
      <c r="E215" s="6"/>
      <c r="F215" s="6"/>
      <c r="G215" s="6"/>
      <c r="H215" s="6"/>
      <c r="I215" s="6"/>
      <c r="J215" s="13"/>
      <c r="K215" s="6"/>
    </row>
    <row r="216" ht="15.75" customHeight="1">
      <c r="D216" s="5"/>
      <c r="E216" s="6"/>
      <c r="F216" s="6"/>
      <c r="G216" s="6"/>
      <c r="H216" s="6"/>
      <c r="I216" s="6"/>
      <c r="J216" s="13"/>
      <c r="K216" s="6"/>
    </row>
    <row r="217" ht="15.75" customHeight="1">
      <c r="D217" s="5"/>
      <c r="E217" s="6"/>
      <c r="F217" s="6"/>
      <c r="G217" s="6"/>
      <c r="H217" s="6"/>
      <c r="I217" s="6"/>
      <c r="J217" s="13"/>
      <c r="K217" s="6"/>
    </row>
    <row r="218" ht="15.75" customHeight="1">
      <c r="D218" s="5"/>
      <c r="E218" s="6"/>
      <c r="F218" s="6"/>
      <c r="G218" s="6"/>
      <c r="H218" s="6"/>
      <c r="I218" s="6"/>
      <c r="J218" s="13"/>
      <c r="K218" s="6"/>
    </row>
    <row r="219" ht="15.75" customHeight="1">
      <c r="D219" s="5"/>
      <c r="E219" s="6"/>
      <c r="F219" s="6"/>
      <c r="G219" s="6"/>
      <c r="H219" s="6"/>
      <c r="I219" s="6"/>
      <c r="J219" s="13"/>
      <c r="K219" s="6"/>
    </row>
    <row r="220" ht="15.75" customHeight="1">
      <c r="D220" s="5"/>
      <c r="E220" s="6"/>
      <c r="F220" s="6"/>
      <c r="G220" s="6"/>
      <c r="H220" s="6"/>
      <c r="I220" s="6"/>
      <c r="J220" s="13"/>
      <c r="K220" s="6"/>
    </row>
    <row r="221" ht="15.75" customHeight="1">
      <c r="D221" s="5"/>
      <c r="E221" s="6"/>
      <c r="F221" s="6"/>
      <c r="G221" s="6"/>
      <c r="H221" s="6"/>
      <c r="I221" s="6"/>
      <c r="J221" s="13"/>
      <c r="K221" s="6"/>
    </row>
    <row r="222" ht="15.75" customHeight="1">
      <c r="D222" s="5"/>
      <c r="E222" s="6"/>
      <c r="F222" s="6"/>
      <c r="G222" s="6"/>
      <c r="H222" s="6"/>
      <c r="I222" s="6"/>
      <c r="J222" s="13"/>
      <c r="K222" s="6"/>
    </row>
    <row r="223" ht="15.75" customHeight="1">
      <c r="D223" s="5"/>
      <c r="E223" s="6"/>
      <c r="F223" s="6"/>
      <c r="G223" s="6"/>
      <c r="H223" s="6"/>
      <c r="I223" s="6"/>
      <c r="J223" s="13"/>
      <c r="K223" s="6"/>
    </row>
    <row r="224" ht="15.75" customHeight="1">
      <c r="D224" s="5"/>
      <c r="E224" s="6"/>
      <c r="F224" s="6"/>
      <c r="G224" s="6"/>
      <c r="H224" s="6"/>
      <c r="I224" s="6"/>
      <c r="J224" s="13"/>
      <c r="K224" s="6"/>
    </row>
    <row r="225" ht="15.75" customHeight="1">
      <c r="D225" s="5"/>
      <c r="E225" s="6"/>
      <c r="F225" s="6"/>
      <c r="G225" s="6"/>
      <c r="H225" s="6"/>
      <c r="I225" s="6"/>
      <c r="J225" s="13"/>
      <c r="K225" s="6"/>
    </row>
    <row r="226" ht="15.75" customHeight="1">
      <c r="D226" s="5"/>
      <c r="E226" s="6"/>
      <c r="F226" s="6"/>
      <c r="G226" s="6"/>
      <c r="H226" s="6"/>
      <c r="I226" s="6"/>
      <c r="J226" s="13"/>
      <c r="K226" s="6"/>
    </row>
    <row r="227" ht="15.75" customHeight="1">
      <c r="D227" s="5"/>
      <c r="E227" s="6"/>
      <c r="F227" s="6"/>
      <c r="G227" s="6"/>
      <c r="H227" s="6"/>
      <c r="I227" s="6"/>
      <c r="J227" s="13"/>
      <c r="K227" s="6"/>
    </row>
    <row r="228" ht="15.75" customHeight="1">
      <c r="D228" s="5"/>
      <c r="E228" s="6"/>
      <c r="F228" s="6"/>
      <c r="G228" s="6"/>
      <c r="H228" s="6"/>
      <c r="I228" s="6"/>
      <c r="J228" s="13"/>
      <c r="K228" s="6"/>
    </row>
    <row r="229" ht="15.75" customHeight="1">
      <c r="D229" s="5"/>
      <c r="E229" s="6"/>
      <c r="F229" s="6"/>
      <c r="G229" s="6"/>
      <c r="H229" s="6"/>
      <c r="I229" s="6"/>
      <c r="J229" s="13"/>
      <c r="K229" s="6"/>
    </row>
    <row r="230" ht="15.75" customHeight="1">
      <c r="D230" s="5"/>
      <c r="E230" s="6"/>
      <c r="F230" s="6"/>
      <c r="G230" s="6"/>
      <c r="H230" s="6"/>
      <c r="I230" s="6"/>
      <c r="J230" s="13"/>
      <c r="K230" s="6"/>
    </row>
    <row r="231" ht="15.75" customHeight="1">
      <c r="D231" s="5"/>
      <c r="E231" s="6"/>
      <c r="F231" s="6"/>
      <c r="G231" s="6"/>
      <c r="H231" s="6"/>
      <c r="I231" s="6"/>
      <c r="J231" s="13"/>
      <c r="K231" s="6"/>
    </row>
    <row r="232" ht="15.75" customHeight="1">
      <c r="D232" s="5"/>
      <c r="E232" s="6"/>
      <c r="F232" s="6"/>
      <c r="G232" s="6"/>
      <c r="H232" s="6"/>
      <c r="I232" s="6"/>
      <c r="J232" s="13"/>
      <c r="K232" s="6"/>
    </row>
    <row r="233" ht="15.75" customHeight="1">
      <c r="D233" s="5"/>
      <c r="E233" s="6"/>
      <c r="F233" s="6"/>
      <c r="G233" s="6"/>
      <c r="H233" s="6"/>
      <c r="I233" s="6"/>
      <c r="J233" s="13"/>
      <c r="K233" s="6"/>
    </row>
    <row r="234" ht="15.75" customHeight="1">
      <c r="D234" s="5"/>
      <c r="E234" s="6"/>
      <c r="F234" s="6"/>
      <c r="G234" s="6"/>
      <c r="H234" s="6"/>
      <c r="I234" s="6"/>
      <c r="J234" s="13"/>
      <c r="K234" s="6"/>
    </row>
    <row r="235" ht="15.75" customHeight="1">
      <c r="D235" s="5"/>
      <c r="E235" s="6"/>
      <c r="F235" s="6"/>
      <c r="G235" s="6"/>
      <c r="H235" s="6"/>
      <c r="I235" s="6"/>
      <c r="J235" s="13"/>
      <c r="K235" s="6"/>
    </row>
    <row r="236" ht="15.75" customHeight="1">
      <c r="D236" s="5"/>
      <c r="E236" s="6"/>
      <c r="F236" s="6"/>
      <c r="G236" s="6"/>
      <c r="H236" s="6"/>
      <c r="I236" s="6"/>
      <c r="J236" s="13"/>
      <c r="K236" s="6"/>
    </row>
    <row r="237" ht="15.75" customHeight="1">
      <c r="D237" s="5"/>
      <c r="E237" s="6"/>
      <c r="F237" s="6"/>
      <c r="G237" s="6"/>
      <c r="H237" s="6"/>
      <c r="I237" s="6"/>
      <c r="J237" s="13"/>
      <c r="K237" s="6"/>
    </row>
    <row r="238" ht="15.75" customHeight="1">
      <c r="D238" s="5"/>
      <c r="E238" s="6"/>
      <c r="F238" s="6"/>
      <c r="G238" s="6"/>
      <c r="H238" s="6"/>
      <c r="I238" s="6"/>
      <c r="J238" s="13"/>
      <c r="K238" s="6"/>
    </row>
    <row r="239" ht="15.75" customHeight="1">
      <c r="D239" s="5"/>
      <c r="E239" s="6"/>
      <c r="F239" s="6"/>
      <c r="G239" s="6"/>
      <c r="H239" s="6"/>
      <c r="I239" s="6"/>
      <c r="J239" s="13"/>
      <c r="K239" s="6"/>
    </row>
    <row r="240" ht="15.75" customHeight="1">
      <c r="D240" s="5"/>
      <c r="E240" s="6"/>
      <c r="F240" s="6"/>
      <c r="G240" s="6"/>
      <c r="H240" s="6"/>
      <c r="I240" s="6"/>
      <c r="J240" s="13"/>
      <c r="K240" s="6"/>
    </row>
    <row r="241" ht="15.75" customHeight="1">
      <c r="D241" s="5"/>
      <c r="E241" s="6"/>
      <c r="F241" s="6"/>
      <c r="G241" s="6"/>
      <c r="H241" s="6"/>
      <c r="I241" s="6"/>
      <c r="J241" s="13"/>
      <c r="K241" s="6"/>
    </row>
    <row r="242" ht="15.75" customHeight="1">
      <c r="D242" s="5"/>
      <c r="E242" s="6"/>
      <c r="F242" s="6"/>
      <c r="G242" s="6"/>
      <c r="H242" s="6"/>
      <c r="I242" s="6"/>
      <c r="J242" s="13"/>
      <c r="K242" s="6"/>
    </row>
    <row r="243" ht="15.75" customHeight="1">
      <c r="D243" s="5"/>
      <c r="E243" s="6"/>
      <c r="F243" s="6"/>
      <c r="G243" s="6"/>
      <c r="H243" s="6"/>
      <c r="I243" s="6"/>
      <c r="J243" s="13"/>
      <c r="K243" s="6"/>
    </row>
    <row r="244" ht="15.75" customHeight="1">
      <c r="D244" s="5"/>
      <c r="E244" s="6"/>
      <c r="F244" s="6"/>
      <c r="G244" s="6"/>
      <c r="H244" s="6"/>
      <c r="I244" s="6"/>
      <c r="J244" s="13"/>
      <c r="K244" s="6"/>
    </row>
    <row r="245" ht="15.75" customHeight="1">
      <c r="D245" s="5"/>
      <c r="E245" s="6"/>
      <c r="F245" s="6"/>
      <c r="G245" s="6"/>
      <c r="H245" s="6"/>
      <c r="I245" s="6"/>
      <c r="J245" s="13"/>
      <c r="K245" s="6"/>
    </row>
    <row r="246" ht="15.75" customHeight="1">
      <c r="D246" s="5"/>
      <c r="E246" s="6"/>
      <c r="F246" s="6"/>
      <c r="G246" s="6"/>
      <c r="H246" s="6"/>
      <c r="I246" s="6"/>
      <c r="J246" s="13"/>
      <c r="K246" s="6"/>
    </row>
    <row r="247" ht="15.75" customHeight="1">
      <c r="D247" s="5"/>
      <c r="E247" s="6"/>
      <c r="F247" s="6"/>
      <c r="G247" s="6"/>
      <c r="H247" s="6"/>
      <c r="I247" s="6"/>
      <c r="J247" s="13"/>
      <c r="K247" s="6"/>
    </row>
    <row r="248" ht="15.75" customHeight="1">
      <c r="D248" s="5"/>
      <c r="E248" s="6"/>
      <c r="F248" s="6"/>
      <c r="G248" s="6"/>
      <c r="H248" s="6"/>
      <c r="I248" s="6"/>
      <c r="J248" s="13"/>
      <c r="K248" s="6"/>
    </row>
    <row r="249" ht="15.75" customHeight="1">
      <c r="D249" s="5"/>
      <c r="E249" s="6"/>
      <c r="F249" s="6"/>
      <c r="G249" s="6"/>
      <c r="H249" s="6"/>
      <c r="I249" s="6"/>
      <c r="J249" s="13"/>
      <c r="K249" s="6"/>
    </row>
    <row r="250" ht="15.75" customHeight="1">
      <c r="D250" s="5"/>
      <c r="E250" s="6"/>
      <c r="F250" s="6"/>
      <c r="G250" s="6"/>
      <c r="H250" s="6"/>
      <c r="I250" s="6"/>
      <c r="J250" s="13"/>
      <c r="K250" s="6"/>
    </row>
    <row r="251" ht="15.75" customHeight="1">
      <c r="D251" s="5"/>
      <c r="E251" s="6"/>
      <c r="F251" s="6"/>
      <c r="G251" s="6"/>
      <c r="H251" s="6"/>
      <c r="I251" s="6"/>
      <c r="J251" s="13"/>
      <c r="K251" s="6"/>
    </row>
    <row r="252" ht="15.75" customHeight="1">
      <c r="D252" s="5"/>
      <c r="E252" s="6"/>
      <c r="F252" s="6"/>
      <c r="G252" s="6"/>
      <c r="H252" s="6"/>
      <c r="I252" s="6"/>
      <c r="J252" s="13"/>
      <c r="K252" s="6"/>
    </row>
    <row r="253" ht="15.75" customHeight="1">
      <c r="D253" s="5"/>
      <c r="E253" s="6"/>
      <c r="F253" s="6"/>
      <c r="G253" s="6"/>
      <c r="H253" s="6"/>
      <c r="I253" s="6"/>
      <c r="J253" s="13"/>
      <c r="K253" s="6"/>
    </row>
    <row r="254" ht="15.75" customHeight="1">
      <c r="D254" s="5"/>
      <c r="E254" s="6"/>
      <c r="F254" s="6"/>
      <c r="G254" s="6"/>
      <c r="H254" s="6"/>
      <c r="I254" s="6"/>
      <c r="J254" s="13"/>
      <c r="K254" s="6"/>
    </row>
    <row r="255" ht="15.75" customHeight="1">
      <c r="D255" s="5"/>
      <c r="E255" s="6"/>
      <c r="F255" s="6"/>
      <c r="G255" s="6"/>
      <c r="H255" s="6"/>
      <c r="I255" s="6"/>
      <c r="J255" s="13"/>
      <c r="K255" s="6"/>
    </row>
    <row r="256" ht="15.75" customHeight="1">
      <c r="D256" s="5"/>
      <c r="E256" s="6"/>
      <c r="F256" s="6"/>
      <c r="G256" s="6"/>
      <c r="H256" s="6"/>
      <c r="I256" s="6"/>
      <c r="J256" s="13"/>
      <c r="K256" s="6"/>
    </row>
    <row r="257" ht="15.75" customHeight="1">
      <c r="D257" s="5"/>
      <c r="E257" s="6"/>
      <c r="F257" s="6"/>
      <c r="G257" s="6"/>
      <c r="H257" s="6"/>
      <c r="I257" s="6"/>
      <c r="J257" s="13"/>
      <c r="K257" s="6"/>
    </row>
    <row r="258" ht="15.75" customHeight="1">
      <c r="D258" s="5"/>
      <c r="E258" s="6"/>
      <c r="F258" s="6"/>
      <c r="G258" s="6"/>
      <c r="H258" s="6"/>
      <c r="I258" s="6"/>
      <c r="J258" s="13"/>
      <c r="K258" s="6"/>
    </row>
    <row r="259" ht="15.75" customHeight="1">
      <c r="D259" s="5"/>
      <c r="E259" s="6"/>
      <c r="F259" s="6"/>
      <c r="G259" s="6"/>
      <c r="H259" s="6"/>
      <c r="I259" s="6"/>
      <c r="J259" s="13"/>
      <c r="K259" s="6"/>
    </row>
    <row r="260" ht="15.75" customHeight="1">
      <c r="D260" s="5"/>
      <c r="E260" s="6"/>
      <c r="F260" s="6"/>
      <c r="G260" s="6"/>
      <c r="H260" s="6"/>
      <c r="I260" s="6"/>
      <c r="J260" s="13"/>
      <c r="K260" s="6"/>
    </row>
    <row r="261" ht="15.75" customHeight="1">
      <c r="D261" s="5"/>
      <c r="E261" s="6"/>
      <c r="F261" s="6"/>
      <c r="G261" s="6"/>
      <c r="H261" s="6"/>
      <c r="I261" s="6"/>
      <c r="J261" s="13"/>
      <c r="K261" s="6"/>
    </row>
    <row r="262" ht="15.75" customHeight="1">
      <c r="D262" s="5"/>
      <c r="E262" s="6"/>
      <c r="F262" s="6"/>
      <c r="G262" s="6"/>
      <c r="H262" s="6"/>
      <c r="I262" s="6"/>
      <c r="J262" s="13"/>
      <c r="K262" s="6"/>
    </row>
    <row r="263" ht="15.75" customHeight="1">
      <c r="D263" s="5"/>
      <c r="E263" s="6"/>
      <c r="F263" s="6"/>
      <c r="G263" s="6"/>
      <c r="H263" s="6"/>
      <c r="I263" s="6"/>
      <c r="J263" s="13"/>
      <c r="K263" s="6"/>
    </row>
    <row r="264" ht="15.75" customHeight="1">
      <c r="D264" s="5"/>
      <c r="E264" s="6"/>
      <c r="F264" s="6"/>
      <c r="G264" s="6"/>
      <c r="H264" s="6"/>
      <c r="I264" s="6"/>
      <c r="J264" s="13"/>
      <c r="K264" s="6"/>
    </row>
    <row r="265" ht="15.75" customHeight="1">
      <c r="D265" s="5"/>
      <c r="E265" s="6"/>
      <c r="F265" s="6"/>
      <c r="G265" s="6"/>
      <c r="H265" s="6"/>
      <c r="I265" s="6"/>
      <c r="J265" s="13"/>
      <c r="K265" s="6"/>
    </row>
    <row r="266" ht="15.75" customHeight="1">
      <c r="D266" s="5"/>
      <c r="E266" s="6"/>
      <c r="F266" s="6"/>
      <c r="G266" s="6"/>
      <c r="H266" s="6"/>
      <c r="I266" s="6"/>
      <c r="J266" s="13"/>
      <c r="K266" s="6"/>
    </row>
    <row r="267" ht="15.75" customHeight="1">
      <c r="D267" s="5"/>
      <c r="E267" s="6"/>
      <c r="F267" s="6"/>
      <c r="G267" s="6"/>
      <c r="H267" s="6"/>
      <c r="I267" s="6"/>
      <c r="J267" s="13"/>
      <c r="K267" s="6"/>
    </row>
    <row r="268" ht="15.75" customHeight="1">
      <c r="D268" s="5"/>
      <c r="E268" s="6"/>
      <c r="F268" s="6"/>
      <c r="G268" s="6"/>
      <c r="H268" s="6"/>
      <c r="I268" s="6"/>
      <c r="J268" s="13"/>
      <c r="K268" s="6"/>
    </row>
    <row r="269" ht="15.75" customHeight="1">
      <c r="D269" s="5"/>
      <c r="E269" s="6"/>
      <c r="F269" s="6"/>
      <c r="G269" s="6"/>
      <c r="H269" s="6"/>
      <c r="I269" s="6"/>
      <c r="J269" s="13"/>
      <c r="K269" s="6"/>
    </row>
    <row r="270" ht="15.75" customHeight="1">
      <c r="D270" s="5"/>
      <c r="E270" s="6"/>
      <c r="F270" s="6"/>
      <c r="G270" s="6"/>
      <c r="H270" s="6"/>
      <c r="I270" s="6"/>
      <c r="J270" s="13"/>
      <c r="K270" s="6"/>
    </row>
    <row r="271" ht="15.75" customHeight="1">
      <c r="D271" s="5"/>
      <c r="E271" s="6"/>
      <c r="F271" s="6"/>
      <c r="G271" s="6"/>
      <c r="H271" s="6"/>
      <c r="I271" s="6"/>
      <c r="J271" s="13"/>
      <c r="K271" s="6"/>
    </row>
    <row r="272" ht="15.75" customHeight="1">
      <c r="D272" s="5"/>
      <c r="E272" s="6"/>
      <c r="F272" s="6"/>
      <c r="G272" s="6"/>
      <c r="H272" s="6"/>
      <c r="I272" s="6"/>
      <c r="J272" s="13"/>
      <c r="K272" s="6"/>
    </row>
    <row r="273" ht="15.75" customHeight="1">
      <c r="D273" s="5"/>
      <c r="E273" s="6"/>
      <c r="F273" s="6"/>
      <c r="G273" s="6"/>
      <c r="H273" s="6"/>
      <c r="I273" s="6"/>
      <c r="J273" s="13"/>
      <c r="K273" s="6"/>
    </row>
    <row r="274" ht="15.75" customHeight="1">
      <c r="D274" s="5"/>
      <c r="E274" s="6"/>
      <c r="F274" s="6"/>
      <c r="G274" s="6"/>
      <c r="H274" s="6"/>
      <c r="I274" s="6"/>
      <c r="J274" s="13"/>
      <c r="K274" s="6"/>
    </row>
    <row r="275" ht="15.75" customHeight="1">
      <c r="D275" s="5"/>
      <c r="E275" s="6"/>
      <c r="F275" s="6"/>
      <c r="G275" s="6"/>
      <c r="H275" s="6"/>
      <c r="I275" s="6"/>
      <c r="J275" s="13"/>
      <c r="K275" s="6"/>
    </row>
    <row r="276" ht="15.75" customHeight="1">
      <c r="D276" s="5"/>
      <c r="E276" s="6"/>
      <c r="F276" s="6"/>
      <c r="G276" s="6"/>
      <c r="H276" s="6"/>
      <c r="I276" s="6"/>
      <c r="J276" s="13"/>
      <c r="K276" s="6"/>
    </row>
    <row r="277" ht="15.75" customHeight="1">
      <c r="D277" s="5"/>
      <c r="E277" s="6"/>
      <c r="F277" s="6"/>
      <c r="G277" s="6"/>
      <c r="H277" s="6"/>
      <c r="I277" s="6"/>
      <c r="J277" s="13"/>
      <c r="K277" s="6"/>
    </row>
    <row r="278" ht="15.75" customHeight="1">
      <c r="D278" s="5"/>
      <c r="E278" s="6"/>
      <c r="F278" s="6"/>
      <c r="G278" s="6"/>
      <c r="H278" s="6"/>
      <c r="I278" s="6"/>
      <c r="J278" s="13"/>
      <c r="K278" s="6"/>
    </row>
    <row r="279" ht="15.75" customHeight="1">
      <c r="D279" s="5"/>
      <c r="E279" s="6"/>
      <c r="F279" s="6"/>
      <c r="G279" s="6"/>
      <c r="H279" s="6"/>
      <c r="I279" s="6"/>
      <c r="J279" s="13"/>
      <c r="K279" s="6"/>
    </row>
    <row r="280" ht="15.75" customHeight="1">
      <c r="D280" s="5"/>
      <c r="E280" s="6"/>
      <c r="F280" s="6"/>
      <c r="G280" s="6"/>
      <c r="H280" s="6"/>
      <c r="I280" s="6"/>
      <c r="J280" s="13"/>
      <c r="K280" s="6"/>
    </row>
    <row r="281" ht="15.75" customHeight="1">
      <c r="D281" s="5"/>
      <c r="E281" s="6"/>
      <c r="F281" s="6"/>
      <c r="G281" s="6"/>
      <c r="H281" s="6"/>
      <c r="I281" s="6"/>
      <c r="J281" s="13"/>
      <c r="K281" s="6"/>
    </row>
    <row r="282" ht="15.75" customHeight="1">
      <c r="D282" s="5"/>
      <c r="E282" s="6"/>
      <c r="F282" s="6"/>
      <c r="G282" s="6"/>
      <c r="H282" s="6"/>
      <c r="I282" s="6"/>
      <c r="J282" s="13"/>
      <c r="K282" s="6"/>
    </row>
    <row r="283" ht="15.75" customHeight="1">
      <c r="D283" s="5"/>
      <c r="E283" s="6"/>
      <c r="F283" s="6"/>
      <c r="G283" s="6"/>
      <c r="H283" s="6"/>
      <c r="I283" s="6"/>
      <c r="J283" s="13"/>
      <c r="K283" s="6"/>
    </row>
    <row r="284" ht="15.75" customHeight="1">
      <c r="D284" s="5"/>
      <c r="E284" s="6"/>
      <c r="F284" s="6"/>
      <c r="G284" s="6"/>
      <c r="H284" s="6"/>
      <c r="I284" s="6"/>
      <c r="J284" s="13"/>
      <c r="K284" s="6"/>
    </row>
    <row r="285" ht="15.75" customHeight="1">
      <c r="D285" s="5"/>
      <c r="E285" s="6"/>
      <c r="F285" s="6"/>
      <c r="G285" s="6"/>
      <c r="H285" s="6"/>
      <c r="I285" s="6"/>
      <c r="J285" s="13"/>
      <c r="K285" s="6"/>
    </row>
    <row r="286" ht="15.75" customHeight="1">
      <c r="D286" s="5"/>
      <c r="E286" s="6"/>
      <c r="F286" s="6"/>
      <c r="G286" s="6"/>
      <c r="H286" s="6"/>
      <c r="I286" s="6"/>
      <c r="J286" s="13"/>
      <c r="K286" s="6"/>
    </row>
    <row r="287" ht="15.75" customHeight="1">
      <c r="D287" s="5"/>
      <c r="E287" s="6"/>
      <c r="F287" s="6"/>
      <c r="G287" s="6"/>
      <c r="H287" s="6"/>
      <c r="I287" s="6"/>
      <c r="J287" s="13"/>
      <c r="K287" s="6"/>
    </row>
    <row r="288" ht="15.75" customHeight="1">
      <c r="D288" s="5"/>
      <c r="E288" s="6"/>
      <c r="F288" s="6"/>
      <c r="G288" s="6"/>
      <c r="H288" s="6"/>
      <c r="I288" s="6"/>
      <c r="J288" s="13"/>
      <c r="K288" s="6"/>
    </row>
    <row r="289" ht="15.75" customHeight="1">
      <c r="D289" s="5"/>
      <c r="E289" s="6"/>
      <c r="F289" s="6"/>
      <c r="G289" s="6"/>
      <c r="H289" s="6"/>
      <c r="I289" s="6"/>
      <c r="J289" s="13"/>
      <c r="K289" s="6"/>
    </row>
    <row r="290" ht="15.75" customHeight="1">
      <c r="D290" s="5"/>
      <c r="E290" s="6"/>
      <c r="F290" s="6"/>
      <c r="G290" s="6"/>
      <c r="H290" s="6"/>
      <c r="I290" s="6"/>
      <c r="J290" s="13"/>
      <c r="K290" s="6"/>
    </row>
    <row r="291" ht="15.75" customHeight="1">
      <c r="D291" s="5"/>
      <c r="E291" s="6"/>
      <c r="F291" s="6"/>
      <c r="G291" s="6"/>
      <c r="H291" s="6"/>
      <c r="I291" s="6"/>
      <c r="J291" s="13"/>
      <c r="K291" s="6"/>
    </row>
    <row r="292" ht="15.75" customHeight="1">
      <c r="D292" s="5"/>
      <c r="E292" s="6"/>
      <c r="F292" s="6"/>
      <c r="G292" s="6"/>
      <c r="H292" s="6"/>
      <c r="I292" s="6"/>
      <c r="J292" s="13"/>
      <c r="K292" s="6"/>
    </row>
    <row r="293" ht="15.75" customHeight="1">
      <c r="D293" s="5"/>
      <c r="E293" s="6"/>
      <c r="F293" s="6"/>
      <c r="G293" s="6"/>
      <c r="H293" s="6"/>
      <c r="I293" s="6"/>
      <c r="J293" s="13"/>
      <c r="K293" s="6"/>
    </row>
    <row r="294" ht="15.75" customHeight="1">
      <c r="D294" s="5"/>
      <c r="E294" s="6"/>
      <c r="F294" s="6"/>
      <c r="G294" s="6"/>
      <c r="H294" s="6"/>
      <c r="I294" s="6"/>
      <c r="J294" s="13"/>
      <c r="K294" s="6"/>
    </row>
    <row r="295" ht="15.75" customHeight="1">
      <c r="D295" s="5"/>
      <c r="E295" s="6"/>
      <c r="F295" s="6"/>
      <c r="G295" s="6"/>
      <c r="H295" s="6"/>
      <c r="I295" s="6"/>
      <c r="J295" s="13"/>
      <c r="K295" s="6"/>
    </row>
    <row r="296" ht="15.75" customHeight="1">
      <c r="D296" s="5"/>
      <c r="E296" s="6"/>
      <c r="F296" s="6"/>
      <c r="G296" s="6"/>
      <c r="H296" s="6"/>
      <c r="I296" s="6"/>
      <c r="J296" s="13"/>
      <c r="K296" s="6"/>
    </row>
    <row r="297" ht="15.75" customHeight="1">
      <c r="D297" s="5"/>
      <c r="E297" s="6"/>
      <c r="F297" s="6"/>
      <c r="G297" s="6"/>
      <c r="H297" s="6"/>
      <c r="I297" s="6"/>
      <c r="J297" s="13"/>
      <c r="K297" s="6"/>
    </row>
    <row r="298" ht="15.75" customHeight="1">
      <c r="D298" s="5"/>
      <c r="E298" s="6"/>
      <c r="F298" s="6"/>
      <c r="G298" s="6"/>
      <c r="H298" s="6"/>
      <c r="I298" s="6"/>
      <c r="J298" s="13"/>
      <c r="K298" s="6"/>
    </row>
    <row r="299" ht="15.75" customHeight="1">
      <c r="D299" s="5"/>
      <c r="E299" s="6"/>
      <c r="F299" s="6"/>
      <c r="G299" s="6"/>
      <c r="H299" s="6"/>
      <c r="I299" s="6"/>
      <c r="J299" s="13"/>
      <c r="K299" s="6"/>
    </row>
    <row r="300" ht="15.75" customHeight="1">
      <c r="D300" s="5"/>
      <c r="E300" s="6"/>
      <c r="F300" s="6"/>
      <c r="G300" s="6"/>
      <c r="H300" s="6"/>
      <c r="I300" s="6"/>
      <c r="J300" s="13"/>
      <c r="K300" s="6"/>
    </row>
    <row r="301" ht="15.75" customHeight="1">
      <c r="D301" s="5"/>
      <c r="E301" s="6"/>
      <c r="F301" s="6"/>
      <c r="G301" s="6"/>
      <c r="H301" s="6"/>
      <c r="I301" s="6"/>
      <c r="J301" s="13"/>
      <c r="K301" s="6"/>
    </row>
    <row r="302" ht="15.75" customHeight="1">
      <c r="D302" s="5"/>
      <c r="E302" s="6"/>
      <c r="F302" s="6"/>
      <c r="G302" s="6"/>
      <c r="H302" s="6"/>
      <c r="I302" s="6"/>
      <c r="J302" s="13"/>
      <c r="K302" s="6"/>
    </row>
    <row r="303" ht="15.75" customHeight="1">
      <c r="D303" s="5"/>
      <c r="E303" s="6"/>
      <c r="F303" s="6"/>
      <c r="G303" s="6"/>
      <c r="H303" s="6"/>
      <c r="I303" s="6"/>
      <c r="J303" s="13"/>
      <c r="K303" s="6"/>
    </row>
    <row r="304" ht="15.75" customHeight="1">
      <c r="D304" s="5"/>
      <c r="E304" s="6"/>
      <c r="F304" s="6"/>
      <c r="G304" s="6"/>
      <c r="H304" s="6"/>
      <c r="I304" s="6"/>
      <c r="J304" s="13"/>
      <c r="K304" s="6"/>
    </row>
    <row r="305" ht="15.75" customHeight="1">
      <c r="D305" s="5"/>
      <c r="E305" s="6"/>
      <c r="F305" s="6"/>
      <c r="G305" s="6"/>
      <c r="H305" s="6"/>
      <c r="I305" s="6"/>
      <c r="J305" s="13"/>
      <c r="K305" s="6"/>
    </row>
    <row r="306" ht="15.75" customHeight="1">
      <c r="D306" s="5"/>
      <c r="E306" s="6"/>
      <c r="F306" s="6"/>
      <c r="G306" s="6"/>
      <c r="H306" s="6"/>
      <c r="I306" s="6"/>
      <c r="J306" s="13"/>
      <c r="K306" s="6"/>
    </row>
    <row r="307" ht="15.75" customHeight="1">
      <c r="D307" s="5"/>
      <c r="E307" s="6"/>
      <c r="F307" s="6"/>
      <c r="G307" s="6"/>
      <c r="H307" s="6"/>
      <c r="I307" s="6"/>
      <c r="J307" s="13"/>
      <c r="K307" s="6"/>
    </row>
    <row r="308" ht="15.75" customHeight="1">
      <c r="D308" s="5"/>
      <c r="E308" s="6"/>
      <c r="F308" s="6"/>
      <c r="G308" s="6"/>
      <c r="H308" s="6"/>
      <c r="I308" s="6"/>
      <c r="J308" s="13"/>
      <c r="K308" s="6"/>
    </row>
    <row r="309" ht="15.75" customHeight="1">
      <c r="D309" s="5"/>
      <c r="E309" s="6"/>
      <c r="F309" s="6"/>
      <c r="G309" s="6"/>
      <c r="H309" s="6"/>
      <c r="I309" s="6"/>
      <c r="J309" s="13"/>
      <c r="K309" s="6"/>
    </row>
    <row r="310" ht="15.75" customHeight="1">
      <c r="D310" s="5"/>
      <c r="E310" s="6"/>
      <c r="F310" s="6"/>
      <c r="G310" s="6"/>
      <c r="H310" s="6"/>
      <c r="I310" s="6"/>
      <c r="J310" s="13"/>
      <c r="K310" s="6"/>
    </row>
    <row r="311" ht="15.75" customHeight="1">
      <c r="D311" s="5"/>
      <c r="E311" s="6"/>
      <c r="F311" s="6"/>
      <c r="G311" s="6"/>
      <c r="H311" s="6"/>
      <c r="I311" s="6"/>
      <c r="J311" s="13"/>
      <c r="K311" s="6"/>
    </row>
    <row r="312" ht="15.75" customHeight="1">
      <c r="D312" s="5"/>
      <c r="E312" s="6"/>
      <c r="F312" s="6"/>
      <c r="G312" s="6"/>
      <c r="H312" s="6"/>
      <c r="I312" s="6"/>
      <c r="J312" s="13"/>
      <c r="K312" s="6"/>
    </row>
    <row r="313" ht="15.75" customHeight="1">
      <c r="D313" s="5"/>
      <c r="E313" s="6"/>
      <c r="F313" s="6"/>
      <c r="G313" s="6"/>
      <c r="H313" s="6"/>
      <c r="I313" s="6"/>
      <c r="J313" s="13"/>
      <c r="K313" s="6"/>
    </row>
    <row r="314" ht="15.75" customHeight="1">
      <c r="D314" s="5"/>
      <c r="E314" s="6"/>
      <c r="F314" s="6"/>
      <c r="G314" s="6"/>
      <c r="H314" s="6"/>
      <c r="I314" s="6"/>
      <c r="J314" s="13"/>
      <c r="K314" s="6"/>
    </row>
    <row r="315" ht="15.75" customHeight="1">
      <c r="D315" s="5"/>
      <c r="E315" s="6"/>
      <c r="F315" s="6"/>
      <c r="G315" s="6"/>
      <c r="H315" s="6"/>
      <c r="I315" s="6"/>
      <c r="J315" s="13"/>
      <c r="K315" s="6"/>
    </row>
    <row r="316" ht="15.75" customHeight="1">
      <c r="D316" s="5"/>
      <c r="E316" s="6"/>
      <c r="F316" s="6"/>
      <c r="G316" s="6"/>
      <c r="H316" s="6"/>
      <c r="I316" s="6"/>
      <c r="J316" s="13"/>
      <c r="K316" s="6"/>
    </row>
    <row r="317" ht="15.75" customHeight="1">
      <c r="D317" s="5"/>
      <c r="E317" s="6"/>
      <c r="F317" s="6"/>
      <c r="G317" s="6"/>
      <c r="H317" s="6"/>
      <c r="I317" s="6"/>
      <c r="J317" s="13"/>
      <c r="K317" s="6"/>
    </row>
    <row r="318" ht="15.75" customHeight="1">
      <c r="D318" s="5"/>
      <c r="E318" s="6"/>
      <c r="F318" s="6"/>
      <c r="G318" s="6"/>
      <c r="H318" s="6"/>
      <c r="I318" s="6"/>
      <c r="J318" s="13"/>
      <c r="K318" s="6"/>
    </row>
    <row r="319" ht="15.75" customHeight="1">
      <c r="D319" s="5"/>
      <c r="E319" s="6"/>
      <c r="F319" s="6"/>
      <c r="G319" s="6"/>
      <c r="H319" s="6"/>
      <c r="I319" s="6"/>
      <c r="J319" s="13"/>
      <c r="K319" s="6"/>
    </row>
    <row r="320" ht="15.75" customHeight="1">
      <c r="D320" s="5"/>
      <c r="E320" s="6"/>
      <c r="F320" s="6"/>
      <c r="G320" s="6"/>
      <c r="H320" s="6"/>
      <c r="I320" s="6"/>
      <c r="J320" s="13"/>
      <c r="K320" s="6"/>
    </row>
    <row r="321" ht="15.75" customHeight="1">
      <c r="D321" s="5"/>
      <c r="E321" s="6"/>
      <c r="F321" s="6"/>
      <c r="G321" s="6"/>
      <c r="H321" s="6"/>
      <c r="I321" s="6"/>
      <c r="J321" s="13"/>
      <c r="K321" s="6"/>
    </row>
    <row r="322" ht="15.75" customHeight="1">
      <c r="D322" s="5"/>
      <c r="E322" s="6"/>
      <c r="F322" s="6"/>
      <c r="G322" s="6"/>
      <c r="H322" s="6"/>
      <c r="I322" s="6"/>
      <c r="J322" s="13"/>
      <c r="K322" s="6"/>
    </row>
    <row r="323" ht="15.75" customHeight="1">
      <c r="D323" s="5"/>
      <c r="E323" s="6"/>
      <c r="F323" s="6"/>
      <c r="G323" s="6"/>
      <c r="H323" s="6"/>
      <c r="I323" s="6"/>
      <c r="J323" s="13"/>
      <c r="K323" s="6"/>
    </row>
    <row r="324" ht="15.75" customHeight="1">
      <c r="D324" s="5"/>
      <c r="E324" s="6"/>
      <c r="F324" s="6"/>
      <c r="G324" s="6"/>
      <c r="H324" s="6"/>
      <c r="I324" s="6"/>
      <c r="J324" s="13"/>
      <c r="K324" s="6"/>
    </row>
    <row r="325" ht="15.75" customHeight="1">
      <c r="D325" s="5"/>
      <c r="E325" s="6"/>
      <c r="F325" s="6"/>
      <c r="G325" s="6"/>
      <c r="H325" s="6"/>
      <c r="I325" s="6"/>
      <c r="J325" s="13"/>
      <c r="K325" s="6"/>
    </row>
    <row r="326" ht="15.75" customHeight="1">
      <c r="D326" s="5"/>
      <c r="E326" s="6"/>
      <c r="F326" s="6"/>
      <c r="G326" s="6"/>
      <c r="H326" s="6"/>
      <c r="I326" s="6"/>
      <c r="J326" s="13"/>
      <c r="K326" s="6"/>
    </row>
    <row r="327" ht="15.75" customHeight="1">
      <c r="D327" s="5"/>
      <c r="E327" s="6"/>
      <c r="F327" s="6"/>
      <c r="G327" s="6"/>
      <c r="H327" s="6"/>
      <c r="I327" s="6"/>
      <c r="J327" s="13"/>
      <c r="K327" s="6"/>
    </row>
    <row r="328" ht="15.75" customHeight="1">
      <c r="D328" s="5"/>
      <c r="E328" s="6"/>
      <c r="F328" s="6"/>
      <c r="G328" s="6"/>
      <c r="H328" s="6"/>
      <c r="I328" s="6"/>
      <c r="J328" s="13"/>
      <c r="K328" s="6"/>
    </row>
    <row r="329" ht="15.75" customHeight="1">
      <c r="D329" s="5"/>
      <c r="E329" s="6"/>
      <c r="F329" s="6"/>
      <c r="G329" s="6"/>
      <c r="H329" s="6"/>
      <c r="I329" s="6"/>
      <c r="J329" s="13"/>
      <c r="K329" s="6"/>
    </row>
    <row r="330" ht="15.75" customHeight="1">
      <c r="D330" s="5"/>
      <c r="E330" s="6"/>
      <c r="F330" s="6"/>
      <c r="G330" s="6"/>
      <c r="H330" s="6"/>
      <c r="I330" s="6"/>
      <c r="J330" s="13"/>
      <c r="K330" s="6"/>
    </row>
    <row r="331" ht="15.75" customHeight="1">
      <c r="D331" s="5"/>
      <c r="E331" s="6"/>
      <c r="F331" s="6"/>
      <c r="G331" s="6"/>
      <c r="H331" s="6"/>
      <c r="I331" s="6"/>
      <c r="J331" s="13"/>
      <c r="K331" s="6"/>
    </row>
    <row r="332" ht="15.75" customHeight="1">
      <c r="D332" s="5"/>
      <c r="E332" s="6"/>
      <c r="F332" s="6"/>
      <c r="G332" s="6"/>
      <c r="H332" s="6"/>
      <c r="I332" s="6"/>
      <c r="J332" s="13"/>
      <c r="K332" s="6"/>
    </row>
    <row r="333" ht="15.75" customHeight="1">
      <c r="D333" s="5"/>
      <c r="E333" s="6"/>
      <c r="F333" s="6"/>
      <c r="G333" s="6"/>
      <c r="H333" s="6"/>
      <c r="I333" s="6"/>
      <c r="J333" s="13"/>
      <c r="K333" s="6"/>
    </row>
    <row r="334" ht="15.75" customHeight="1">
      <c r="D334" s="5"/>
      <c r="E334" s="6"/>
      <c r="F334" s="6"/>
      <c r="G334" s="6"/>
      <c r="H334" s="6"/>
      <c r="I334" s="6"/>
      <c r="J334" s="13"/>
      <c r="K334" s="6"/>
    </row>
    <row r="335" ht="15.75" customHeight="1">
      <c r="D335" s="5"/>
      <c r="E335" s="6"/>
      <c r="F335" s="6"/>
      <c r="G335" s="6"/>
      <c r="H335" s="6"/>
      <c r="I335" s="6"/>
      <c r="J335" s="13"/>
      <c r="K335" s="6"/>
    </row>
    <row r="336" ht="15.75" customHeight="1">
      <c r="D336" s="5"/>
      <c r="E336" s="6"/>
      <c r="F336" s="6"/>
      <c r="G336" s="6"/>
      <c r="H336" s="6"/>
      <c r="I336" s="6"/>
      <c r="J336" s="13"/>
      <c r="K336" s="6"/>
    </row>
    <row r="337" ht="15.75" customHeight="1">
      <c r="D337" s="5"/>
      <c r="E337" s="6"/>
      <c r="F337" s="6"/>
      <c r="G337" s="6"/>
      <c r="H337" s="6"/>
      <c r="I337" s="6"/>
      <c r="J337" s="13"/>
      <c r="K337" s="6"/>
    </row>
    <row r="338" ht="15.75" customHeight="1">
      <c r="D338" s="5"/>
      <c r="E338" s="6"/>
      <c r="F338" s="6"/>
      <c r="G338" s="6"/>
      <c r="H338" s="6"/>
      <c r="I338" s="6"/>
      <c r="J338" s="13"/>
      <c r="K338" s="6"/>
    </row>
    <row r="339" ht="15.75" customHeight="1">
      <c r="D339" s="5"/>
      <c r="E339" s="6"/>
      <c r="F339" s="6"/>
      <c r="G339" s="6"/>
      <c r="H339" s="6"/>
      <c r="I339" s="6"/>
      <c r="J339" s="13"/>
      <c r="K339" s="6"/>
    </row>
    <row r="340" ht="15.75" customHeight="1">
      <c r="D340" s="5"/>
      <c r="E340" s="6"/>
      <c r="F340" s="6"/>
      <c r="G340" s="6"/>
      <c r="H340" s="6"/>
      <c r="I340" s="6"/>
      <c r="J340" s="13"/>
      <c r="K340" s="6"/>
    </row>
    <row r="341" ht="15.75" customHeight="1">
      <c r="D341" s="5"/>
      <c r="E341" s="6"/>
      <c r="F341" s="6"/>
      <c r="G341" s="6"/>
      <c r="H341" s="6"/>
      <c r="I341" s="6"/>
      <c r="J341" s="13"/>
      <c r="K341" s="6"/>
    </row>
    <row r="342" ht="15.75" customHeight="1">
      <c r="D342" s="5"/>
      <c r="E342" s="6"/>
      <c r="F342" s="6"/>
      <c r="G342" s="6"/>
      <c r="H342" s="6"/>
      <c r="I342" s="6"/>
      <c r="J342" s="13"/>
      <c r="K342" s="6"/>
    </row>
    <row r="343" ht="15.75" customHeight="1">
      <c r="D343" s="5"/>
      <c r="E343" s="6"/>
      <c r="F343" s="6"/>
      <c r="G343" s="6"/>
      <c r="H343" s="6"/>
      <c r="I343" s="6"/>
      <c r="J343" s="13"/>
      <c r="K343" s="6"/>
    </row>
    <row r="344" ht="15.75" customHeight="1">
      <c r="D344" s="5"/>
      <c r="E344" s="6"/>
      <c r="F344" s="6"/>
      <c r="G344" s="6"/>
      <c r="H344" s="6"/>
      <c r="I344" s="6"/>
      <c r="J344" s="13"/>
      <c r="K344" s="6"/>
    </row>
    <row r="345" ht="15.75" customHeight="1">
      <c r="D345" s="5"/>
      <c r="E345" s="6"/>
      <c r="F345" s="6"/>
      <c r="G345" s="6"/>
      <c r="H345" s="6"/>
      <c r="I345" s="6"/>
      <c r="J345" s="13"/>
      <c r="K345" s="6"/>
    </row>
    <row r="346" ht="15.75" customHeight="1">
      <c r="D346" s="5"/>
      <c r="E346" s="6"/>
      <c r="F346" s="6"/>
      <c r="G346" s="6"/>
      <c r="H346" s="6"/>
      <c r="I346" s="6"/>
      <c r="J346" s="13"/>
      <c r="K346" s="6"/>
    </row>
    <row r="347" ht="15.75" customHeight="1">
      <c r="D347" s="5"/>
      <c r="E347" s="6"/>
      <c r="F347" s="6"/>
      <c r="G347" s="6"/>
      <c r="H347" s="6"/>
      <c r="I347" s="6"/>
      <c r="J347" s="13"/>
      <c r="K347" s="6"/>
    </row>
    <row r="348" ht="15.75" customHeight="1">
      <c r="D348" s="5"/>
      <c r="E348" s="6"/>
      <c r="F348" s="6"/>
      <c r="G348" s="6"/>
      <c r="H348" s="6"/>
      <c r="I348" s="6"/>
      <c r="J348" s="13"/>
      <c r="K348" s="6"/>
    </row>
    <row r="349" ht="15.75" customHeight="1">
      <c r="D349" s="5"/>
      <c r="E349" s="6"/>
      <c r="F349" s="6"/>
      <c r="G349" s="6"/>
      <c r="H349" s="6"/>
      <c r="I349" s="6"/>
      <c r="J349" s="13"/>
      <c r="K349" s="6"/>
    </row>
    <row r="350" ht="15.75" customHeight="1">
      <c r="D350" s="5"/>
      <c r="E350" s="6"/>
      <c r="F350" s="6"/>
      <c r="G350" s="6"/>
      <c r="H350" s="6"/>
      <c r="I350" s="6"/>
      <c r="J350" s="13"/>
      <c r="K350" s="6"/>
    </row>
    <row r="351" ht="15.75" customHeight="1">
      <c r="D351" s="5"/>
      <c r="E351" s="6"/>
      <c r="F351" s="6"/>
      <c r="G351" s="6"/>
      <c r="H351" s="6"/>
      <c r="I351" s="6"/>
      <c r="J351" s="13"/>
      <c r="K351" s="6"/>
    </row>
    <row r="352" ht="15.75" customHeight="1">
      <c r="D352" s="5"/>
      <c r="E352" s="6"/>
      <c r="F352" s="6"/>
      <c r="G352" s="6"/>
      <c r="H352" s="6"/>
      <c r="I352" s="6"/>
      <c r="J352" s="13"/>
      <c r="K352" s="6"/>
    </row>
    <row r="353" ht="15.75" customHeight="1">
      <c r="D353" s="5"/>
      <c r="E353" s="6"/>
      <c r="F353" s="6"/>
      <c r="G353" s="6"/>
      <c r="H353" s="6"/>
      <c r="I353" s="6"/>
      <c r="J353" s="13"/>
      <c r="K353" s="6"/>
    </row>
    <row r="354" ht="15.75" customHeight="1">
      <c r="D354" s="5"/>
      <c r="E354" s="6"/>
      <c r="F354" s="6"/>
      <c r="G354" s="6"/>
      <c r="H354" s="6"/>
      <c r="I354" s="6"/>
      <c r="J354" s="13"/>
      <c r="K354" s="6"/>
    </row>
    <row r="355" ht="15.75" customHeight="1">
      <c r="D355" s="5"/>
      <c r="E355" s="6"/>
      <c r="F355" s="6"/>
      <c r="G355" s="6"/>
      <c r="H355" s="6"/>
      <c r="I355" s="6"/>
      <c r="J355" s="13"/>
      <c r="K355" s="6"/>
    </row>
    <row r="356" ht="15.75" customHeight="1">
      <c r="D356" s="5"/>
      <c r="E356" s="6"/>
      <c r="F356" s="6"/>
      <c r="G356" s="6"/>
      <c r="H356" s="6"/>
      <c r="I356" s="6"/>
      <c r="J356" s="13"/>
      <c r="K356" s="6"/>
    </row>
    <row r="357" ht="15.75" customHeight="1">
      <c r="D357" s="5"/>
      <c r="E357" s="6"/>
      <c r="F357" s="6"/>
      <c r="G357" s="6"/>
      <c r="H357" s="6"/>
      <c r="I357" s="6"/>
      <c r="J357" s="13"/>
      <c r="K357" s="6"/>
    </row>
    <row r="358" ht="15.75" customHeight="1">
      <c r="D358" s="5"/>
      <c r="E358" s="6"/>
      <c r="F358" s="6"/>
      <c r="G358" s="6"/>
      <c r="H358" s="6"/>
      <c r="I358" s="6"/>
      <c r="J358" s="13"/>
      <c r="K358" s="6"/>
    </row>
    <row r="359" ht="15.75" customHeight="1">
      <c r="D359" s="5"/>
      <c r="E359" s="6"/>
      <c r="F359" s="6"/>
      <c r="G359" s="6"/>
      <c r="H359" s="6"/>
      <c r="I359" s="6"/>
      <c r="J359" s="13"/>
      <c r="K359" s="6"/>
    </row>
    <row r="360" ht="15.75" customHeight="1">
      <c r="D360" s="5"/>
      <c r="E360" s="6"/>
      <c r="F360" s="6"/>
      <c r="G360" s="6"/>
      <c r="H360" s="6"/>
      <c r="I360" s="6"/>
      <c r="J360" s="13"/>
      <c r="K360" s="6"/>
    </row>
    <row r="361" ht="15.75" customHeight="1">
      <c r="D361" s="5"/>
      <c r="E361" s="6"/>
      <c r="F361" s="6"/>
      <c r="G361" s="6"/>
      <c r="H361" s="6"/>
      <c r="I361" s="6"/>
      <c r="J361" s="13"/>
      <c r="K361" s="6"/>
    </row>
    <row r="362" ht="15.75" customHeight="1">
      <c r="D362" s="5"/>
      <c r="E362" s="6"/>
      <c r="F362" s="6"/>
      <c r="G362" s="6"/>
      <c r="H362" s="6"/>
      <c r="I362" s="6"/>
      <c r="J362" s="13"/>
      <c r="K362" s="6"/>
    </row>
    <row r="363" ht="15.75" customHeight="1">
      <c r="D363" s="5"/>
      <c r="E363" s="6"/>
      <c r="F363" s="6"/>
      <c r="G363" s="6"/>
      <c r="H363" s="6"/>
      <c r="I363" s="6"/>
      <c r="J363" s="13"/>
      <c r="K363" s="6"/>
    </row>
    <row r="364" ht="15.75" customHeight="1">
      <c r="D364" s="5"/>
      <c r="E364" s="6"/>
      <c r="F364" s="6"/>
      <c r="G364" s="6"/>
      <c r="H364" s="6"/>
      <c r="I364" s="6"/>
      <c r="J364" s="13"/>
      <c r="K364" s="6"/>
    </row>
    <row r="365" ht="15.75" customHeight="1">
      <c r="D365" s="5"/>
      <c r="E365" s="6"/>
      <c r="F365" s="6"/>
      <c r="G365" s="6"/>
      <c r="H365" s="6"/>
      <c r="I365" s="6"/>
      <c r="J365" s="13"/>
      <c r="K365" s="6"/>
    </row>
    <row r="366" ht="15.75" customHeight="1">
      <c r="D366" s="5"/>
      <c r="E366" s="6"/>
      <c r="F366" s="6"/>
      <c r="G366" s="6"/>
      <c r="H366" s="6"/>
      <c r="I366" s="6"/>
      <c r="J366" s="13"/>
      <c r="K366" s="6"/>
    </row>
    <row r="367" ht="15.75" customHeight="1">
      <c r="D367" s="5"/>
      <c r="E367" s="6"/>
      <c r="F367" s="6"/>
      <c r="G367" s="6"/>
      <c r="H367" s="6"/>
      <c r="I367" s="6"/>
      <c r="J367" s="13"/>
      <c r="K367" s="6"/>
    </row>
    <row r="368" ht="15.75" customHeight="1">
      <c r="D368" s="5"/>
      <c r="E368" s="6"/>
      <c r="F368" s="6"/>
      <c r="G368" s="6"/>
      <c r="H368" s="6"/>
      <c r="I368" s="6"/>
      <c r="J368" s="13"/>
      <c r="K368" s="6"/>
    </row>
    <row r="369" ht="15.75" customHeight="1">
      <c r="D369" s="5"/>
      <c r="E369" s="6"/>
      <c r="F369" s="6"/>
      <c r="G369" s="6"/>
      <c r="H369" s="6"/>
      <c r="I369" s="6"/>
      <c r="J369" s="13"/>
      <c r="K369" s="6"/>
    </row>
    <row r="370" ht="15.75" customHeight="1">
      <c r="D370" s="5"/>
      <c r="E370" s="6"/>
      <c r="F370" s="6"/>
      <c r="G370" s="6"/>
      <c r="H370" s="6"/>
      <c r="I370" s="6"/>
      <c r="J370" s="13"/>
      <c r="K370" s="6"/>
    </row>
    <row r="371" ht="15.75" customHeight="1">
      <c r="D371" s="5"/>
      <c r="E371" s="6"/>
      <c r="F371" s="6"/>
      <c r="G371" s="6"/>
      <c r="H371" s="6"/>
      <c r="I371" s="6"/>
      <c r="J371" s="13"/>
      <c r="K371" s="6"/>
    </row>
    <row r="372" ht="15.75" customHeight="1">
      <c r="D372" s="5"/>
      <c r="E372" s="6"/>
      <c r="F372" s="6"/>
      <c r="G372" s="6"/>
      <c r="H372" s="6"/>
      <c r="I372" s="6"/>
      <c r="J372" s="13"/>
      <c r="K372" s="6"/>
    </row>
    <row r="373" ht="15.75" customHeight="1">
      <c r="D373" s="5"/>
      <c r="E373" s="6"/>
      <c r="F373" s="6"/>
      <c r="G373" s="6"/>
      <c r="H373" s="6"/>
      <c r="I373" s="6"/>
      <c r="J373" s="13"/>
      <c r="K373" s="6"/>
    </row>
    <row r="374" ht="15.75" customHeight="1">
      <c r="D374" s="5"/>
      <c r="E374" s="6"/>
      <c r="F374" s="6"/>
      <c r="G374" s="6"/>
      <c r="H374" s="6"/>
      <c r="I374" s="6"/>
      <c r="J374" s="13"/>
      <c r="K374" s="6"/>
    </row>
    <row r="375" ht="15.75" customHeight="1">
      <c r="D375" s="5"/>
      <c r="E375" s="6"/>
      <c r="F375" s="6"/>
      <c r="G375" s="6"/>
      <c r="H375" s="6"/>
      <c r="I375" s="6"/>
      <c r="J375" s="13"/>
      <c r="K375" s="6"/>
    </row>
    <row r="376" ht="15.75" customHeight="1">
      <c r="D376" s="5"/>
      <c r="E376" s="6"/>
      <c r="F376" s="6"/>
      <c r="G376" s="6"/>
      <c r="H376" s="6"/>
      <c r="I376" s="6"/>
      <c r="J376" s="13"/>
      <c r="K376" s="6"/>
    </row>
    <row r="377" ht="15.75" customHeight="1">
      <c r="D377" s="5"/>
      <c r="E377" s="6"/>
      <c r="F377" s="6"/>
      <c r="G377" s="6"/>
      <c r="H377" s="6"/>
      <c r="I377" s="6"/>
      <c r="J377" s="13"/>
      <c r="K377" s="6"/>
    </row>
    <row r="378" ht="15.75" customHeight="1">
      <c r="D378" s="5"/>
      <c r="E378" s="6"/>
      <c r="F378" s="6"/>
      <c r="G378" s="6"/>
      <c r="H378" s="6"/>
      <c r="I378" s="6"/>
      <c r="J378" s="13"/>
      <c r="K378" s="6"/>
    </row>
    <row r="379" ht="15.75" customHeight="1">
      <c r="D379" s="5"/>
      <c r="E379" s="6"/>
      <c r="F379" s="6"/>
      <c r="G379" s="6"/>
      <c r="H379" s="6"/>
      <c r="I379" s="6"/>
      <c r="J379" s="13"/>
      <c r="K379" s="6"/>
    </row>
    <row r="380" ht="15.75" customHeight="1">
      <c r="D380" s="5"/>
      <c r="E380" s="6"/>
      <c r="F380" s="6"/>
      <c r="G380" s="6"/>
      <c r="H380" s="6"/>
      <c r="I380" s="6"/>
      <c r="J380" s="13"/>
      <c r="K380" s="6"/>
    </row>
    <row r="381" ht="15.75" customHeight="1">
      <c r="D381" s="5"/>
      <c r="E381" s="6"/>
      <c r="F381" s="6"/>
      <c r="G381" s="6"/>
      <c r="H381" s="6"/>
      <c r="I381" s="6"/>
      <c r="J381" s="13"/>
      <c r="K381" s="6"/>
    </row>
    <row r="382" ht="15.75" customHeight="1">
      <c r="D382" s="5"/>
      <c r="E382" s="6"/>
      <c r="F382" s="6"/>
      <c r="G382" s="6"/>
      <c r="H382" s="6"/>
      <c r="I382" s="6"/>
      <c r="J382" s="13"/>
      <c r="K382" s="6"/>
    </row>
    <row r="383" ht="15.75" customHeight="1">
      <c r="D383" s="5"/>
      <c r="E383" s="6"/>
      <c r="F383" s="6"/>
      <c r="G383" s="6"/>
      <c r="H383" s="6"/>
      <c r="I383" s="6"/>
      <c r="J383" s="13"/>
      <c r="K383" s="6"/>
    </row>
    <row r="384" ht="15.75" customHeight="1">
      <c r="D384" s="5"/>
      <c r="E384" s="6"/>
      <c r="F384" s="6"/>
      <c r="G384" s="6"/>
      <c r="H384" s="6"/>
      <c r="I384" s="6"/>
      <c r="J384" s="13"/>
      <c r="K384" s="6"/>
    </row>
    <row r="385" ht="15.75" customHeight="1">
      <c r="D385" s="5"/>
      <c r="E385" s="6"/>
      <c r="F385" s="6"/>
      <c r="G385" s="6"/>
      <c r="H385" s="6"/>
      <c r="I385" s="6"/>
      <c r="J385" s="13"/>
      <c r="K385" s="6"/>
    </row>
    <row r="386" ht="15.75" customHeight="1">
      <c r="D386" s="5"/>
      <c r="E386" s="6"/>
      <c r="F386" s="6"/>
      <c r="G386" s="6"/>
      <c r="H386" s="6"/>
      <c r="I386" s="6"/>
      <c r="J386" s="13"/>
      <c r="K386" s="6"/>
    </row>
    <row r="387" ht="15.75" customHeight="1">
      <c r="D387" s="5"/>
      <c r="E387" s="6"/>
      <c r="F387" s="6"/>
      <c r="G387" s="6"/>
      <c r="H387" s="6"/>
      <c r="I387" s="6"/>
      <c r="J387" s="13"/>
      <c r="K387" s="6"/>
    </row>
    <row r="388" ht="15.75" customHeight="1">
      <c r="D388" s="5"/>
      <c r="E388" s="6"/>
      <c r="F388" s="6"/>
      <c r="G388" s="6"/>
      <c r="H388" s="6"/>
      <c r="I388" s="6"/>
      <c r="J388" s="13"/>
      <c r="K388" s="6"/>
    </row>
    <row r="389" ht="15.75" customHeight="1">
      <c r="D389" s="5"/>
      <c r="E389" s="6"/>
      <c r="F389" s="6"/>
      <c r="G389" s="6"/>
      <c r="H389" s="6"/>
      <c r="I389" s="6"/>
      <c r="J389" s="13"/>
      <c r="K389" s="6"/>
    </row>
    <row r="390" ht="15.75" customHeight="1">
      <c r="D390" s="5"/>
      <c r="E390" s="6"/>
      <c r="F390" s="6"/>
      <c r="G390" s="6"/>
      <c r="H390" s="6"/>
      <c r="I390" s="6"/>
      <c r="J390" s="13"/>
      <c r="K390" s="6"/>
    </row>
    <row r="391" ht="15.75" customHeight="1">
      <c r="D391" s="5"/>
      <c r="E391" s="6"/>
      <c r="F391" s="6"/>
      <c r="G391" s="6"/>
      <c r="H391" s="6"/>
      <c r="I391" s="6"/>
      <c r="J391" s="13"/>
      <c r="K391" s="6"/>
    </row>
    <row r="392" ht="15.75" customHeight="1">
      <c r="D392" s="5"/>
      <c r="E392" s="6"/>
      <c r="F392" s="6"/>
      <c r="G392" s="6"/>
      <c r="H392" s="6"/>
      <c r="I392" s="6"/>
      <c r="J392" s="13"/>
      <c r="K392" s="6"/>
    </row>
    <row r="393" ht="15.75" customHeight="1">
      <c r="D393" s="5"/>
      <c r="E393" s="6"/>
      <c r="F393" s="6"/>
      <c r="G393" s="6"/>
      <c r="H393" s="6"/>
      <c r="I393" s="6"/>
      <c r="J393" s="13"/>
      <c r="K393" s="6"/>
    </row>
    <row r="394" ht="15.75" customHeight="1">
      <c r="D394" s="5"/>
      <c r="E394" s="6"/>
      <c r="F394" s="6"/>
      <c r="G394" s="6"/>
      <c r="H394" s="6"/>
      <c r="I394" s="6"/>
      <c r="J394" s="13"/>
      <c r="K394" s="6"/>
    </row>
    <row r="395" ht="15.75" customHeight="1">
      <c r="D395" s="5"/>
      <c r="E395" s="6"/>
      <c r="F395" s="6"/>
      <c r="G395" s="6"/>
      <c r="H395" s="6"/>
      <c r="I395" s="6"/>
      <c r="J395" s="13"/>
      <c r="K395" s="6"/>
    </row>
    <row r="396" ht="15.75" customHeight="1">
      <c r="D396" s="5"/>
      <c r="E396" s="6"/>
      <c r="F396" s="6"/>
      <c r="G396" s="6"/>
      <c r="H396" s="6"/>
      <c r="I396" s="6"/>
      <c r="J396" s="13"/>
      <c r="K396" s="6"/>
    </row>
    <row r="397" ht="15.75" customHeight="1">
      <c r="D397" s="5"/>
      <c r="E397" s="6"/>
      <c r="F397" s="6"/>
      <c r="G397" s="6"/>
      <c r="H397" s="6"/>
      <c r="I397" s="6"/>
      <c r="J397" s="13"/>
      <c r="K397" s="6"/>
    </row>
    <row r="398" ht="15.75" customHeight="1">
      <c r="D398" s="5"/>
      <c r="E398" s="6"/>
      <c r="F398" s="6"/>
      <c r="G398" s="6"/>
      <c r="H398" s="6"/>
      <c r="I398" s="6"/>
      <c r="J398" s="13"/>
      <c r="K398" s="6"/>
    </row>
    <row r="399" ht="15.75" customHeight="1">
      <c r="D399" s="5"/>
      <c r="E399" s="6"/>
      <c r="F399" s="6"/>
      <c r="G399" s="6"/>
      <c r="H399" s="6"/>
      <c r="I399" s="6"/>
      <c r="J399" s="13"/>
      <c r="K399" s="6"/>
    </row>
    <row r="400" ht="15.75" customHeight="1">
      <c r="D400" s="5"/>
      <c r="E400" s="6"/>
      <c r="F400" s="6"/>
      <c r="G400" s="6"/>
      <c r="H400" s="6"/>
      <c r="I400" s="6"/>
      <c r="J400" s="13"/>
      <c r="K400" s="6"/>
    </row>
    <row r="401" ht="15.75" customHeight="1">
      <c r="D401" s="5"/>
      <c r="E401" s="6"/>
      <c r="F401" s="6"/>
      <c r="G401" s="6"/>
      <c r="H401" s="6"/>
      <c r="I401" s="6"/>
      <c r="J401" s="13"/>
      <c r="K401" s="6"/>
    </row>
    <row r="402" ht="15.75" customHeight="1">
      <c r="D402" s="5"/>
      <c r="E402" s="6"/>
      <c r="F402" s="6"/>
      <c r="G402" s="6"/>
      <c r="H402" s="6"/>
      <c r="I402" s="6"/>
      <c r="J402" s="13"/>
      <c r="K402" s="6"/>
    </row>
    <row r="403" ht="15.75" customHeight="1">
      <c r="D403" s="5"/>
      <c r="E403" s="6"/>
      <c r="F403" s="6"/>
      <c r="G403" s="6"/>
      <c r="H403" s="6"/>
      <c r="I403" s="6"/>
      <c r="J403" s="13"/>
      <c r="K403" s="6"/>
    </row>
    <row r="404" ht="15.75" customHeight="1">
      <c r="D404" s="5"/>
      <c r="E404" s="6"/>
      <c r="F404" s="6"/>
      <c r="G404" s="6"/>
      <c r="H404" s="6"/>
      <c r="I404" s="6"/>
      <c r="J404" s="13"/>
      <c r="K404" s="6"/>
    </row>
    <row r="405" ht="15.75" customHeight="1">
      <c r="D405" s="5"/>
      <c r="E405" s="6"/>
      <c r="F405" s="6"/>
      <c r="G405" s="6"/>
      <c r="H405" s="6"/>
      <c r="I405" s="6"/>
      <c r="J405" s="13"/>
      <c r="K405" s="6"/>
    </row>
    <row r="406" ht="15.75" customHeight="1">
      <c r="D406" s="5"/>
      <c r="E406" s="6"/>
      <c r="F406" s="6"/>
      <c r="G406" s="6"/>
      <c r="H406" s="6"/>
      <c r="I406" s="6"/>
      <c r="J406" s="13"/>
      <c r="K406" s="6"/>
    </row>
    <row r="407" ht="15.75" customHeight="1">
      <c r="D407" s="5"/>
      <c r="E407" s="6"/>
      <c r="F407" s="6"/>
      <c r="G407" s="6"/>
      <c r="H407" s="6"/>
      <c r="I407" s="6"/>
      <c r="J407" s="13"/>
      <c r="K407" s="6"/>
    </row>
    <row r="408" ht="15.75" customHeight="1">
      <c r="D408" s="5"/>
      <c r="E408" s="6"/>
      <c r="F408" s="6"/>
      <c r="G408" s="6"/>
      <c r="H408" s="6"/>
      <c r="I408" s="6"/>
      <c r="J408" s="13"/>
      <c r="K408" s="6"/>
    </row>
    <row r="409" ht="15.75" customHeight="1">
      <c r="D409" s="5"/>
      <c r="E409" s="6"/>
      <c r="F409" s="6"/>
      <c r="G409" s="6"/>
      <c r="H409" s="6"/>
      <c r="I409" s="6"/>
      <c r="J409" s="13"/>
      <c r="K409" s="6"/>
    </row>
    <row r="410" ht="15.75" customHeight="1">
      <c r="D410" s="5"/>
      <c r="E410" s="6"/>
      <c r="F410" s="6"/>
      <c r="G410" s="6"/>
      <c r="H410" s="6"/>
      <c r="I410" s="6"/>
      <c r="J410" s="13"/>
      <c r="K410" s="6"/>
    </row>
    <row r="411" ht="15.75" customHeight="1">
      <c r="D411" s="5"/>
      <c r="E411" s="6"/>
      <c r="F411" s="6"/>
      <c r="G411" s="6"/>
      <c r="H411" s="6"/>
      <c r="I411" s="6"/>
      <c r="J411" s="13"/>
      <c r="K411" s="6"/>
    </row>
    <row r="412" ht="15.75" customHeight="1">
      <c r="D412" s="5"/>
      <c r="E412" s="6"/>
      <c r="F412" s="6"/>
      <c r="G412" s="6"/>
      <c r="H412" s="6"/>
      <c r="I412" s="6"/>
      <c r="J412" s="13"/>
      <c r="K412" s="6"/>
    </row>
    <row r="413" ht="15.75" customHeight="1">
      <c r="D413" s="5"/>
      <c r="E413" s="6"/>
      <c r="F413" s="6"/>
      <c r="G413" s="6"/>
      <c r="H413" s="6"/>
      <c r="I413" s="6"/>
      <c r="J413" s="13"/>
      <c r="K413" s="6"/>
    </row>
    <row r="414" ht="15.75" customHeight="1">
      <c r="D414" s="5"/>
      <c r="E414" s="6"/>
      <c r="F414" s="6"/>
      <c r="G414" s="6"/>
      <c r="H414" s="6"/>
      <c r="I414" s="6"/>
      <c r="J414" s="13"/>
      <c r="K414" s="6"/>
    </row>
    <row r="415" ht="15.75" customHeight="1">
      <c r="D415" s="5"/>
      <c r="E415" s="6"/>
      <c r="F415" s="6"/>
      <c r="G415" s="6"/>
      <c r="H415" s="6"/>
      <c r="I415" s="6"/>
      <c r="J415" s="13"/>
      <c r="K415" s="6"/>
    </row>
    <row r="416" ht="15.75" customHeight="1">
      <c r="D416" s="5"/>
      <c r="E416" s="6"/>
      <c r="F416" s="6"/>
      <c r="G416" s="6"/>
      <c r="H416" s="6"/>
      <c r="I416" s="6"/>
      <c r="J416" s="13"/>
      <c r="K416" s="6"/>
    </row>
    <row r="417" ht="15.75" customHeight="1">
      <c r="D417" s="5"/>
      <c r="E417" s="6"/>
      <c r="F417" s="6"/>
      <c r="G417" s="6"/>
      <c r="H417" s="6"/>
      <c r="I417" s="6"/>
      <c r="J417" s="13"/>
      <c r="K417" s="6"/>
    </row>
    <row r="418" ht="15.75" customHeight="1">
      <c r="D418" s="5"/>
      <c r="E418" s="6"/>
      <c r="F418" s="6"/>
      <c r="G418" s="6"/>
      <c r="H418" s="6"/>
      <c r="I418" s="6"/>
      <c r="J418" s="13"/>
      <c r="K418" s="6"/>
    </row>
    <row r="419" ht="15.75" customHeight="1">
      <c r="D419" s="5"/>
      <c r="E419" s="6"/>
      <c r="F419" s="6"/>
      <c r="G419" s="6"/>
      <c r="H419" s="6"/>
      <c r="I419" s="6"/>
      <c r="J419" s="13"/>
      <c r="K419" s="6"/>
    </row>
    <row r="420" ht="15.75" customHeight="1">
      <c r="D420" s="5"/>
      <c r="E420" s="6"/>
      <c r="F420" s="6"/>
      <c r="G420" s="6"/>
      <c r="H420" s="6"/>
      <c r="I420" s="6"/>
      <c r="J420" s="13"/>
      <c r="K420" s="6"/>
    </row>
    <row r="421" ht="15.75" customHeight="1">
      <c r="D421" s="5"/>
      <c r="E421" s="6"/>
      <c r="F421" s="6"/>
      <c r="G421" s="6"/>
      <c r="H421" s="6"/>
      <c r="I421" s="6"/>
      <c r="J421" s="13"/>
      <c r="K421" s="6"/>
    </row>
    <row r="422" ht="15.75" customHeight="1">
      <c r="D422" s="5"/>
      <c r="E422" s="6"/>
      <c r="F422" s="6"/>
      <c r="G422" s="6"/>
      <c r="H422" s="6"/>
      <c r="I422" s="6"/>
      <c r="J422" s="13"/>
      <c r="K422" s="6"/>
    </row>
    <row r="423" ht="15.75" customHeight="1">
      <c r="D423" s="5"/>
      <c r="E423" s="6"/>
      <c r="F423" s="6"/>
      <c r="G423" s="6"/>
      <c r="H423" s="6"/>
      <c r="I423" s="6"/>
      <c r="J423" s="13"/>
      <c r="K423" s="6"/>
    </row>
    <row r="424" ht="15.75" customHeight="1">
      <c r="D424" s="5"/>
      <c r="E424" s="6"/>
      <c r="F424" s="6"/>
      <c r="G424" s="6"/>
      <c r="H424" s="6"/>
      <c r="I424" s="6"/>
      <c r="J424" s="13"/>
      <c r="K424" s="6"/>
    </row>
    <row r="425" ht="15.75" customHeight="1">
      <c r="D425" s="5"/>
      <c r="E425" s="6"/>
      <c r="F425" s="6"/>
      <c r="G425" s="6"/>
      <c r="H425" s="6"/>
      <c r="I425" s="6"/>
      <c r="J425" s="13"/>
      <c r="K425" s="6"/>
    </row>
    <row r="426" ht="15.75" customHeight="1">
      <c r="D426" s="5"/>
      <c r="E426" s="6"/>
      <c r="F426" s="6"/>
      <c r="G426" s="6"/>
      <c r="H426" s="6"/>
      <c r="I426" s="6"/>
      <c r="J426" s="13"/>
      <c r="K426" s="6"/>
    </row>
    <row r="427" ht="15.75" customHeight="1">
      <c r="D427" s="5"/>
      <c r="E427" s="6"/>
      <c r="F427" s="6"/>
      <c r="G427" s="6"/>
      <c r="H427" s="6"/>
      <c r="I427" s="6"/>
      <c r="J427" s="13"/>
      <c r="K427" s="6"/>
    </row>
    <row r="428" ht="15.75" customHeight="1">
      <c r="D428" s="5"/>
      <c r="E428" s="6"/>
      <c r="F428" s="6"/>
      <c r="G428" s="6"/>
      <c r="H428" s="6"/>
      <c r="I428" s="6"/>
      <c r="J428" s="13"/>
      <c r="K428" s="6"/>
    </row>
    <row r="429" ht="15.75" customHeight="1">
      <c r="D429" s="5"/>
      <c r="E429" s="6"/>
      <c r="F429" s="6"/>
      <c r="G429" s="6"/>
      <c r="H429" s="6"/>
      <c r="I429" s="6"/>
      <c r="J429" s="13"/>
      <c r="K429" s="6"/>
    </row>
    <row r="430" ht="15.75" customHeight="1">
      <c r="D430" s="5"/>
      <c r="E430" s="6"/>
      <c r="F430" s="6"/>
      <c r="G430" s="6"/>
      <c r="H430" s="6"/>
      <c r="I430" s="6"/>
      <c r="J430" s="13"/>
      <c r="K430" s="6"/>
    </row>
    <row r="431" ht="15.75" customHeight="1">
      <c r="D431" s="5"/>
      <c r="E431" s="6"/>
      <c r="F431" s="6"/>
      <c r="G431" s="6"/>
      <c r="H431" s="6"/>
      <c r="I431" s="6"/>
      <c r="J431" s="13"/>
      <c r="K431" s="6"/>
    </row>
    <row r="432" ht="15.75" customHeight="1">
      <c r="D432" s="5"/>
      <c r="E432" s="6"/>
      <c r="F432" s="6"/>
      <c r="G432" s="6"/>
      <c r="H432" s="6"/>
      <c r="I432" s="6"/>
      <c r="J432" s="13"/>
      <c r="K432" s="6"/>
    </row>
    <row r="433" ht="15.75" customHeight="1">
      <c r="D433" s="5"/>
      <c r="E433" s="6"/>
      <c r="F433" s="6"/>
      <c r="G433" s="6"/>
      <c r="H433" s="6"/>
      <c r="I433" s="6"/>
      <c r="J433" s="13"/>
      <c r="K433" s="6"/>
    </row>
    <row r="434" ht="15.75" customHeight="1">
      <c r="D434" s="5"/>
      <c r="E434" s="6"/>
      <c r="F434" s="6"/>
      <c r="G434" s="6"/>
      <c r="H434" s="6"/>
      <c r="I434" s="6"/>
      <c r="J434" s="13"/>
      <c r="K434" s="6"/>
    </row>
    <row r="435" ht="15.75" customHeight="1">
      <c r="D435" s="5"/>
      <c r="E435" s="6"/>
      <c r="F435" s="6"/>
      <c r="G435" s="6"/>
      <c r="H435" s="6"/>
      <c r="I435" s="6"/>
      <c r="J435" s="13"/>
      <c r="K435" s="6"/>
    </row>
    <row r="436" ht="15.75" customHeight="1">
      <c r="D436" s="5"/>
      <c r="E436" s="6"/>
      <c r="F436" s="6"/>
      <c r="G436" s="6"/>
      <c r="H436" s="6"/>
      <c r="I436" s="6"/>
      <c r="J436" s="13"/>
      <c r="K436" s="6"/>
    </row>
    <row r="437" ht="15.75" customHeight="1">
      <c r="D437" s="5"/>
      <c r="E437" s="6"/>
      <c r="F437" s="6"/>
      <c r="G437" s="6"/>
      <c r="H437" s="6"/>
      <c r="I437" s="6"/>
      <c r="J437" s="13"/>
      <c r="K437" s="6"/>
    </row>
    <row r="438" ht="15.75" customHeight="1">
      <c r="D438" s="5"/>
      <c r="E438" s="6"/>
      <c r="F438" s="6"/>
      <c r="G438" s="6"/>
      <c r="H438" s="6"/>
      <c r="I438" s="6"/>
      <c r="J438" s="13"/>
      <c r="K438" s="6"/>
    </row>
    <row r="439" ht="15.75" customHeight="1">
      <c r="D439" s="5"/>
      <c r="E439" s="6"/>
      <c r="F439" s="6"/>
      <c r="G439" s="6"/>
      <c r="H439" s="6"/>
      <c r="I439" s="6"/>
      <c r="J439" s="13"/>
      <c r="K439" s="6"/>
    </row>
    <row r="440" ht="15.75" customHeight="1">
      <c r="D440" s="5"/>
      <c r="E440" s="6"/>
      <c r="F440" s="6"/>
      <c r="G440" s="6"/>
      <c r="H440" s="6"/>
      <c r="I440" s="6"/>
      <c r="J440" s="13"/>
      <c r="K440" s="6"/>
    </row>
    <row r="441" ht="15.75" customHeight="1">
      <c r="D441" s="5"/>
      <c r="E441" s="6"/>
      <c r="F441" s="6"/>
      <c r="G441" s="6"/>
      <c r="H441" s="6"/>
      <c r="I441" s="6"/>
      <c r="J441" s="13"/>
      <c r="K441" s="6"/>
    </row>
    <row r="442" ht="15.75" customHeight="1">
      <c r="D442" s="5"/>
      <c r="E442" s="6"/>
      <c r="F442" s="6"/>
      <c r="G442" s="6"/>
      <c r="H442" s="6"/>
      <c r="I442" s="6"/>
      <c r="J442" s="13"/>
      <c r="K442" s="6"/>
    </row>
    <row r="443" ht="15.75" customHeight="1">
      <c r="D443" s="5"/>
      <c r="E443" s="6"/>
      <c r="F443" s="6"/>
      <c r="G443" s="6"/>
      <c r="H443" s="6"/>
      <c r="I443" s="6"/>
      <c r="J443" s="13"/>
      <c r="K443" s="6"/>
    </row>
    <row r="444" ht="15.75" customHeight="1">
      <c r="D444" s="5"/>
      <c r="E444" s="6"/>
      <c r="F444" s="6"/>
      <c r="G444" s="6"/>
      <c r="H444" s="6"/>
      <c r="I444" s="6"/>
      <c r="J444" s="13"/>
      <c r="K444" s="6"/>
    </row>
    <row r="445" ht="15.75" customHeight="1">
      <c r="D445" s="5"/>
      <c r="E445" s="6"/>
      <c r="F445" s="6"/>
      <c r="G445" s="6"/>
      <c r="H445" s="6"/>
      <c r="I445" s="6"/>
      <c r="J445" s="13"/>
      <c r="K445" s="6"/>
    </row>
    <row r="446" ht="15.75" customHeight="1">
      <c r="D446" s="5"/>
      <c r="E446" s="6"/>
      <c r="F446" s="6"/>
      <c r="G446" s="6"/>
      <c r="H446" s="6"/>
      <c r="I446" s="6"/>
      <c r="J446" s="13"/>
      <c r="K446" s="6"/>
    </row>
    <row r="447" ht="15.75" customHeight="1">
      <c r="D447" s="5"/>
      <c r="E447" s="6"/>
      <c r="F447" s="6"/>
      <c r="G447" s="6"/>
      <c r="H447" s="6"/>
      <c r="I447" s="6"/>
      <c r="J447" s="13"/>
      <c r="K447" s="6"/>
    </row>
    <row r="448" ht="15.75" customHeight="1">
      <c r="D448" s="5"/>
      <c r="E448" s="6"/>
      <c r="F448" s="6"/>
      <c r="G448" s="6"/>
      <c r="H448" s="6"/>
      <c r="I448" s="6"/>
      <c r="J448" s="13"/>
      <c r="K448" s="6"/>
    </row>
    <row r="449" ht="15.75" customHeight="1">
      <c r="D449" s="5"/>
      <c r="E449" s="6"/>
      <c r="F449" s="6"/>
      <c r="G449" s="6"/>
      <c r="H449" s="6"/>
      <c r="I449" s="6"/>
      <c r="J449" s="13"/>
      <c r="K449" s="6"/>
    </row>
    <row r="450" ht="15.75" customHeight="1">
      <c r="D450" s="5"/>
      <c r="E450" s="6"/>
      <c r="F450" s="6"/>
      <c r="G450" s="6"/>
      <c r="H450" s="6"/>
      <c r="I450" s="6"/>
      <c r="J450" s="13"/>
      <c r="K450" s="6"/>
    </row>
    <row r="451" ht="15.75" customHeight="1">
      <c r="D451" s="5"/>
      <c r="E451" s="6"/>
      <c r="F451" s="6"/>
      <c r="G451" s="6"/>
      <c r="H451" s="6"/>
      <c r="I451" s="6"/>
      <c r="J451" s="13"/>
      <c r="K451" s="6"/>
    </row>
    <row r="452" ht="15.75" customHeight="1">
      <c r="D452" s="5"/>
      <c r="E452" s="6"/>
      <c r="F452" s="6"/>
      <c r="G452" s="6"/>
      <c r="H452" s="6"/>
      <c r="I452" s="6"/>
      <c r="J452" s="13"/>
      <c r="K452" s="6"/>
    </row>
    <row r="453" ht="15.75" customHeight="1">
      <c r="D453" s="5"/>
      <c r="E453" s="6"/>
      <c r="F453" s="6"/>
      <c r="G453" s="6"/>
      <c r="H453" s="6"/>
      <c r="I453" s="6"/>
      <c r="J453" s="13"/>
      <c r="K453" s="6"/>
    </row>
    <row r="454" ht="15.75" customHeight="1">
      <c r="D454" s="5"/>
      <c r="E454" s="6"/>
      <c r="F454" s="6"/>
      <c r="G454" s="6"/>
      <c r="H454" s="6"/>
      <c r="I454" s="6"/>
      <c r="J454" s="13"/>
      <c r="K454" s="6"/>
    </row>
    <row r="455" ht="15.75" customHeight="1">
      <c r="D455" s="5"/>
      <c r="E455" s="6"/>
      <c r="F455" s="6"/>
      <c r="G455" s="6"/>
      <c r="H455" s="6"/>
      <c r="I455" s="6"/>
      <c r="J455" s="13"/>
      <c r="K455" s="6"/>
    </row>
    <row r="456" ht="15.75" customHeight="1">
      <c r="D456" s="5"/>
      <c r="E456" s="6"/>
      <c r="F456" s="6"/>
      <c r="G456" s="6"/>
      <c r="H456" s="6"/>
      <c r="I456" s="6"/>
      <c r="J456" s="13"/>
      <c r="K456" s="6"/>
    </row>
    <row r="457" ht="15.75" customHeight="1">
      <c r="D457" s="5"/>
      <c r="E457" s="6"/>
      <c r="F457" s="6"/>
      <c r="G457" s="6"/>
      <c r="H457" s="6"/>
      <c r="I457" s="6"/>
      <c r="J457" s="13"/>
      <c r="K457" s="6"/>
    </row>
    <row r="458" ht="15.75" customHeight="1">
      <c r="D458" s="5"/>
      <c r="E458" s="6"/>
      <c r="F458" s="6"/>
      <c r="G458" s="6"/>
      <c r="H458" s="6"/>
      <c r="I458" s="6"/>
      <c r="J458" s="13"/>
      <c r="K458" s="6"/>
    </row>
    <row r="459" ht="15.75" customHeight="1">
      <c r="D459" s="5"/>
      <c r="E459" s="6"/>
      <c r="F459" s="6"/>
      <c r="G459" s="6"/>
      <c r="H459" s="6"/>
      <c r="I459" s="6"/>
      <c r="J459" s="13"/>
      <c r="K459" s="6"/>
    </row>
    <row r="460" ht="15.75" customHeight="1">
      <c r="D460" s="5"/>
      <c r="E460" s="6"/>
      <c r="F460" s="6"/>
      <c r="G460" s="6"/>
      <c r="H460" s="6"/>
      <c r="I460" s="6"/>
      <c r="J460" s="13"/>
      <c r="K460" s="6"/>
    </row>
    <row r="461" ht="15.75" customHeight="1">
      <c r="D461" s="5"/>
      <c r="E461" s="6"/>
      <c r="F461" s="6"/>
      <c r="G461" s="6"/>
      <c r="H461" s="6"/>
      <c r="I461" s="6"/>
      <c r="J461" s="13"/>
      <c r="K461" s="6"/>
    </row>
    <row r="462" ht="15.75" customHeight="1">
      <c r="D462" s="5"/>
      <c r="E462" s="6"/>
      <c r="F462" s="6"/>
      <c r="G462" s="6"/>
      <c r="H462" s="6"/>
      <c r="I462" s="6"/>
      <c r="J462" s="13"/>
      <c r="K462" s="6"/>
    </row>
    <row r="463" ht="15.75" customHeight="1">
      <c r="D463" s="5"/>
      <c r="E463" s="6"/>
      <c r="F463" s="6"/>
      <c r="G463" s="6"/>
      <c r="H463" s="6"/>
      <c r="I463" s="6"/>
      <c r="J463" s="13"/>
      <c r="K463" s="6"/>
    </row>
    <row r="464" ht="15.75" customHeight="1">
      <c r="D464" s="5"/>
      <c r="E464" s="6"/>
      <c r="F464" s="6"/>
      <c r="G464" s="6"/>
      <c r="H464" s="6"/>
      <c r="I464" s="6"/>
      <c r="J464" s="13"/>
      <c r="K464" s="6"/>
    </row>
    <row r="465" ht="15.75" customHeight="1">
      <c r="D465" s="5"/>
      <c r="E465" s="6"/>
      <c r="F465" s="6"/>
      <c r="G465" s="6"/>
      <c r="H465" s="6"/>
      <c r="I465" s="6"/>
      <c r="J465" s="13"/>
      <c r="K465" s="6"/>
    </row>
    <row r="466" ht="15.75" customHeight="1">
      <c r="D466" s="5"/>
      <c r="E466" s="6"/>
      <c r="F466" s="6"/>
      <c r="G466" s="6"/>
      <c r="H466" s="6"/>
      <c r="I466" s="6"/>
      <c r="J466" s="13"/>
      <c r="K466" s="6"/>
    </row>
    <row r="467" ht="15.75" customHeight="1">
      <c r="D467" s="5"/>
      <c r="E467" s="6"/>
      <c r="F467" s="6"/>
      <c r="G467" s="6"/>
      <c r="H467" s="6"/>
      <c r="I467" s="6"/>
      <c r="J467" s="13"/>
      <c r="K467" s="6"/>
    </row>
    <row r="468" ht="15.75" customHeight="1">
      <c r="D468" s="5"/>
      <c r="E468" s="6"/>
      <c r="F468" s="6"/>
      <c r="G468" s="6"/>
      <c r="H468" s="6"/>
      <c r="I468" s="6"/>
      <c r="J468" s="13"/>
      <c r="K468" s="6"/>
    </row>
    <row r="469" ht="15.75" customHeight="1">
      <c r="D469" s="5"/>
      <c r="E469" s="6"/>
      <c r="F469" s="6"/>
      <c r="G469" s="6"/>
      <c r="H469" s="6"/>
      <c r="I469" s="6"/>
      <c r="J469" s="13"/>
      <c r="K469" s="6"/>
    </row>
    <row r="470" ht="15.75" customHeight="1">
      <c r="D470" s="5"/>
      <c r="E470" s="6"/>
      <c r="F470" s="6"/>
      <c r="G470" s="6"/>
      <c r="H470" s="6"/>
      <c r="I470" s="6"/>
      <c r="J470" s="13"/>
      <c r="K470" s="6"/>
    </row>
    <row r="471" ht="15.75" customHeight="1">
      <c r="D471" s="5"/>
      <c r="E471" s="6"/>
      <c r="F471" s="6"/>
      <c r="G471" s="6"/>
      <c r="H471" s="6"/>
      <c r="I471" s="6"/>
      <c r="J471" s="13"/>
      <c r="K471" s="6"/>
    </row>
    <row r="472" ht="15.75" customHeight="1">
      <c r="D472" s="5"/>
      <c r="E472" s="6"/>
      <c r="F472" s="6"/>
      <c r="G472" s="6"/>
      <c r="H472" s="6"/>
      <c r="I472" s="6"/>
      <c r="J472" s="13"/>
      <c r="K472" s="6"/>
    </row>
    <row r="473" ht="15.75" customHeight="1">
      <c r="D473" s="5"/>
      <c r="E473" s="6"/>
      <c r="F473" s="6"/>
      <c r="G473" s="6"/>
      <c r="H473" s="6"/>
      <c r="I473" s="6"/>
      <c r="J473" s="13"/>
      <c r="K473" s="6"/>
    </row>
    <row r="474" ht="15.75" customHeight="1">
      <c r="D474" s="5"/>
      <c r="E474" s="6"/>
      <c r="F474" s="6"/>
      <c r="G474" s="6"/>
      <c r="H474" s="6"/>
      <c r="I474" s="6"/>
      <c r="J474" s="13"/>
      <c r="K474" s="6"/>
    </row>
    <row r="475" ht="15.75" customHeight="1">
      <c r="D475" s="5"/>
      <c r="E475" s="6"/>
      <c r="F475" s="6"/>
      <c r="G475" s="6"/>
      <c r="H475" s="6"/>
      <c r="I475" s="6"/>
      <c r="J475" s="13"/>
      <c r="K475" s="6"/>
    </row>
    <row r="476" ht="15.75" customHeight="1">
      <c r="D476" s="5"/>
      <c r="E476" s="6"/>
      <c r="F476" s="6"/>
      <c r="G476" s="6"/>
      <c r="H476" s="6"/>
      <c r="I476" s="6"/>
      <c r="J476" s="13"/>
      <c r="K476" s="6"/>
    </row>
    <row r="477" ht="15.75" customHeight="1">
      <c r="D477" s="5"/>
      <c r="E477" s="6"/>
      <c r="F477" s="6"/>
      <c r="G477" s="6"/>
      <c r="H477" s="6"/>
      <c r="I477" s="6"/>
      <c r="J477" s="13"/>
      <c r="K477" s="6"/>
    </row>
    <row r="478" ht="15.75" customHeight="1">
      <c r="D478" s="5"/>
      <c r="E478" s="6"/>
      <c r="F478" s="6"/>
      <c r="G478" s="6"/>
      <c r="H478" s="6"/>
      <c r="I478" s="6"/>
      <c r="J478" s="13"/>
      <c r="K478" s="6"/>
    </row>
    <row r="479" ht="15.75" customHeight="1">
      <c r="D479" s="5"/>
      <c r="E479" s="6"/>
      <c r="F479" s="6"/>
      <c r="G479" s="6"/>
      <c r="H479" s="6"/>
      <c r="I479" s="6"/>
      <c r="J479" s="13"/>
      <c r="K479" s="6"/>
    </row>
    <row r="480" ht="15.75" customHeight="1">
      <c r="D480" s="5"/>
      <c r="E480" s="6"/>
      <c r="F480" s="6"/>
      <c r="G480" s="6"/>
      <c r="H480" s="6"/>
      <c r="I480" s="6"/>
      <c r="J480" s="13"/>
      <c r="K480" s="6"/>
    </row>
    <row r="481" ht="15.75" customHeight="1">
      <c r="D481" s="5"/>
      <c r="E481" s="6"/>
      <c r="F481" s="6"/>
      <c r="G481" s="6"/>
      <c r="H481" s="6"/>
      <c r="I481" s="6"/>
      <c r="J481" s="13"/>
      <c r="K481" s="6"/>
    </row>
    <row r="482" ht="15.75" customHeight="1">
      <c r="D482" s="5"/>
      <c r="E482" s="6"/>
      <c r="F482" s="6"/>
      <c r="G482" s="6"/>
      <c r="H482" s="6"/>
      <c r="I482" s="6"/>
      <c r="J482" s="13"/>
      <c r="K482" s="6"/>
    </row>
    <row r="483" ht="15.75" customHeight="1">
      <c r="D483" s="5"/>
      <c r="E483" s="6"/>
      <c r="F483" s="6"/>
      <c r="G483" s="6"/>
      <c r="H483" s="6"/>
      <c r="I483" s="6"/>
      <c r="J483" s="13"/>
      <c r="K483" s="6"/>
    </row>
    <row r="484" ht="15.75" customHeight="1">
      <c r="D484" s="5"/>
      <c r="E484" s="6"/>
      <c r="F484" s="6"/>
      <c r="G484" s="6"/>
      <c r="H484" s="6"/>
      <c r="I484" s="6"/>
      <c r="J484" s="13"/>
      <c r="K484" s="6"/>
    </row>
    <row r="485" ht="15.75" customHeight="1">
      <c r="D485" s="5"/>
      <c r="E485" s="6"/>
      <c r="F485" s="6"/>
      <c r="G485" s="6"/>
      <c r="H485" s="6"/>
      <c r="I485" s="6"/>
      <c r="J485" s="13"/>
      <c r="K485" s="6"/>
    </row>
    <row r="486" ht="15.75" customHeight="1">
      <c r="D486" s="5"/>
      <c r="E486" s="6"/>
      <c r="F486" s="6"/>
      <c r="G486" s="6"/>
      <c r="H486" s="6"/>
      <c r="I486" s="6"/>
      <c r="J486" s="13"/>
      <c r="K486" s="6"/>
    </row>
    <row r="487" ht="15.75" customHeight="1">
      <c r="D487" s="5"/>
      <c r="E487" s="6"/>
      <c r="F487" s="6"/>
      <c r="G487" s="6"/>
      <c r="H487" s="6"/>
      <c r="I487" s="6"/>
      <c r="J487" s="13"/>
      <c r="K487" s="6"/>
    </row>
    <row r="488" ht="15.75" customHeight="1">
      <c r="D488" s="5"/>
      <c r="E488" s="6"/>
      <c r="F488" s="6"/>
      <c r="G488" s="6"/>
      <c r="H488" s="6"/>
      <c r="I488" s="6"/>
      <c r="J488" s="13"/>
      <c r="K488" s="6"/>
    </row>
    <row r="489" ht="15.75" customHeight="1">
      <c r="D489" s="5"/>
      <c r="E489" s="6"/>
      <c r="F489" s="6"/>
      <c r="G489" s="6"/>
      <c r="H489" s="6"/>
      <c r="I489" s="6"/>
      <c r="J489" s="13"/>
      <c r="K489" s="6"/>
    </row>
    <row r="490" ht="15.75" customHeight="1">
      <c r="D490" s="5"/>
      <c r="E490" s="6"/>
      <c r="F490" s="6"/>
      <c r="G490" s="6"/>
      <c r="H490" s="6"/>
      <c r="I490" s="6"/>
      <c r="J490" s="13"/>
      <c r="K490" s="6"/>
    </row>
    <row r="491" ht="15.75" customHeight="1">
      <c r="D491" s="5"/>
      <c r="E491" s="6"/>
      <c r="F491" s="6"/>
      <c r="G491" s="6"/>
      <c r="H491" s="6"/>
      <c r="I491" s="6"/>
      <c r="J491" s="13"/>
      <c r="K491" s="6"/>
    </row>
    <row r="492" ht="15.75" customHeight="1">
      <c r="D492" s="5"/>
      <c r="E492" s="6"/>
      <c r="F492" s="6"/>
      <c r="G492" s="6"/>
      <c r="H492" s="6"/>
      <c r="I492" s="6"/>
      <c r="J492" s="13"/>
      <c r="K492" s="6"/>
    </row>
    <row r="493" ht="15.75" customHeight="1">
      <c r="D493" s="5"/>
      <c r="E493" s="6"/>
      <c r="F493" s="6"/>
      <c r="G493" s="6"/>
      <c r="H493" s="6"/>
      <c r="I493" s="6"/>
      <c r="J493" s="13"/>
      <c r="K493" s="6"/>
    </row>
    <row r="494" ht="15.75" customHeight="1">
      <c r="D494" s="5"/>
      <c r="E494" s="6"/>
      <c r="F494" s="6"/>
      <c r="G494" s="6"/>
      <c r="H494" s="6"/>
      <c r="I494" s="6"/>
      <c r="J494" s="13"/>
      <c r="K494" s="6"/>
    </row>
    <row r="495" ht="15.75" customHeight="1">
      <c r="D495" s="5"/>
      <c r="E495" s="6"/>
      <c r="F495" s="6"/>
      <c r="G495" s="6"/>
      <c r="H495" s="6"/>
      <c r="I495" s="6"/>
      <c r="J495" s="13"/>
      <c r="K495" s="6"/>
    </row>
    <row r="496" ht="15.75" customHeight="1">
      <c r="D496" s="5"/>
      <c r="E496" s="6"/>
      <c r="F496" s="6"/>
      <c r="G496" s="6"/>
      <c r="H496" s="6"/>
      <c r="I496" s="6"/>
      <c r="J496" s="13"/>
      <c r="K496" s="6"/>
    </row>
    <row r="497" ht="15.75" customHeight="1">
      <c r="D497" s="5"/>
      <c r="E497" s="6"/>
      <c r="F497" s="6"/>
      <c r="G497" s="6"/>
      <c r="H497" s="6"/>
      <c r="I497" s="6"/>
      <c r="J497" s="13"/>
      <c r="K497" s="6"/>
    </row>
    <row r="498" ht="15.75" customHeight="1">
      <c r="D498" s="5"/>
      <c r="E498" s="6"/>
      <c r="F498" s="6"/>
      <c r="G498" s="6"/>
      <c r="H498" s="6"/>
      <c r="I498" s="6"/>
      <c r="J498" s="13"/>
      <c r="K498" s="6"/>
    </row>
    <row r="499" ht="15.75" customHeight="1">
      <c r="D499" s="5"/>
      <c r="E499" s="6"/>
      <c r="F499" s="6"/>
      <c r="G499" s="6"/>
      <c r="H499" s="6"/>
      <c r="I499" s="6"/>
      <c r="J499" s="13"/>
      <c r="K499" s="6"/>
    </row>
    <row r="500" ht="15.75" customHeight="1">
      <c r="D500" s="5"/>
      <c r="E500" s="6"/>
      <c r="F500" s="6"/>
      <c r="G500" s="6"/>
      <c r="H500" s="6"/>
      <c r="I500" s="6"/>
      <c r="J500" s="13"/>
      <c r="K500" s="6"/>
    </row>
    <row r="501" ht="15.75" customHeight="1">
      <c r="D501" s="5"/>
      <c r="E501" s="6"/>
      <c r="F501" s="6"/>
      <c r="G501" s="6"/>
      <c r="H501" s="6"/>
      <c r="I501" s="6"/>
      <c r="J501" s="13"/>
      <c r="K501" s="6"/>
    </row>
    <row r="502" ht="15.75" customHeight="1">
      <c r="D502" s="5"/>
      <c r="E502" s="6"/>
      <c r="F502" s="6"/>
      <c r="G502" s="6"/>
      <c r="H502" s="6"/>
      <c r="I502" s="6"/>
      <c r="J502" s="13"/>
      <c r="K502" s="6"/>
    </row>
    <row r="503" ht="15.75" customHeight="1">
      <c r="D503" s="5"/>
      <c r="E503" s="6"/>
      <c r="F503" s="6"/>
      <c r="G503" s="6"/>
      <c r="H503" s="6"/>
      <c r="I503" s="6"/>
      <c r="J503" s="13"/>
      <c r="K503" s="6"/>
    </row>
    <row r="504" ht="15.75" customHeight="1">
      <c r="D504" s="5"/>
      <c r="E504" s="6"/>
      <c r="F504" s="6"/>
      <c r="G504" s="6"/>
      <c r="H504" s="6"/>
      <c r="I504" s="6"/>
      <c r="J504" s="13"/>
      <c r="K504" s="6"/>
    </row>
    <row r="505" ht="15.75" customHeight="1">
      <c r="D505" s="5"/>
      <c r="E505" s="6"/>
      <c r="F505" s="6"/>
      <c r="G505" s="6"/>
      <c r="H505" s="6"/>
      <c r="I505" s="6"/>
      <c r="J505" s="13"/>
      <c r="K505" s="6"/>
    </row>
    <row r="506" ht="15.75" customHeight="1">
      <c r="D506" s="5"/>
      <c r="E506" s="6"/>
      <c r="F506" s="6"/>
      <c r="G506" s="6"/>
      <c r="H506" s="6"/>
      <c r="I506" s="6"/>
      <c r="J506" s="13"/>
      <c r="K506" s="6"/>
    </row>
    <row r="507" ht="15.75" customHeight="1">
      <c r="D507" s="5"/>
      <c r="E507" s="6"/>
      <c r="F507" s="6"/>
      <c r="G507" s="6"/>
      <c r="H507" s="6"/>
      <c r="I507" s="6"/>
      <c r="J507" s="13"/>
      <c r="K507" s="6"/>
    </row>
    <row r="508" ht="15.75" customHeight="1">
      <c r="D508" s="5"/>
      <c r="E508" s="6"/>
      <c r="F508" s="6"/>
      <c r="G508" s="6"/>
      <c r="H508" s="6"/>
      <c r="I508" s="6"/>
      <c r="J508" s="13"/>
      <c r="K508" s="6"/>
    </row>
    <row r="509" ht="15.75" customHeight="1">
      <c r="D509" s="5"/>
      <c r="E509" s="6"/>
      <c r="F509" s="6"/>
      <c r="G509" s="6"/>
      <c r="H509" s="6"/>
      <c r="I509" s="6"/>
      <c r="J509" s="13"/>
      <c r="K509" s="6"/>
    </row>
    <row r="510" ht="15.75" customHeight="1">
      <c r="D510" s="5"/>
      <c r="E510" s="6"/>
      <c r="F510" s="6"/>
      <c r="G510" s="6"/>
      <c r="H510" s="6"/>
      <c r="I510" s="6"/>
      <c r="J510" s="13"/>
      <c r="K510" s="6"/>
    </row>
    <row r="511" ht="15.75" customHeight="1">
      <c r="D511" s="5"/>
      <c r="E511" s="6"/>
      <c r="F511" s="6"/>
      <c r="G511" s="6"/>
      <c r="H511" s="6"/>
      <c r="I511" s="6"/>
      <c r="J511" s="13"/>
      <c r="K511" s="6"/>
    </row>
    <row r="512" ht="15.75" customHeight="1">
      <c r="D512" s="5"/>
      <c r="E512" s="6"/>
      <c r="F512" s="6"/>
      <c r="G512" s="6"/>
      <c r="H512" s="6"/>
      <c r="I512" s="6"/>
      <c r="J512" s="13"/>
      <c r="K512" s="6"/>
    </row>
    <row r="513" ht="15.75" customHeight="1">
      <c r="D513" s="5"/>
      <c r="E513" s="6"/>
      <c r="F513" s="6"/>
      <c r="G513" s="6"/>
      <c r="H513" s="6"/>
      <c r="I513" s="6"/>
      <c r="J513" s="13"/>
      <c r="K513" s="6"/>
    </row>
    <row r="514" ht="15.75" customHeight="1">
      <c r="D514" s="5"/>
      <c r="E514" s="6"/>
      <c r="F514" s="6"/>
      <c r="G514" s="6"/>
      <c r="H514" s="6"/>
      <c r="I514" s="6"/>
      <c r="J514" s="13"/>
      <c r="K514" s="6"/>
    </row>
    <row r="515" ht="15.75" customHeight="1">
      <c r="D515" s="5"/>
      <c r="E515" s="6"/>
      <c r="F515" s="6"/>
      <c r="G515" s="6"/>
      <c r="H515" s="6"/>
      <c r="I515" s="6"/>
      <c r="J515" s="13"/>
      <c r="K515" s="6"/>
    </row>
    <row r="516" ht="15.75" customHeight="1">
      <c r="D516" s="5"/>
      <c r="E516" s="6"/>
      <c r="F516" s="6"/>
      <c r="G516" s="6"/>
      <c r="H516" s="6"/>
      <c r="I516" s="6"/>
      <c r="J516" s="13"/>
      <c r="K516" s="6"/>
    </row>
    <row r="517" ht="15.75" customHeight="1">
      <c r="D517" s="5"/>
      <c r="E517" s="6"/>
      <c r="F517" s="6"/>
      <c r="G517" s="6"/>
      <c r="H517" s="6"/>
      <c r="I517" s="6"/>
      <c r="J517" s="13"/>
      <c r="K517" s="6"/>
    </row>
    <row r="518" ht="15.75" customHeight="1">
      <c r="D518" s="5"/>
      <c r="E518" s="6"/>
      <c r="F518" s="6"/>
      <c r="G518" s="6"/>
      <c r="H518" s="6"/>
      <c r="I518" s="6"/>
      <c r="J518" s="13"/>
      <c r="K518" s="6"/>
    </row>
    <row r="519" ht="15.75" customHeight="1">
      <c r="D519" s="5"/>
      <c r="E519" s="6"/>
      <c r="F519" s="6"/>
      <c r="G519" s="6"/>
      <c r="H519" s="6"/>
      <c r="I519" s="6"/>
      <c r="J519" s="13"/>
      <c r="K519" s="6"/>
    </row>
    <row r="520" ht="15.75" customHeight="1">
      <c r="D520" s="5"/>
      <c r="E520" s="6"/>
      <c r="F520" s="6"/>
      <c r="G520" s="6"/>
      <c r="H520" s="6"/>
      <c r="I520" s="6"/>
      <c r="J520" s="13"/>
      <c r="K520" s="6"/>
    </row>
    <row r="521" ht="15.75" customHeight="1">
      <c r="D521" s="5"/>
      <c r="E521" s="6"/>
      <c r="F521" s="6"/>
      <c r="G521" s="6"/>
      <c r="H521" s="6"/>
      <c r="I521" s="6"/>
      <c r="J521" s="13"/>
      <c r="K521" s="6"/>
    </row>
    <row r="522" ht="15.75" customHeight="1">
      <c r="D522" s="5"/>
      <c r="E522" s="6"/>
      <c r="F522" s="6"/>
      <c r="G522" s="6"/>
      <c r="H522" s="6"/>
      <c r="I522" s="6"/>
      <c r="J522" s="13"/>
      <c r="K522" s="6"/>
    </row>
    <row r="523" ht="15.75" customHeight="1">
      <c r="D523" s="5"/>
      <c r="E523" s="6"/>
      <c r="F523" s="6"/>
      <c r="G523" s="6"/>
      <c r="H523" s="6"/>
      <c r="I523" s="6"/>
      <c r="J523" s="13"/>
      <c r="K523" s="6"/>
    </row>
    <row r="524" ht="15.75" customHeight="1">
      <c r="D524" s="5"/>
      <c r="E524" s="6"/>
      <c r="F524" s="6"/>
      <c r="G524" s="6"/>
      <c r="H524" s="6"/>
      <c r="I524" s="6"/>
      <c r="J524" s="13"/>
      <c r="K524" s="6"/>
    </row>
    <row r="525" ht="15.75" customHeight="1">
      <c r="D525" s="5"/>
      <c r="E525" s="6"/>
      <c r="F525" s="6"/>
      <c r="G525" s="6"/>
      <c r="H525" s="6"/>
      <c r="I525" s="6"/>
      <c r="J525" s="13"/>
      <c r="K525" s="6"/>
    </row>
    <row r="526" ht="15.75" customHeight="1">
      <c r="D526" s="5"/>
      <c r="E526" s="6"/>
      <c r="F526" s="6"/>
      <c r="G526" s="6"/>
      <c r="H526" s="6"/>
      <c r="I526" s="6"/>
      <c r="J526" s="13"/>
      <c r="K526" s="6"/>
    </row>
    <row r="527" ht="15.75" customHeight="1">
      <c r="D527" s="5"/>
      <c r="E527" s="6"/>
      <c r="F527" s="6"/>
      <c r="G527" s="6"/>
      <c r="H527" s="6"/>
      <c r="I527" s="6"/>
      <c r="J527" s="13"/>
      <c r="K527" s="6"/>
    </row>
    <row r="528" ht="15.75" customHeight="1">
      <c r="D528" s="5"/>
      <c r="E528" s="6"/>
      <c r="F528" s="6"/>
      <c r="G528" s="6"/>
      <c r="H528" s="6"/>
      <c r="I528" s="6"/>
      <c r="J528" s="13"/>
      <c r="K528" s="6"/>
    </row>
    <row r="529" ht="15.75" customHeight="1">
      <c r="D529" s="5"/>
      <c r="E529" s="6"/>
      <c r="F529" s="6"/>
      <c r="G529" s="6"/>
      <c r="H529" s="6"/>
      <c r="I529" s="6"/>
      <c r="J529" s="13"/>
      <c r="K529" s="6"/>
    </row>
    <row r="530" ht="15.75" customHeight="1">
      <c r="D530" s="5"/>
      <c r="E530" s="6"/>
      <c r="F530" s="6"/>
      <c r="G530" s="6"/>
      <c r="H530" s="6"/>
      <c r="I530" s="6"/>
      <c r="J530" s="13"/>
      <c r="K530" s="6"/>
    </row>
    <row r="531" ht="15.75" customHeight="1">
      <c r="D531" s="5"/>
      <c r="E531" s="6"/>
      <c r="F531" s="6"/>
      <c r="G531" s="6"/>
      <c r="H531" s="6"/>
      <c r="I531" s="6"/>
      <c r="J531" s="13"/>
      <c r="K531" s="6"/>
    </row>
    <row r="532" ht="15.75" customHeight="1">
      <c r="D532" s="5"/>
      <c r="E532" s="6"/>
      <c r="F532" s="6"/>
      <c r="G532" s="6"/>
      <c r="H532" s="6"/>
      <c r="I532" s="6"/>
      <c r="J532" s="13"/>
      <c r="K532" s="6"/>
    </row>
    <row r="533" ht="15.75" customHeight="1">
      <c r="D533" s="5"/>
      <c r="E533" s="6"/>
      <c r="F533" s="6"/>
      <c r="G533" s="6"/>
      <c r="H533" s="6"/>
      <c r="I533" s="6"/>
      <c r="J533" s="13"/>
      <c r="K533" s="6"/>
    </row>
    <row r="534" ht="15.75" customHeight="1">
      <c r="D534" s="5"/>
      <c r="E534" s="6"/>
      <c r="F534" s="6"/>
      <c r="G534" s="6"/>
      <c r="H534" s="6"/>
      <c r="I534" s="6"/>
      <c r="J534" s="13"/>
      <c r="K534" s="6"/>
    </row>
    <row r="535" ht="15.75" customHeight="1">
      <c r="D535" s="5"/>
      <c r="E535" s="6"/>
      <c r="F535" s="6"/>
      <c r="G535" s="6"/>
      <c r="H535" s="6"/>
      <c r="I535" s="6"/>
      <c r="J535" s="13"/>
      <c r="K535" s="6"/>
    </row>
    <row r="536" ht="15.75" customHeight="1">
      <c r="D536" s="5"/>
      <c r="E536" s="6"/>
      <c r="F536" s="6"/>
      <c r="G536" s="6"/>
      <c r="H536" s="6"/>
      <c r="I536" s="6"/>
      <c r="J536" s="13"/>
      <c r="K536" s="6"/>
    </row>
    <row r="537" ht="15.75" customHeight="1">
      <c r="D537" s="5"/>
      <c r="E537" s="6"/>
      <c r="F537" s="6"/>
      <c r="G537" s="6"/>
      <c r="H537" s="6"/>
      <c r="I537" s="6"/>
      <c r="J537" s="13"/>
      <c r="K537" s="6"/>
    </row>
    <row r="538" ht="15.75" customHeight="1">
      <c r="D538" s="5"/>
      <c r="E538" s="6"/>
      <c r="F538" s="6"/>
      <c r="G538" s="6"/>
      <c r="H538" s="6"/>
      <c r="I538" s="6"/>
      <c r="J538" s="13"/>
      <c r="K538" s="6"/>
    </row>
    <row r="539" ht="15.75" customHeight="1">
      <c r="D539" s="5"/>
      <c r="E539" s="6"/>
      <c r="F539" s="6"/>
      <c r="G539" s="6"/>
      <c r="H539" s="6"/>
      <c r="I539" s="6"/>
      <c r="J539" s="13"/>
      <c r="K539" s="6"/>
    </row>
    <row r="540" ht="15.75" customHeight="1">
      <c r="D540" s="5"/>
      <c r="E540" s="6"/>
      <c r="F540" s="6"/>
      <c r="G540" s="6"/>
      <c r="H540" s="6"/>
      <c r="I540" s="6"/>
      <c r="J540" s="13"/>
      <c r="K540" s="6"/>
    </row>
    <row r="541" ht="15.75" customHeight="1">
      <c r="D541" s="5"/>
      <c r="E541" s="6"/>
      <c r="F541" s="6"/>
      <c r="G541" s="6"/>
      <c r="H541" s="6"/>
      <c r="I541" s="6"/>
      <c r="J541" s="13"/>
      <c r="K541" s="6"/>
    </row>
    <row r="542" ht="15.75" customHeight="1">
      <c r="D542" s="5"/>
      <c r="E542" s="6"/>
      <c r="F542" s="6"/>
      <c r="G542" s="6"/>
      <c r="H542" s="6"/>
      <c r="I542" s="6"/>
      <c r="J542" s="13"/>
      <c r="K542" s="6"/>
    </row>
    <row r="543" ht="15.75" customHeight="1">
      <c r="D543" s="5"/>
      <c r="E543" s="6"/>
      <c r="F543" s="6"/>
      <c r="G543" s="6"/>
      <c r="H543" s="6"/>
      <c r="I543" s="6"/>
      <c r="J543" s="13"/>
      <c r="K543" s="6"/>
    </row>
    <row r="544" ht="15.75" customHeight="1">
      <c r="D544" s="5"/>
      <c r="E544" s="6"/>
      <c r="F544" s="6"/>
      <c r="G544" s="6"/>
      <c r="H544" s="6"/>
      <c r="I544" s="6"/>
      <c r="J544" s="13"/>
      <c r="K544" s="6"/>
    </row>
    <row r="545" ht="15.75" customHeight="1">
      <c r="D545" s="5"/>
      <c r="E545" s="6"/>
      <c r="F545" s="6"/>
      <c r="G545" s="6"/>
      <c r="H545" s="6"/>
      <c r="I545" s="6"/>
      <c r="J545" s="13"/>
      <c r="K545" s="6"/>
    </row>
    <row r="546" ht="15.75" customHeight="1">
      <c r="D546" s="5"/>
      <c r="E546" s="6"/>
      <c r="F546" s="6"/>
      <c r="G546" s="6"/>
      <c r="H546" s="6"/>
      <c r="I546" s="6"/>
      <c r="J546" s="13"/>
      <c r="K546" s="6"/>
    </row>
    <row r="547" ht="15.75" customHeight="1">
      <c r="D547" s="5"/>
      <c r="E547" s="6"/>
      <c r="F547" s="6"/>
      <c r="G547" s="6"/>
      <c r="H547" s="6"/>
      <c r="I547" s="6"/>
      <c r="J547" s="13"/>
      <c r="K547" s="6"/>
    </row>
    <row r="548" ht="15.75" customHeight="1">
      <c r="D548" s="5"/>
      <c r="E548" s="6"/>
      <c r="F548" s="6"/>
      <c r="G548" s="6"/>
      <c r="H548" s="6"/>
      <c r="I548" s="6"/>
      <c r="J548" s="13"/>
      <c r="K548" s="6"/>
    </row>
    <row r="549" ht="15.75" customHeight="1">
      <c r="D549" s="5"/>
      <c r="E549" s="6"/>
      <c r="F549" s="6"/>
      <c r="G549" s="6"/>
      <c r="H549" s="6"/>
      <c r="I549" s="6"/>
      <c r="J549" s="13"/>
      <c r="K549" s="6"/>
    </row>
    <row r="550" ht="15.75" customHeight="1">
      <c r="D550" s="5"/>
      <c r="E550" s="6"/>
      <c r="F550" s="6"/>
      <c r="G550" s="6"/>
      <c r="H550" s="6"/>
      <c r="I550" s="6"/>
      <c r="J550" s="13"/>
      <c r="K550" s="6"/>
    </row>
    <row r="551" ht="15.75" customHeight="1">
      <c r="D551" s="5"/>
      <c r="E551" s="6"/>
      <c r="F551" s="6"/>
      <c r="G551" s="6"/>
      <c r="H551" s="6"/>
      <c r="I551" s="6"/>
      <c r="J551" s="13"/>
      <c r="K551" s="6"/>
    </row>
    <row r="552" ht="15.75" customHeight="1">
      <c r="D552" s="5"/>
      <c r="E552" s="6"/>
      <c r="F552" s="6"/>
      <c r="G552" s="6"/>
      <c r="H552" s="6"/>
      <c r="I552" s="6"/>
      <c r="J552" s="13"/>
      <c r="K552" s="6"/>
    </row>
    <row r="553" ht="15.75" customHeight="1">
      <c r="D553" s="5"/>
      <c r="E553" s="6"/>
      <c r="F553" s="6"/>
      <c r="G553" s="6"/>
      <c r="H553" s="6"/>
      <c r="I553" s="6"/>
      <c r="J553" s="13"/>
      <c r="K553" s="6"/>
    </row>
    <row r="554" ht="15.75" customHeight="1">
      <c r="D554" s="5"/>
      <c r="E554" s="6"/>
      <c r="F554" s="6"/>
      <c r="G554" s="6"/>
      <c r="H554" s="6"/>
      <c r="I554" s="6"/>
      <c r="J554" s="13"/>
      <c r="K554" s="6"/>
    </row>
    <row r="555" ht="15.75" customHeight="1">
      <c r="D555" s="5"/>
      <c r="E555" s="6"/>
      <c r="F555" s="6"/>
      <c r="G555" s="6"/>
      <c r="H555" s="6"/>
      <c r="I555" s="6"/>
      <c r="J555" s="13"/>
      <c r="K555" s="6"/>
    </row>
    <row r="556" ht="15.75" customHeight="1">
      <c r="D556" s="5"/>
      <c r="E556" s="6"/>
      <c r="F556" s="6"/>
      <c r="G556" s="6"/>
      <c r="H556" s="6"/>
      <c r="I556" s="6"/>
      <c r="J556" s="13"/>
      <c r="K556" s="6"/>
    </row>
    <row r="557" ht="15.75" customHeight="1">
      <c r="D557" s="5"/>
      <c r="E557" s="6"/>
      <c r="F557" s="6"/>
      <c r="G557" s="6"/>
      <c r="H557" s="6"/>
      <c r="I557" s="6"/>
      <c r="J557" s="13"/>
      <c r="K557" s="6"/>
    </row>
    <row r="558" ht="15.75" customHeight="1">
      <c r="D558" s="5"/>
      <c r="E558" s="6"/>
      <c r="F558" s="6"/>
      <c r="G558" s="6"/>
      <c r="H558" s="6"/>
      <c r="I558" s="6"/>
      <c r="J558" s="13"/>
      <c r="K558" s="6"/>
    </row>
    <row r="559" ht="15.75" customHeight="1">
      <c r="D559" s="5"/>
      <c r="E559" s="6"/>
      <c r="F559" s="6"/>
      <c r="G559" s="6"/>
      <c r="H559" s="6"/>
      <c r="I559" s="6"/>
      <c r="J559" s="13"/>
      <c r="K559" s="6"/>
    </row>
    <row r="560" ht="15.75" customHeight="1">
      <c r="D560" s="5"/>
      <c r="E560" s="6"/>
      <c r="F560" s="6"/>
      <c r="G560" s="6"/>
      <c r="H560" s="6"/>
      <c r="I560" s="6"/>
      <c r="J560" s="13"/>
      <c r="K560" s="6"/>
    </row>
    <row r="561" ht="15.75" customHeight="1">
      <c r="D561" s="5"/>
      <c r="E561" s="6"/>
      <c r="F561" s="6"/>
      <c r="G561" s="6"/>
      <c r="H561" s="6"/>
      <c r="I561" s="6"/>
      <c r="J561" s="13"/>
      <c r="K561" s="6"/>
    </row>
    <row r="562" ht="15.75" customHeight="1">
      <c r="D562" s="5"/>
      <c r="E562" s="6"/>
      <c r="F562" s="6"/>
      <c r="G562" s="6"/>
      <c r="H562" s="6"/>
      <c r="I562" s="6"/>
      <c r="J562" s="13"/>
      <c r="K562" s="6"/>
    </row>
    <row r="563" ht="15.75" customHeight="1">
      <c r="D563" s="5"/>
      <c r="E563" s="6"/>
      <c r="F563" s="6"/>
      <c r="G563" s="6"/>
      <c r="H563" s="6"/>
      <c r="I563" s="6"/>
      <c r="J563" s="13"/>
      <c r="K563" s="6"/>
    </row>
    <row r="564" ht="15.75" customHeight="1">
      <c r="D564" s="5"/>
      <c r="E564" s="6"/>
      <c r="F564" s="6"/>
      <c r="G564" s="6"/>
      <c r="H564" s="6"/>
      <c r="I564" s="6"/>
      <c r="J564" s="13"/>
      <c r="K564" s="6"/>
    </row>
    <row r="565" ht="15.75" customHeight="1">
      <c r="D565" s="5"/>
      <c r="E565" s="6"/>
      <c r="F565" s="6"/>
      <c r="G565" s="6"/>
      <c r="H565" s="6"/>
      <c r="I565" s="6"/>
      <c r="J565" s="13"/>
      <c r="K565" s="6"/>
    </row>
    <row r="566" ht="15.75" customHeight="1">
      <c r="D566" s="5"/>
      <c r="E566" s="6"/>
      <c r="F566" s="6"/>
      <c r="G566" s="6"/>
      <c r="H566" s="6"/>
      <c r="I566" s="6"/>
      <c r="J566" s="13"/>
      <c r="K566" s="6"/>
    </row>
    <row r="567" ht="15.75" customHeight="1">
      <c r="D567" s="5"/>
      <c r="E567" s="6"/>
      <c r="F567" s="6"/>
      <c r="G567" s="6"/>
      <c r="H567" s="6"/>
      <c r="I567" s="6"/>
      <c r="J567" s="13"/>
      <c r="K567" s="6"/>
    </row>
    <row r="568" ht="15.75" customHeight="1">
      <c r="D568" s="5"/>
      <c r="E568" s="6"/>
      <c r="F568" s="6"/>
      <c r="G568" s="6"/>
      <c r="H568" s="6"/>
      <c r="I568" s="6"/>
      <c r="J568" s="13"/>
      <c r="K568" s="6"/>
    </row>
    <row r="569" ht="15.75" customHeight="1">
      <c r="D569" s="5"/>
      <c r="E569" s="6"/>
      <c r="F569" s="6"/>
      <c r="G569" s="6"/>
      <c r="H569" s="6"/>
      <c r="I569" s="6"/>
      <c r="J569" s="13"/>
      <c r="K569" s="6"/>
    </row>
    <row r="570" ht="15.75" customHeight="1">
      <c r="D570" s="5"/>
      <c r="E570" s="6"/>
      <c r="F570" s="6"/>
      <c r="G570" s="6"/>
      <c r="H570" s="6"/>
      <c r="I570" s="6"/>
      <c r="J570" s="13"/>
      <c r="K570" s="6"/>
    </row>
    <row r="571" ht="15.75" customHeight="1">
      <c r="D571" s="5"/>
      <c r="E571" s="6"/>
      <c r="F571" s="6"/>
      <c r="G571" s="6"/>
      <c r="H571" s="6"/>
      <c r="I571" s="6"/>
      <c r="J571" s="13"/>
      <c r="K571" s="6"/>
    </row>
    <row r="572" ht="15.75" customHeight="1">
      <c r="D572" s="5"/>
      <c r="E572" s="6"/>
      <c r="F572" s="6"/>
      <c r="G572" s="6"/>
      <c r="H572" s="6"/>
      <c r="I572" s="6"/>
      <c r="J572" s="13"/>
      <c r="K572" s="6"/>
    </row>
    <row r="573" ht="15.75" customHeight="1">
      <c r="D573" s="5"/>
      <c r="E573" s="6"/>
      <c r="F573" s="6"/>
      <c r="G573" s="6"/>
      <c r="H573" s="6"/>
      <c r="I573" s="6"/>
      <c r="J573" s="13"/>
      <c r="K573" s="6"/>
    </row>
    <row r="574" ht="15.75" customHeight="1">
      <c r="D574" s="5"/>
      <c r="E574" s="6"/>
      <c r="F574" s="6"/>
      <c r="G574" s="6"/>
      <c r="H574" s="6"/>
      <c r="I574" s="6"/>
      <c r="J574" s="13"/>
      <c r="K574" s="6"/>
    </row>
    <row r="575" ht="15.75" customHeight="1">
      <c r="D575" s="5"/>
      <c r="E575" s="6"/>
      <c r="F575" s="6"/>
      <c r="G575" s="6"/>
      <c r="H575" s="6"/>
      <c r="I575" s="6"/>
      <c r="J575" s="13"/>
      <c r="K575" s="6"/>
    </row>
    <row r="576" ht="15.75" customHeight="1">
      <c r="D576" s="5"/>
      <c r="E576" s="6"/>
      <c r="F576" s="6"/>
      <c r="G576" s="6"/>
      <c r="H576" s="6"/>
      <c r="I576" s="6"/>
      <c r="J576" s="13"/>
      <c r="K576" s="6"/>
    </row>
    <row r="577" ht="15.75" customHeight="1">
      <c r="D577" s="5"/>
      <c r="E577" s="6"/>
      <c r="F577" s="6"/>
      <c r="G577" s="6"/>
      <c r="H577" s="6"/>
      <c r="I577" s="6"/>
      <c r="J577" s="13"/>
      <c r="K577" s="6"/>
    </row>
    <row r="578" ht="15.75" customHeight="1">
      <c r="D578" s="5"/>
      <c r="E578" s="6"/>
      <c r="F578" s="6"/>
      <c r="G578" s="6"/>
      <c r="H578" s="6"/>
      <c r="I578" s="6"/>
      <c r="J578" s="13"/>
      <c r="K578" s="6"/>
    </row>
    <row r="579" ht="15.75" customHeight="1">
      <c r="D579" s="5"/>
      <c r="E579" s="6"/>
      <c r="F579" s="6"/>
      <c r="G579" s="6"/>
      <c r="H579" s="6"/>
      <c r="I579" s="6"/>
      <c r="J579" s="13"/>
      <c r="K579" s="6"/>
    </row>
    <row r="580" ht="15.75" customHeight="1">
      <c r="D580" s="5"/>
      <c r="E580" s="6"/>
      <c r="F580" s="6"/>
      <c r="G580" s="6"/>
      <c r="H580" s="6"/>
      <c r="I580" s="6"/>
      <c r="J580" s="13"/>
      <c r="K580" s="6"/>
    </row>
    <row r="581" ht="15.75" customHeight="1">
      <c r="D581" s="5"/>
      <c r="E581" s="6"/>
      <c r="F581" s="6"/>
      <c r="G581" s="6"/>
      <c r="H581" s="6"/>
      <c r="I581" s="6"/>
      <c r="J581" s="13"/>
      <c r="K581" s="6"/>
    </row>
    <row r="582" ht="15.75" customHeight="1">
      <c r="D582" s="5"/>
      <c r="E582" s="6"/>
      <c r="F582" s="6"/>
      <c r="G582" s="6"/>
      <c r="H582" s="6"/>
      <c r="I582" s="6"/>
      <c r="J582" s="13"/>
      <c r="K582" s="6"/>
    </row>
    <row r="583" ht="15.75" customHeight="1">
      <c r="D583" s="5"/>
      <c r="E583" s="6"/>
      <c r="F583" s="6"/>
      <c r="G583" s="6"/>
      <c r="H583" s="6"/>
      <c r="I583" s="6"/>
      <c r="J583" s="13"/>
      <c r="K583" s="6"/>
    </row>
    <row r="584" ht="15.75" customHeight="1">
      <c r="D584" s="5"/>
      <c r="E584" s="6"/>
      <c r="F584" s="6"/>
      <c r="G584" s="6"/>
      <c r="H584" s="6"/>
      <c r="I584" s="6"/>
      <c r="J584" s="13"/>
      <c r="K584" s="6"/>
    </row>
    <row r="585" ht="15.75" customHeight="1">
      <c r="D585" s="5"/>
      <c r="E585" s="6"/>
      <c r="F585" s="6"/>
      <c r="G585" s="6"/>
      <c r="H585" s="6"/>
      <c r="I585" s="6"/>
      <c r="J585" s="13"/>
      <c r="K585" s="6"/>
    </row>
    <row r="586" ht="15.75" customHeight="1">
      <c r="D586" s="5"/>
      <c r="E586" s="6"/>
      <c r="F586" s="6"/>
      <c r="G586" s="6"/>
      <c r="H586" s="6"/>
      <c r="I586" s="6"/>
      <c r="J586" s="13"/>
      <c r="K586" s="6"/>
    </row>
    <row r="587" ht="15.75" customHeight="1">
      <c r="D587" s="5"/>
      <c r="E587" s="6"/>
      <c r="F587" s="6"/>
      <c r="G587" s="6"/>
      <c r="H587" s="6"/>
      <c r="I587" s="6"/>
      <c r="J587" s="13"/>
      <c r="K587" s="6"/>
    </row>
    <row r="588" ht="15.75" customHeight="1">
      <c r="D588" s="5"/>
      <c r="E588" s="6"/>
      <c r="F588" s="6"/>
      <c r="G588" s="6"/>
      <c r="H588" s="6"/>
      <c r="I588" s="6"/>
      <c r="J588" s="13"/>
      <c r="K588" s="6"/>
    </row>
    <row r="589" ht="15.75" customHeight="1">
      <c r="D589" s="5"/>
      <c r="E589" s="6"/>
      <c r="F589" s="6"/>
      <c r="G589" s="6"/>
      <c r="H589" s="6"/>
      <c r="I589" s="6"/>
      <c r="J589" s="13"/>
      <c r="K589" s="6"/>
    </row>
    <row r="590" ht="15.75" customHeight="1">
      <c r="D590" s="5"/>
      <c r="E590" s="6"/>
      <c r="F590" s="6"/>
      <c r="G590" s="6"/>
      <c r="H590" s="6"/>
      <c r="I590" s="6"/>
      <c r="J590" s="13"/>
      <c r="K590" s="6"/>
    </row>
    <row r="591" ht="15.75" customHeight="1">
      <c r="D591" s="5"/>
      <c r="E591" s="6"/>
      <c r="F591" s="6"/>
      <c r="G591" s="6"/>
      <c r="H591" s="6"/>
      <c r="I591" s="6"/>
      <c r="J591" s="13"/>
      <c r="K591" s="6"/>
    </row>
    <row r="592" ht="15.75" customHeight="1">
      <c r="D592" s="5"/>
      <c r="E592" s="6"/>
      <c r="F592" s="6"/>
      <c r="G592" s="6"/>
      <c r="H592" s="6"/>
      <c r="I592" s="6"/>
      <c r="J592" s="13"/>
      <c r="K592" s="6"/>
    </row>
    <row r="593" ht="15.75" customHeight="1">
      <c r="D593" s="5"/>
      <c r="E593" s="6"/>
      <c r="F593" s="6"/>
      <c r="G593" s="6"/>
      <c r="H593" s="6"/>
      <c r="I593" s="6"/>
      <c r="J593" s="13"/>
      <c r="K593" s="6"/>
    </row>
    <row r="594" ht="15.75" customHeight="1">
      <c r="D594" s="5"/>
      <c r="E594" s="6"/>
      <c r="F594" s="6"/>
      <c r="G594" s="6"/>
      <c r="H594" s="6"/>
      <c r="I594" s="6"/>
      <c r="J594" s="13"/>
      <c r="K594" s="6"/>
    </row>
    <row r="595" ht="15.75" customHeight="1">
      <c r="D595" s="5"/>
      <c r="E595" s="6"/>
      <c r="F595" s="6"/>
      <c r="G595" s="6"/>
      <c r="H595" s="6"/>
      <c r="I595" s="6"/>
      <c r="J595" s="13"/>
      <c r="K595" s="6"/>
    </row>
    <row r="596" ht="15.75" customHeight="1">
      <c r="D596" s="5"/>
      <c r="E596" s="6"/>
      <c r="F596" s="6"/>
      <c r="G596" s="6"/>
      <c r="H596" s="6"/>
      <c r="I596" s="6"/>
      <c r="J596" s="13"/>
      <c r="K596" s="6"/>
    </row>
    <row r="597" ht="15.75" customHeight="1">
      <c r="D597" s="5"/>
      <c r="E597" s="6"/>
      <c r="F597" s="6"/>
      <c r="G597" s="6"/>
      <c r="H597" s="6"/>
      <c r="I597" s="6"/>
      <c r="J597" s="13"/>
      <c r="K597" s="6"/>
    </row>
    <row r="598" ht="15.75" customHeight="1">
      <c r="D598" s="5"/>
      <c r="E598" s="6"/>
      <c r="F598" s="6"/>
      <c r="G598" s="6"/>
      <c r="H598" s="6"/>
      <c r="I598" s="6"/>
      <c r="J598" s="13"/>
      <c r="K598" s="6"/>
    </row>
    <row r="599" ht="15.75" customHeight="1">
      <c r="D599" s="5"/>
      <c r="E599" s="6"/>
      <c r="F599" s="6"/>
      <c r="G599" s="6"/>
      <c r="H599" s="6"/>
      <c r="I599" s="6"/>
      <c r="J599" s="13"/>
      <c r="K599" s="6"/>
    </row>
    <row r="600" ht="15.75" customHeight="1">
      <c r="D600" s="5"/>
      <c r="E600" s="6"/>
      <c r="F600" s="6"/>
      <c r="G600" s="6"/>
      <c r="H600" s="6"/>
      <c r="I600" s="6"/>
      <c r="J600" s="13"/>
      <c r="K600" s="6"/>
    </row>
    <row r="601" ht="15.75" customHeight="1">
      <c r="D601" s="5"/>
      <c r="E601" s="6"/>
      <c r="F601" s="6"/>
      <c r="G601" s="6"/>
      <c r="H601" s="6"/>
      <c r="I601" s="6"/>
      <c r="J601" s="13"/>
      <c r="K601" s="6"/>
    </row>
    <row r="602" ht="15.75" customHeight="1">
      <c r="D602" s="5"/>
      <c r="E602" s="6"/>
      <c r="F602" s="6"/>
      <c r="G602" s="6"/>
      <c r="H602" s="6"/>
      <c r="I602" s="6"/>
      <c r="J602" s="13"/>
      <c r="K602" s="6"/>
    </row>
    <row r="603" ht="15.75" customHeight="1">
      <c r="D603" s="5"/>
      <c r="E603" s="6"/>
      <c r="F603" s="6"/>
      <c r="G603" s="6"/>
      <c r="H603" s="6"/>
      <c r="I603" s="6"/>
      <c r="J603" s="13"/>
      <c r="K603" s="6"/>
    </row>
    <row r="604" ht="15.75" customHeight="1">
      <c r="D604" s="5"/>
      <c r="E604" s="6"/>
      <c r="F604" s="6"/>
      <c r="G604" s="6"/>
      <c r="H604" s="6"/>
      <c r="I604" s="6"/>
      <c r="J604" s="13"/>
      <c r="K604" s="6"/>
    </row>
    <row r="605" ht="15.75" customHeight="1">
      <c r="D605" s="5"/>
      <c r="E605" s="6"/>
      <c r="F605" s="6"/>
      <c r="G605" s="6"/>
      <c r="H605" s="6"/>
      <c r="I605" s="6"/>
      <c r="J605" s="13"/>
      <c r="K605" s="6"/>
    </row>
    <row r="606" ht="15.75" customHeight="1">
      <c r="D606" s="5"/>
      <c r="E606" s="6"/>
      <c r="F606" s="6"/>
      <c r="G606" s="6"/>
      <c r="H606" s="6"/>
      <c r="I606" s="6"/>
      <c r="J606" s="13"/>
      <c r="K606" s="6"/>
    </row>
    <row r="607" ht="15.75" customHeight="1">
      <c r="D607" s="5"/>
      <c r="E607" s="6"/>
      <c r="F607" s="6"/>
      <c r="G607" s="6"/>
      <c r="H607" s="6"/>
      <c r="I607" s="6"/>
      <c r="J607" s="13"/>
      <c r="K607" s="6"/>
    </row>
    <row r="608" ht="15.75" customHeight="1">
      <c r="D608" s="5"/>
      <c r="E608" s="6"/>
      <c r="F608" s="6"/>
      <c r="G608" s="6"/>
      <c r="H608" s="6"/>
      <c r="I608" s="6"/>
      <c r="J608" s="13"/>
      <c r="K608" s="6"/>
    </row>
    <row r="609" ht="15.75" customHeight="1">
      <c r="D609" s="5"/>
      <c r="E609" s="6"/>
      <c r="F609" s="6"/>
      <c r="G609" s="6"/>
      <c r="H609" s="6"/>
      <c r="I609" s="6"/>
      <c r="J609" s="13"/>
      <c r="K609" s="6"/>
    </row>
    <row r="610" ht="15.75" customHeight="1">
      <c r="D610" s="5"/>
      <c r="E610" s="6"/>
      <c r="F610" s="6"/>
      <c r="G610" s="6"/>
      <c r="H610" s="6"/>
      <c r="I610" s="6"/>
      <c r="J610" s="13"/>
      <c r="K610" s="6"/>
    </row>
    <row r="611" ht="15.75" customHeight="1">
      <c r="D611" s="5"/>
      <c r="E611" s="6"/>
      <c r="F611" s="6"/>
      <c r="G611" s="6"/>
      <c r="H611" s="6"/>
      <c r="I611" s="6"/>
      <c r="J611" s="13"/>
      <c r="K611" s="6"/>
    </row>
    <row r="612" ht="15.75" customHeight="1">
      <c r="D612" s="5"/>
      <c r="E612" s="6"/>
      <c r="F612" s="6"/>
      <c r="G612" s="6"/>
      <c r="H612" s="6"/>
      <c r="I612" s="6"/>
      <c r="J612" s="13"/>
      <c r="K612" s="6"/>
    </row>
    <row r="613" ht="15.75" customHeight="1">
      <c r="D613" s="5"/>
      <c r="E613" s="6"/>
      <c r="F613" s="6"/>
      <c r="G613" s="6"/>
      <c r="H613" s="6"/>
      <c r="I613" s="6"/>
      <c r="J613" s="13"/>
      <c r="K613" s="6"/>
    </row>
    <row r="614" ht="15.75" customHeight="1">
      <c r="D614" s="5"/>
      <c r="E614" s="6"/>
      <c r="F614" s="6"/>
      <c r="G614" s="6"/>
      <c r="H614" s="6"/>
      <c r="I614" s="6"/>
      <c r="J614" s="13"/>
      <c r="K614" s="6"/>
    </row>
    <row r="615" ht="15.75" customHeight="1">
      <c r="D615" s="5"/>
      <c r="E615" s="6"/>
      <c r="F615" s="6"/>
      <c r="G615" s="6"/>
      <c r="H615" s="6"/>
      <c r="I615" s="6"/>
      <c r="J615" s="13"/>
      <c r="K615" s="6"/>
    </row>
    <row r="616" ht="15.75" customHeight="1">
      <c r="D616" s="5"/>
      <c r="E616" s="6"/>
      <c r="F616" s="6"/>
      <c r="G616" s="6"/>
      <c r="H616" s="6"/>
      <c r="I616" s="6"/>
      <c r="J616" s="13"/>
      <c r="K616" s="6"/>
    </row>
    <row r="617" ht="15.75" customHeight="1">
      <c r="D617" s="5"/>
      <c r="E617" s="6"/>
      <c r="F617" s="6"/>
      <c r="G617" s="6"/>
      <c r="H617" s="6"/>
      <c r="I617" s="6"/>
      <c r="J617" s="13"/>
      <c r="K617" s="6"/>
    </row>
    <row r="618" ht="15.75" customHeight="1">
      <c r="D618" s="5"/>
      <c r="E618" s="6"/>
      <c r="F618" s="6"/>
      <c r="G618" s="6"/>
      <c r="H618" s="6"/>
      <c r="I618" s="6"/>
      <c r="J618" s="13"/>
      <c r="K618" s="6"/>
    </row>
    <row r="619" ht="15.75" customHeight="1">
      <c r="D619" s="5"/>
      <c r="E619" s="6"/>
      <c r="F619" s="6"/>
      <c r="G619" s="6"/>
      <c r="H619" s="6"/>
      <c r="I619" s="6"/>
      <c r="J619" s="13"/>
      <c r="K619" s="6"/>
    </row>
    <row r="620" ht="15.75" customHeight="1">
      <c r="D620" s="5"/>
      <c r="E620" s="6"/>
      <c r="F620" s="6"/>
      <c r="G620" s="6"/>
      <c r="H620" s="6"/>
      <c r="I620" s="6"/>
      <c r="J620" s="13"/>
      <c r="K620" s="6"/>
    </row>
    <row r="621" ht="15.75" customHeight="1">
      <c r="D621" s="5"/>
      <c r="E621" s="6"/>
      <c r="F621" s="6"/>
      <c r="G621" s="6"/>
      <c r="H621" s="6"/>
      <c r="I621" s="6"/>
      <c r="J621" s="13"/>
      <c r="K621" s="6"/>
    </row>
    <row r="622" ht="15.75" customHeight="1">
      <c r="D622" s="5"/>
      <c r="E622" s="6"/>
      <c r="F622" s="6"/>
      <c r="G622" s="6"/>
      <c r="H622" s="6"/>
      <c r="I622" s="6"/>
      <c r="J622" s="13"/>
      <c r="K622" s="6"/>
    </row>
    <row r="623" ht="15.75" customHeight="1">
      <c r="D623" s="5"/>
      <c r="E623" s="6"/>
      <c r="F623" s="6"/>
      <c r="G623" s="6"/>
      <c r="H623" s="6"/>
      <c r="I623" s="6"/>
      <c r="J623" s="13"/>
      <c r="K623" s="6"/>
    </row>
    <row r="624" ht="15.75" customHeight="1">
      <c r="D624" s="5"/>
      <c r="E624" s="6"/>
      <c r="F624" s="6"/>
      <c r="G624" s="6"/>
      <c r="H624" s="6"/>
      <c r="I624" s="6"/>
      <c r="J624" s="13"/>
      <c r="K624" s="6"/>
    </row>
    <row r="625" ht="15.75" customHeight="1">
      <c r="D625" s="5"/>
      <c r="E625" s="6"/>
      <c r="F625" s="6"/>
      <c r="G625" s="6"/>
      <c r="H625" s="6"/>
      <c r="I625" s="6"/>
      <c r="J625" s="13"/>
      <c r="K625" s="6"/>
    </row>
    <row r="626" ht="15.75" customHeight="1">
      <c r="D626" s="5"/>
      <c r="E626" s="6"/>
      <c r="F626" s="6"/>
      <c r="G626" s="6"/>
      <c r="H626" s="6"/>
      <c r="I626" s="6"/>
      <c r="J626" s="13"/>
      <c r="K626" s="6"/>
    </row>
    <row r="627" ht="15.75" customHeight="1">
      <c r="D627" s="5"/>
      <c r="E627" s="6"/>
      <c r="F627" s="6"/>
      <c r="G627" s="6"/>
      <c r="H627" s="6"/>
      <c r="I627" s="6"/>
      <c r="J627" s="13"/>
      <c r="K627" s="6"/>
    </row>
    <row r="628" ht="15.75" customHeight="1">
      <c r="D628" s="5"/>
      <c r="E628" s="6"/>
      <c r="F628" s="6"/>
      <c r="G628" s="6"/>
      <c r="H628" s="6"/>
      <c r="I628" s="6"/>
      <c r="J628" s="13"/>
      <c r="K628" s="6"/>
    </row>
    <row r="629" ht="15.75" customHeight="1">
      <c r="D629" s="5"/>
      <c r="E629" s="6"/>
      <c r="F629" s="6"/>
      <c r="G629" s="6"/>
      <c r="H629" s="6"/>
      <c r="I629" s="6"/>
      <c r="J629" s="13"/>
      <c r="K629" s="6"/>
    </row>
    <row r="630" ht="15.75" customHeight="1">
      <c r="D630" s="5"/>
      <c r="E630" s="6"/>
      <c r="F630" s="6"/>
      <c r="G630" s="6"/>
      <c r="H630" s="6"/>
      <c r="I630" s="6"/>
      <c r="J630" s="13"/>
      <c r="K630" s="6"/>
    </row>
    <row r="631" ht="15.75" customHeight="1">
      <c r="D631" s="5"/>
      <c r="E631" s="6"/>
      <c r="F631" s="6"/>
      <c r="G631" s="6"/>
      <c r="H631" s="6"/>
      <c r="I631" s="6"/>
      <c r="J631" s="13"/>
      <c r="K631" s="6"/>
    </row>
    <row r="632" ht="15.75" customHeight="1">
      <c r="D632" s="5"/>
      <c r="E632" s="6"/>
      <c r="F632" s="6"/>
      <c r="G632" s="6"/>
      <c r="H632" s="6"/>
      <c r="I632" s="6"/>
      <c r="J632" s="13"/>
      <c r="K632" s="6"/>
    </row>
    <row r="633" ht="15.75" customHeight="1">
      <c r="D633" s="5"/>
      <c r="E633" s="6"/>
      <c r="F633" s="6"/>
      <c r="G633" s="6"/>
      <c r="H633" s="6"/>
      <c r="I633" s="6"/>
      <c r="J633" s="13"/>
      <c r="K633" s="6"/>
    </row>
    <row r="634" ht="15.75" customHeight="1">
      <c r="D634" s="5"/>
      <c r="E634" s="6"/>
      <c r="F634" s="6"/>
      <c r="G634" s="6"/>
      <c r="H634" s="6"/>
      <c r="I634" s="6"/>
      <c r="J634" s="13"/>
      <c r="K634" s="6"/>
    </row>
    <row r="635" ht="15.75" customHeight="1">
      <c r="D635" s="5"/>
      <c r="E635" s="6"/>
      <c r="F635" s="6"/>
      <c r="G635" s="6"/>
      <c r="H635" s="6"/>
      <c r="I635" s="6"/>
      <c r="J635" s="13"/>
      <c r="K635" s="6"/>
    </row>
    <row r="636" ht="15.75" customHeight="1">
      <c r="D636" s="5"/>
      <c r="E636" s="6"/>
      <c r="F636" s="6"/>
      <c r="G636" s="6"/>
      <c r="H636" s="6"/>
      <c r="I636" s="6"/>
      <c r="J636" s="13"/>
      <c r="K636" s="6"/>
    </row>
    <row r="637" ht="15.75" customHeight="1">
      <c r="D637" s="5"/>
      <c r="E637" s="6"/>
      <c r="F637" s="6"/>
      <c r="G637" s="6"/>
      <c r="H637" s="6"/>
      <c r="I637" s="6"/>
      <c r="J637" s="13"/>
      <c r="K637" s="6"/>
    </row>
    <row r="638" ht="15.75" customHeight="1">
      <c r="D638" s="5"/>
      <c r="E638" s="6"/>
      <c r="F638" s="6"/>
      <c r="G638" s="6"/>
      <c r="H638" s="6"/>
      <c r="I638" s="6"/>
      <c r="J638" s="13"/>
      <c r="K638" s="6"/>
    </row>
    <row r="639" ht="15.75" customHeight="1">
      <c r="D639" s="5"/>
      <c r="E639" s="6"/>
      <c r="F639" s="6"/>
      <c r="G639" s="6"/>
      <c r="H639" s="6"/>
      <c r="I639" s="6"/>
      <c r="J639" s="13"/>
      <c r="K639" s="6"/>
    </row>
    <row r="640" ht="15.75" customHeight="1">
      <c r="D640" s="5"/>
      <c r="E640" s="6"/>
      <c r="F640" s="6"/>
      <c r="G640" s="6"/>
      <c r="H640" s="6"/>
      <c r="I640" s="6"/>
      <c r="J640" s="13"/>
      <c r="K640" s="6"/>
    </row>
    <row r="641" ht="15.75" customHeight="1">
      <c r="D641" s="5"/>
      <c r="E641" s="6"/>
      <c r="F641" s="6"/>
      <c r="G641" s="6"/>
      <c r="H641" s="6"/>
      <c r="I641" s="6"/>
      <c r="J641" s="13"/>
      <c r="K641" s="6"/>
    </row>
    <row r="642" ht="15.75" customHeight="1">
      <c r="D642" s="5"/>
      <c r="E642" s="6"/>
      <c r="F642" s="6"/>
      <c r="G642" s="6"/>
      <c r="H642" s="6"/>
      <c r="I642" s="6"/>
      <c r="J642" s="13"/>
      <c r="K642" s="6"/>
    </row>
    <row r="643" ht="15.75" customHeight="1">
      <c r="D643" s="5"/>
      <c r="E643" s="6"/>
      <c r="F643" s="6"/>
      <c r="G643" s="6"/>
      <c r="H643" s="6"/>
      <c r="I643" s="6"/>
      <c r="J643" s="13"/>
      <c r="K643" s="6"/>
    </row>
    <row r="644" ht="15.75" customHeight="1">
      <c r="D644" s="5"/>
      <c r="E644" s="6"/>
      <c r="F644" s="6"/>
      <c r="G644" s="6"/>
      <c r="H644" s="6"/>
      <c r="I644" s="6"/>
      <c r="J644" s="13"/>
      <c r="K644" s="6"/>
    </row>
    <row r="645" ht="15.75" customHeight="1">
      <c r="D645" s="5"/>
      <c r="E645" s="6"/>
      <c r="F645" s="6"/>
      <c r="G645" s="6"/>
      <c r="H645" s="6"/>
      <c r="I645" s="6"/>
      <c r="J645" s="13"/>
      <c r="K645" s="6"/>
    </row>
    <row r="646" ht="15.75" customHeight="1">
      <c r="D646" s="5"/>
      <c r="E646" s="6"/>
      <c r="F646" s="6"/>
      <c r="G646" s="6"/>
      <c r="H646" s="6"/>
      <c r="I646" s="6"/>
      <c r="J646" s="13"/>
      <c r="K646" s="6"/>
    </row>
    <row r="647" ht="15.75" customHeight="1">
      <c r="D647" s="5"/>
      <c r="E647" s="6"/>
      <c r="F647" s="6"/>
      <c r="G647" s="6"/>
      <c r="H647" s="6"/>
      <c r="I647" s="6"/>
      <c r="J647" s="13"/>
      <c r="K647" s="6"/>
    </row>
    <row r="648" ht="15.75" customHeight="1">
      <c r="D648" s="5"/>
      <c r="E648" s="6"/>
      <c r="F648" s="6"/>
      <c r="G648" s="6"/>
      <c r="H648" s="6"/>
      <c r="I648" s="6"/>
      <c r="J648" s="13"/>
      <c r="K648" s="6"/>
    </row>
    <row r="649" ht="15.75" customHeight="1">
      <c r="D649" s="5"/>
      <c r="E649" s="6"/>
      <c r="F649" s="6"/>
      <c r="G649" s="6"/>
      <c r="H649" s="6"/>
      <c r="I649" s="6"/>
      <c r="J649" s="13"/>
      <c r="K649" s="6"/>
    </row>
    <row r="650" ht="15.75" customHeight="1">
      <c r="D650" s="5"/>
      <c r="E650" s="6"/>
      <c r="F650" s="6"/>
      <c r="G650" s="6"/>
      <c r="H650" s="6"/>
      <c r="I650" s="6"/>
      <c r="J650" s="13"/>
      <c r="K650" s="6"/>
    </row>
    <row r="651" ht="15.75" customHeight="1">
      <c r="D651" s="5"/>
      <c r="E651" s="6"/>
      <c r="F651" s="6"/>
      <c r="G651" s="6"/>
      <c r="H651" s="6"/>
      <c r="I651" s="6"/>
      <c r="J651" s="13"/>
      <c r="K651" s="6"/>
    </row>
    <row r="652" ht="15.75" customHeight="1">
      <c r="D652" s="5"/>
      <c r="E652" s="6"/>
      <c r="F652" s="6"/>
      <c r="G652" s="6"/>
      <c r="H652" s="6"/>
      <c r="I652" s="6"/>
      <c r="J652" s="13"/>
      <c r="K652" s="6"/>
    </row>
    <row r="653" ht="15.75" customHeight="1">
      <c r="D653" s="5"/>
      <c r="E653" s="6"/>
      <c r="F653" s="6"/>
      <c r="G653" s="6"/>
      <c r="H653" s="6"/>
      <c r="I653" s="6"/>
      <c r="J653" s="13"/>
      <c r="K653" s="6"/>
    </row>
    <row r="654" ht="15.75" customHeight="1">
      <c r="D654" s="5"/>
      <c r="E654" s="6"/>
      <c r="F654" s="6"/>
      <c r="G654" s="6"/>
      <c r="H654" s="6"/>
      <c r="I654" s="6"/>
      <c r="J654" s="13"/>
      <c r="K654" s="6"/>
    </row>
    <row r="655" ht="15.75" customHeight="1">
      <c r="D655" s="5"/>
      <c r="E655" s="6"/>
      <c r="F655" s="6"/>
      <c r="G655" s="6"/>
      <c r="H655" s="6"/>
      <c r="I655" s="6"/>
      <c r="J655" s="13"/>
      <c r="K655" s="6"/>
    </row>
    <row r="656" ht="15.75" customHeight="1">
      <c r="D656" s="5"/>
      <c r="E656" s="6"/>
      <c r="F656" s="6"/>
      <c r="G656" s="6"/>
      <c r="H656" s="6"/>
      <c r="I656" s="6"/>
      <c r="J656" s="13"/>
      <c r="K656" s="6"/>
    </row>
    <row r="657" ht="15.75" customHeight="1">
      <c r="D657" s="5"/>
      <c r="E657" s="6"/>
      <c r="F657" s="6"/>
      <c r="G657" s="6"/>
      <c r="H657" s="6"/>
      <c r="I657" s="6"/>
      <c r="J657" s="13"/>
      <c r="K657" s="6"/>
    </row>
    <row r="658" ht="15.75" customHeight="1">
      <c r="D658" s="5"/>
      <c r="E658" s="6"/>
      <c r="F658" s="6"/>
      <c r="G658" s="6"/>
      <c r="H658" s="6"/>
      <c r="I658" s="6"/>
      <c r="J658" s="13"/>
      <c r="K658" s="6"/>
    </row>
    <row r="659" ht="15.75" customHeight="1">
      <c r="D659" s="5"/>
      <c r="E659" s="6"/>
      <c r="F659" s="6"/>
      <c r="G659" s="6"/>
      <c r="H659" s="6"/>
      <c r="I659" s="6"/>
      <c r="J659" s="13"/>
      <c r="K659" s="6"/>
    </row>
    <row r="660" ht="15.75" customHeight="1">
      <c r="D660" s="5"/>
      <c r="E660" s="6"/>
      <c r="F660" s="6"/>
      <c r="G660" s="6"/>
      <c r="H660" s="6"/>
      <c r="I660" s="6"/>
      <c r="J660" s="13"/>
      <c r="K660" s="6"/>
    </row>
    <row r="661" ht="15.75" customHeight="1">
      <c r="D661" s="5"/>
      <c r="E661" s="6"/>
      <c r="F661" s="6"/>
      <c r="G661" s="6"/>
      <c r="H661" s="6"/>
      <c r="I661" s="6"/>
      <c r="J661" s="13"/>
      <c r="K661" s="6"/>
    </row>
    <row r="662" ht="15.75" customHeight="1">
      <c r="D662" s="5"/>
      <c r="E662" s="6"/>
      <c r="F662" s="6"/>
      <c r="G662" s="6"/>
      <c r="H662" s="6"/>
      <c r="I662" s="6"/>
      <c r="J662" s="13"/>
      <c r="K662" s="6"/>
    </row>
    <row r="663" ht="15.75" customHeight="1">
      <c r="D663" s="5"/>
      <c r="E663" s="6"/>
      <c r="F663" s="6"/>
      <c r="G663" s="6"/>
      <c r="H663" s="6"/>
      <c r="I663" s="6"/>
      <c r="J663" s="13"/>
      <c r="K663" s="6"/>
    </row>
    <row r="664" ht="15.75" customHeight="1">
      <c r="D664" s="5"/>
      <c r="E664" s="6"/>
      <c r="F664" s="6"/>
      <c r="G664" s="6"/>
      <c r="H664" s="6"/>
      <c r="I664" s="6"/>
      <c r="J664" s="13"/>
      <c r="K664" s="6"/>
    </row>
    <row r="665" ht="15.75" customHeight="1">
      <c r="D665" s="5"/>
      <c r="E665" s="6"/>
      <c r="F665" s="6"/>
      <c r="G665" s="6"/>
      <c r="H665" s="6"/>
      <c r="I665" s="6"/>
      <c r="J665" s="13"/>
      <c r="K665" s="6"/>
    </row>
    <row r="666" ht="15.75" customHeight="1">
      <c r="D666" s="5"/>
      <c r="E666" s="6"/>
      <c r="F666" s="6"/>
      <c r="G666" s="6"/>
      <c r="H666" s="6"/>
      <c r="I666" s="6"/>
      <c r="J666" s="13"/>
      <c r="K666" s="6"/>
    </row>
    <row r="667" ht="15.75" customHeight="1">
      <c r="D667" s="5"/>
      <c r="E667" s="6"/>
      <c r="F667" s="6"/>
      <c r="G667" s="6"/>
      <c r="H667" s="6"/>
      <c r="I667" s="6"/>
      <c r="J667" s="13"/>
      <c r="K667" s="6"/>
    </row>
    <row r="668" ht="15.75" customHeight="1">
      <c r="D668" s="5"/>
      <c r="E668" s="6"/>
      <c r="F668" s="6"/>
      <c r="G668" s="6"/>
      <c r="H668" s="6"/>
      <c r="I668" s="6"/>
      <c r="J668" s="13"/>
      <c r="K668" s="6"/>
    </row>
    <row r="669" ht="15.75" customHeight="1">
      <c r="D669" s="5"/>
      <c r="E669" s="6"/>
      <c r="F669" s="6"/>
      <c r="G669" s="6"/>
      <c r="H669" s="6"/>
      <c r="I669" s="6"/>
      <c r="J669" s="13"/>
      <c r="K669" s="6"/>
    </row>
    <row r="670" ht="15.75" customHeight="1">
      <c r="D670" s="5"/>
      <c r="E670" s="6"/>
      <c r="F670" s="6"/>
      <c r="G670" s="6"/>
      <c r="H670" s="6"/>
      <c r="I670" s="6"/>
      <c r="J670" s="13"/>
      <c r="K670" s="6"/>
    </row>
    <row r="671" ht="15.75" customHeight="1">
      <c r="D671" s="5"/>
      <c r="E671" s="6"/>
      <c r="F671" s="6"/>
      <c r="G671" s="6"/>
      <c r="H671" s="6"/>
      <c r="I671" s="6"/>
      <c r="J671" s="13"/>
      <c r="K671" s="6"/>
    </row>
    <row r="672" ht="15.75" customHeight="1">
      <c r="D672" s="5"/>
      <c r="E672" s="6"/>
      <c r="F672" s="6"/>
      <c r="G672" s="6"/>
      <c r="H672" s="6"/>
      <c r="I672" s="6"/>
      <c r="J672" s="13"/>
      <c r="K672" s="6"/>
    </row>
    <row r="673" ht="15.75" customHeight="1">
      <c r="D673" s="5"/>
      <c r="E673" s="6"/>
      <c r="F673" s="6"/>
      <c r="G673" s="6"/>
      <c r="H673" s="6"/>
      <c r="I673" s="6"/>
      <c r="J673" s="13"/>
      <c r="K673" s="6"/>
    </row>
    <row r="674" ht="15.75" customHeight="1">
      <c r="D674" s="5"/>
      <c r="E674" s="6"/>
      <c r="F674" s="6"/>
      <c r="G674" s="6"/>
      <c r="H674" s="6"/>
      <c r="I674" s="6"/>
      <c r="J674" s="13"/>
      <c r="K674" s="6"/>
    </row>
    <row r="675" ht="15.75" customHeight="1">
      <c r="D675" s="5"/>
      <c r="E675" s="6"/>
      <c r="F675" s="6"/>
      <c r="G675" s="6"/>
      <c r="H675" s="6"/>
      <c r="I675" s="6"/>
      <c r="J675" s="13"/>
      <c r="K675" s="6"/>
    </row>
    <row r="676" ht="15.75" customHeight="1">
      <c r="D676" s="5"/>
      <c r="E676" s="6"/>
      <c r="F676" s="6"/>
      <c r="G676" s="6"/>
      <c r="H676" s="6"/>
      <c r="I676" s="6"/>
      <c r="J676" s="13"/>
      <c r="K676" s="6"/>
    </row>
    <row r="677" ht="15.75" customHeight="1">
      <c r="D677" s="5"/>
      <c r="E677" s="6"/>
      <c r="F677" s="6"/>
      <c r="G677" s="6"/>
      <c r="H677" s="6"/>
      <c r="I677" s="6"/>
      <c r="J677" s="13"/>
      <c r="K677" s="6"/>
    </row>
    <row r="678" ht="15.75" customHeight="1">
      <c r="D678" s="5"/>
      <c r="E678" s="6"/>
      <c r="F678" s="6"/>
      <c r="G678" s="6"/>
      <c r="H678" s="6"/>
      <c r="I678" s="6"/>
      <c r="J678" s="13"/>
      <c r="K678" s="6"/>
    </row>
    <row r="679" ht="15.75" customHeight="1">
      <c r="D679" s="5"/>
      <c r="E679" s="6"/>
      <c r="F679" s="6"/>
      <c r="G679" s="6"/>
      <c r="H679" s="6"/>
      <c r="I679" s="6"/>
      <c r="J679" s="13"/>
      <c r="K679" s="6"/>
    </row>
    <row r="680" ht="15.75" customHeight="1">
      <c r="D680" s="5"/>
      <c r="E680" s="6"/>
      <c r="F680" s="6"/>
      <c r="G680" s="6"/>
      <c r="H680" s="6"/>
      <c r="I680" s="6"/>
      <c r="J680" s="13"/>
      <c r="K680" s="6"/>
    </row>
    <row r="681" ht="15.75" customHeight="1">
      <c r="D681" s="5"/>
      <c r="E681" s="6"/>
      <c r="F681" s="6"/>
      <c r="G681" s="6"/>
      <c r="H681" s="6"/>
      <c r="I681" s="6"/>
      <c r="J681" s="13"/>
      <c r="K681" s="6"/>
    </row>
    <row r="682" ht="15.75" customHeight="1">
      <c r="D682" s="5"/>
      <c r="E682" s="6"/>
      <c r="F682" s="6"/>
      <c r="G682" s="6"/>
      <c r="H682" s="6"/>
      <c r="I682" s="6"/>
      <c r="J682" s="13"/>
      <c r="K682" s="6"/>
    </row>
    <row r="683" ht="15.75" customHeight="1">
      <c r="D683" s="5"/>
      <c r="E683" s="6"/>
      <c r="F683" s="6"/>
      <c r="G683" s="6"/>
      <c r="H683" s="6"/>
      <c r="I683" s="6"/>
      <c r="J683" s="13"/>
      <c r="K683" s="6"/>
    </row>
    <row r="684" ht="15.75" customHeight="1">
      <c r="D684" s="5"/>
      <c r="E684" s="6"/>
      <c r="F684" s="6"/>
      <c r="G684" s="6"/>
      <c r="H684" s="6"/>
      <c r="I684" s="6"/>
      <c r="J684" s="13"/>
      <c r="K684" s="6"/>
    </row>
    <row r="685" ht="15.75" customHeight="1">
      <c r="D685" s="5"/>
      <c r="E685" s="6"/>
      <c r="F685" s="6"/>
      <c r="G685" s="6"/>
      <c r="H685" s="6"/>
      <c r="I685" s="6"/>
      <c r="J685" s="13"/>
      <c r="K685" s="6"/>
    </row>
    <row r="686" ht="15.75" customHeight="1">
      <c r="D686" s="5"/>
      <c r="E686" s="6"/>
      <c r="F686" s="6"/>
      <c r="G686" s="6"/>
      <c r="H686" s="6"/>
      <c r="I686" s="6"/>
      <c r="J686" s="13"/>
      <c r="K686" s="6"/>
    </row>
    <row r="687" ht="15.75" customHeight="1">
      <c r="D687" s="5"/>
      <c r="E687" s="6"/>
      <c r="F687" s="6"/>
      <c r="G687" s="6"/>
      <c r="H687" s="6"/>
      <c r="I687" s="6"/>
      <c r="J687" s="13"/>
      <c r="K687" s="6"/>
    </row>
    <row r="688" ht="15.75" customHeight="1">
      <c r="D688" s="5"/>
      <c r="E688" s="6"/>
      <c r="F688" s="6"/>
      <c r="G688" s="6"/>
      <c r="H688" s="6"/>
      <c r="I688" s="6"/>
      <c r="J688" s="13"/>
      <c r="K688" s="6"/>
    </row>
    <row r="689" ht="15.75" customHeight="1">
      <c r="D689" s="5"/>
      <c r="E689" s="6"/>
      <c r="F689" s="6"/>
      <c r="G689" s="6"/>
      <c r="H689" s="6"/>
      <c r="I689" s="6"/>
      <c r="J689" s="13"/>
      <c r="K689" s="6"/>
    </row>
    <row r="690" ht="15.75" customHeight="1">
      <c r="D690" s="5"/>
      <c r="E690" s="6"/>
      <c r="F690" s="6"/>
      <c r="G690" s="6"/>
      <c r="H690" s="6"/>
      <c r="I690" s="6"/>
      <c r="J690" s="13"/>
      <c r="K690" s="6"/>
    </row>
    <row r="691" ht="15.75" customHeight="1">
      <c r="D691" s="5"/>
      <c r="E691" s="6"/>
      <c r="F691" s="6"/>
      <c r="G691" s="6"/>
      <c r="H691" s="6"/>
      <c r="I691" s="6"/>
      <c r="J691" s="13"/>
      <c r="K691" s="6"/>
    </row>
    <row r="692" ht="15.75" customHeight="1">
      <c r="D692" s="5"/>
      <c r="E692" s="6"/>
      <c r="F692" s="6"/>
      <c r="G692" s="6"/>
      <c r="H692" s="6"/>
      <c r="I692" s="6"/>
      <c r="J692" s="13"/>
      <c r="K692" s="6"/>
    </row>
    <row r="693" ht="15.75" customHeight="1">
      <c r="D693" s="5"/>
      <c r="E693" s="6"/>
      <c r="F693" s="6"/>
      <c r="G693" s="6"/>
      <c r="H693" s="6"/>
      <c r="I693" s="6"/>
      <c r="J693" s="13"/>
      <c r="K693" s="6"/>
    </row>
    <row r="694" ht="15.75" customHeight="1">
      <c r="D694" s="5"/>
      <c r="E694" s="6"/>
      <c r="F694" s="6"/>
      <c r="G694" s="6"/>
      <c r="H694" s="6"/>
      <c r="I694" s="6"/>
      <c r="J694" s="13"/>
      <c r="K694" s="6"/>
    </row>
    <row r="695" ht="15.75" customHeight="1">
      <c r="D695" s="5"/>
      <c r="E695" s="6"/>
      <c r="F695" s="6"/>
      <c r="G695" s="6"/>
      <c r="H695" s="6"/>
      <c r="I695" s="6"/>
      <c r="J695" s="13"/>
      <c r="K695" s="6"/>
    </row>
    <row r="696" ht="15.75" customHeight="1">
      <c r="D696" s="5"/>
      <c r="E696" s="6"/>
      <c r="F696" s="6"/>
      <c r="G696" s="6"/>
      <c r="H696" s="6"/>
      <c r="I696" s="6"/>
      <c r="J696" s="13"/>
      <c r="K696" s="6"/>
    </row>
    <row r="697" ht="15.75" customHeight="1">
      <c r="D697" s="5"/>
      <c r="E697" s="6"/>
      <c r="F697" s="6"/>
      <c r="G697" s="6"/>
      <c r="H697" s="6"/>
      <c r="I697" s="6"/>
      <c r="J697" s="13"/>
      <c r="K697" s="6"/>
    </row>
    <row r="698" ht="15.75" customHeight="1">
      <c r="D698" s="5"/>
      <c r="E698" s="6"/>
      <c r="F698" s="6"/>
      <c r="G698" s="6"/>
      <c r="H698" s="6"/>
      <c r="I698" s="6"/>
      <c r="J698" s="13"/>
      <c r="K698" s="6"/>
    </row>
    <row r="699" ht="15.75" customHeight="1">
      <c r="D699" s="5"/>
      <c r="E699" s="6"/>
      <c r="F699" s="6"/>
      <c r="G699" s="6"/>
      <c r="H699" s="6"/>
      <c r="I699" s="6"/>
      <c r="J699" s="13"/>
      <c r="K699" s="6"/>
    </row>
    <row r="700" ht="15.75" customHeight="1">
      <c r="D700" s="5"/>
      <c r="E700" s="6"/>
      <c r="F700" s="6"/>
      <c r="G700" s="6"/>
      <c r="H700" s="6"/>
      <c r="I700" s="6"/>
      <c r="J700" s="13"/>
      <c r="K700" s="6"/>
    </row>
    <row r="701" ht="15.75" customHeight="1">
      <c r="D701" s="5"/>
      <c r="E701" s="6"/>
      <c r="F701" s="6"/>
      <c r="G701" s="6"/>
      <c r="H701" s="6"/>
      <c r="I701" s="6"/>
      <c r="J701" s="13"/>
      <c r="K701" s="6"/>
    </row>
    <row r="702" ht="15.75" customHeight="1">
      <c r="D702" s="5"/>
      <c r="E702" s="6"/>
      <c r="F702" s="6"/>
      <c r="G702" s="6"/>
      <c r="H702" s="6"/>
      <c r="I702" s="6"/>
      <c r="J702" s="13"/>
      <c r="K702" s="6"/>
    </row>
    <row r="703" ht="15.75" customHeight="1">
      <c r="D703" s="5"/>
      <c r="E703" s="6"/>
      <c r="F703" s="6"/>
      <c r="G703" s="6"/>
      <c r="H703" s="6"/>
      <c r="I703" s="6"/>
      <c r="J703" s="13"/>
      <c r="K703" s="6"/>
    </row>
    <row r="704" ht="15.75" customHeight="1">
      <c r="D704" s="5"/>
      <c r="E704" s="6"/>
      <c r="F704" s="6"/>
      <c r="G704" s="6"/>
      <c r="H704" s="6"/>
      <c r="I704" s="6"/>
      <c r="J704" s="13"/>
      <c r="K704" s="6"/>
    </row>
    <row r="705" ht="15.75" customHeight="1">
      <c r="D705" s="5"/>
      <c r="E705" s="6"/>
      <c r="F705" s="6"/>
      <c r="G705" s="6"/>
      <c r="H705" s="6"/>
      <c r="I705" s="6"/>
      <c r="J705" s="13"/>
      <c r="K705" s="6"/>
    </row>
    <row r="706" ht="15.75" customHeight="1">
      <c r="D706" s="5"/>
      <c r="E706" s="6"/>
      <c r="F706" s="6"/>
      <c r="G706" s="6"/>
      <c r="H706" s="6"/>
      <c r="I706" s="6"/>
      <c r="J706" s="13"/>
      <c r="K706" s="6"/>
    </row>
    <row r="707" ht="15.75" customHeight="1">
      <c r="D707" s="5"/>
      <c r="E707" s="6"/>
      <c r="F707" s="6"/>
      <c r="G707" s="6"/>
      <c r="H707" s="6"/>
      <c r="I707" s="6"/>
      <c r="J707" s="13"/>
      <c r="K707" s="6"/>
    </row>
    <row r="708" ht="15.75" customHeight="1">
      <c r="D708" s="5"/>
      <c r="E708" s="6"/>
      <c r="F708" s="6"/>
      <c r="G708" s="6"/>
      <c r="H708" s="6"/>
      <c r="I708" s="6"/>
      <c r="J708" s="13"/>
      <c r="K708" s="6"/>
    </row>
    <row r="709" ht="15.75" customHeight="1">
      <c r="D709" s="5"/>
      <c r="E709" s="6"/>
      <c r="F709" s="6"/>
      <c r="G709" s="6"/>
      <c r="H709" s="6"/>
      <c r="I709" s="6"/>
      <c r="J709" s="13"/>
      <c r="K709" s="6"/>
    </row>
    <row r="710" ht="15.75" customHeight="1">
      <c r="D710" s="5"/>
      <c r="E710" s="6"/>
      <c r="F710" s="6"/>
      <c r="G710" s="6"/>
      <c r="H710" s="6"/>
      <c r="I710" s="6"/>
      <c r="J710" s="13"/>
      <c r="K710" s="6"/>
    </row>
    <row r="711" ht="15.75" customHeight="1">
      <c r="D711" s="5"/>
      <c r="E711" s="6"/>
      <c r="F711" s="6"/>
      <c r="G711" s="6"/>
      <c r="H711" s="6"/>
      <c r="I711" s="6"/>
      <c r="J711" s="13"/>
      <c r="K711" s="6"/>
    </row>
    <row r="712" ht="15.75" customHeight="1">
      <c r="D712" s="5"/>
      <c r="E712" s="6"/>
      <c r="F712" s="6"/>
      <c r="G712" s="6"/>
      <c r="H712" s="6"/>
      <c r="I712" s="6"/>
      <c r="J712" s="13"/>
      <c r="K712" s="6"/>
    </row>
    <row r="713" ht="15.75" customHeight="1">
      <c r="D713" s="5"/>
      <c r="E713" s="6"/>
      <c r="F713" s="6"/>
      <c r="G713" s="6"/>
      <c r="H713" s="6"/>
      <c r="I713" s="6"/>
      <c r="J713" s="13"/>
      <c r="K713" s="6"/>
    </row>
    <row r="714" ht="15.75" customHeight="1">
      <c r="D714" s="5"/>
      <c r="E714" s="6"/>
      <c r="F714" s="6"/>
      <c r="G714" s="6"/>
      <c r="H714" s="6"/>
      <c r="I714" s="6"/>
      <c r="J714" s="13"/>
      <c r="K714" s="6"/>
    </row>
    <row r="715" ht="15.75" customHeight="1">
      <c r="D715" s="5"/>
      <c r="E715" s="6"/>
      <c r="F715" s="6"/>
      <c r="G715" s="6"/>
      <c r="H715" s="6"/>
      <c r="I715" s="6"/>
      <c r="J715" s="13"/>
      <c r="K715" s="6"/>
    </row>
    <row r="716" ht="15.75" customHeight="1">
      <c r="D716" s="5"/>
      <c r="E716" s="6"/>
      <c r="F716" s="6"/>
      <c r="G716" s="6"/>
      <c r="H716" s="6"/>
      <c r="I716" s="6"/>
      <c r="J716" s="13"/>
      <c r="K716" s="6"/>
    </row>
    <row r="717" ht="15.75" customHeight="1">
      <c r="D717" s="5"/>
      <c r="E717" s="6"/>
      <c r="F717" s="6"/>
      <c r="G717" s="6"/>
      <c r="H717" s="6"/>
      <c r="I717" s="6"/>
      <c r="J717" s="13"/>
      <c r="K717" s="6"/>
    </row>
    <row r="718" ht="15.75" customHeight="1">
      <c r="D718" s="5"/>
      <c r="E718" s="6"/>
      <c r="F718" s="6"/>
      <c r="G718" s="6"/>
      <c r="H718" s="6"/>
      <c r="I718" s="6"/>
      <c r="J718" s="13"/>
      <c r="K718" s="6"/>
    </row>
    <row r="719" ht="15.75" customHeight="1">
      <c r="D719" s="5"/>
      <c r="E719" s="6"/>
      <c r="F719" s="6"/>
      <c r="G719" s="6"/>
      <c r="H719" s="6"/>
      <c r="I719" s="6"/>
      <c r="J719" s="13"/>
      <c r="K719" s="6"/>
    </row>
    <row r="720" ht="15.75" customHeight="1">
      <c r="D720" s="5"/>
      <c r="E720" s="6"/>
      <c r="F720" s="6"/>
      <c r="G720" s="6"/>
      <c r="H720" s="6"/>
      <c r="I720" s="6"/>
      <c r="J720" s="13"/>
      <c r="K720" s="6"/>
    </row>
    <row r="721" ht="15.75" customHeight="1">
      <c r="D721" s="5"/>
      <c r="E721" s="6"/>
      <c r="F721" s="6"/>
      <c r="G721" s="6"/>
      <c r="H721" s="6"/>
      <c r="I721" s="6"/>
      <c r="J721" s="13"/>
      <c r="K721" s="6"/>
    </row>
    <row r="722" ht="15.75" customHeight="1">
      <c r="D722" s="5"/>
      <c r="E722" s="6"/>
      <c r="F722" s="6"/>
      <c r="G722" s="6"/>
      <c r="H722" s="6"/>
      <c r="I722" s="6"/>
      <c r="J722" s="13"/>
      <c r="K722" s="6"/>
    </row>
    <row r="723" ht="15.75" customHeight="1">
      <c r="D723" s="5"/>
      <c r="E723" s="6"/>
      <c r="F723" s="6"/>
      <c r="G723" s="6"/>
      <c r="H723" s="6"/>
      <c r="I723" s="6"/>
      <c r="J723" s="13"/>
      <c r="K723" s="6"/>
    </row>
    <row r="724" ht="15.75" customHeight="1">
      <c r="D724" s="5"/>
      <c r="E724" s="6"/>
      <c r="F724" s="6"/>
      <c r="G724" s="6"/>
      <c r="H724" s="6"/>
      <c r="I724" s="6"/>
      <c r="J724" s="13"/>
      <c r="K724" s="6"/>
    </row>
    <row r="725" ht="15.75" customHeight="1">
      <c r="D725" s="5"/>
      <c r="E725" s="6"/>
      <c r="F725" s="6"/>
      <c r="G725" s="6"/>
      <c r="H725" s="6"/>
      <c r="I725" s="6"/>
      <c r="J725" s="13"/>
      <c r="K725" s="6"/>
    </row>
    <row r="726" ht="15.75" customHeight="1">
      <c r="D726" s="5"/>
      <c r="E726" s="6"/>
      <c r="F726" s="6"/>
      <c r="G726" s="6"/>
      <c r="H726" s="6"/>
      <c r="I726" s="6"/>
      <c r="J726" s="13"/>
      <c r="K726" s="6"/>
    </row>
    <row r="727" ht="15.75" customHeight="1">
      <c r="D727" s="5"/>
      <c r="E727" s="6"/>
      <c r="F727" s="6"/>
      <c r="G727" s="6"/>
      <c r="H727" s="6"/>
      <c r="I727" s="6"/>
      <c r="J727" s="13"/>
      <c r="K727" s="6"/>
    </row>
    <row r="728" ht="15.75" customHeight="1">
      <c r="D728" s="5"/>
      <c r="E728" s="6"/>
      <c r="F728" s="6"/>
      <c r="G728" s="6"/>
      <c r="H728" s="6"/>
      <c r="I728" s="6"/>
      <c r="J728" s="13"/>
      <c r="K728" s="6"/>
    </row>
    <row r="729" ht="15.75" customHeight="1">
      <c r="D729" s="5"/>
      <c r="E729" s="6"/>
      <c r="F729" s="6"/>
      <c r="G729" s="6"/>
      <c r="H729" s="6"/>
      <c r="I729" s="6"/>
      <c r="J729" s="13"/>
      <c r="K729" s="6"/>
    </row>
    <row r="730" ht="15.75" customHeight="1">
      <c r="D730" s="5"/>
      <c r="E730" s="6"/>
      <c r="F730" s="6"/>
      <c r="G730" s="6"/>
      <c r="H730" s="6"/>
      <c r="I730" s="6"/>
      <c r="J730" s="13"/>
      <c r="K730" s="6"/>
    </row>
    <row r="731" ht="15.75" customHeight="1">
      <c r="D731" s="5"/>
      <c r="E731" s="6"/>
      <c r="F731" s="6"/>
      <c r="G731" s="6"/>
      <c r="H731" s="6"/>
      <c r="I731" s="6"/>
      <c r="J731" s="13"/>
      <c r="K731" s="6"/>
    </row>
    <row r="732" ht="15.75" customHeight="1">
      <c r="D732" s="5"/>
      <c r="E732" s="6"/>
      <c r="F732" s="6"/>
      <c r="G732" s="6"/>
      <c r="H732" s="6"/>
      <c r="I732" s="6"/>
      <c r="J732" s="13"/>
      <c r="K732" s="6"/>
    </row>
    <row r="733" ht="15.75" customHeight="1">
      <c r="D733" s="5"/>
      <c r="E733" s="6"/>
      <c r="F733" s="6"/>
      <c r="G733" s="6"/>
      <c r="H733" s="6"/>
      <c r="I733" s="6"/>
      <c r="J733" s="13"/>
      <c r="K733" s="6"/>
    </row>
    <row r="734" ht="15.75" customHeight="1">
      <c r="D734" s="5"/>
      <c r="E734" s="6"/>
      <c r="F734" s="6"/>
      <c r="G734" s="6"/>
      <c r="H734" s="6"/>
      <c r="I734" s="6"/>
      <c r="J734" s="13"/>
      <c r="K734" s="6"/>
    </row>
    <row r="735" ht="15.75" customHeight="1">
      <c r="D735" s="5"/>
      <c r="E735" s="6"/>
      <c r="F735" s="6"/>
      <c r="G735" s="6"/>
      <c r="H735" s="6"/>
      <c r="I735" s="6"/>
      <c r="J735" s="13"/>
      <c r="K735" s="6"/>
    </row>
    <row r="736" ht="15.75" customHeight="1">
      <c r="D736" s="5"/>
      <c r="E736" s="6"/>
      <c r="F736" s="6"/>
      <c r="G736" s="6"/>
      <c r="H736" s="6"/>
      <c r="I736" s="6"/>
      <c r="J736" s="13"/>
      <c r="K736" s="6"/>
    </row>
    <row r="737" ht="15.75" customHeight="1">
      <c r="D737" s="5"/>
      <c r="E737" s="6"/>
      <c r="F737" s="6"/>
      <c r="G737" s="6"/>
      <c r="H737" s="6"/>
      <c r="I737" s="6"/>
      <c r="J737" s="13"/>
      <c r="K737" s="6"/>
    </row>
    <row r="738" ht="15.75" customHeight="1">
      <c r="D738" s="5"/>
      <c r="E738" s="6"/>
      <c r="F738" s="6"/>
      <c r="G738" s="6"/>
      <c r="H738" s="6"/>
      <c r="I738" s="6"/>
      <c r="J738" s="13"/>
      <c r="K738" s="6"/>
    </row>
    <row r="739" ht="15.75" customHeight="1">
      <c r="D739" s="5"/>
      <c r="E739" s="6"/>
      <c r="F739" s="6"/>
      <c r="G739" s="6"/>
      <c r="H739" s="6"/>
      <c r="I739" s="6"/>
      <c r="J739" s="13"/>
      <c r="K739" s="6"/>
    </row>
    <row r="740" ht="15.75" customHeight="1">
      <c r="D740" s="5"/>
      <c r="E740" s="6"/>
      <c r="F740" s="6"/>
      <c r="G740" s="6"/>
      <c r="H740" s="6"/>
      <c r="I740" s="6"/>
      <c r="J740" s="13"/>
      <c r="K740" s="6"/>
    </row>
    <row r="741" ht="15.75" customHeight="1">
      <c r="D741" s="5"/>
      <c r="E741" s="6"/>
      <c r="F741" s="6"/>
      <c r="G741" s="6"/>
      <c r="H741" s="6"/>
      <c r="I741" s="6"/>
      <c r="J741" s="13"/>
      <c r="K741" s="6"/>
    </row>
    <row r="742" ht="15.75" customHeight="1">
      <c r="D742" s="5"/>
      <c r="E742" s="6"/>
      <c r="F742" s="6"/>
      <c r="G742" s="6"/>
      <c r="H742" s="6"/>
      <c r="I742" s="6"/>
      <c r="J742" s="13"/>
      <c r="K742" s="6"/>
    </row>
    <row r="743" ht="15.75" customHeight="1">
      <c r="D743" s="5"/>
      <c r="E743" s="6"/>
      <c r="F743" s="6"/>
      <c r="G743" s="6"/>
      <c r="H743" s="6"/>
      <c r="I743" s="6"/>
      <c r="J743" s="13"/>
      <c r="K743" s="6"/>
    </row>
    <row r="744" ht="15.75" customHeight="1">
      <c r="D744" s="5"/>
      <c r="E744" s="6"/>
      <c r="F744" s="6"/>
      <c r="G744" s="6"/>
      <c r="H744" s="6"/>
      <c r="I744" s="6"/>
      <c r="J744" s="13"/>
      <c r="K744" s="6"/>
    </row>
    <row r="745" ht="15.75" customHeight="1">
      <c r="D745" s="5"/>
      <c r="E745" s="6"/>
      <c r="F745" s="6"/>
      <c r="G745" s="6"/>
      <c r="H745" s="6"/>
      <c r="I745" s="6"/>
      <c r="J745" s="13"/>
      <c r="K745" s="6"/>
    </row>
    <row r="746" ht="15.75" customHeight="1">
      <c r="D746" s="5"/>
      <c r="E746" s="6"/>
      <c r="F746" s="6"/>
      <c r="G746" s="6"/>
      <c r="H746" s="6"/>
      <c r="I746" s="6"/>
      <c r="J746" s="13"/>
      <c r="K746" s="6"/>
    </row>
    <row r="747" ht="15.75" customHeight="1">
      <c r="D747" s="5"/>
      <c r="E747" s="6"/>
      <c r="F747" s="6"/>
      <c r="G747" s="6"/>
      <c r="H747" s="6"/>
      <c r="I747" s="6"/>
      <c r="J747" s="13"/>
      <c r="K747" s="6"/>
    </row>
    <row r="748" ht="15.75" customHeight="1">
      <c r="D748" s="5"/>
      <c r="E748" s="6"/>
      <c r="F748" s="6"/>
      <c r="G748" s="6"/>
      <c r="H748" s="6"/>
      <c r="I748" s="6"/>
      <c r="J748" s="13"/>
      <c r="K748" s="6"/>
    </row>
    <row r="749" ht="15.75" customHeight="1">
      <c r="D749" s="5"/>
      <c r="E749" s="6"/>
      <c r="F749" s="6"/>
      <c r="G749" s="6"/>
      <c r="H749" s="6"/>
      <c r="I749" s="6"/>
      <c r="J749" s="13"/>
      <c r="K749" s="6"/>
    </row>
    <row r="750" ht="15.75" customHeight="1">
      <c r="D750" s="5"/>
      <c r="E750" s="6"/>
      <c r="F750" s="6"/>
      <c r="G750" s="6"/>
      <c r="H750" s="6"/>
      <c r="I750" s="6"/>
      <c r="J750" s="13"/>
      <c r="K750" s="6"/>
    </row>
    <row r="751" ht="15.75" customHeight="1">
      <c r="D751" s="5"/>
      <c r="E751" s="6"/>
      <c r="F751" s="6"/>
      <c r="G751" s="6"/>
      <c r="H751" s="6"/>
      <c r="I751" s="6"/>
      <c r="J751" s="13"/>
      <c r="K751" s="6"/>
    </row>
    <row r="752" ht="15.75" customHeight="1">
      <c r="D752" s="5"/>
      <c r="E752" s="6"/>
      <c r="F752" s="6"/>
      <c r="G752" s="6"/>
      <c r="H752" s="6"/>
      <c r="I752" s="6"/>
      <c r="J752" s="13"/>
      <c r="K752" s="6"/>
    </row>
    <row r="753" ht="15.75" customHeight="1">
      <c r="D753" s="5"/>
      <c r="E753" s="6"/>
      <c r="F753" s="6"/>
      <c r="G753" s="6"/>
      <c r="H753" s="6"/>
      <c r="I753" s="6"/>
      <c r="J753" s="13"/>
      <c r="K753" s="6"/>
    </row>
    <row r="754" ht="15.75" customHeight="1">
      <c r="D754" s="5"/>
      <c r="E754" s="6"/>
      <c r="F754" s="6"/>
      <c r="G754" s="6"/>
      <c r="H754" s="6"/>
      <c r="I754" s="6"/>
      <c r="J754" s="13"/>
      <c r="K754" s="6"/>
    </row>
    <row r="755" ht="15.75" customHeight="1">
      <c r="D755" s="5"/>
      <c r="E755" s="6"/>
      <c r="F755" s="6"/>
      <c r="G755" s="6"/>
      <c r="H755" s="6"/>
      <c r="I755" s="6"/>
      <c r="J755" s="13"/>
      <c r="K755" s="6"/>
    </row>
    <row r="756" ht="15.75" customHeight="1">
      <c r="D756" s="5"/>
      <c r="E756" s="6"/>
      <c r="F756" s="6"/>
      <c r="G756" s="6"/>
      <c r="H756" s="6"/>
      <c r="I756" s="6"/>
      <c r="J756" s="13"/>
      <c r="K756" s="6"/>
    </row>
    <row r="757" ht="15.75" customHeight="1">
      <c r="D757" s="5"/>
      <c r="E757" s="6"/>
      <c r="F757" s="6"/>
      <c r="G757" s="6"/>
      <c r="H757" s="6"/>
      <c r="I757" s="6"/>
      <c r="J757" s="13"/>
      <c r="K757" s="6"/>
    </row>
    <row r="758" ht="15.75" customHeight="1">
      <c r="D758" s="5"/>
      <c r="E758" s="6"/>
      <c r="F758" s="6"/>
      <c r="G758" s="6"/>
      <c r="H758" s="6"/>
      <c r="I758" s="6"/>
      <c r="J758" s="13"/>
      <c r="K758" s="6"/>
    </row>
    <row r="759" ht="15.75" customHeight="1">
      <c r="D759" s="5"/>
      <c r="E759" s="6"/>
      <c r="F759" s="6"/>
      <c r="G759" s="6"/>
      <c r="H759" s="6"/>
      <c r="I759" s="6"/>
      <c r="J759" s="13"/>
      <c r="K759" s="6"/>
    </row>
    <row r="760" ht="15.75" customHeight="1">
      <c r="D760" s="5"/>
      <c r="E760" s="6"/>
      <c r="F760" s="6"/>
      <c r="G760" s="6"/>
      <c r="H760" s="6"/>
      <c r="I760" s="6"/>
      <c r="J760" s="13"/>
      <c r="K760" s="6"/>
    </row>
    <row r="761" ht="15.75" customHeight="1">
      <c r="D761" s="5"/>
      <c r="E761" s="6"/>
      <c r="F761" s="6"/>
      <c r="G761" s="6"/>
      <c r="H761" s="6"/>
      <c r="I761" s="6"/>
      <c r="J761" s="13"/>
      <c r="K761" s="6"/>
    </row>
    <row r="762" ht="15.75" customHeight="1">
      <c r="D762" s="5"/>
      <c r="E762" s="6"/>
      <c r="F762" s="6"/>
      <c r="G762" s="6"/>
      <c r="H762" s="6"/>
      <c r="I762" s="6"/>
      <c r="J762" s="13"/>
      <c r="K762" s="6"/>
    </row>
    <row r="763" ht="15.75" customHeight="1">
      <c r="D763" s="5"/>
      <c r="E763" s="6"/>
      <c r="F763" s="6"/>
      <c r="G763" s="6"/>
      <c r="H763" s="6"/>
      <c r="I763" s="6"/>
      <c r="J763" s="13"/>
      <c r="K763" s="6"/>
    </row>
    <row r="764" ht="15.75" customHeight="1">
      <c r="D764" s="5"/>
      <c r="E764" s="6"/>
      <c r="F764" s="6"/>
      <c r="G764" s="6"/>
      <c r="H764" s="6"/>
      <c r="I764" s="6"/>
      <c r="J764" s="13"/>
      <c r="K764" s="6"/>
    </row>
    <row r="765" ht="15.75" customHeight="1">
      <c r="D765" s="5"/>
      <c r="E765" s="6"/>
      <c r="F765" s="6"/>
      <c r="G765" s="6"/>
      <c r="H765" s="6"/>
      <c r="I765" s="6"/>
      <c r="J765" s="13"/>
      <c r="K765" s="6"/>
    </row>
    <row r="766" ht="15.75" customHeight="1">
      <c r="D766" s="5"/>
      <c r="E766" s="6"/>
      <c r="F766" s="6"/>
      <c r="G766" s="6"/>
      <c r="H766" s="6"/>
      <c r="I766" s="6"/>
      <c r="J766" s="13"/>
      <c r="K766" s="6"/>
    </row>
    <row r="767" ht="15.75" customHeight="1">
      <c r="D767" s="5"/>
      <c r="E767" s="6"/>
      <c r="F767" s="6"/>
      <c r="G767" s="6"/>
      <c r="H767" s="6"/>
      <c r="I767" s="6"/>
      <c r="J767" s="13"/>
      <c r="K767" s="6"/>
    </row>
    <row r="768" ht="15.75" customHeight="1">
      <c r="D768" s="5"/>
      <c r="E768" s="6"/>
      <c r="F768" s="6"/>
      <c r="G768" s="6"/>
      <c r="H768" s="6"/>
      <c r="I768" s="6"/>
      <c r="J768" s="13"/>
      <c r="K768" s="6"/>
    </row>
    <row r="769" ht="15.75" customHeight="1">
      <c r="D769" s="5"/>
      <c r="E769" s="6"/>
      <c r="F769" s="6"/>
      <c r="G769" s="6"/>
      <c r="H769" s="6"/>
      <c r="I769" s="6"/>
      <c r="J769" s="13"/>
      <c r="K769" s="6"/>
    </row>
    <row r="770" ht="15.75" customHeight="1">
      <c r="D770" s="5"/>
      <c r="E770" s="6"/>
      <c r="F770" s="6"/>
      <c r="G770" s="6"/>
      <c r="H770" s="6"/>
      <c r="I770" s="6"/>
      <c r="J770" s="13"/>
      <c r="K770" s="6"/>
    </row>
    <row r="771" ht="15.75" customHeight="1">
      <c r="D771" s="5"/>
      <c r="E771" s="6"/>
      <c r="F771" s="6"/>
      <c r="G771" s="6"/>
      <c r="H771" s="6"/>
      <c r="I771" s="6"/>
      <c r="J771" s="13"/>
      <c r="K771" s="6"/>
    </row>
    <row r="772" ht="15.75" customHeight="1">
      <c r="D772" s="5"/>
      <c r="E772" s="6"/>
      <c r="F772" s="6"/>
      <c r="G772" s="6"/>
      <c r="H772" s="6"/>
      <c r="I772" s="6"/>
      <c r="J772" s="13"/>
      <c r="K772" s="6"/>
    </row>
    <row r="773" ht="15.75" customHeight="1">
      <c r="D773" s="5"/>
      <c r="E773" s="6"/>
      <c r="F773" s="6"/>
      <c r="G773" s="6"/>
      <c r="H773" s="6"/>
      <c r="I773" s="6"/>
      <c r="J773" s="13"/>
      <c r="K773" s="6"/>
    </row>
    <row r="774" ht="15.75" customHeight="1">
      <c r="D774" s="5"/>
      <c r="E774" s="6"/>
      <c r="F774" s="6"/>
      <c r="G774" s="6"/>
      <c r="H774" s="6"/>
      <c r="I774" s="6"/>
      <c r="J774" s="13"/>
      <c r="K774" s="6"/>
    </row>
    <row r="775" ht="15.75" customHeight="1">
      <c r="D775" s="5"/>
      <c r="E775" s="6"/>
      <c r="F775" s="6"/>
      <c r="G775" s="6"/>
      <c r="H775" s="6"/>
      <c r="I775" s="6"/>
      <c r="J775" s="13"/>
      <c r="K775" s="6"/>
    </row>
    <row r="776" ht="15.75" customHeight="1">
      <c r="D776" s="5"/>
      <c r="E776" s="6"/>
      <c r="F776" s="6"/>
      <c r="G776" s="6"/>
      <c r="H776" s="6"/>
      <c r="I776" s="6"/>
      <c r="J776" s="13"/>
      <c r="K776" s="6"/>
    </row>
    <row r="777" ht="15.75" customHeight="1">
      <c r="D777" s="5"/>
      <c r="E777" s="6"/>
      <c r="F777" s="6"/>
      <c r="G777" s="6"/>
      <c r="H777" s="6"/>
      <c r="I777" s="6"/>
      <c r="J777" s="13"/>
      <c r="K777" s="6"/>
    </row>
    <row r="778" ht="15.75" customHeight="1">
      <c r="D778" s="5"/>
      <c r="E778" s="6"/>
      <c r="F778" s="6"/>
      <c r="G778" s="6"/>
      <c r="H778" s="6"/>
      <c r="I778" s="6"/>
      <c r="J778" s="13"/>
      <c r="K778" s="6"/>
    </row>
    <row r="779" ht="15.75" customHeight="1">
      <c r="D779" s="5"/>
      <c r="E779" s="6"/>
      <c r="F779" s="6"/>
      <c r="G779" s="6"/>
      <c r="H779" s="6"/>
      <c r="I779" s="6"/>
      <c r="J779" s="13"/>
      <c r="K779" s="6"/>
    </row>
    <row r="780" ht="15.75" customHeight="1">
      <c r="D780" s="5"/>
      <c r="E780" s="6"/>
      <c r="F780" s="6"/>
      <c r="G780" s="6"/>
      <c r="H780" s="6"/>
      <c r="I780" s="6"/>
      <c r="J780" s="13"/>
      <c r="K780" s="6"/>
    </row>
    <row r="781" ht="15.75" customHeight="1">
      <c r="D781" s="5"/>
      <c r="E781" s="6"/>
      <c r="F781" s="6"/>
      <c r="G781" s="6"/>
      <c r="H781" s="6"/>
      <c r="I781" s="6"/>
      <c r="J781" s="13"/>
      <c r="K781" s="6"/>
    </row>
    <row r="782" ht="15.75" customHeight="1">
      <c r="D782" s="5"/>
      <c r="E782" s="6"/>
      <c r="F782" s="6"/>
      <c r="G782" s="6"/>
      <c r="H782" s="6"/>
      <c r="I782" s="6"/>
      <c r="J782" s="13"/>
      <c r="K782" s="6"/>
    </row>
    <row r="783" ht="15.75" customHeight="1">
      <c r="D783" s="5"/>
      <c r="E783" s="6"/>
      <c r="F783" s="6"/>
      <c r="G783" s="6"/>
      <c r="H783" s="6"/>
      <c r="I783" s="6"/>
      <c r="J783" s="13"/>
      <c r="K783" s="6"/>
    </row>
    <row r="784" ht="15.75" customHeight="1">
      <c r="D784" s="5"/>
      <c r="E784" s="6"/>
      <c r="F784" s="6"/>
      <c r="G784" s="6"/>
      <c r="H784" s="6"/>
      <c r="I784" s="6"/>
      <c r="J784" s="13"/>
      <c r="K784" s="6"/>
    </row>
    <row r="785" ht="15.75" customHeight="1">
      <c r="D785" s="5"/>
      <c r="E785" s="6"/>
      <c r="F785" s="6"/>
      <c r="G785" s="6"/>
      <c r="H785" s="6"/>
      <c r="I785" s="6"/>
      <c r="J785" s="13"/>
      <c r="K785" s="6"/>
    </row>
    <row r="786" ht="15.75" customHeight="1">
      <c r="D786" s="5"/>
      <c r="E786" s="6"/>
      <c r="F786" s="6"/>
      <c r="G786" s="6"/>
      <c r="H786" s="6"/>
      <c r="I786" s="6"/>
      <c r="J786" s="13"/>
      <c r="K786" s="6"/>
    </row>
    <row r="787" ht="15.75" customHeight="1">
      <c r="D787" s="5"/>
      <c r="E787" s="6"/>
      <c r="F787" s="6"/>
      <c r="G787" s="6"/>
      <c r="H787" s="6"/>
      <c r="I787" s="6"/>
      <c r="J787" s="13"/>
      <c r="K787" s="6"/>
    </row>
    <row r="788" ht="15.75" customHeight="1">
      <c r="D788" s="5"/>
      <c r="E788" s="6"/>
      <c r="F788" s="6"/>
      <c r="G788" s="6"/>
      <c r="H788" s="6"/>
      <c r="I788" s="6"/>
      <c r="J788" s="13"/>
      <c r="K788" s="6"/>
    </row>
    <row r="789" ht="15.75" customHeight="1">
      <c r="D789" s="5"/>
      <c r="E789" s="6"/>
      <c r="F789" s="6"/>
      <c r="G789" s="6"/>
      <c r="H789" s="6"/>
      <c r="I789" s="6"/>
      <c r="J789" s="13"/>
      <c r="K789" s="6"/>
    </row>
    <row r="790" ht="15.75" customHeight="1">
      <c r="D790" s="5"/>
      <c r="E790" s="6"/>
      <c r="F790" s="6"/>
      <c r="G790" s="6"/>
      <c r="H790" s="6"/>
      <c r="I790" s="6"/>
      <c r="J790" s="13"/>
      <c r="K790" s="6"/>
    </row>
    <row r="791" ht="15.75" customHeight="1">
      <c r="D791" s="5"/>
      <c r="E791" s="6"/>
      <c r="F791" s="6"/>
      <c r="G791" s="6"/>
      <c r="H791" s="6"/>
      <c r="I791" s="6"/>
      <c r="J791" s="13"/>
      <c r="K791" s="6"/>
    </row>
    <row r="792" ht="15.75" customHeight="1">
      <c r="D792" s="5"/>
      <c r="E792" s="6"/>
      <c r="F792" s="6"/>
      <c r="G792" s="6"/>
      <c r="H792" s="6"/>
      <c r="I792" s="6"/>
      <c r="J792" s="13"/>
      <c r="K792" s="6"/>
    </row>
    <row r="793" ht="15.75" customHeight="1">
      <c r="D793" s="5"/>
      <c r="E793" s="6"/>
      <c r="F793" s="6"/>
      <c r="G793" s="6"/>
      <c r="H793" s="6"/>
      <c r="I793" s="6"/>
      <c r="J793" s="13"/>
      <c r="K793" s="6"/>
    </row>
    <row r="794" ht="15.75" customHeight="1">
      <c r="D794" s="5"/>
      <c r="E794" s="6"/>
      <c r="F794" s="6"/>
      <c r="G794" s="6"/>
      <c r="H794" s="6"/>
      <c r="I794" s="6"/>
      <c r="J794" s="13"/>
      <c r="K794" s="6"/>
    </row>
    <row r="795" ht="15.75" customHeight="1">
      <c r="D795" s="5"/>
      <c r="E795" s="6"/>
      <c r="F795" s="6"/>
      <c r="G795" s="6"/>
      <c r="H795" s="6"/>
      <c r="I795" s="6"/>
      <c r="J795" s="13"/>
      <c r="K795" s="6"/>
    </row>
    <row r="796" ht="15.75" customHeight="1">
      <c r="D796" s="5"/>
      <c r="E796" s="6"/>
      <c r="F796" s="6"/>
      <c r="G796" s="6"/>
      <c r="H796" s="6"/>
      <c r="I796" s="6"/>
      <c r="J796" s="13"/>
      <c r="K796" s="6"/>
    </row>
    <row r="797" ht="15.75" customHeight="1">
      <c r="D797" s="5"/>
      <c r="E797" s="6"/>
      <c r="F797" s="6"/>
      <c r="G797" s="6"/>
      <c r="H797" s="6"/>
      <c r="I797" s="6"/>
      <c r="J797" s="13"/>
      <c r="K797" s="6"/>
    </row>
    <row r="798" ht="15.75" customHeight="1">
      <c r="D798" s="5"/>
      <c r="E798" s="6"/>
      <c r="F798" s="6"/>
      <c r="G798" s="6"/>
      <c r="H798" s="6"/>
      <c r="I798" s="6"/>
      <c r="J798" s="13"/>
      <c r="K798" s="6"/>
    </row>
    <row r="799" ht="15.75" customHeight="1">
      <c r="D799" s="5"/>
      <c r="E799" s="6"/>
      <c r="F799" s="6"/>
      <c r="G799" s="6"/>
      <c r="H799" s="6"/>
      <c r="I799" s="6"/>
      <c r="J799" s="13"/>
      <c r="K799" s="6"/>
    </row>
    <row r="800" ht="15.75" customHeight="1">
      <c r="D800" s="5"/>
      <c r="E800" s="6"/>
      <c r="F800" s="6"/>
      <c r="G800" s="6"/>
      <c r="H800" s="6"/>
      <c r="I800" s="6"/>
      <c r="J800" s="13"/>
      <c r="K800" s="6"/>
    </row>
    <row r="801" ht="15.75" customHeight="1">
      <c r="D801" s="5"/>
      <c r="E801" s="6"/>
      <c r="F801" s="6"/>
      <c r="G801" s="6"/>
      <c r="H801" s="6"/>
      <c r="I801" s="6"/>
      <c r="J801" s="13"/>
      <c r="K801" s="6"/>
    </row>
    <row r="802" ht="15.75" customHeight="1">
      <c r="D802" s="5"/>
      <c r="E802" s="6"/>
      <c r="F802" s="6"/>
      <c r="G802" s="6"/>
      <c r="H802" s="6"/>
      <c r="I802" s="6"/>
      <c r="J802" s="13"/>
      <c r="K802" s="6"/>
    </row>
    <row r="803" ht="15.75" customHeight="1">
      <c r="D803" s="5"/>
      <c r="E803" s="6"/>
      <c r="F803" s="6"/>
      <c r="G803" s="6"/>
      <c r="H803" s="6"/>
      <c r="I803" s="6"/>
      <c r="J803" s="13"/>
      <c r="K803" s="6"/>
    </row>
    <row r="804" ht="15.75" customHeight="1">
      <c r="D804" s="5"/>
      <c r="E804" s="6"/>
      <c r="F804" s="6"/>
      <c r="G804" s="6"/>
      <c r="H804" s="6"/>
      <c r="I804" s="6"/>
      <c r="J804" s="13"/>
      <c r="K804" s="6"/>
    </row>
    <row r="805" ht="15.75" customHeight="1">
      <c r="D805" s="5"/>
      <c r="E805" s="6"/>
      <c r="F805" s="6"/>
      <c r="G805" s="6"/>
      <c r="H805" s="6"/>
      <c r="I805" s="6"/>
      <c r="J805" s="13"/>
      <c r="K805" s="6"/>
    </row>
    <row r="806" ht="15.75" customHeight="1">
      <c r="D806" s="5"/>
      <c r="E806" s="6"/>
      <c r="F806" s="6"/>
      <c r="G806" s="6"/>
      <c r="H806" s="6"/>
      <c r="I806" s="6"/>
      <c r="J806" s="13"/>
      <c r="K806" s="6"/>
    </row>
    <row r="807" ht="15.75" customHeight="1">
      <c r="D807" s="5"/>
      <c r="E807" s="6"/>
      <c r="F807" s="6"/>
      <c r="G807" s="6"/>
      <c r="H807" s="6"/>
      <c r="I807" s="6"/>
      <c r="J807" s="13"/>
      <c r="K807" s="6"/>
    </row>
    <row r="808" ht="15.75" customHeight="1">
      <c r="D808" s="5"/>
      <c r="E808" s="6"/>
      <c r="F808" s="6"/>
      <c r="G808" s="6"/>
      <c r="H808" s="6"/>
      <c r="I808" s="6"/>
      <c r="J808" s="13"/>
      <c r="K808" s="6"/>
    </row>
    <row r="809" ht="15.75" customHeight="1">
      <c r="D809" s="5"/>
      <c r="E809" s="6"/>
      <c r="F809" s="6"/>
      <c r="G809" s="6"/>
      <c r="H809" s="6"/>
      <c r="I809" s="6"/>
      <c r="J809" s="13"/>
      <c r="K809" s="6"/>
    </row>
    <row r="810" ht="15.75" customHeight="1">
      <c r="D810" s="5"/>
      <c r="E810" s="6"/>
      <c r="F810" s="6"/>
      <c r="G810" s="6"/>
      <c r="H810" s="6"/>
      <c r="I810" s="6"/>
      <c r="J810" s="13"/>
      <c r="K810" s="6"/>
    </row>
    <row r="811" ht="15.75" customHeight="1">
      <c r="D811" s="5"/>
      <c r="E811" s="6"/>
      <c r="F811" s="6"/>
      <c r="G811" s="6"/>
      <c r="H811" s="6"/>
      <c r="I811" s="6"/>
      <c r="J811" s="13"/>
      <c r="K811" s="6"/>
    </row>
    <row r="812" ht="15.75" customHeight="1">
      <c r="D812" s="5"/>
      <c r="E812" s="6"/>
      <c r="F812" s="6"/>
      <c r="G812" s="6"/>
      <c r="H812" s="6"/>
      <c r="I812" s="6"/>
      <c r="J812" s="13"/>
      <c r="K812" s="6"/>
    </row>
    <row r="813" ht="15.75" customHeight="1">
      <c r="D813" s="5"/>
      <c r="E813" s="6"/>
      <c r="F813" s="6"/>
      <c r="G813" s="6"/>
      <c r="H813" s="6"/>
      <c r="I813" s="6"/>
      <c r="J813" s="13"/>
      <c r="K813" s="6"/>
    </row>
    <row r="814" ht="15.75" customHeight="1">
      <c r="D814" s="5"/>
      <c r="E814" s="6"/>
      <c r="F814" s="6"/>
      <c r="G814" s="6"/>
      <c r="H814" s="6"/>
      <c r="I814" s="6"/>
      <c r="J814" s="13"/>
      <c r="K814" s="6"/>
    </row>
    <row r="815" ht="15.75" customHeight="1">
      <c r="D815" s="5"/>
      <c r="E815" s="6"/>
      <c r="F815" s="6"/>
      <c r="G815" s="6"/>
      <c r="H815" s="6"/>
      <c r="I815" s="6"/>
      <c r="J815" s="13"/>
      <c r="K815" s="6"/>
    </row>
    <row r="816" ht="15.75" customHeight="1">
      <c r="D816" s="5"/>
      <c r="E816" s="6"/>
      <c r="F816" s="6"/>
      <c r="G816" s="6"/>
      <c r="H816" s="6"/>
      <c r="I816" s="6"/>
      <c r="J816" s="13"/>
      <c r="K816" s="6"/>
    </row>
    <row r="817" ht="15.75" customHeight="1">
      <c r="D817" s="5"/>
      <c r="E817" s="6"/>
      <c r="F817" s="6"/>
      <c r="G817" s="6"/>
      <c r="H817" s="6"/>
      <c r="I817" s="6"/>
      <c r="J817" s="13"/>
      <c r="K817" s="6"/>
    </row>
    <row r="818" ht="15.75" customHeight="1">
      <c r="D818" s="5"/>
      <c r="E818" s="6"/>
      <c r="F818" s="6"/>
      <c r="G818" s="6"/>
      <c r="H818" s="6"/>
      <c r="I818" s="6"/>
      <c r="J818" s="13"/>
      <c r="K818" s="6"/>
    </row>
    <row r="819" ht="15.75" customHeight="1">
      <c r="D819" s="5"/>
      <c r="E819" s="6"/>
      <c r="F819" s="6"/>
      <c r="G819" s="6"/>
      <c r="H819" s="6"/>
      <c r="I819" s="6"/>
      <c r="J819" s="13"/>
      <c r="K819" s="6"/>
    </row>
    <row r="820" ht="15.75" customHeight="1">
      <c r="D820" s="5"/>
      <c r="E820" s="6"/>
      <c r="F820" s="6"/>
      <c r="G820" s="6"/>
      <c r="H820" s="6"/>
      <c r="I820" s="6"/>
      <c r="J820" s="13"/>
      <c r="K820" s="6"/>
    </row>
    <row r="821" ht="15.75" customHeight="1">
      <c r="D821" s="5"/>
      <c r="E821" s="6"/>
      <c r="F821" s="6"/>
      <c r="G821" s="6"/>
      <c r="H821" s="6"/>
      <c r="I821" s="6"/>
      <c r="J821" s="13"/>
      <c r="K821" s="6"/>
    </row>
    <row r="822" ht="15.75" customHeight="1">
      <c r="D822" s="5"/>
      <c r="E822" s="6"/>
      <c r="F822" s="6"/>
      <c r="G822" s="6"/>
      <c r="H822" s="6"/>
      <c r="I822" s="6"/>
      <c r="J822" s="13"/>
      <c r="K822" s="6"/>
    </row>
    <row r="823" ht="15.75" customHeight="1">
      <c r="D823" s="5"/>
      <c r="E823" s="6"/>
      <c r="F823" s="6"/>
      <c r="G823" s="6"/>
      <c r="H823" s="6"/>
      <c r="I823" s="6"/>
      <c r="J823" s="13"/>
      <c r="K823" s="6"/>
    </row>
    <row r="824" ht="15.75" customHeight="1">
      <c r="D824" s="5"/>
      <c r="E824" s="6"/>
      <c r="F824" s="6"/>
      <c r="G824" s="6"/>
      <c r="H824" s="6"/>
      <c r="I824" s="6"/>
      <c r="J824" s="13"/>
      <c r="K824" s="6"/>
    </row>
    <row r="825" ht="15.75" customHeight="1">
      <c r="D825" s="5"/>
      <c r="E825" s="6"/>
      <c r="F825" s="6"/>
      <c r="G825" s="6"/>
      <c r="H825" s="6"/>
      <c r="I825" s="6"/>
      <c r="J825" s="13"/>
      <c r="K825" s="6"/>
    </row>
    <row r="826" ht="15.75" customHeight="1">
      <c r="D826" s="5"/>
      <c r="E826" s="6"/>
      <c r="F826" s="6"/>
      <c r="G826" s="6"/>
      <c r="H826" s="6"/>
      <c r="I826" s="6"/>
      <c r="J826" s="13"/>
      <c r="K826" s="6"/>
    </row>
    <row r="827" ht="15.75" customHeight="1">
      <c r="D827" s="5"/>
      <c r="E827" s="6"/>
      <c r="F827" s="6"/>
      <c r="G827" s="6"/>
      <c r="H827" s="6"/>
      <c r="I827" s="6"/>
      <c r="J827" s="13"/>
      <c r="K827" s="6"/>
    </row>
    <row r="828" ht="15.75" customHeight="1">
      <c r="D828" s="5"/>
      <c r="E828" s="6"/>
      <c r="F828" s="6"/>
      <c r="G828" s="6"/>
      <c r="H828" s="6"/>
      <c r="I828" s="6"/>
      <c r="J828" s="13"/>
      <c r="K828" s="6"/>
    </row>
    <row r="829" ht="15.75" customHeight="1">
      <c r="D829" s="5"/>
      <c r="E829" s="6"/>
      <c r="F829" s="6"/>
      <c r="G829" s="6"/>
      <c r="H829" s="6"/>
      <c r="I829" s="6"/>
      <c r="J829" s="13"/>
      <c r="K829" s="6"/>
    </row>
    <row r="830" ht="15.75" customHeight="1">
      <c r="D830" s="5"/>
      <c r="E830" s="6"/>
      <c r="F830" s="6"/>
      <c r="G830" s="6"/>
      <c r="H830" s="6"/>
      <c r="I830" s="6"/>
      <c r="J830" s="13"/>
      <c r="K830" s="6"/>
    </row>
    <row r="831" ht="15.75" customHeight="1">
      <c r="D831" s="5"/>
      <c r="E831" s="6"/>
      <c r="F831" s="6"/>
      <c r="G831" s="6"/>
      <c r="H831" s="6"/>
      <c r="I831" s="6"/>
      <c r="J831" s="13"/>
      <c r="K831" s="6"/>
    </row>
    <row r="832" ht="15.75" customHeight="1">
      <c r="D832" s="5"/>
      <c r="E832" s="6"/>
      <c r="F832" s="6"/>
      <c r="G832" s="6"/>
      <c r="H832" s="6"/>
      <c r="I832" s="6"/>
      <c r="J832" s="13"/>
      <c r="K832" s="6"/>
    </row>
    <row r="833" ht="15.75" customHeight="1">
      <c r="D833" s="5"/>
      <c r="E833" s="6"/>
      <c r="F833" s="6"/>
      <c r="G833" s="6"/>
      <c r="H833" s="6"/>
      <c r="I833" s="6"/>
      <c r="J833" s="13"/>
      <c r="K833" s="6"/>
    </row>
    <row r="834" ht="15.75" customHeight="1">
      <c r="D834" s="5"/>
      <c r="E834" s="6"/>
      <c r="F834" s="6"/>
      <c r="G834" s="6"/>
      <c r="H834" s="6"/>
      <c r="I834" s="6"/>
      <c r="J834" s="13"/>
      <c r="K834" s="6"/>
    </row>
    <row r="835" ht="15.75" customHeight="1">
      <c r="D835" s="5"/>
      <c r="E835" s="6"/>
      <c r="F835" s="6"/>
      <c r="G835" s="6"/>
      <c r="H835" s="6"/>
      <c r="I835" s="6"/>
      <c r="J835" s="13"/>
      <c r="K835" s="6"/>
    </row>
    <row r="836" ht="15.75" customHeight="1">
      <c r="D836" s="5"/>
      <c r="E836" s="6"/>
      <c r="F836" s="6"/>
      <c r="G836" s="6"/>
      <c r="H836" s="6"/>
      <c r="I836" s="6"/>
      <c r="J836" s="13"/>
      <c r="K836" s="6"/>
    </row>
    <row r="837" ht="15.75" customHeight="1">
      <c r="D837" s="5"/>
      <c r="E837" s="6"/>
      <c r="F837" s="6"/>
      <c r="G837" s="6"/>
      <c r="H837" s="6"/>
      <c r="I837" s="6"/>
      <c r="J837" s="13"/>
      <c r="K837" s="6"/>
    </row>
    <row r="838" ht="15.75" customHeight="1">
      <c r="D838" s="5"/>
      <c r="E838" s="6"/>
      <c r="F838" s="6"/>
      <c r="G838" s="6"/>
      <c r="H838" s="6"/>
      <c r="I838" s="6"/>
      <c r="J838" s="13"/>
      <c r="K838" s="6"/>
    </row>
    <row r="839" ht="15.75" customHeight="1">
      <c r="D839" s="5"/>
      <c r="E839" s="6"/>
      <c r="F839" s="6"/>
      <c r="G839" s="6"/>
      <c r="H839" s="6"/>
      <c r="I839" s="6"/>
      <c r="J839" s="13"/>
      <c r="K839" s="6"/>
    </row>
    <row r="840" ht="15.75" customHeight="1">
      <c r="D840" s="5"/>
      <c r="E840" s="6"/>
      <c r="F840" s="6"/>
      <c r="G840" s="6"/>
      <c r="H840" s="6"/>
      <c r="I840" s="6"/>
      <c r="J840" s="13"/>
      <c r="K840" s="6"/>
    </row>
    <row r="841" ht="15.75" customHeight="1">
      <c r="D841" s="5"/>
      <c r="E841" s="6"/>
      <c r="F841" s="6"/>
      <c r="G841" s="6"/>
      <c r="H841" s="6"/>
      <c r="I841" s="6"/>
      <c r="J841" s="13"/>
      <c r="K841" s="6"/>
    </row>
    <row r="842" ht="15.75" customHeight="1">
      <c r="D842" s="5"/>
      <c r="E842" s="6"/>
      <c r="F842" s="6"/>
      <c r="G842" s="6"/>
      <c r="H842" s="6"/>
      <c r="I842" s="6"/>
      <c r="J842" s="13"/>
      <c r="K842" s="6"/>
    </row>
    <row r="843" ht="15.75" customHeight="1">
      <c r="D843" s="5"/>
      <c r="E843" s="6"/>
      <c r="F843" s="6"/>
      <c r="G843" s="6"/>
      <c r="H843" s="6"/>
      <c r="I843" s="6"/>
      <c r="J843" s="13"/>
      <c r="K843" s="6"/>
    </row>
    <row r="844" ht="15.75" customHeight="1">
      <c r="D844" s="5"/>
      <c r="E844" s="6"/>
      <c r="F844" s="6"/>
      <c r="G844" s="6"/>
      <c r="H844" s="6"/>
      <c r="I844" s="6"/>
      <c r="J844" s="13"/>
      <c r="K844" s="6"/>
    </row>
    <row r="845" ht="15.75" customHeight="1">
      <c r="D845" s="5"/>
      <c r="E845" s="6"/>
      <c r="F845" s="6"/>
      <c r="G845" s="6"/>
      <c r="H845" s="6"/>
      <c r="I845" s="6"/>
      <c r="J845" s="13"/>
      <c r="K845" s="6"/>
    </row>
    <row r="846" ht="15.75" customHeight="1">
      <c r="D846" s="5"/>
      <c r="E846" s="6"/>
      <c r="F846" s="6"/>
      <c r="G846" s="6"/>
      <c r="H846" s="6"/>
      <c r="I846" s="6"/>
      <c r="J846" s="13"/>
      <c r="K846" s="6"/>
    </row>
    <row r="847" ht="15.75" customHeight="1">
      <c r="D847" s="5"/>
      <c r="E847" s="6"/>
      <c r="F847" s="6"/>
      <c r="G847" s="6"/>
      <c r="H847" s="6"/>
      <c r="I847" s="6"/>
      <c r="J847" s="13"/>
      <c r="K847" s="6"/>
    </row>
    <row r="848" ht="15.75" customHeight="1">
      <c r="D848" s="5"/>
      <c r="E848" s="6"/>
      <c r="F848" s="6"/>
      <c r="G848" s="6"/>
      <c r="H848" s="6"/>
      <c r="I848" s="6"/>
      <c r="J848" s="13"/>
      <c r="K848" s="6"/>
    </row>
    <row r="849" ht="15.75" customHeight="1">
      <c r="D849" s="5"/>
      <c r="E849" s="6"/>
      <c r="F849" s="6"/>
      <c r="G849" s="6"/>
      <c r="H849" s="6"/>
      <c r="I849" s="6"/>
      <c r="J849" s="13"/>
      <c r="K849" s="6"/>
    </row>
    <row r="850" ht="15.75" customHeight="1">
      <c r="D850" s="5"/>
      <c r="E850" s="6"/>
      <c r="F850" s="6"/>
      <c r="G850" s="6"/>
      <c r="H850" s="6"/>
      <c r="I850" s="6"/>
      <c r="J850" s="13"/>
      <c r="K850" s="6"/>
    </row>
    <row r="851" ht="15.75" customHeight="1">
      <c r="D851" s="5"/>
      <c r="E851" s="6"/>
      <c r="F851" s="6"/>
      <c r="G851" s="6"/>
      <c r="H851" s="6"/>
      <c r="I851" s="6"/>
      <c r="J851" s="13"/>
      <c r="K851" s="6"/>
    </row>
    <row r="852" ht="15.75" customHeight="1">
      <c r="D852" s="5"/>
      <c r="E852" s="6"/>
      <c r="F852" s="6"/>
      <c r="G852" s="6"/>
      <c r="H852" s="6"/>
      <c r="I852" s="6"/>
      <c r="J852" s="13"/>
      <c r="K852" s="6"/>
    </row>
    <row r="853" ht="15.75" customHeight="1">
      <c r="D853" s="5"/>
      <c r="E853" s="6"/>
      <c r="F853" s="6"/>
      <c r="G853" s="6"/>
      <c r="H853" s="6"/>
      <c r="I853" s="6"/>
      <c r="J853" s="13"/>
      <c r="K853" s="6"/>
    </row>
    <row r="854" ht="15.75" customHeight="1">
      <c r="D854" s="5"/>
      <c r="E854" s="6"/>
      <c r="F854" s="6"/>
      <c r="G854" s="6"/>
      <c r="H854" s="6"/>
      <c r="I854" s="6"/>
      <c r="J854" s="13"/>
      <c r="K854" s="6"/>
    </row>
    <row r="855" ht="15.75" customHeight="1">
      <c r="D855" s="5"/>
      <c r="E855" s="6"/>
      <c r="F855" s="6"/>
      <c r="G855" s="6"/>
      <c r="H855" s="6"/>
      <c r="I855" s="6"/>
      <c r="J855" s="13"/>
      <c r="K855" s="6"/>
    </row>
    <row r="856" ht="15.75" customHeight="1">
      <c r="D856" s="5"/>
      <c r="E856" s="6"/>
      <c r="F856" s="6"/>
      <c r="G856" s="6"/>
      <c r="H856" s="6"/>
      <c r="I856" s="6"/>
      <c r="J856" s="13"/>
      <c r="K856" s="6"/>
    </row>
    <row r="857" ht="15.75" customHeight="1">
      <c r="D857" s="5"/>
      <c r="E857" s="6"/>
      <c r="F857" s="6"/>
      <c r="G857" s="6"/>
      <c r="H857" s="6"/>
      <c r="I857" s="6"/>
      <c r="J857" s="13"/>
      <c r="K857" s="6"/>
    </row>
    <row r="858" ht="15.75" customHeight="1">
      <c r="D858" s="5"/>
      <c r="E858" s="6"/>
      <c r="F858" s="6"/>
      <c r="G858" s="6"/>
      <c r="H858" s="6"/>
      <c r="I858" s="6"/>
      <c r="J858" s="13"/>
      <c r="K858" s="6"/>
    </row>
    <row r="859" ht="15.75" customHeight="1">
      <c r="D859" s="5"/>
      <c r="E859" s="6"/>
      <c r="F859" s="6"/>
      <c r="G859" s="6"/>
      <c r="H859" s="6"/>
      <c r="I859" s="6"/>
      <c r="J859" s="13"/>
      <c r="K859" s="6"/>
    </row>
    <row r="860" ht="15.75" customHeight="1">
      <c r="D860" s="5"/>
      <c r="E860" s="6"/>
      <c r="F860" s="6"/>
      <c r="G860" s="6"/>
      <c r="H860" s="6"/>
      <c r="I860" s="6"/>
      <c r="J860" s="13"/>
      <c r="K860" s="6"/>
    </row>
    <row r="861" ht="15.75" customHeight="1">
      <c r="D861" s="5"/>
      <c r="E861" s="6"/>
      <c r="F861" s="6"/>
      <c r="G861" s="6"/>
      <c r="H861" s="6"/>
      <c r="I861" s="6"/>
      <c r="J861" s="13"/>
      <c r="K861" s="6"/>
    </row>
    <row r="862" ht="15.75" customHeight="1">
      <c r="D862" s="5"/>
      <c r="E862" s="6"/>
      <c r="F862" s="6"/>
      <c r="G862" s="6"/>
      <c r="H862" s="6"/>
      <c r="I862" s="6"/>
      <c r="J862" s="13"/>
      <c r="K862" s="6"/>
    </row>
    <row r="863" ht="15.75" customHeight="1">
      <c r="D863" s="5"/>
      <c r="E863" s="6"/>
      <c r="F863" s="6"/>
      <c r="G863" s="6"/>
      <c r="H863" s="6"/>
      <c r="I863" s="6"/>
      <c r="J863" s="13"/>
      <c r="K863" s="6"/>
    </row>
    <row r="864" ht="15.75" customHeight="1">
      <c r="D864" s="5"/>
      <c r="E864" s="6"/>
      <c r="F864" s="6"/>
      <c r="G864" s="6"/>
      <c r="H864" s="6"/>
      <c r="I864" s="6"/>
      <c r="J864" s="13"/>
      <c r="K864" s="6"/>
    </row>
    <row r="865" ht="15.75" customHeight="1">
      <c r="D865" s="5"/>
      <c r="E865" s="6"/>
      <c r="F865" s="6"/>
      <c r="G865" s="6"/>
      <c r="H865" s="6"/>
      <c r="I865" s="6"/>
      <c r="J865" s="13"/>
      <c r="K865" s="6"/>
    </row>
    <row r="866" ht="15.75" customHeight="1">
      <c r="D866" s="5"/>
      <c r="E866" s="6"/>
      <c r="F866" s="6"/>
      <c r="G866" s="6"/>
      <c r="H866" s="6"/>
      <c r="I866" s="6"/>
      <c r="J866" s="13"/>
      <c r="K866" s="6"/>
    </row>
    <row r="867" ht="15.75" customHeight="1">
      <c r="D867" s="5"/>
      <c r="E867" s="6"/>
      <c r="F867" s="6"/>
      <c r="G867" s="6"/>
      <c r="H867" s="6"/>
      <c r="I867" s="6"/>
      <c r="J867" s="13"/>
      <c r="K867" s="6"/>
    </row>
    <row r="868" ht="15.75" customHeight="1">
      <c r="D868" s="5"/>
      <c r="E868" s="6"/>
      <c r="F868" s="6"/>
      <c r="G868" s="6"/>
      <c r="H868" s="6"/>
      <c r="I868" s="6"/>
      <c r="J868" s="13"/>
      <c r="K868" s="6"/>
    </row>
    <row r="869" ht="15.75" customHeight="1">
      <c r="D869" s="5"/>
      <c r="E869" s="6"/>
      <c r="F869" s="6"/>
      <c r="G869" s="6"/>
      <c r="H869" s="6"/>
      <c r="I869" s="6"/>
      <c r="J869" s="13"/>
      <c r="K869" s="6"/>
    </row>
    <row r="870" ht="15.75" customHeight="1">
      <c r="D870" s="5"/>
      <c r="E870" s="6"/>
      <c r="F870" s="6"/>
      <c r="G870" s="6"/>
      <c r="H870" s="6"/>
      <c r="I870" s="6"/>
      <c r="J870" s="13"/>
      <c r="K870" s="6"/>
    </row>
    <row r="871" ht="15.75" customHeight="1">
      <c r="D871" s="5"/>
      <c r="E871" s="6"/>
      <c r="F871" s="6"/>
      <c r="G871" s="6"/>
      <c r="H871" s="6"/>
      <c r="I871" s="6"/>
      <c r="J871" s="13"/>
      <c r="K871" s="6"/>
    </row>
    <row r="872" ht="15.75" customHeight="1">
      <c r="D872" s="5"/>
      <c r="E872" s="6"/>
      <c r="F872" s="6"/>
      <c r="G872" s="6"/>
      <c r="H872" s="6"/>
      <c r="I872" s="6"/>
      <c r="J872" s="13"/>
      <c r="K872" s="6"/>
    </row>
    <row r="873" ht="15.75" customHeight="1">
      <c r="D873" s="5"/>
      <c r="E873" s="6"/>
      <c r="F873" s="6"/>
      <c r="G873" s="6"/>
      <c r="H873" s="6"/>
      <c r="I873" s="6"/>
      <c r="J873" s="13"/>
      <c r="K873" s="6"/>
    </row>
    <row r="874" ht="15.75" customHeight="1">
      <c r="D874" s="5"/>
      <c r="E874" s="6"/>
      <c r="F874" s="6"/>
      <c r="G874" s="6"/>
      <c r="H874" s="6"/>
      <c r="I874" s="6"/>
      <c r="J874" s="13"/>
      <c r="K874" s="6"/>
    </row>
    <row r="875" ht="15.75" customHeight="1">
      <c r="D875" s="5"/>
      <c r="E875" s="6"/>
      <c r="F875" s="6"/>
      <c r="G875" s="6"/>
      <c r="H875" s="6"/>
      <c r="I875" s="6"/>
      <c r="J875" s="13"/>
      <c r="K875" s="6"/>
    </row>
    <row r="876" ht="15.75" customHeight="1">
      <c r="D876" s="5"/>
      <c r="E876" s="6"/>
      <c r="F876" s="6"/>
      <c r="G876" s="6"/>
      <c r="H876" s="6"/>
      <c r="I876" s="6"/>
      <c r="J876" s="13"/>
      <c r="K876" s="6"/>
    </row>
    <row r="877" ht="15.75" customHeight="1">
      <c r="D877" s="5"/>
      <c r="E877" s="6"/>
      <c r="F877" s="6"/>
      <c r="G877" s="6"/>
      <c r="H877" s="6"/>
      <c r="I877" s="6"/>
      <c r="J877" s="13"/>
      <c r="K877" s="6"/>
    </row>
    <row r="878" ht="15.75" customHeight="1">
      <c r="D878" s="5"/>
      <c r="E878" s="6"/>
      <c r="F878" s="6"/>
      <c r="G878" s="6"/>
      <c r="H878" s="6"/>
      <c r="I878" s="6"/>
      <c r="J878" s="13"/>
      <c r="K878" s="6"/>
    </row>
    <row r="879" ht="15.75" customHeight="1">
      <c r="D879" s="5"/>
      <c r="E879" s="6"/>
      <c r="F879" s="6"/>
      <c r="G879" s="6"/>
      <c r="H879" s="6"/>
      <c r="I879" s="6"/>
      <c r="J879" s="13"/>
      <c r="K879" s="6"/>
    </row>
    <row r="880" ht="15.75" customHeight="1">
      <c r="D880" s="5"/>
      <c r="E880" s="6"/>
      <c r="F880" s="6"/>
      <c r="G880" s="6"/>
      <c r="H880" s="6"/>
      <c r="I880" s="6"/>
      <c r="J880" s="13"/>
      <c r="K880" s="6"/>
    </row>
    <row r="881" ht="15.75" customHeight="1">
      <c r="D881" s="5"/>
      <c r="E881" s="6"/>
      <c r="F881" s="6"/>
      <c r="G881" s="6"/>
      <c r="H881" s="6"/>
      <c r="I881" s="6"/>
      <c r="J881" s="13"/>
      <c r="K881" s="6"/>
    </row>
    <row r="882" ht="15.75" customHeight="1">
      <c r="D882" s="5"/>
      <c r="E882" s="6"/>
      <c r="F882" s="6"/>
      <c r="G882" s="6"/>
      <c r="H882" s="6"/>
      <c r="I882" s="6"/>
      <c r="J882" s="13"/>
      <c r="K882" s="6"/>
    </row>
    <row r="883" ht="15.75" customHeight="1">
      <c r="D883" s="5"/>
      <c r="E883" s="6"/>
      <c r="F883" s="6"/>
      <c r="G883" s="6"/>
      <c r="H883" s="6"/>
      <c r="I883" s="6"/>
      <c r="J883" s="13"/>
      <c r="K883" s="6"/>
    </row>
    <row r="884" ht="15.75" customHeight="1">
      <c r="D884" s="5"/>
      <c r="E884" s="6"/>
      <c r="F884" s="6"/>
      <c r="G884" s="6"/>
      <c r="H884" s="6"/>
      <c r="I884" s="6"/>
      <c r="J884" s="13"/>
      <c r="K884" s="6"/>
    </row>
    <row r="885" ht="15.75" customHeight="1">
      <c r="D885" s="5"/>
      <c r="E885" s="6"/>
      <c r="F885" s="6"/>
      <c r="G885" s="6"/>
      <c r="H885" s="6"/>
      <c r="I885" s="6"/>
      <c r="J885" s="13"/>
      <c r="K885" s="6"/>
    </row>
    <row r="886" ht="15.75" customHeight="1">
      <c r="D886" s="5"/>
      <c r="E886" s="6"/>
      <c r="F886" s="6"/>
      <c r="G886" s="6"/>
      <c r="H886" s="6"/>
      <c r="I886" s="6"/>
      <c r="J886" s="13"/>
      <c r="K886" s="6"/>
    </row>
    <row r="887" ht="15.75" customHeight="1">
      <c r="D887" s="5"/>
      <c r="E887" s="6"/>
      <c r="F887" s="6"/>
      <c r="G887" s="6"/>
      <c r="H887" s="6"/>
      <c r="I887" s="6"/>
      <c r="J887" s="13"/>
      <c r="K887" s="6"/>
    </row>
    <row r="888" ht="15.75" customHeight="1">
      <c r="D888" s="5"/>
      <c r="E888" s="6"/>
      <c r="F888" s="6"/>
      <c r="G888" s="6"/>
      <c r="H888" s="6"/>
      <c r="I888" s="6"/>
      <c r="J888" s="13"/>
      <c r="K888" s="6"/>
    </row>
    <row r="889" ht="15.75" customHeight="1">
      <c r="D889" s="5"/>
      <c r="E889" s="6"/>
      <c r="F889" s="6"/>
      <c r="G889" s="6"/>
      <c r="H889" s="6"/>
      <c r="I889" s="6"/>
      <c r="J889" s="13"/>
      <c r="K889" s="6"/>
    </row>
    <row r="890" ht="15.75" customHeight="1">
      <c r="D890" s="5"/>
      <c r="E890" s="6"/>
      <c r="F890" s="6"/>
      <c r="G890" s="6"/>
      <c r="H890" s="6"/>
      <c r="I890" s="6"/>
      <c r="J890" s="13"/>
      <c r="K890" s="6"/>
    </row>
    <row r="891" ht="15.75" customHeight="1">
      <c r="D891" s="5"/>
      <c r="E891" s="6"/>
      <c r="F891" s="6"/>
      <c r="G891" s="6"/>
      <c r="H891" s="6"/>
      <c r="I891" s="6"/>
      <c r="J891" s="13"/>
      <c r="K891" s="6"/>
    </row>
    <row r="892" ht="15.75" customHeight="1">
      <c r="D892" s="5"/>
      <c r="E892" s="6"/>
      <c r="F892" s="6"/>
      <c r="G892" s="6"/>
      <c r="H892" s="6"/>
      <c r="I892" s="6"/>
      <c r="J892" s="13"/>
      <c r="K892" s="6"/>
    </row>
    <row r="893" ht="15.75" customHeight="1">
      <c r="D893" s="5"/>
      <c r="E893" s="6"/>
      <c r="F893" s="6"/>
      <c r="G893" s="6"/>
      <c r="H893" s="6"/>
      <c r="I893" s="6"/>
      <c r="J893" s="13"/>
      <c r="K893" s="6"/>
    </row>
    <row r="894" ht="15.75" customHeight="1">
      <c r="D894" s="5"/>
      <c r="E894" s="6"/>
      <c r="F894" s="6"/>
      <c r="G894" s="6"/>
      <c r="H894" s="6"/>
      <c r="I894" s="6"/>
      <c r="J894" s="13"/>
      <c r="K894" s="6"/>
    </row>
    <row r="895" ht="15.75" customHeight="1">
      <c r="D895" s="5"/>
      <c r="E895" s="6"/>
      <c r="F895" s="6"/>
      <c r="G895" s="6"/>
      <c r="H895" s="6"/>
      <c r="I895" s="6"/>
      <c r="J895" s="13"/>
      <c r="K895" s="6"/>
    </row>
    <row r="896" ht="15.75" customHeight="1">
      <c r="D896" s="5"/>
      <c r="E896" s="6"/>
      <c r="F896" s="6"/>
      <c r="G896" s="6"/>
      <c r="H896" s="6"/>
      <c r="I896" s="6"/>
      <c r="J896" s="13"/>
      <c r="K896" s="6"/>
    </row>
    <row r="897" ht="15.75" customHeight="1">
      <c r="D897" s="5"/>
      <c r="E897" s="6"/>
      <c r="F897" s="6"/>
      <c r="G897" s="6"/>
      <c r="H897" s="6"/>
      <c r="I897" s="6"/>
      <c r="J897" s="13"/>
      <c r="K897" s="6"/>
    </row>
    <row r="898" ht="15.75" customHeight="1">
      <c r="D898" s="5"/>
      <c r="E898" s="6"/>
      <c r="F898" s="6"/>
      <c r="G898" s="6"/>
      <c r="H898" s="6"/>
      <c r="I898" s="6"/>
      <c r="J898" s="13"/>
      <c r="K898" s="6"/>
    </row>
    <row r="899" ht="15.75" customHeight="1">
      <c r="D899" s="5"/>
      <c r="E899" s="6"/>
      <c r="F899" s="6"/>
      <c r="G899" s="6"/>
      <c r="H899" s="6"/>
      <c r="I899" s="6"/>
      <c r="J899" s="13"/>
      <c r="K899" s="6"/>
    </row>
    <row r="900" ht="15.75" customHeight="1">
      <c r="D900" s="5"/>
      <c r="E900" s="6"/>
      <c r="F900" s="6"/>
      <c r="G900" s="6"/>
      <c r="H900" s="6"/>
      <c r="I900" s="6"/>
      <c r="J900" s="13"/>
      <c r="K900" s="6"/>
    </row>
    <row r="901" ht="15.75" customHeight="1">
      <c r="D901" s="5"/>
      <c r="E901" s="6"/>
      <c r="F901" s="6"/>
      <c r="G901" s="6"/>
      <c r="H901" s="6"/>
      <c r="I901" s="6"/>
      <c r="J901" s="13"/>
      <c r="K901" s="6"/>
    </row>
    <row r="902" ht="15.75" customHeight="1">
      <c r="D902" s="5"/>
      <c r="E902" s="6"/>
      <c r="F902" s="6"/>
      <c r="G902" s="6"/>
      <c r="H902" s="6"/>
      <c r="I902" s="6"/>
      <c r="J902" s="13"/>
      <c r="K902" s="6"/>
    </row>
    <row r="903" ht="15.75" customHeight="1">
      <c r="D903" s="5"/>
      <c r="E903" s="6"/>
      <c r="F903" s="6"/>
      <c r="G903" s="6"/>
      <c r="H903" s="6"/>
      <c r="I903" s="6"/>
      <c r="J903" s="13"/>
      <c r="K903" s="6"/>
    </row>
    <row r="904" ht="15.75" customHeight="1">
      <c r="D904" s="5"/>
      <c r="E904" s="6"/>
      <c r="F904" s="6"/>
      <c r="G904" s="6"/>
      <c r="H904" s="6"/>
      <c r="I904" s="6"/>
      <c r="J904" s="13"/>
      <c r="K904" s="6"/>
    </row>
    <row r="905" ht="15.75" customHeight="1">
      <c r="D905" s="5"/>
      <c r="E905" s="6"/>
      <c r="F905" s="6"/>
      <c r="G905" s="6"/>
      <c r="H905" s="6"/>
      <c r="I905" s="6"/>
      <c r="J905" s="13"/>
      <c r="K905" s="6"/>
    </row>
    <row r="906" ht="15.75" customHeight="1">
      <c r="D906" s="5"/>
      <c r="E906" s="6"/>
      <c r="F906" s="6"/>
      <c r="G906" s="6"/>
      <c r="H906" s="6"/>
      <c r="I906" s="6"/>
      <c r="J906" s="13"/>
      <c r="K906" s="6"/>
    </row>
    <row r="907" ht="15.75" customHeight="1">
      <c r="D907" s="5"/>
      <c r="E907" s="6"/>
      <c r="F907" s="6"/>
      <c r="G907" s="6"/>
      <c r="H907" s="6"/>
      <c r="I907" s="6"/>
      <c r="J907" s="13"/>
      <c r="K907" s="6"/>
    </row>
    <row r="908" ht="15.75" customHeight="1">
      <c r="D908" s="5"/>
      <c r="E908" s="6"/>
      <c r="F908" s="6"/>
      <c r="G908" s="6"/>
      <c r="H908" s="6"/>
      <c r="I908" s="6"/>
      <c r="J908" s="13"/>
      <c r="K908" s="6"/>
    </row>
    <row r="909" ht="15.75" customHeight="1">
      <c r="D909" s="5"/>
      <c r="E909" s="6"/>
      <c r="F909" s="6"/>
      <c r="G909" s="6"/>
      <c r="H909" s="6"/>
      <c r="I909" s="6"/>
      <c r="J909" s="13"/>
      <c r="K909" s="6"/>
    </row>
    <row r="910" ht="15.75" customHeight="1">
      <c r="D910" s="5"/>
      <c r="E910" s="6"/>
      <c r="F910" s="6"/>
      <c r="G910" s="6"/>
      <c r="H910" s="6"/>
      <c r="I910" s="6"/>
      <c r="J910" s="13"/>
      <c r="K910" s="6"/>
    </row>
    <row r="911" ht="15.75" customHeight="1">
      <c r="D911" s="5"/>
      <c r="E911" s="6"/>
      <c r="F911" s="6"/>
      <c r="G911" s="6"/>
      <c r="H911" s="6"/>
      <c r="I911" s="6"/>
      <c r="J911" s="13"/>
      <c r="K911" s="6"/>
    </row>
    <row r="912" ht="15.75" customHeight="1">
      <c r="D912" s="5"/>
      <c r="E912" s="6"/>
      <c r="F912" s="6"/>
      <c r="G912" s="6"/>
      <c r="H912" s="6"/>
      <c r="I912" s="6"/>
      <c r="J912" s="13"/>
      <c r="K912" s="6"/>
    </row>
    <row r="913" ht="15.75" customHeight="1">
      <c r="D913" s="5"/>
      <c r="E913" s="6"/>
      <c r="F913" s="6"/>
      <c r="G913" s="6"/>
      <c r="H913" s="6"/>
      <c r="I913" s="6"/>
      <c r="J913" s="13"/>
      <c r="K913" s="6"/>
    </row>
    <row r="914" ht="15.75" customHeight="1">
      <c r="D914" s="5"/>
      <c r="E914" s="6"/>
      <c r="F914" s="6"/>
      <c r="G914" s="6"/>
      <c r="H914" s="6"/>
      <c r="I914" s="6"/>
      <c r="J914" s="13"/>
      <c r="K914" s="6"/>
    </row>
    <row r="915" ht="15.75" customHeight="1">
      <c r="D915" s="5"/>
      <c r="E915" s="6"/>
      <c r="F915" s="6"/>
      <c r="G915" s="6"/>
      <c r="H915" s="6"/>
      <c r="I915" s="6"/>
      <c r="J915" s="13"/>
      <c r="K915" s="6"/>
    </row>
    <row r="916" ht="15.75" customHeight="1">
      <c r="D916" s="5"/>
      <c r="E916" s="6"/>
      <c r="F916" s="6"/>
      <c r="G916" s="6"/>
      <c r="H916" s="6"/>
      <c r="I916" s="6"/>
      <c r="J916" s="13"/>
      <c r="K916" s="6"/>
    </row>
    <row r="917" ht="15.75" customHeight="1">
      <c r="D917" s="5"/>
      <c r="E917" s="6"/>
      <c r="F917" s="6"/>
      <c r="G917" s="6"/>
      <c r="H917" s="6"/>
      <c r="I917" s="6"/>
      <c r="J917" s="13"/>
      <c r="K917" s="6"/>
    </row>
    <row r="918" ht="15.75" customHeight="1">
      <c r="D918" s="5"/>
      <c r="E918" s="6"/>
      <c r="F918" s="6"/>
      <c r="G918" s="6"/>
      <c r="H918" s="6"/>
      <c r="I918" s="6"/>
      <c r="J918" s="13"/>
      <c r="K918" s="6"/>
    </row>
    <row r="919" ht="15.75" customHeight="1">
      <c r="D919" s="5"/>
      <c r="E919" s="6"/>
      <c r="F919" s="6"/>
      <c r="G919" s="6"/>
      <c r="H919" s="6"/>
      <c r="I919" s="6"/>
      <c r="J919" s="13"/>
      <c r="K919" s="6"/>
    </row>
    <row r="920" ht="15.75" customHeight="1">
      <c r="D920" s="5"/>
      <c r="E920" s="6"/>
      <c r="F920" s="6"/>
      <c r="G920" s="6"/>
      <c r="H920" s="6"/>
      <c r="I920" s="6"/>
      <c r="J920" s="13"/>
      <c r="K920" s="6"/>
    </row>
    <row r="921" ht="15.75" customHeight="1">
      <c r="D921" s="5"/>
      <c r="E921" s="6"/>
      <c r="F921" s="6"/>
      <c r="G921" s="6"/>
      <c r="H921" s="6"/>
      <c r="I921" s="6"/>
      <c r="J921" s="13"/>
      <c r="K921" s="6"/>
    </row>
    <row r="922" ht="15.75" customHeight="1">
      <c r="D922" s="5"/>
      <c r="E922" s="6"/>
      <c r="F922" s="6"/>
      <c r="G922" s="6"/>
      <c r="H922" s="6"/>
      <c r="I922" s="6"/>
      <c r="J922" s="13"/>
      <c r="K922" s="6"/>
    </row>
    <row r="923" ht="15.75" customHeight="1">
      <c r="D923" s="5"/>
      <c r="E923" s="6"/>
      <c r="F923" s="6"/>
      <c r="G923" s="6"/>
      <c r="H923" s="6"/>
      <c r="I923" s="6"/>
      <c r="J923" s="13"/>
      <c r="K923" s="6"/>
    </row>
    <row r="924" ht="15.75" customHeight="1">
      <c r="D924" s="5"/>
      <c r="E924" s="6"/>
      <c r="F924" s="6"/>
      <c r="G924" s="6"/>
      <c r="H924" s="6"/>
      <c r="I924" s="6"/>
      <c r="J924" s="13"/>
      <c r="K924" s="6"/>
    </row>
    <row r="925" ht="15.75" customHeight="1">
      <c r="D925" s="5"/>
      <c r="E925" s="6"/>
      <c r="F925" s="6"/>
      <c r="G925" s="6"/>
      <c r="H925" s="6"/>
      <c r="I925" s="6"/>
      <c r="J925" s="13"/>
      <c r="K925" s="6"/>
    </row>
    <row r="926" ht="15.75" customHeight="1">
      <c r="D926" s="5"/>
      <c r="E926" s="6"/>
      <c r="F926" s="6"/>
      <c r="G926" s="6"/>
      <c r="H926" s="6"/>
      <c r="I926" s="6"/>
      <c r="J926" s="13"/>
      <c r="K926" s="6"/>
    </row>
    <row r="927" ht="15.75" customHeight="1">
      <c r="D927" s="5"/>
      <c r="E927" s="6"/>
      <c r="F927" s="6"/>
      <c r="G927" s="6"/>
      <c r="H927" s="6"/>
      <c r="I927" s="6"/>
      <c r="J927" s="13"/>
      <c r="K927" s="6"/>
    </row>
    <row r="928" ht="15.75" customHeight="1">
      <c r="D928" s="5"/>
      <c r="E928" s="6"/>
      <c r="F928" s="6"/>
      <c r="G928" s="6"/>
      <c r="H928" s="6"/>
      <c r="I928" s="6"/>
      <c r="J928" s="13"/>
      <c r="K928" s="6"/>
    </row>
    <row r="929" ht="15.75" customHeight="1">
      <c r="D929" s="5"/>
      <c r="E929" s="6"/>
      <c r="F929" s="6"/>
      <c r="G929" s="6"/>
      <c r="H929" s="6"/>
      <c r="I929" s="6"/>
      <c r="J929" s="13"/>
      <c r="K929" s="6"/>
    </row>
    <row r="930" ht="15.75" customHeight="1">
      <c r="D930" s="5"/>
      <c r="E930" s="6"/>
      <c r="F930" s="6"/>
      <c r="G930" s="6"/>
      <c r="H930" s="6"/>
      <c r="I930" s="6"/>
      <c r="J930" s="13"/>
      <c r="K930" s="6"/>
    </row>
    <row r="931" ht="15.75" customHeight="1">
      <c r="D931" s="5"/>
      <c r="E931" s="6"/>
      <c r="F931" s="6"/>
      <c r="G931" s="6"/>
      <c r="H931" s="6"/>
      <c r="I931" s="6"/>
      <c r="J931" s="13"/>
      <c r="K931" s="6"/>
    </row>
    <row r="932" ht="15.75" customHeight="1">
      <c r="D932" s="5"/>
      <c r="E932" s="6"/>
      <c r="F932" s="6"/>
      <c r="G932" s="6"/>
      <c r="H932" s="6"/>
      <c r="I932" s="6"/>
      <c r="J932" s="13"/>
      <c r="K932" s="6"/>
    </row>
    <row r="933" ht="15.75" customHeight="1">
      <c r="D933" s="5"/>
      <c r="E933" s="6"/>
      <c r="F933" s="6"/>
      <c r="G933" s="6"/>
      <c r="H933" s="6"/>
      <c r="I933" s="6"/>
      <c r="J933" s="13"/>
      <c r="K933" s="6"/>
    </row>
    <row r="934" ht="15.75" customHeight="1">
      <c r="D934" s="5"/>
      <c r="E934" s="6"/>
      <c r="F934" s="6"/>
      <c r="G934" s="6"/>
      <c r="H934" s="6"/>
      <c r="I934" s="6"/>
      <c r="J934" s="13"/>
      <c r="K934" s="6"/>
    </row>
    <row r="935" ht="15.75" customHeight="1">
      <c r="D935" s="5"/>
      <c r="E935" s="6"/>
      <c r="F935" s="6"/>
      <c r="G935" s="6"/>
      <c r="H935" s="6"/>
      <c r="I935" s="6"/>
      <c r="J935" s="13"/>
      <c r="K935" s="6"/>
    </row>
    <row r="936" ht="15.75" customHeight="1">
      <c r="D936" s="5"/>
      <c r="E936" s="6"/>
      <c r="F936" s="6"/>
      <c r="G936" s="6"/>
      <c r="H936" s="6"/>
      <c r="I936" s="6"/>
      <c r="J936" s="13"/>
      <c r="K936" s="6"/>
    </row>
    <row r="937" ht="15.75" customHeight="1">
      <c r="D937" s="5"/>
      <c r="E937" s="6"/>
      <c r="F937" s="6"/>
      <c r="G937" s="6"/>
      <c r="H937" s="6"/>
      <c r="I937" s="6"/>
      <c r="J937" s="13"/>
      <c r="K937" s="6"/>
    </row>
    <row r="938" ht="15.75" customHeight="1">
      <c r="D938" s="5"/>
      <c r="E938" s="6"/>
      <c r="F938" s="6"/>
      <c r="G938" s="6"/>
      <c r="H938" s="6"/>
      <c r="I938" s="6"/>
      <c r="J938" s="13"/>
      <c r="K938" s="6"/>
    </row>
    <row r="939" ht="15.75" customHeight="1">
      <c r="D939" s="5"/>
      <c r="E939" s="6"/>
      <c r="F939" s="6"/>
      <c r="G939" s="6"/>
      <c r="H939" s="6"/>
      <c r="I939" s="6"/>
      <c r="J939" s="13"/>
      <c r="K939" s="6"/>
    </row>
    <row r="940" ht="15.75" customHeight="1">
      <c r="D940" s="5"/>
      <c r="E940" s="6"/>
      <c r="F940" s="6"/>
      <c r="G940" s="6"/>
      <c r="H940" s="6"/>
      <c r="I940" s="6"/>
      <c r="J940" s="13"/>
      <c r="K940" s="6"/>
    </row>
    <row r="941" ht="15.75" customHeight="1">
      <c r="D941" s="5"/>
      <c r="E941" s="6"/>
      <c r="F941" s="6"/>
      <c r="G941" s="6"/>
      <c r="H941" s="6"/>
      <c r="I941" s="6"/>
      <c r="J941" s="13"/>
      <c r="K941" s="6"/>
    </row>
    <row r="942" ht="15.75" customHeight="1">
      <c r="D942" s="5"/>
      <c r="E942" s="6"/>
      <c r="F942" s="6"/>
      <c r="G942" s="6"/>
      <c r="H942" s="6"/>
      <c r="I942" s="6"/>
      <c r="J942" s="13"/>
      <c r="K942" s="6"/>
    </row>
    <row r="943" ht="15.75" customHeight="1">
      <c r="D943" s="5"/>
      <c r="E943" s="6"/>
      <c r="F943" s="6"/>
      <c r="G943" s="6"/>
      <c r="H943" s="6"/>
      <c r="I943" s="6"/>
      <c r="J943" s="13"/>
      <c r="K943" s="6"/>
    </row>
    <row r="944" ht="15.75" customHeight="1">
      <c r="D944" s="5"/>
      <c r="E944" s="6"/>
      <c r="F944" s="6"/>
      <c r="G944" s="6"/>
      <c r="H944" s="6"/>
      <c r="I944" s="6"/>
      <c r="J944" s="13"/>
      <c r="K944" s="6"/>
    </row>
    <row r="945" ht="15.75" customHeight="1">
      <c r="D945" s="5"/>
      <c r="E945" s="6"/>
      <c r="F945" s="6"/>
      <c r="G945" s="6"/>
      <c r="H945" s="6"/>
      <c r="I945" s="6"/>
      <c r="J945" s="13"/>
      <c r="K945" s="6"/>
    </row>
    <row r="946" ht="15.75" customHeight="1">
      <c r="D946" s="5"/>
      <c r="E946" s="6"/>
      <c r="F946" s="6"/>
      <c r="G946" s="6"/>
      <c r="H946" s="6"/>
      <c r="I946" s="6"/>
      <c r="J946" s="13"/>
      <c r="K946" s="6"/>
    </row>
    <row r="947" ht="15.75" customHeight="1">
      <c r="D947" s="5"/>
      <c r="E947" s="6"/>
      <c r="F947" s="6"/>
      <c r="G947" s="6"/>
      <c r="H947" s="6"/>
      <c r="I947" s="6"/>
      <c r="J947" s="13"/>
      <c r="K947" s="6"/>
    </row>
    <row r="948" ht="15.75" customHeight="1">
      <c r="D948" s="5"/>
      <c r="E948" s="6"/>
      <c r="F948" s="6"/>
      <c r="G948" s="6"/>
      <c r="H948" s="6"/>
      <c r="I948" s="6"/>
      <c r="J948" s="13"/>
      <c r="K948" s="6"/>
    </row>
    <row r="949" ht="15.75" customHeight="1">
      <c r="D949" s="5"/>
      <c r="E949" s="6"/>
      <c r="F949" s="6"/>
      <c r="G949" s="6"/>
      <c r="H949" s="6"/>
      <c r="I949" s="6"/>
      <c r="J949" s="13"/>
      <c r="K949" s="6"/>
    </row>
    <row r="950" ht="15.75" customHeight="1">
      <c r="D950" s="5"/>
      <c r="E950" s="6"/>
      <c r="F950" s="6"/>
      <c r="G950" s="6"/>
      <c r="H950" s="6"/>
      <c r="I950" s="6"/>
      <c r="J950" s="13"/>
      <c r="K950" s="6"/>
    </row>
    <row r="951" ht="15.75" customHeight="1">
      <c r="D951" s="5"/>
      <c r="E951" s="6"/>
      <c r="F951" s="6"/>
      <c r="G951" s="6"/>
      <c r="H951" s="6"/>
      <c r="I951" s="6"/>
      <c r="J951" s="13"/>
      <c r="K951" s="6"/>
    </row>
    <row r="952" ht="15.75" customHeight="1">
      <c r="D952" s="5"/>
      <c r="E952" s="6"/>
      <c r="F952" s="6"/>
      <c r="G952" s="6"/>
      <c r="H952" s="6"/>
      <c r="I952" s="6"/>
      <c r="J952" s="13"/>
      <c r="K952" s="6"/>
    </row>
    <row r="953" ht="15.75" customHeight="1">
      <c r="D953" s="5"/>
      <c r="E953" s="6"/>
      <c r="F953" s="6"/>
      <c r="G953" s="6"/>
      <c r="H953" s="6"/>
      <c r="I953" s="6"/>
      <c r="J953" s="13"/>
      <c r="K953" s="6"/>
    </row>
    <row r="954" ht="15.75" customHeight="1">
      <c r="D954" s="5"/>
      <c r="E954" s="6"/>
      <c r="F954" s="6"/>
      <c r="G954" s="6"/>
      <c r="H954" s="6"/>
      <c r="I954" s="6"/>
      <c r="J954" s="13"/>
      <c r="K954" s="6"/>
    </row>
    <row r="955" ht="15.75" customHeight="1">
      <c r="D955" s="5"/>
      <c r="E955" s="6"/>
      <c r="F955" s="6"/>
      <c r="G955" s="6"/>
      <c r="H955" s="6"/>
      <c r="I955" s="6"/>
      <c r="J955" s="13"/>
      <c r="K955" s="6"/>
    </row>
    <row r="956" ht="15.75" customHeight="1">
      <c r="D956" s="5"/>
      <c r="E956" s="6"/>
      <c r="F956" s="6"/>
      <c r="G956" s="6"/>
      <c r="H956" s="6"/>
      <c r="I956" s="6"/>
      <c r="J956" s="13"/>
      <c r="K956" s="6"/>
    </row>
    <row r="957" ht="15.75" customHeight="1">
      <c r="D957" s="5"/>
      <c r="E957" s="6"/>
      <c r="F957" s="6"/>
      <c r="G957" s="6"/>
      <c r="H957" s="6"/>
      <c r="I957" s="6"/>
      <c r="J957" s="13"/>
      <c r="K957" s="6"/>
    </row>
    <row r="958" ht="15.75" customHeight="1">
      <c r="D958" s="5"/>
      <c r="E958" s="6"/>
      <c r="F958" s="6"/>
      <c r="G958" s="6"/>
      <c r="H958" s="6"/>
      <c r="I958" s="6"/>
      <c r="J958" s="13"/>
      <c r="K958" s="6"/>
    </row>
    <row r="959" ht="15.75" customHeight="1">
      <c r="D959" s="5"/>
      <c r="E959" s="6"/>
      <c r="F959" s="6"/>
      <c r="G959" s="6"/>
      <c r="H959" s="6"/>
      <c r="I959" s="6"/>
      <c r="J959" s="13"/>
      <c r="K959" s="6"/>
    </row>
    <row r="960" ht="15.75" customHeight="1">
      <c r="D960" s="5"/>
      <c r="E960" s="6"/>
      <c r="F960" s="6"/>
      <c r="G960" s="6"/>
      <c r="H960" s="6"/>
      <c r="I960" s="6"/>
      <c r="J960" s="13"/>
      <c r="K960" s="6"/>
    </row>
    <row r="961" ht="15.75" customHeight="1">
      <c r="D961" s="5"/>
      <c r="E961" s="6"/>
      <c r="F961" s="6"/>
      <c r="G961" s="6"/>
      <c r="H961" s="6"/>
      <c r="I961" s="6"/>
      <c r="J961" s="13"/>
      <c r="K961" s="6"/>
    </row>
    <row r="962" ht="15.75" customHeight="1">
      <c r="D962" s="5"/>
      <c r="E962" s="6"/>
      <c r="F962" s="6"/>
      <c r="G962" s="6"/>
      <c r="H962" s="6"/>
      <c r="I962" s="6"/>
      <c r="J962" s="13"/>
      <c r="K962" s="6"/>
    </row>
    <row r="963" ht="15.75" customHeight="1">
      <c r="D963" s="5"/>
      <c r="E963" s="6"/>
      <c r="F963" s="6"/>
      <c r="G963" s="6"/>
      <c r="H963" s="6"/>
      <c r="I963" s="6"/>
      <c r="J963" s="13"/>
      <c r="K963" s="6"/>
    </row>
    <row r="964" ht="15.75" customHeight="1">
      <c r="D964" s="5"/>
      <c r="E964" s="6"/>
      <c r="F964" s="6"/>
      <c r="G964" s="6"/>
      <c r="H964" s="6"/>
      <c r="I964" s="6"/>
      <c r="J964" s="13"/>
      <c r="K964" s="6"/>
    </row>
    <row r="965" ht="15.75" customHeight="1">
      <c r="D965" s="5"/>
      <c r="E965" s="6"/>
      <c r="F965" s="6"/>
      <c r="G965" s="6"/>
      <c r="H965" s="6"/>
      <c r="I965" s="6"/>
      <c r="J965" s="13"/>
      <c r="K965" s="6"/>
    </row>
    <row r="966" ht="15.75" customHeight="1">
      <c r="D966" s="5"/>
      <c r="E966" s="6"/>
      <c r="F966" s="6"/>
      <c r="G966" s="6"/>
      <c r="H966" s="6"/>
      <c r="I966" s="6"/>
      <c r="J966" s="13"/>
      <c r="K966" s="6"/>
    </row>
    <row r="967" ht="15.75" customHeight="1">
      <c r="D967" s="5"/>
      <c r="E967" s="6"/>
      <c r="F967" s="6"/>
      <c r="G967" s="6"/>
      <c r="H967" s="6"/>
      <c r="I967" s="6"/>
      <c r="J967" s="13"/>
      <c r="K967" s="6"/>
    </row>
    <row r="968" ht="15.75" customHeight="1">
      <c r="D968" s="5"/>
      <c r="E968" s="6"/>
      <c r="F968" s="6"/>
      <c r="G968" s="6"/>
      <c r="H968" s="6"/>
      <c r="I968" s="6"/>
      <c r="J968" s="13"/>
      <c r="K968" s="6"/>
    </row>
    <row r="969" ht="15.75" customHeight="1">
      <c r="D969" s="5"/>
      <c r="E969" s="6"/>
      <c r="F969" s="6"/>
      <c r="G969" s="6"/>
      <c r="H969" s="6"/>
      <c r="I969" s="6"/>
      <c r="J969" s="13"/>
      <c r="K969" s="6"/>
    </row>
    <row r="970" ht="15.75" customHeight="1">
      <c r="D970" s="5"/>
      <c r="E970" s="6"/>
      <c r="F970" s="6"/>
      <c r="G970" s="6"/>
      <c r="H970" s="6"/>
      <c r="I970" s="6"/>
      <c r="J970" s="13"/>
      <c r="K970" s="6"/>
    </row>
    <row r="971" ht="15.75" customHeight="1">
      <c r="D971" s="5"/>
      <c r="E971" s="6"/>
      <c r="F971" s="6"/>
      <c r="G971" s="6"/>
      <c r="H971" s="6"/>
      <c r="I971" s="6"/>
      <c r="J971" s="13"/>
      <c r="K971" s="6"/>
    </row>
    <row r="972" ht="15.75" customHeight="1">
      <c r="D972" s="5"/>
      <c r="E972" s="6"/>
      <c r="F972" s="6"/>
      <c r="G972" s="6"/>
      <c r="H972" s="6"/>
      <c r="I972" s="6"/>
      <c r="J972" s="13"/>
      <c r="K972" s="6"/>
    </row>
    <row r="973" ht="15.75" customHeight="1">
      <c r="D973" s="5"/>
      <c r="E973" s="6"/>
      <c r="F973" s="6"/>
      <c r="G973" s="6"/>
      <c r="H973" s="6"/>
      <c r="I973" s="6"/>
      <c r="J973" s="13"/>
      <c r="K973" s="6"/>
    </row>
    <row r="974" ht="15.75" customHeight="1">
      <c r="D974" s="5"/>
      <c r="E974" s="6"/>
      <c r="F974" s="6"/>
      <c r="G974" s="6"/>
      <c r="H974" s="6"/>
      <c r="I974" s="6"/>
      <c r="J974" s="13"/>
      <c r="K974" s="6"/>
    </row>
    <row r="975" ht="15.75" customHeight="1">
      <c r="D975" s="5"/>
      <c r="E975" s="6"/>
      <c r="F975" s="6"/>
      <c r="G975" s="6"/>
      <c r="H975" s="6"/>
      <c r="I975" s="6"/>
      <c r="J975" s="13"/>
      <c r="K975" s="6"/>
    </row>
    <row r="976" ht="15.75" customHeight="1">
      <c r="D976" s="5"/>
      <c r="E976" s="6"/>
      <c r="F976" s="6"/>
      <c r="G976" s="6"/>
      <c r="H976" s="6"/>
      <c r="I976" s="6"/>
      <c r="J976" s="13"/>
      <c r="K976" s="6"/>
    </row>
    <row r="977" ht="15.75" customHeight="1">
      <c r="D977" s="5"/>
      <c r="E977" s="6"/>
      <c r="F977" s="6"/>
      <c r="G977" s="6"/>
      <c r="H977" s="6"/>
      <c r="I977" s="6"/>
      <c r="J977" s="13"/>
      <c r="K977" s="6"/>
    </row>
    <row r="978" ht="15.75" customHeight="1">
      <c r="D978" s="5"/>
      <c r="E978" s="6"/>
      <c r="F978" s="6"/>
      <c r="G978" s="6"/>
      <c r="H978" s="6"/>
      <c r="I978" s="6"/>
      <c r="J978" s="13"/>
      <c r="K978" s="6"/>
    </row>
    <row r="979" ht="15.75" customHeight="1">
      <c r="D979" s="5"/>
      <c r="E979" s="6"/>
      <c r="F979" s="6"/>
      <c r="G979" s="6"/>
      <c r="H979" s="6"/>
      <c r="I979" s="6"/>
      <c r="J979" s="13"/>
      <c r="K979" s="6"/>
    </row>
    <row r="980" ht="15.75" customHeight="1">
      <c r="D980" s="5"/>
      <c r="E980" s="6"/>
      <c r="F980" s="6"/>
      <c r="G980" s="6"/>
      <c r="H980" s="6"/>
      <c r="I980" s="6"/>
      <c r="J980" s="13"/>
      <c r="K980" s="6"/>
    </row>
    <row r="981" ht="15.75" customHeight="1">
      <c r="D981" s="5"/>
      <c r="E981" s="6"/>
      <c r="F981" s="6"/>
      <c r="G981" s="6"/>
      <c r="H981" s="6"/>
      <c r="I981" s="6"/>
      <c r="J981" s="13"/>
      <c r="K981" s="6"/>
    </row>
    <row r="982" ht="15.75" customHeight="1">
      <c r="D982" s="5"/>
      <c r="E982" s="6"/>
      <c r="F982" s="6"/>
      <c r="G982" s="6"/>
      <c r="H982" s="6"/>
      <c r="I982" s="6"/>
      <c r="J982" s="13"/>
      <c r="K982" s="6"/>
    </row>
    <row r="983" ht="15.75" customHeight="1">
      <c r="D983" s="5"/>
      <c r="E983" s="6"/>
      <c r="F983" s="6"/>
      <c r="G983" s="6"/>
      <c r="H983" s="6"/>
      <c r="I983" s="6"/>
      <c r="J983" s="13"/>
      <c r="K983" s="6"/>
    </row>
    <row r="984" ht="15.75" customHeight="1">
      <c r="D984" s="5"/>
      <c r="E984" s="6"/>
      <c r="F984" s="6"/>
      <c r="G984" s="6"/>
      <c r="H984" s="6"/>
      <c r="I984" s="6"/>
      <c r="J984" s="13"/>
      <c r="K984" s="6"/>
    </row>
    <row r="985" ht="15.75" customHeight="1">
      <c r="D985" s="5"/>
      <c r="E985" s="6"/>
      <c r="F985" s="6"/>
      <c r="G985" s="6"/>
      <c r="H985" s="6"/>
      <c r="I985" s="6"/>
      <c r="J985" s="13"/>
      <c r="K985" s="6"/>
    </row>
    <row r="986" ht="15.75" customHeight="1">
      <c r="D986" s="5"/>
      <c r="E986" s="6"/>
      <c r="F986" s="6"/>
      <c r="G986" s="6"/>
      <c r="H986" s="6"/>
      <c r="I986" s="6"/>
      <c r="J986" s="13"/>
      <c r="K986" s="6"/>
    </row>
    <row r="987" ht="15.75" customHeight="1">
      <c r="D987" s="5"/>
      <c r="E987" s="6"/>
      <c r="F987" s="6"/>
      <c r="G987" s="6"/>
      <c r="H987" s="6"/>
      <c r="I987" s="6"/>
      <c r="J987" s="13"/>
      <c r="K987" s="6"/>
    </row>
    <row r="988" ht="15.75" customHeight="1">
      <c r="D988" s="5"/>
      <c r="E988" s="6"/>
      <c r="F988" s="6"/>
      <c r="G988" s="6"/>
      <c r="H988" s="6"/>
      <c r="I988" s="6"/>
      <c r="J988" s="13"/>
      <c r="K988" s="6"/>
    </row>
    <row r="989" ht="15.75" customHeight="1">
      <c r="D989" s="5"/>
      <c r="E989" s="6"/>
      <c r="F989" s="6"/>
      <c r="G989" s="6"/>
      <c r="H989" s="6"/>
      <c r="I989" s="6"/>
      <c r="J989" s="13"/>
      <c r="K989" s="6"/>
    </row>
    <row r="990" ht="15.75" customHeight="1">
      <c r="D990" s="5"/>
      <c r="E990" s="6"/>
      <c r="F990" s="6"/>
      <c r="G990" s="6"/>
      <c r="H990" s="6"/>
      <c r="I990" s="6"/>
      <c r="J990" s="13"/>
      <c r="K990" s="6"/>
    </row>
    <row r="991" ht="15.75" customHeight="1">
      <c r="D991" s="5"/>
      <c r="E991" s="6"/>
      <c r="F991" s="6"/>
      <c r="G991" s="6"/>
      <c r="H991" s="6"/>
      <c r="I991" s="6"/>
      <c r="J991" s="13"/>
      <c r="K991" s="6"/>
    </row>
    <row r="992" ht="15.75" customHeight="1">
      <c r="D992" s="5"/>
      <c r="E992" s="6"/>
      <c r="F992" s="6"/>
      <c r="G992" s="6"/>
      <c r="H992" s="6"/>
      <c r="I992" s="6"/>
      <c r="J992" s="13"/>
      <c r="K992" s="6"/>
    </row>
    <row r="993" ht="15.75" customHeight="1">
      <c r="D993" s="5"/>
      <c r="E993" s="6"/>
      <c r="F993" s="6"/>
      <c r="G993" s="6"/>
      <c r="H993" s="6"/>
      <c r="I993" s="6"/>
      <c r="J993" s="13"/>
      <c r="K993" s="6"/>
    </row>
    <row r="994" ht="15.75" customHeight="1">
      <c r="D994" s="5"/>
      <c r="E994" s="6"/>
      <c r="F994" s="6"/>
      <c r="G994" s="6"/>
      <c r="H994" s="6"/>
      <c r="I994" s="6"/>
      <c r="J994" s="13"/>
      <c r="K994" s="6"/>
    </row>
    <row r="995" ht="15.75" customHeight="1">
      <c r="D995" s="5"/>
      <c r="E995" s="6"/>
      <c r="F995" s="6"/>
      <c r="G995" s="6"/>
      <c r="H995" s="6"/>
      <c r="I995" s="6"/>
      <c r="J995" s="13"/>
      <c r="K995" s="6"/>
    </row>
    <row r="996" ht="15.75" customHeight="1">
      <c r="D996" s="5"/>
      <c r="E996" s="6"/>
      <c r="F996" s="6"/>
      <c r="G996" s="6"/>
      <c r="H996" s="6"/>
      <c r="I996" s="6"/>
      <c r="J996" s="13"/>
      <c r="K996" s="6"/>
    </row>
    <row r="997" ht="15.75" customHeight="1">
      <c r="D997" s="5"/>
      <c r="E997" s="6"/>
      <c r="F997" s="6"/>
      <c r="G997" s="6"/>
      <c r="H997" s="6"/>
      <c r="I997" s="6"/>
      <c r="J997" s="13"/>
      <c r="K997" s="6"/>
    </row>
    <row r="998" ht="15.75" customHeight="1">
      <c r="D998" s="5"/>
      <c r="E998" s="6"/>
      <c r="F998" s="6"/>
      <c r="G998" s="6"/>
      <c r="H998" s="6"/>
      <c r="I998" s="6"/>
      <c r="J998" s="13"/>
      <c r="K998" s="6"/>
    </row>
    <row r="999" ht="15.75" customHeight="1">
      <c r="D999" s="5"/>
      <c r="E999" s="6"/>
      <c r="F999" s="6"/>
      <c r="G999" s="6"/>
      <c r="H999" s="6"/>
      <c r="I999" s="6"/>
      <c r="J999" s="13"/>
      <c r="K999" s="6"/>
    </row>
    <row r="1000" ht="15.75" customHeight="1">
      <c r="D1000" s="5"/>
      <c r="E1000" s="6"/>
      <c r="F1000" s="6"/>
      <c r="G1000" s="6"/>
      <c r="H1000" s="6"/>
      <c r="I1000" s="6"/>
      <c r="J1000" s="13"/>
      <c r="K1000" s="6"/>
    </row>
  </sheetData>
  <mergeCells count="1">
    <mergeCell ref="A10:B10"/>
  </mergeCells>
  <printOptions/>
  <pageMargins bottom="0.75" footer="0.0" header="0.0" left="0.7" right="0.7" top="0.75"/>
  <pageSetup orientation="portrait"/>
  <drawing r:id="rId1"/>
</worksheet>
</file>