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480" yWindow="480" windowWidth="24200" windowHeight="13460" tabRatio="953"/>
  </bookViews>
  <sheets>
    <sheet name="SCRB-Ann-I-A" sheetId="1" r:id="rId1"/>
    <sheet name="SCRB-Ann-I-B" sheetId="10" r:id="rId2"/>
    <sheet name="SCRB-Ann-I-C" sheetId="17" r:id="rId3"/>
    <sheet name="SCRB-Ann-II-A" sheetId="2" r:id="rId4"/>
    <sheet name="SCRB-Ann-II-B" sheetId="11" r:id="rId5"/>
    <sheet name="SCRB-Ann-II-C" sheetId="18" r:id="rId6"/>
    <sheet name="SCRB-Ann-III-A" sheetId="3" r:id="rId7"/>
    <sheet name="SCRB-Ann-III-B" sheetId="12" r:id="rId8"/>
    <sheet name="SCRB-Ann-III-C" sheetId="19" r:id="rId9"/>
    <sheet name="SCRB-Ann-IV-A" sheetId="4" r:id="rId10"/>
    <sheet name="SCRB-Ann-IV-B" sheetId="13" r:id="rId11"/>
    <sheet name="SCRB-Ann-IV-C" sheetId="20" r:id="rId12"/>
    <sheet name="SCRB-Ann-V-A" sheetId="22" r:id="rId13"/>
    <sheet name="SCRB-Ann-V-B" sheetId="23" r:id="rId14"/>
    <sheet name="SCRB-Ann-V-C" sheetId="24" r:id="rId15"/>
    <sheet name="SCRB-Ann-VI-A" sheetId="25" r:id="rId16"/>
    <sheet name="SCRB-Ann-VI-B" sheetId="26" r:id="rId17"/>
    <sheet name="SCRB-Ann-VI-C" sheetId="27" r:id="rId18"/>
    <sheet name="SCRB-POA" sheetId="14" r:id="rId19"/>
    <sheet name="config" sheetId="15" r:id="rId20"/>
    <sheet name="SCRB-AnnVA" sheetId="5" r:id="rId21"/>
    <sheet name="SCRB-AnnVB" sheetId="7" r:id="rId22"/>
    <sheet name="SCRB-AnnVC" sheetId="8" r:id="rId23"/>
    <sheet name="SCRB-Ann-VIA" sheetId="6" r:id="rId24"/>
    <sheet name="SCRB-Ann-VIB" sheetId="9" r:id="rId25"/>
  </sheets>
  <definedNames>
    <definedName name="_xlnm.Print_Area" localSheetId="0">'SCRB-Ann-I-A'!$A$4:$J$24</definedName>
    <definedName name="_xlnm.Print_Area" localSheetId="1">'SCRB-Ann-I-B'!$A$1:$J$5</definedName>
    <definedName name="_xlnm.Print_Area" localSheetId="6">'SCRB-Ann-III-A'!$A$1:$H$5</definedName>
    <definedName name="_xlnm.Print_Area" localSheetId="7">'SCRB-Ann-III-B'!$A$1:$H$5</definedName>
    <definedName name="_xlnm.Print_Area" localSheetId="8">'SCRB-Ann-III-C'!$A$1:$H$5</definedName>
    <definedName name="_xlnm.Print_Area" localSheetId="12">'SCRB-Ann-V-A'!$A$1:$CO$25</definedName>
    <definedName name="_xlnm.Print_Area" localSheetId="13">'SCRB-Ann-V-B'!$A$1:$CO$25</definedName>
    <definedName name="_xlnm.Print_Area" localSheetId="14">'SCRB-Ann-V-C'!$A$1:$AD$25</definedName>
    <definedName name="_xlnm.Print_Area" localSheetId="15">'SCRB-Ann-VI-A'!$A$1:$AH$26</definedName>
    <definedName name="_xlnm.Print_Area" localSheetId="16">'SCRB-Ann-VI-B'!$A$1:$AH$26</definedName>
    <definedName name="_xlnm.Print_Area" localSheetId="17">'SCRB-Ann-VI-C'!$A$1:$AH$26</definedName>
    <definedName name="_xlnm.Print_Area" localSheetId="23">'SCRB-Ann-VIA'!$B$4:$D$5</definedName>
    <definedName name="_xlnm.Print_Area" localSheetId="24">'SCRB-Ann-VIB'!#REF!</definedName>
    <definedName name="_xlnm.Print_Area" localSheetId="20">'SCRB-AnnVA'!$A$4:$M$4</definedName>
    <definedName name="_xlnm.Print_Area" localSheetId="21">'SCRB-AnnVB'!$A$1:$M$5</definedName>
    <definedName name="_xlnm.Print_Area" localSheetId="22">'SCRB-AnnVC'!$B$4:$E$5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4" l="1"/>
  <c r="A2" i="27"/>
  <c r="A2" i="26"/>
  <c r="A2" i="25"/>
  <c r="A2" i="24"/>
  <c r="A2" i="23"/>
  <c r="A2" i="22"/>
  <c r="A3" i="20"/>
  <c r="A3" i="13"/>
  <c r="A3" i="4"/>
  <c r="A3" i="19"/>
  <c r="A3" i="12"/>
  <c r="A3" i="3"/>
  <c r="A3" i="18"/>
  <c r="A3" i="11"/>
  <c r="A3" i="2"/>
  <c r="A3" i="17"/>
  <c r="A3" i="10"/>
  <c r="A3" i="1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BW5" i="23"/>
  <c r="BX5" i="23"/>
  <c r="BY5" i="23"/>
  <c r="BZ5" i="23"/>
  <c r="CA5" i="23"/>
  <c r="CB5" i="23"/>
  <c r="CC5" i="23"/>
  <c r="CD5" i="23"/>
  <c r="CE5" i="23"/>
  <c r="CF5" i="23"/>
  <c r="CG5" i="23"/>
  <c r="CH5" i="23"/>
  <c r="CI5" i="23"/>
  <c r="CJ5" i="23"/>
  <c r="CK5" i="23"/>
  <c r="CL5" i="23"/>
  <c r="CM5" i="23"/>
  <c r="CN5" i="23"/>
  <c r="CO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BW6" i="23"/>
  <c r="BX6" i="23"/>
  <c r="BY6" i="23"/>
  <c r="BZ6" i="23"/>
  <c r="CA6" i="23"/>
  <c r="CB6" i="23"/>
  <c r="CC6" i="23"/>
  <c r="CD6" i="23"/>
  <c r="CE6" i="23"/>
  <c r="CF6" i="23"/>
  <c r="CG6" i="23"/>
  <c r="CH6" i="23"/>
  <c r="CI6" i="23"/>
  <c r="CJ6" i="23"/>
  <c r="CK6" i="23"/>
  <c r="CL6" i="23"/>
  <c r="CM6" i="23"/>
  <c r="CN6" i="23"/>
  <c r="CO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BD7" i="23"/>
  <c r="BE7" i="23"/>
  <c r="BF7" i="23"/>
  <c r="BG7" i="23"/>
  <c r="BH7" i="23"/>
  <c r="BI7" i="23"/>
  <c r="BJ7" i="23"/>
  <c r="BK7" i="23"/>
  <c r="BL7" i="23"/>
  <c r="BM7" i="23"/>
  <c r="BN7" i="23"/>
  <c r="BO7" i="23"/>
  <c r="BP7" i="23"/>
  <c r="BQ7" i="23"/>
  <c r="BR7" i="23"/>
  <c r="BS7" i="23"/>
  <c r="BT7" i="23"/>
  <c r="BU7" i="23"/>
  <c r="BV7" i="23"/>
  <c r="BW7" i="23"/>
  <c r="BX7" i="23"/>
  <c r="BY7" i="23"/>
  <c r="BZ7" i="23"/>
  <c r="CA7" i="23"/>
  <c r="CB7" i="23"/>
  <c r="CC7" i="23"/>
  <c r="CD7" i="23"/>
  <c r="CE7" i="23"/>
  <c r="CF7" i="23"/>
  <c r="CG7" i="23"/>
  <c r="CH7" i="23"/>
  <c r="CI7" i="23"/>
  <c r="CJ7" i="23"/>
  <c r="CK7" i="23"/>
  <c r="CL7" i="23"/>
  <c r="CM7" i="23"/>
  <c r="CN7" i="23"/>
  <c r="CO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BD8" i="23"/>
  <c r="BE8" i="23"/>
  <c r="BF8" i="23"/>
  <c r="BG8" i="23"/>
  <c r="BH8" i="23"/>
  <c r="BI8" i="23"/>
  <c r="BJ8" i="23"/>
  <c r="BK8" i="23"/>
  <c r="BL8" i="23"/>
  <c r="BM8" i="23"/>
  <c r="BN8" i="23"/>
  <c r="BO8" i="23"/>
  <c r="BP8" i="23"/>
  <c r="BQ8" i="23"/>
  <c r="BR8" i="23"/>
  <c r="BS8" i="23"/>
  <c r="BT8" i="23"/>
  <c r="BU8" i="23"/>
  <c r="BV8" i="23"/>
  <c r="BW8" i="23"/>
  <c r="BX8" i="23"/>
  <c r="BY8" i="23"/>
  <c r="BZ8" i="23"/>
  <c r="CA8" i="23"/>
  <c r="CB8" i="23"/>
  <c r="CC8" i="23"/>
  <c r="CD8" i="23"/>
  <c r="CE8" i="23"/>
  <c r="CF8" i="23"/>
  <c r="CG8" i="23"/>
  <c r="CH8" i="23"/>
  <c r="CI8" i="23"/>
  <c r="CJ8" i="23"/>
  <c r="CK8" i="23"/>
  <c r="CL8" i="23"/>
  <c r="CM8" i="23"/>
  <c r="CN8" i="23"/>
  <c r="CO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BD9" i="23"/>
  <c r="BE9" i="23"/>
  <c r="BF9" i="23"/>
  <c r="BG9" i="23"/>
  <c r="BH9" i="23"/>
  <c r="BI9" i="23"/>
  <c r="BJ9" i="23"/>
  <c r="BK9" i="23"/>
  <c r="BL9" i="23"/>
  <c r="BM9" i="23"/>
  <c r="BN9" i="23"/>
  <c r="BO9" i="23"/>
  <c r="BP9" i="23"/>
  <c r="BQ9" i="23"/>
  <c r="BR9" i="23"/>
  <c r="BS9" i="23"/>
  <c r="BT9" i="23"/>
  <c r="BU9" i="23"/>
  <c r="BV9" i="23"/>
  <c r="BW9" i="23"/>
  <c r="BX9" i="23"/>
  <c r="BY9" i="23"/>
  <c r="BZ9" i="23"/>
  <c r="CA9" i="23"/>
  <c r="CB9" i="23"/>
  <c r="CC9" i="23"/>
  <c r="CD9" i="23"/>
  <c r="CE9" i="23"/>
  <c r="CF9" i="23"/>
  <c r="CG9" i="23"/>
  <c r="CH9" i="23"/>
  <c r="CI9" i="23"/>
  <c r="CJ9" i="23"/>
  <c r="CK9" i="23"/>
  <c r="CL9" i="23"/>
  <c r="CM9" i="23"/>
  <c r="CN9" i="23"/>
  <c r="CO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BD10" i="23"/>
  <c r="BE10" i="23"/>
  <c r="BF10" i="23"/>
  <c r="BG10" i="23"/>
  <c r="BH10" i="23"/>
  <c r="BI10" i="23"/>
  <c r="BJ10" i="23"/>
  <c r="BK10" i="23"/>
  <c r="BL10" i="23"/>
  <c r="BM10" i="23"/>
  <c r="BN10" i="23"/>
  <c r="BO10" i="23"/>
  <c r="BP10" i="23"/>
  <c r="BQ10" i="23"/>
  <c r="BR10" i="23"/>
  <c r="BS10" i="23"/>
  <c r="BT10" i="23"/>
  <c r="BU10" i="23"/>
  <c r="BV10" i="23"/>
  <c r="BW10" i="23"/>
  <c r="BX10" i="23"/>
  <c r="BY10" i="23"/>
  <c r="BZ10" i="23"/>
  <c r="CA10" i="23"/>
  <c r="CB10" i="23"/>
  <c r="CC10" i="23"/>
  <c r="CD10" i="23"/>
  <c r="CE10" i="23"/>
  <c r="CF10" i="23"/>
  <c r="CG10" i="23"/>
  <c r="CH10" i="23"/>
  <c r="CI10" i="23"/>
  <c r="CJ10" i="23"/>
  <c r="CK10" i="23"/>
  <c r="CL10" i="23"/>
  <c r="CM10" i="23"/>
  <c r="CN10" i="23"/>
  <c r="CO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BD11" i="23"/>
  <c r="BE11" i="23"/>
  <c r="BF11" i="23"/>
  <c r="BG11" i="23"/>
  <c r="BH11" i="23"/>
  <c r="BI11" i="23"/>
  <c r="BJ11" i="23"/>
  <c r="BK11" i="23"/>
  <c r="BL11" i="23"/>
  <c r="BM11" i="23"/>
  <c r="BN11" i="23"/>
  <c r="BO11" i="23"/>
  <c r="BP11" i="23"/>
  <c r="BQ11" i="23"/>
  <c r="BR11" i="23"/>
  <c r="BS11" i="23"/>
  <c r="BT11" i="23"/>
  <c r="BU11" i="23"/>
  <c r="BV11" i="23"/>
  <c r="BW11" i="23"/>
  <c r="BX11" i="23"/>
  <c r="BY11" i="23"/>
  <c r="BZ11" i="23"/>
  <c r="CA11" i="23"/>
  <c r="CB11" i="23"/>
  <c r="CC11" i="23"/>
  <c r="CD11" i="23"/>
  <c r="CE11" i="23"/>
  <c r="CF11" i="23"/>
  <c r="CG11" i="23"/>
  <c r="CH11" i="23"/>
  <c r="CI11" i="23"/>
  <c r="CJ11" i="23"/>
  <c r="CK11" i="23"/>
  <c r="CL11" i="23"/>
  <c r="CM11" i="23"/>
  <c r="CN11" i="23"/>
  <c r="CO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BD12" i="23"/>
  <c r="BE12" i="23"/>
  <c r="BF12" i="23"/>
  <c r="BG12" i="23"/>
  <c r="BH12" i="23"/>
  <c r="BI12" i="23"/>
  <c r="BJ12" i="23"/>
  <c r="BK12" i="23"/>
  <c r="BL12" i="23"/>
  <c r="BM12" i="23"/>
  <c r="BN12" i="23"/>
  <c r="BO12" i="23"/>
  <c r="BP12" i="23"/>
  <c r="BQ12" i="23"/>
  <c r="BR12" i="23"/>
  <c r="BS12" i="23"/>
  <c r="BT12" i="23"/>
  <c r="BU12" i="23"/>
  <c r="BV12" i="23"/>
  <c r="BW12" i="23"/>
  <c r="BX12" i="23"/>
  <c r="BY12" i="23"/>
  <c r="BZ12" i="23"/>
  <c r="CA12" i="23"/>
  <c r="CB12" i="23"/>
  <c r="CC12" i="23"/>
  <c r="CD12" i="23"/>
  <c r="CE12" i="23"/>
  <c r="CF12" i="23"/>
  <c r="CG12" i="23"/>
  <c r="CH12" i="23"/>
  <c r="CI12" i="23"/>
  <c r="CJ12" i="23"/>
  <c r="CK12" i="23"/>
  <c r="CL12" i="23"/>
  <c r="CM12" i="23"/>
  <c r="CN12" i="23"/>
  <c r="CO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BD13" i="23"/>
  <c r="BE13" i="23"/>
  <c r="BF13" i="23"/>
  <c r="BG13" i="23"/>
  <c r="BH13" i="23"/>
  <c r="BI13" i="23"/>
  <c r="BJ13" i="23"/>
  <c r="BK13" i="23"/>
  <c r="BL13" i="23"/>
  <c r="BM13" i="23"/>
  <c r="BN13" i="23"/>
  <c r="BO13" i="23"/>
  <c r="BP13" i="23"/>
  <c r="BQ13" i="23"/>
  <c r="BR13" i="23"/>
  <c r="BS13" i="23"/>
  <c r="BT13" i="23"/>
  <c r="BU13" i="23"/>
  <c r="BV13" i="23"/>
  <c r="BW13" i="23"/>
  <c r="BX13" i="23"/>
  <c r="BY13" i="23"/>
  <c r="BZ13" i="23"/>
  <c r="CA13" i="23"/>
  <c r="CB13" i="23"/>
  <c r="CC13" i="23"/>
  <c r="CD13" i="23"/>
  <c r="CE13" i="23"/>
  <c r="CF13" i="23"/>
  <c r="CG13" i="23"/>
  <c r="CH13" i="23"/>
  <c r="CI13" i="23"/>
  <c r="CJ13" i="23"/>
  <c r="CK13" i="23"/>
  <c r="CL13" i="23"/>
  <c r="CM13" i="23"/>
  <c r="CN13" i="23"/>
  <c r="CO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BD14" i="23"/>
  <c r="BE14" i="23"/>
  <c r="BF14" i="23"/>
  <c r="BG14" i="23"/>
  <c r="BH14" i="23"/>
  <c r="BI14" i="23"/>
  <c r="BJ14" i="23"/>
  <c r="BK14" i="23"/>
  <c r="BL14" i="23"/>
  <c r="BM14" i="23"/>
  <c r="BN14" i="23"/>
  <c r="BO14" i="23"/>
  <c r="BP14" i="23"/>
  <c r="BQ14" i="23"/>
  <c r="BR14" i="23"/>
  <c r="BS14" i="23"/>
  <c r="BT14" i="23"/>
  <c r="BU14" i="23"/>
  <c r="BV14" i="23"/>
  <c r="BW14" i="23"/>
  <c r="BX14" i="23"/>
  <c r="BY14" i="23"/>
  <c r="BZ14" i="23"/>
  <c r="CA14" i="23"/>
  <c r="CB14" i="23"/>
  <c r="CC14" i="23"/>
  <c r="CD14" i="23"/>
  <c r="CE14" i="23"/>
  <c r="CF14" i="23"/>
  <c r="CG14" i="23"/>
  <c r="CH14" i="23"/>
  <c r="CI14" i="23"/>
  <c r="CJ14" i="23"/>
  <c r="CK14" i="23"/>
  <c r="CL14" i="23"/>
  <c r="CM14" i="23"/>
  <c r="CN14" i="23"/>
  <c r="CO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BD15" i="23"/>
  <c r="BE15" i="23"/>
  <c r="BF15" i="23"/>
  <c r="BG15" i="23"/>
  <c r="BH15" i="23"/>
  <c r="BI15" i="23"/>
  <c r="BJ15" i="23"/>
  <c r="BK15" i="23"/>
  <c r="BL15" i="23"/>
  <c r="BM15" i="23"/>
  <c r="BN15" i="23"/>
  <c r="BO15" i="23"/>
  <c r="BP15" i="23"/>
  <c r="BQ15" i="23"/>
  <c r="BR15" i="23"/>
  <c r="BS15" i="23"/>
  <c r="BT15" i="23"/>
  <c r="BU15" i="23"/>
  <c r="BV15" i="23"/>
  <c r="BW15" i="23"/>
  <c r="BX15" i="23"/>
  <c r="BY15" i="23"/>
  <c r="BZ15" i="23"/>
  <c r="CA15" i="23"/>
  <c r="CB15" i="23"/>
  <c r="CC15" i="23"/>
  <c r="CD15" i="23"/>
  <c r="CE15" i="23"/>
  <c r="CF15" i="23"/>
  <c r="CG15" i="23"/>
  <c r="CH15" i="23"/>
  <c r="CI15" i="23"/>
  <c r="CJ15" i="23"/>
  <c r="CK15" i="23"/>
  <c r="CL15" i="23"/>
  <c r="CM15" i="23"/>
  <c r="CN15" i="23"/>
  <c r="CO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BD16" i="23"/>
  <c r="BE16" i="23"/>
  <c r="BF16" i="23"/>
  <c r="BG16" i="23"/>
  <c r="BH16" i="23"/>
  <c r="BI16" i="23"/>
  <c r="BJ16" i="23"/>
  <c r="BK16" i="23"/>
  <c r="BL16" i="23"/>
  <c r="BM16" i="23"/>
  <c r="BN16" i="23"/>
  <c r="BO16" i="23"/>
  <c r="BP16" i="23"/>
  <c r="BQ16" i="23"/>
  <c r="BR16" i="23"/>
  <c r="BS16" i="23"/>
  <c r="BT16" i="23"/>
  <c r="BU16" i="23"/>
  <c r="BV16" i="23"/>
  <c r="BW16" i="23"/>
  <c r="BX16" i="23"/>
  <c r="BY16" i="23"/>
  <c r="BZ16" i="23"/>
  <c r="CA16" i="23"/>
  <c r="CB16" i="23"/>
  <c r="CC16" i="23"/>
  <c r="CD16" i="23"/>
  <c r="CE16" i="23"/>
  <c r="CF16" i="23"/>
  <c r="CG16" i="23"/>
  <c r="CH16" i="23"/>
  <c r="CI16" i="23"/>
  <c r="CJ16" i="23"/>
  <c r="CK16" i="23"/>
  <c r="CL16" i="23"/>
  <c r="CM16" i="23"/>
  <c r="CN16" i="23"/>
  <c r="CO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BD17" i="23"/>
  <c r="BE17" i="23"/>
  <c r="BF17" i="23"/>
  <c r="BG17" i="23"/>
  <c r="BH17" i="23"/>
  <c r="BI17" i="23"/>
  <c r="BJ17" i="23"/>
  <c r="BK17" i="23"/>
  <c r="BL17" i="23"/>
  <c r="BM17" i="23"/>
  <c r="BN17" i="23"/>
  <c r="BO17" i="23"/>
  <c r="BP17" i="23"/>
  <c r="BQ17" i="23"/>
  <c r="BR17" i="23"/>
  <c r="BS17" i="23"/>
  <c r="BT17" i="23"/>
  <c r="BU17" i="23"/>
  <c r="BV17" i="23"/>
  <c r="BW17" i="23"/>
  <c r="BX17" i="23"/>
  <c r="BY17" i="23"/>
  <c r="BZ17" i="23"/>
  <c r="CA17" i="23"/>
  <c r="CB17" i="23"/>
  <c r="CC17" i="23"/>
  <c r="CD17" i="23"/>
  <c r="CE17" i="23"/>
  <c r="CF17" i="23"/>
  <c r="CG17" i="23"/>
  <c r="CH17" i="23"/>
  <c r="CI17" i="23"/>
  <c r="CJ17" i="23"/>
  <c r="CK17" i="23"/>
  <c r="CL17" i="23"/>
  <c r="CM17" i="23"/>
  <c r="CN17" i="23"/>
  <c r="CO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BD18" i="23"/>
  <c r="BE18" i="23"/>
  <c r="BF18" i="23"/>
  <c r="BG18" i="23"/>
  <c r="BH18" i="23"/>
  <c r="BI18" i="23"/>
  <c r="BJ18" i="23"/>
  <c r="BK18" i="23"/>
  <c r="BL18" i="23"/>
  <c r="BM18" i="23"/>
  <c r="BN18" i="23"/>
  <c r="BO18" i="23"/>
  <c r="BP18" i="23"/>
  <c r="BQ18" i="23"/>
  <c r="BR18" i="23"/>
  <c r="BS18" i="23"/>
  <c r="BT18" i="23"/>
  <c r="BU18" i="23"/>
  <c r="BV18" i="23"/>
  <c r="BW18" i="23"/>
  <c r="BX18" i="23"/>
  <c r="BY18" i="23"/>
  <c r="BZ18" i="23"/>
  <c r="CA18" i="23"/>
  <c r="CB18" i="23"/>
  <c r="CC18" i="23"/>
  <c r="CD18" i="23"/>
  <c r="CE18" i="23"/>
  <c r="CF18" i="23"/>
  <c r="CG18" i="23"/>
  <c r="CH18" i="23"/>
  <c r="CI18" i="23"/>
  <c r="CJ18" i="23"/>
  <c r="CK18" i="23"/>
  <c r="CL18" i="23"/>
  <c r="CM18" i="23"/>
  <c r="CN18" i="23"/>
  <c r="CO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BD19" i="23"/>
  <c r="BE19" i="23"/>
  <c r="BF19" i="23"/>
  <c r="BG19" i="23"/>
  <c r="BH19" i="23"/>
  <c r="BI19" i="23"/>
  <c r="BJ19" i="23"/>
  <c r="BK19" i="23"/>
  <c r="BL19" i="23"/>
  <c r="BM19" i="23"/>
  <c r="BN19" i="23"/>
  <c r="BO19" i="23"/>
  <c r="BP19" i="23"/>
  <c r="BQ19" i="23"/>
  <c r="BR19" i="23"/>
  <c r="BS19" i="23"/>
  <c r="BT19" i="23"/>
  <c r="BU19" i="23"/>
  <c r="BV19" i="23"/>
  <c r="BW19" i="23"/>
  <c r="BX19" i="23"/>
  <c r="BY19" i="23"/>
  <c r="BZ19" i="23"/>
  <c r="CA19" i="23"/>
  <c r="CB19" i="23"/>
  <c r="CC19" i="23"/>
  <c r="CD19" i="23"/>
  <c r="CE19" i="23"/>
  <c r="CF19" i="23"/>
  <c r="CG19" i="23"/>
  <c r="CH19" i="23"/>
  <c r="CI19" i="23"/>
  <c r="CJ19" i="23"/>
  <c r="CK19" i="23"/>
  <c r="CL19" i="23"/>
  <c r="CM19" i="23"/>
  <c r="CN19" i="23"/>
  <c r="CO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BD20" i="23"/>
  <c r="BE20" i="23"/>
  <c r="BF20" i="23"/>
  <c r="BG20" i="23"/>
  <c r="BH20" i="23"/>
  <c r="BI20" i="23"/>
  <c r="BJ20" i="23"/>
  <c r="BK20" i="23"/>
  <c r="BL20" i="23"/>
  <c r="BM20" i="23"/>
  <c r="BN20" i="23"/>
  <c r="BO20" i="23"/>
  <c r="BP20" i="23"/>
  <c r="BQ20" i="23"/>
  <c r="BR20" i="23"/>
  <c r="BS20" i="23"/>
  <c r="BT20" i="23"/>
  <c r="BU20" i="23"/>
  <c r="BV20" i="23"/>
  <c r="BW20" i="23"/>
  <c r="BX20" i="23"/>
  <c r="BY20" i="23"/>
  <c r="BZ20" i="23"/>
  <c r="CA20" i="23"/>
  <c r="CB20" i="23"/>
  <c r="CC20" i="23"/>
  <c r="CD20" i="23"/>
  <c r="CE20" i="23"/>
  <c r="CF20" i="23"/>
  <c r="CG20" i="23"/>
  <c r="CH20" i="23"/>
  <c r="CI20" i="23"/>
  <c r="CJ20" i="23"/>
  <c r="CK20" i="23"/>
  <c r="CL20" i="23"/>
  <c r="CM20" i="23"/>
  <c r="CN20" i="23"/>
  <c r="CO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BD21" i="23"/>
  <c r="BE21" i="23"/>
  <c r="BF21" i="23"/>
  <c r="BG21" i="23"/>
  <c r="BH21" i="23"/>
  <c r="BI21" i="23"/>
  <c r="BJ21" i="23"/>
  <c r="BK21" i="23"/>
  <c r="BL21" i="23"/>
  <c r="BM21" i="23"/>
  <c r="BN21" i="23"/>
  <c r="BO21" i="23"/>
  <c r="BP21" i="23"/>
  <c r="BQ21" i="23"/>
  <c r="BR21" i="23"/>
  <c r="BS21" i="23"/>
  <c r="BT21" i="23"/>
  <c r="BU21" i="23"/>
  <c r="BV21" i="23"/>
  <c r="BW21" i="23"/>
  <c r="BX21" i="23"/>
  <c r="BY21" i="23"/>
  <c r="BZ21" i="23"/>
  <c r="CA21" i="23"/>
  <c r="CB21" i="23"/>
  <c r="CC21" i="23"/>
  <c r="CD21" i="23"/>
  <c r="CE21" i="23"/>
  <c r="CF21" i="23"/>
  <c r="CG21" i="23"/>
  <c r="CH21" i="23"/>
  <c r="CI21" i="23"/>
  <c r="CJ21" i="23"/>
  <c r="CK21" i="23"/>
  <c r="CL21" i="23"/>
  <c r="CM21" i="23"/>
  <c r="CN21" i="23"/>
  <c r="CO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BD22" i="23"/>
  <c r="BE22" i="23"/>
  <c r="BF22" i="23"/>
  <c r="BG22" i="23"/>
  <c r="BH22" i="23"/>
  <c r="BI22" i="23"/>
  <c r="BJ22" i="23"/>
  <c r="BK22" i="23"/>
  <c r="BL22" i="23"/>
  <c r="BM22" i="23"/>
  <c r="BN22" i="23"/>
  <c r="BO22" i="23"/>
  <c r="BP22" i="23"/>
  <c r="BQ22" i="23"/>
  <c r="BR22" i="23"/>
  <c r="BS22" i="23"/>
  <c r="BT22" i="23"/>
  <c r="BU22" i="23"/>
  <c r="BV22" i="23"/>
  <c r="BW22" i="23"/>
  <c r="BX22" i="23"/>
  <c r="BY22" i="23"/>
  <c r="BZ22" i="23"/>
  <c r="CA22" i="23"/>
  <c r="CB22" i="23"/>
  <c r="CC22" i="23"/>
  <c r="CD22" i="23"/>
  <c r="CE22" i="23"/>
  <c r="CF22" i="23"/>
  <c r="CG22" i="23"/>
  <c r="CH22" i="23"/>
  <c r="CI22" i="23"/>
  <c r="CJ22" i="23"/>
  <c r="CK22" i="23"/>
  <c r="CL22" i="23"/>
  <c r="CM22" i="23"/>
  <c r="CN22" i="23"/>
  <c r="CO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D23" i="23"/>
  <c r="BE23" i="23"/>
  <c r="BF23" i="23"/>
  <c r="BG23" i="23"/>
  <c r="BH23" i="23"/>
  <c r="BI23" i="23"/>
  <c r="BJ23" i="23"/>
  <c r="BK23" i="23"/>
  <c r="BL23" i="23"/>
  <c r="BM23" i="23"/>
  <c r="BN23" i="23"/>
  <c r="BO23" i="23"/>
  <c r="BP23" i="23"/>
  <c r="BQ23" i="23"/>
  <c r="BR23" i="23"/>
  <c r="BS23" i="23"/>
  <c r="BT23" i="23"/>
  <c r="BU23" i="23"/>
  <c r="BV23" i="23"/>
  <c r="BW23" i="23"/>
  <c r="BX23" i="23"/>
  <c r="BY23" i="23"/>
  <c r="BZ23" i="23"/>
  <c r="CA23" i="23"/>
  <c r="CB23" i="23"/>
  <c r="CC23" i="23"/>
  <c r="CD23" i="23"/>
  <c r="CE23" i="23"/>
  <c r="CF23" i="23"/>
  <c r="CG23" i="23"/>
  <c r="CH23" i="23"/>
  <c r="CI23" i="23"/>
  <c r="CJ23" i="23"/>
  <c r="CK23" i="23"/>
  <c r="CL23" i="23"/>
  <c r="CM23" i="23"/>
  <c r="CN23" i="23"/>
  <c r="CO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Q24" i="23"/>
  <c r="AR24" i="23"/>
  <c r="AS24" i="23"/>
  <c r="AT24" i="23"/>
  <c r="AU24" i="23"/>
  <c r="AV24" i="23"/>
  <c r="AW24" i="23"/>
  <c r="AX24" i="23"/>
  <c r="AY24" i="23"/>
  <c r="AZ24" i="23"/>
  <c r="BA24" i="23"/>
  <c r="BB24" i="23"/>
  <c r="BC24" i="23"/>
  <c r="BD24" i="23"/>
  <c r="BE24" i="23"/>
  <c r="BF24" i="23"/>
  <c r="BG24" i="23"/>
  <c r="BH24" i="23"/>
  <c r="BI24" i="23"/>
  <c r="BJ24" i="23"/>
  <c r="BK24" i="23"/>
  <c r="BL24" i="23"/>
  <c r="BM24" i="23"/>
  <c r="BN24" i="23"/>
  <c r="BO24" i="23"/>
  <c r="BP24" i="23"/>
  <c r="BQ24" i="23"/>
  <c r="BR24" i="23"/>
  <c r="BS24" i="23"/>
  <c r="BT24" i="23"/>
  <c r="BU24" i="23"/>
  <c r="BV24" i="23"/>
  <c r="BW24" i="23"/>
  <c r="BX24" i="23"/>
  <c r="BY24" i="23"/>
  <c r="BZ24" i="23"/>
  <c r="CA24" i="23"/>
  <c r="CB24" i="23"/>
  <c r="CC24" i="23"/>
  <c r="CD24" i="23"/>
  <c r="CE24" i="23"/>
  <c r="CF24" i="23"/>
  <c r="CG24" i="23"/>
  <c r="CH24" i="23"/>
  <c r="CI24" i="23"/>
  <c r="CJ24" i="23"/>
  <c r="CK24" i="23"/>
  <c r="CL24" i="23"/>
  <c r="CM24" i="23"/>
  <c r="CN24" i="23"/>
  <c r="CO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J25" i="23"/>
  <c r="AK25" i="23"/>
  <c r="AL25" i="23"/>
  <c r="AM25" i="23"/>
  <c r="AN25" i="23"/>
  <c r="AO25" i="23"/>
  <c r="AP25" i="23"/>
  <c r="AQ25" i="23"/>
  <c r="AR25" i="23"/>
  <c r="AS25" i="23"/>
  <c r="AT25" i="23"/>
  <c r="AU25" i="23"/>
  <c r="AV25" i="23"/>
  <c r="AW25" i="23"/>
  <c r="AX25" i="23"/>
  <c r="AY25" i="23"/>
  <c r="AZ25" i="23"/>
  <c r="BA25" i="23"/>
  <c r="BB25" i="23"/>
  <c r="BC25" i="23"/>
  <c r="BD25" i="23"/>
  <c r="BE25" i="23"/>
  <c r="BF25" i="23"/>
  <c r="BG25" i="23"/>
  <c r="BH25" i="23"/>
  <c r="BI25" i="23"/>
  <c r="BJ25" i="23"/>
  <c r="BK25" i="23"/>
  <c r="BL25" i="23"/>
  <c r="BM25" i="23"/>
  <c r="BN25" i="23"/>
  <c r="BO25" i="23"/>
  <c r="BP25" i="23"/>
  <c r="BQ25" i="23"/>
  <c r="BR25" i="23"/>
  <c r="BS25" i="23"/>
  <c r="BT25" i="23"/>
  <c r="BU25" i="23"/>
  <c r="BV25" i="23"/>
  <c r="BW25" i="23"/>
  <c r="BX25" i="23"/>
  <c r="BY25" i="23"/>
  <c r="BZ25" i="23"/>
  <c r="CA25" i="23"/>
  <c r="CB25" i="23"/>
  <c r="CC25" i="23"/>
  <c r="CD25" i="23"/>
  <c r="CE25" i="23"/>
  <c r="CF25" i="23"/>
  <c r="CG25" i="23"/>
  <c r="CH25" i="23"/>
  <c r="CI25" i="23"/>
  <c r="CJ25" i="23"/>
  <c r="CK25" i="23"/>
  <c r="CL25" i="23"/>
  <c r="CM25" i="23"/>
  <c r="CN25" i="23"/>
  <c r="CO25" i="23"/>
  <c r="N5" i="22"/>
  <c r="CJ24" i="22"/>
  <c r="CJ23" i="22"/>
  <c r="CJ22" i="22"/>
  <c r="CJ21" i="22"/>
  <c r="CJ20" i="22"/>
  <c r="CJ19" i="22"/>
  <c r="CJ18" i="22"/>
  <c r="CJ17" i="22"/>
  <c r="CJ16" i="22"/>
  <c r="CJ15" i="22"/>
  <c r="CJ14" i="22"/>
  <c r="CJ13" i="22"/>
  <c r="CJ12" i="22"/>
  <c r="CJ11" i="22"/>
  <c r="CJ10" i="22"/>
  <c r="CJ9" i="22"/>
  <c r="CJ8" i="22"/>
  <c r="CJ7" i="22"/>
  <c r="CJ6" i="22"/>
  <c r="CJ5" i="22"/>
  <c r="BW24" i="22"/>
  <c r="BW23" i="22"/>
  <c r="BW22" i="22"/>
  <c r="BW21" i="22"/>
  <c r="BW20" i="22"/>
  <c r="BW19" i="22"/>
  <c r="BW18" i="22"/>
  <c r="BW17" i="22"/>
  <c r="BW16" i="22"/>
  <c r="BW15" i="22"/>
  <c r="BW14" i="22"/>
  <c r="BW13" i="22"/>
  <c r="BW12" i="22"/>
  <c r="BW11" i="22"/>
  <c r="BW10" i="22"/>
  <c r="BW9" i="22"/>
  <c r="BW8" i="22"/>
  <c r="BW7" i="22"/>
  <c r="BW6" i="22"/>
  <c r="BW5" i="22"/>
  <c r="BJ24" i="22"/>
  <c r="BJ23" i="22"/>
  <c r="BJ22" i="22"/>
  <c r="BJ21" i="22"/>
  <c r="BJ20" i="22"/>
  <c r="BJ19" i="22"/>
  <c r="BJ18" i="22"/>
  <c r="BJ17" i="22"/>
  <c r="BJ16" i="22"/>
  <c r="BJ15" i="22"/>
  <c r="BJ14" i="22"/>
  <c r="BJ13" i="22"/>
  <c r="BJ12" i="22"/>
  <c r="BJ11" i="22"/>
  <c r="BJ10" i="22"/>
  <c r="BJ9" i="22"/>
  <c r="BJ8" i="22"/>
  <c r="BJ7" i="22"/>
  <c r="BJ6" i="22"/>
  <c r="BJ5" i="22"/>
  <c r="AW24" i="22"/>
  <c r="AW23" i="22"/>
  <c r="AW22" i="22"/>
  <c r="AW21" i="22"/>
  <c r="AW20" i="22"/>
  <c r="AW19" i="22"/>
  <c r="AW18" i="22"/>
  <c r="AW17" i="22"/>
  <c r="AW16" i="22"/>
  <c r="AW15" i="22"/>
  <c r="AW14" i="22"/>
  <c r="AW13" i="22"/>
  <c r="AW12" i="22"/>
  <c r="AW11" i="22"/>
  <c r="AW10" i="22"/>
  <c r="AW9" i="22"/>
  <c r="AW8" i="22"/>
  <c r="AW7" i="22"/>
  <c r="AW6" i="22"/>
  <c r="AW5" i="22"/>
  <c r="AJ24" i="22"/>
  <c r="AJ23" i="22"/>
  <c r="AJ22" i="22"/>
  <c r="AJ21" i="22"/>
  <c r="AJ20" i="22"/>
  <c r="AJ19" i="22"/>
  <c r="AJ18" i="22"/>
  <c r="AJ17" i="22"/>
  <c r="AJ16" i="22"/>
  <c r="AJ15" i="22"/>
  <c r="AJ14" i="22"/>
  <c r="AJ13" i="22"/>
  <c r="AJ12" i="22"/>
  <c r="AJ11" i="22"/>
  <c r="AJ10" i="22"/>
  <c r="AJ9" i="22"/>
  <c r="AJ8" i="22"/>
  <c r="AJ7" i="22"/>
  <c r="AJ6" i="22"/>
  <c r="AJ5" i="22"/>
  <c r="W24" i="22"/>
  <c r="W23" i="22"/>
  <c r="W22" i="22"/>
  <c r="W21" i="22"/>
  <c r="W20" i="22"/>
  <c r="W19" i="22"/>
  <c r="W18" i="22"/>
  <c r="W17" i="22"/>
  <c r="W16" i="22"/>
  <c r="W15" i="22"/>
  <c r="W14" i="22"/>
  <c r="W13" i="22"/>
  <c r="W12" i="22"/>
  <c r="W11" i="22"/>
  <c r="W10" i="22"/>
  <c r="W9" i="22"/>
  <c r="W8" i="22"/>
  <c r="W7" i="22"/>
  <c r="W6" i="22"/>
  <c r="W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O5" i="22"/>
  <c r="CM24" i="22"/>
  <c r="BZ24" i="22"/>
  <c r="BM24" i="22"/>
  <c r="AZ24" i="22"/>
  <c r="AM24" i="22"/>
  <c r="Z24" i="22"/>
  <c r="M24" i="22"/>
  <c r="CM23" i="22"/>
  <c r="BZ23" i="22"/>
  <c r="BM23" i="22"/>
  <c r="AZ23" i="22"/>
  <c r="AM23" i="22"/>
  <c r="Z23" i="22"/>
  <c r="M23" i="22"/>
  <c r="CM22" i="22"/>
  <c r="BZ22" i="22"/>
  <c r="BM22" i="22"/>
  <c r="AZ22" i="22"/>
  <c r="AM22" i="22"/>
  <c r="Z22" i="22"/>
  <c r="M22" i="22"/>
  <c r="CM21" i="22"/>
  <c r="BZ21" i="22"/>
  <c r="BM21" i="22"/>
  <c r="AZ21" i="22"/>
  <c r="AM21" i="22"/>
  <c r="Z21" i="22"/>
  <c r="M21" i="22"/>
  <c r="CM20" i="22"/>
  <c r="BZ20" i="22"/>
  <c r="BM20" i="22"/>
  <c r="AZ20" i="22"/>
  <c r="AM20" i="22"/>
  <c r="Z20" i="22"/>
  <c r="M20" i="22"/>
  <c r="CM19" i="22"/>
  <c r="BZ19" i="22"/>
  <c r="BM19" i="22"/>
  <c r="AZ19" i="22"/>
  <c r="AM19" i="22"/>
  <c r="Z19" i="22"/>
  <c r="M19" i="22"/>
  <c r="CM18" i="22"/>
  <c r="BZ18" i="22"/>
  <c r="BM18" i="22"/>
  <c r="AZ18" i="22"/>
  <c r="AM18" i="22"/>
  <c r="Z18" i="22"/>
  <c r="M18" i="22"/>
  <c r="CM17" i="22"/>
  <c r="BZ17" i="22"/>
  <c r="BM17" i="22"/>
  <c r="AZ17" i="22"/>
  <c r="AM17" i="22"/>
  <c r="Z17" i="22"/>
  <c r="M17" i="22"/>
  <c r="CM16" i="22"/>
  <c r="BZ16" i="22"/>
  <c r="BM16" i="22"/>
  <c r="AZ16" i="22"/>
  <c r="AM16" i="22"/>
  <c r="Z16" i="22"/>
  <c r="M16" i="22"/>
  <c r="CM15" i="22"/>
  <c r="BZ15" i="22"/>
  <c r="BM15" i="22"/>
  <c r="AZ15" i="22"/>
  <c r="AM15" i="22"/>
  <c r="Z15" i="22"/>
  <c r="M15" i="22"/>
  <c r="CM14" i="22"/>
  <c r="BZ14" i="22"/>
  <c r="BM14" i="22"/>
  <c r="AZ14" i="22"/>
  <c r="AM14" i="22"/>
  <c r="Z14" i="22"/>
  <c r="M14" i="22"/>
  <c r="CM13" i="22"/>
  <c r="BZ13" i="22"/>
  <c r="BM13" i="22"/>
  <c r="AZ13" i="22"/>
  <c r="AM13" i="22"/>
  <c r="Z13" i="22"/>
  <c r="M13" i="22"/>
  <c r="CM12" i="22"/>
  <c r="BZ12" i="22"/>
  <c r="BM12" i="22"/>
  <c r="AZ12" i="22"/>
  <c r="AM12" i="22"/>
  <c r="Z12" i="22"/>
  <c r="M12" i="22"/>
  <c r="CM11" i="22"/>
  <c r="BZ11" i="22"/>
  <c r="BM11" i="22"/>
  <c r="AZ11" i="22"/>
  <c r="AM11" i="22"/>
  <c r="Z11" i="22"/>
  <c r="M11" i="22"/>
  <c r="CM10" i="22"/>
  <c r="BZ10" i="22"/>
  <c r="BM10" i="22"/>
  <c r="AZ10" i="22"/>
  <c r="AM10" i="22"/>
  <c r="Z10" i="22"/>
  <c r="M10" i="22"/>
  <c r="CM9" i="22"/>
  <c r="BZ9" i="22"/>
  <c r="BM9" i="22"/>
  <c r="AZ9" i="22"/>
  <c r="AM9" i="22"/>
  <c r="Z9" i="22"/>
  <c r="M9" i="22"/>
  <c r="CM8" i="22"/>
  <c r="BZ8" i="22"/>
  <c r="BM8" i="22"/>
  <c r="AZ8" i="22"/>
  <c r="AM8" i="22"/>
  <c r="Z8" i="22"/>
  <c r="M8" i="22"/>
  <c r="CM7" i="22"/>
  <c r="BZ7" i="22"/>
  <c r="BM7" i="22"/>
  <c r="AZ7" i="22"/>
  <c r="AM7" i="22"/>
  <c r="Z7" i="22"/>
  <c r="M7" i="22"/>
  <c r="CM6" i="22"/>
  <c r="BZ6" i="22"/>
  <c r="BM6" i="22"/>
  <c r="AZ6" i="22"/>
  <c r="AM6" i="22"/>
  <c r="Z6" i="22"/>
  <c r="M6" i="22"/>
  <c r="CM5" i="22"/>
  <c r="BZ5" i="22"/>
  <c r="BM5" i="22"/>
  <c r="AZ5" i="22"/>
  <c r="AM5" i="22"/>
  <c r="Z5" i="22"/>
  <c r="M5" i="22"/>
  <c r="CL24" i="22"/>
  <c r="BY24" i="22"/>
  <c r="BL24" i="22"/>
  <c r="AY24" i="22"/>
  <c r="AL24" i="22"/>
  <c r="Y24" i="22"/>
  <c r="L24" i="22"/>
  <c r="CL23" i="22"/>
  <c r="BY23" i="22"/>
  <c r="BL23" i="22"/>
  <c r="AY23" i="22"/>
  <c r="AL23" i="22"/>
  <c r="Y23" i="22"/>
  <c r="L23" i="22"/>
  <c r="CL22" i="22"/>
  <c r="BY22" i="22"/>
  <c r="BL22" i="22"/>
  <c r="AY22" i="22"/>
  <c r="AL22" i="22"/>
  <c r="Y22" i="22"/>
  <c r="L22" i="22"/>
  <c r="CL21" i="22"/>
  <c r="BY21" i="22"/>
  <c r="BL21" i="22"/>
  <c r="AY21" i="22"/>
  <c r="AL21" i="22"/>
  <c r="Y21" i="22"/>
  <c r="L21" i="22"/>
  <c r="CL20" i="22"/>
  <c r="BY20" i="22"/>
  <c r="BL20" i="22"/>
  <c r="AY20" i="22"/>
  <c r="AL20" i="22"/>
  <c r="Y20" i="22"/>
  <c r="L20" i="22"/>
  <c r="CL19" i="22"/>
  <c r="BY19" i="22"/>
  <c r="BL19" i="22"/>
  <c r="AY19" i="22"/>
  <c r="AL19" i="22"/>
  <c r="Y19" i="22"/>
  <c r="L19" i="22"/>
  <c r="CL18" i="22"/>
  <c r="BY18" i="22"/>
  <c r="BL18" i="22"/>
  <c r="AY18" i="22"/>
  <c r="AL18" i="22"/>
  <c r="Y18" i="22"/>
  <c r="L18" i="22"/>
  <c r="CL17" i="22"/>
  <c r="BY17" i="22"/>
  <c r="BL17" i="22"/>
  <c r="AY17" i="22"/>
  <c r="AL17" i="22"/>
  <c r="Y17" i="22"/>
  <c r="L17" i="22"/>
  <c r="CL16" i="22"/>
  <c r="BY16" i="22"/>
  <c r="BL16" i="22"/>
  <c r="AY16" i="22"/>
  <c r="AL16" i="22"/>
  <c r="Y16" i="22"/>
  <c r="L16" i="22"/>
  <c r="CL15" i="22"/>
  <c r="BY15" i="22"/>
  <c r="BL15" i="22"/>
  <c r="AY15" i="22"/>
  <c r="AL15" i="22"/>
  <c r="Y15" i="22"/>
  <c r="L15" i="22"/>
  <c r="CL14" i="22"/>
  <c r="BY14" i="22"/>
  <c r="BL14" i="22"/>
  <c r="AY14" i="22"/>
  <c r="AL14" i="22"/>
  <c r="Y14" i="22"/>
  <c r="L14" i="22"/>
  <c r="CL13" i="22"/>
  <c r="BY13" i="22"/>
  <c r="BL13" i="22"/>
  <c r="AY13" i="22"/>
  <c r="AL13" i="22"/>
  <c r="Y13" i="22"/>
  <c r="L13" i="22"/>
  <c r="CL12" i="22"/>
  <c r="BY12" i="22"/>
  <c r="BL12" i="22"/>
  <c r="AY12" i="22"/>
  <c r="AL12" i="22"/>
  <c r="Y12" i="22"/>
  <c r="L12" i="22"/>
  <c r="CL11" i="22"/>
  <c r="BY11" i="22"/>
  <c r="BL11" i="22"/>
  <c r="AY11" i="22"/>
  <c r="AL11" i="22"/>
  <c r="Y11" i="22"/>
  <c r="L11" i="22"/>
  <c r="CL10" i="22"/>
  <c r="BY10" i="22"/>
  <c r="BL10" i="22"/>
  <c r="AY10" i="22"/>
  <c r="AL10" i="22"/>
  <c r="Y10" i="22"/>
  <c r="L10" i="22"/>
  <c r="CL9" i="22"/>
  <c r="BY9" i="22"/>
  <c r="BL9" i="22"/>
  <c r="AY9" i="22"/>
  <c r="AL9" i="22"/>
  <c r="Y9" i="22"/>
  <c r="L9" i="22"/>
  <c r="CL8" i="22"/>
  <c r="BY8" i="22"/>
  <c r="BL8" i="22"/>
  <c r="AY8" i="22"/>
  <c r="AL8" i="22"/>
  <c r="Y8" i="22"/>
  <c r="L8" i="22"/>
  <c r="CL7" i="22"/>
  <c r="BY7" i="22"/>
  <c r="BL7" i="22"/>
  <c r="AY7" i="22"/>
  <c r="AL7" i="22"/>
  <c r="Y7" i="22"/>
  <c r="L7" i="22"/>
  <c r="CL6" i="22"/>
  <c r="BY6" i="22"/>
  <c r="BL6" i="22"/>
  <c r="AY6" i="22"/>
  <c r="AL6" i="22"/>
  <c r="Y6" i="22"/>
  <c r="L6" i="22"/>
  <c r="CL5" i="22"/>
  <c r="BY5" i="22"/>
  <c r="BL5" i="22"/>
  <c r="AY5" i="22"/>
  <c r="AL5" i="22"/>
  <c r="Y5" i="22"/>
  <c r="L5" i="22"/>
  <c r="CK24" i="22"/>
  <c r="BX24" i="22"/>
  <c r="BK24" i="22"/>
  <c r="AX24" i="22"/>
  <c r="AK24" i="22"/>
  <c r="X24" i="22"/>
  <c r="K24" i="22"/>
  <c r="CK23" i="22"/>
  <c r="BX23" i="22"/>
  <c r="BK23" i="22"/>
  <c r="AX23" i="22"/>
  <c r="AK23" i="22"/>
  <c r="X23" i="22"/>
  <c r="K23" i="22"/>
  <c r="CK22" i="22"/>
  <c r="BX22" i="22"/>
  <c r="BK22" i="22"/>
  <c r="AX22" i="22"/>
  <c r="AK22" i="22"/>
  <c r="X22" i="22"/>
  <c r="K22" i="22"/>
  <c r="CK21" i="22"/>
  <c r="BX21" i="22"/>
  <c r="BK21" i="22"/>
  <c r="AX21" i="22"/>
  <c r="AK21" i="22"/>
  <c r="X21" i="22"/>
  <c r="K21" i="22"/>
  <c r="CK20" i="22"/>
  <c r="BX20" i="22"/>
  <c r="BK20" i="22"/>
  <c r="AX20" i="22"/>
  <c r="AK20" i="22"/>
  <c r="X20" i="22"/>
  <c r="K20" i="22"/>
  <c r="CK19" i="22"/>
  <c r="BX19" i="22"/>
  <c r="BK19" i="22"/>
  <c r="AX19" i="22"/>
  <c r="AK19" i="22"/>
  <c r="X19" i="22"/>
  <c r="K19" i="22"/>
  <c r="CK18" i="22"/>
  <c r="BX18" i="22"/>
  <c r="BK18" i="22"/>
  <c r="AX18" i="22"/>
  <c r="AK18" i="22"/>
  <c r="X18" i="22"/>
  <c r="K18" i="22"/>
  <c r="CK17" i="22"/>
  <c r="BX17" i="22"/>
  <c r="BK17" i="22"/>
  <c r="AX17" i="22"/>
  <c r="AK17" i="22"/>
  <c r="X17" i="22"/>
  <c r="K17" i="22"/>
  <c r="CK16" i="22"/>
  <c r="BX16" i="22"/>
  <c r="BK16" i="22"/>
  <c r="AX16" i="22"/>
  <c r="AK16" i="22"/>
  <c r="X16" i="22"/>
  <c r="K16" i="22"/>
  <c r="CK15" i="22"/>
  <c r="BX15" i="22"/>
  <c r="BK15" i="22"/>
  <c r="AX15" i="22"/>
  <c r="AK15" i="22"/>
  <c r="X15" i="22"/>
  <c r="K15" i="22"/>
  <c r="CK14" i="22"/>
  <c r="BX14" i="22"/>
  <c r="BK14" i="22"/>
  <c r="AX14" i="22"/>
  <c r="AK14" i="22"/>
  <c r="X14" i="22"/>
  <c r="K14" i="22"/>
  <c r="CK13" i="22"/>
  <c r="BX13" i="22"/>
  <c r="BK13" i="22"/>
  <c r="AX13" i="22"/>
  <c r="AK13" i="22"/>
  <c r="X13" i="22"/>
  <c r="K13" i="22"/>
  <c r="CK12" i="22"/>
  <c r="BX12" i="22"/>
  <c r="BK12" i="22"/>
  <c r="AX12" i="22"/>
  <c r="AK12" i="22"/>
  <c r="X12" i="22"/>
  <c r="K12" i="22"/>
  <c r="CK11" i="22"/>
  <c r="BX11" i="22"/>
  <c r="BK11" i="22"/>
  <c r="AX11" i="22"/>
  <c r="AK11" i="22"/>
  <c r="X11" i="22"/>
  <c r="K11" i="22"/>
  <c r="CK10" i="22"/>
  <c r="BX10" i="22"/>
  <c r="BK10" i="22"/>
  <c r="AX10" i="22"/>
  <c r="AK10" i="22"/>
  <c r="X10" i="22"/>
  <c r="K10" i="22"/>
  <c r="CK9" i="22"/>
  <c r="BX9" i="22"/>
  <c r="BK9" i="22"/>
  <c r="AX9" i="22"/>
  <c r="AK9" i="22"/>
  <c r="X9" i="22"/>
  <c r="K9" i="22"/>
  <c r="CK8" i="22"/>
  <c r="BX8" i="22"/>
  <c r="BK8" i="22"/>
  <c r="AX8" i="22"/>
  <c r="AK8" i="22"/>
  <c r="X8" i="22"/>
  <c r="K8" i="22"/>
  <c r="CK7" i="22"/>
  <c r="BX7" i="22"/>
  <c r="BK7" i="22"/>
  <c r="AX7" i="22"/>
  <c r="AK7" i="22"/>
  <c r="X7" i="22"/>
  <c r="K7" i="22"/>
  <c r="CK6" i="22"/>
  <c r="BX6" i="22"/>
  <c r="BK6" i="22"/>
  <c r="AX6" i="22"/>
  <c r="AK6" i="22"/>
  <c r="X6" i="22"/>
  <c r="K6" i="22"/>
  <c r="CK5" i="22"/>
  <c r="BX5" i="22"/>
  <c r="BK5" i="22"/>
  <c r="AX5" i="22"/>
  <c r="AK5" i="22"/>
  <c r="X5" i="22"/>
  <c r="K5" i="22"/>
  <c r="CH24" i="22"/>
  <c r="BU24" i="22"/>
  <c r="BH24" i="22"/>
  <c r="AU24" i="22"/>
  <c r="AH24" i="22"/>
  <c r="U24" i="22"/>
  <c r="H24" i="22"/>
  <c r="CH23" i="22"/>
  <c r="BU23" i="22"/>
  <c r="BH23" i="22"/>
  <c r="AU23" i="22"/>
  <c r="AH23" i="22"/>
  <c r="U23" i="22"/>
  <c r="H23" i="22"/>
  <c r="CH22" i="22"/>
  <c r="BU22" i="22"/>
  <c r="BH22" i="22"/>
  <c r="AU22" i="22"/>
  <c r="AH22" i="22"/>
  <c r="U22" i="22"/>
  <c r="H22" i="22"/>
  <c r="CH21" i="22"/>
  <c r="BU21" i="22"/>
  <c r="BH21" i="22"/>
  <c r="AU21" i="22"/>
  <c r="AH21" i="22"/>
  <c r="U21" i="22"/>
  <c r="H21" i="22"/>
  <c r="CH20" i="22"/>
  <c r="BU20" i="22"/>
  <c r="BH20" i="22"/>
  <c r="AU20" i="22"/>
  <c r="AH20" i="22"/>
  <c r="U20" i="22"/>
  <c r="H20" i="22"/>
  <c r="CH19" i="22"/>
  <c r="BU19" i="22"/>
  <c r="BH19" i="22"/>
  <c r="AU19" i="22"/>
  <c r="AH19" i="22"/>
  <c r="U19" i="22"/>
  <c r="H19" i="22"/>
  <c r="CH18" i="22"/>
  <c r="BU18" i="22"/>
  <c r="BH18" i="22"/>
  <c r="AU18" i="22"/>
  <c r="AH18" i="22"/>
  <c r="U18" i="22"/>
  <c r="H18" i="22"/>
  <c r="CH17" i="22"/>
  <c r="BU17" i="22"/>
  <c r="BH17" i="22"/>
  <c r="AU17" i="22"/>
  <c r="AH17" i="22"/>
  <c r="U17" i="22"/>
  <c r="H17" i="22"/>
  <c r="CH16" i="22"/>
  <c r="BU16" i="22"/>
  <c r="BH16" i="22"/>
  <c r="AU16" i="22"/>
  <c r="AH16" i="22"/>
  <c r="U16" i="22"/>
  <c r="H16" i="22"/>
  <c r="CH15" i="22"/>
  <c r="BU15" i="22"/>
  <c r="BH15" i="22"/>
  <c r="AU15" i="22"/>
  <c r="AH15" i="22"/>
  <c r="U15" i="22"/>
  <c r="H15" i="22"/>
  <c r="CH14" i="22"/>
  <c r="BU14" i="22"/>
  <c r="BH14" i="22"/>
  <c r="AU14" i="22"/>
  <c r="AH14" i="22"/>
  <c r="U14" i="22"/>
  <c r="H14" i="22"/>
  <c r="CH13" i="22"/>
  <c r="BU13" i="22"/>
  <c r="BH13" i="22"/>
  <c r="AU13" i="22"/>
  <c r="AH13" i="22"/>
  <c r="U13" i="22"/>
  <c r="H13" i="22"/>
  <c r="CH12" i="22"/>
  <c r="BU12" i="22"/>
  <c r="BH12" i="22"/>
  <c r="AU12" i="22"/>
  <c r="AH12" i="22"/>
  <c r="U12" i="22"/>
  <c r="H12" i="22"/>
  <c r="CH11" i="22"/>
  <c r="BU11" i="22"/>
  <c r="BH11" i="22"/>
  <c r="AU11" i="22"/>
  <c r="AH11" i="22"/>
  <c r="U11" i="22"/>
  <c r="H11" i="22"/>
  <c r="CH10" i="22"/>
  <c r="BU10" i="22"/>
  <c r="BH10" i="22"/>
  <c r="AU10" i="22"/>
  <c r="AH10" i="22"/>
  <c r="U10" i="22"/>
  <c r="H10" i="22"/>
  <c r="CH9" i="22"/>
  <c r="BU9" i="22"/>
  <c r="BH9" i="22"/>
  <c r="AU9" i="22"/>
  <c r="AH9" i="22"/>
  <c r="U9" i="22"/>
  <c r="H9" i="22"/>
  <c r="CH8" i="22"/>
  <c r="BU8" i="22"/>
  <c r="BH8" i="22"/>
  <c r="AU8" i="22"/>
  <c r="AH8" i="22"/>
  <c r="U8" i="22"/>
  <c r="H8" i="22"/>
  <c r="CH7" i="22"/>
  <c r="BU7" i="22"/>
  <c r="BH7" i="22"/>
  <c r="AU7" i="22"/>
  <c r="AH7" i="22"/>
  <c r="U7" i="22"/>
  <c r="H7" i="22"/>
  <c r="CH6" i="22"/>
  <c r="BU6" i="22"/>
  <c r="BH6" i="22"/>
  <c r="AU6" i="22"/>
  <c r="AH6" i="22"/>
  <c r="U6" i="22"/>
  <c r="H6" i="22"/>
  <c r="CH5" i="22"/>
  <c r="BU5" i="22"/>
  <c r="BH5" i="22"/>
  <c r="AU5" i="22"/>
  <c r="AH5" i="22"/>
  <c r="U5" i="22"/>
  <c r="H5" i="22"/>
  <c r="CG24" i="22"/>
  <c r="BT24" i="22"/>
  <c r="BG24" i="22"/>
  <c r="AT24" i="22"/>
  <c r="AG24" i="22"/>
  <c r="T24" i="22"/>
  <c r="G24" i="22"/>
  <c r="CG23" i="22"/>
  <c r="BT23" i="22"/>
  <c r="BG23" i="22"/>
  <c r="AT23" i="22"/>
  <c r="AG23" i="22"/>
  <c r="T23" i="22"/>
  <c r="G23" i="22"/>
  <c r="CG22" i="22"/>
  <c r="BT22" i="22"/>
  <c r="BG22" i="22"/>
  <c r="AT22" i="22"/>
  <c r="AG22" i="22"/>
  <c r="T22" i="22"/>
  <c r="G22" i="22"/>
  <c r="CG21" i="22"/>
  <c r="BT21" i="22"/>
  <c r="BG21" i="22"/>
  <c r="AT21" i="22"/>
  <c r="AG21" i="22"/>
  <c r="T21" i="22"/>
  <c r="G21" i="22"/>
  <c r="CG20" i="22"/>
  <c r="BT20" i="22"/>
  <c r="BG20" i="22"/>
  <c r="AT20" i="22"/>
  <c r="AG20" i="22"/>
  <c r="T20" i="22"/>
  <c r="G20" i="22"/>
  <c r="CG19" i="22"/>
  <c r="BT19" i="22"/>
  <c r="BG19" i="22"/>
  <c r="AT19" i="22"/>
  <c r="AG19" i="22"/>
  <c r="T19" i="22"/>
  <c r="G19" i="22"/>
  <c r="CG18" i="22"/>
  <c r="BT18" i="22"/>
  <c r="BG18" i="22"/>
  <c r="AT18" i="22"/>
  <c r="AG18" i="22"/>
  <c r="T18" i="22"/>
  <c r="G18" i="22"/>
  <c r="CG17" i="22"/>
  <c r="BT17" i="22"/>
  <c r="BG17" i="22"/>
  <c r="AT17" i="22"/>
  <c r="AG17" i="22"/>
  <c r="T17" i="22"/>
  <c r="G17" i="22"/>
  <c r="CG16" i="22"/>
  <c r="BT16" i="22"/>
  <c r="BG16" i="22"/>
  <c r="AT16" i="22"/>
  <c r="AG16" i="22"/>
  <c r="T16" i="22"/>
  <c r="G16" i="22"/>
  <c r="CG15" i="22"/>
  <c r="BT15" i="22"/>
  <c r="BG15" i="22"/>
  <c r="AT15" i="22"/>
  <c r="AG15" i="22"/>
  <c r="T15" i="22"/>
  <c r="G15" i="22"/>
  <c r="CG14" i="22"/>
  <c r="BT14" i="22"/>
  <c r="BG14" i="22"/>
  <c r="AT14" i="22"/>
  <c r="AG14" i="22"/>
  <c r="T14" i="22"/>
  <c r="G14" i="22"/>
  <c r="CG13" i="22"/>
  <c r="BT13" i="22"/>
  <c r="BG13" i="22"/>
  <c r="AT13" i="22"/>
  <c r="AG13" i="22"/>
  <c r="T13" i="22"/>
  <c r="G13" i="22"/>
  <c r="CG12" i="22"/>
  <c r="BT12" i="22"/>
  <c r="BG12" i="22"/>
  <c r="AT12" i="22"/>
  <c r="AG12" i="22"/>
  <c r="T12" i="22"/>
  <c r="G12" i="22"/>
  <c r="CG11" i="22"/>
  <c r="BT11" i="22"/>
  <c r="BG11" i="22"/>
  <c r="AT11" i="22"/>
  <c r="AG11" i="22"/>
  <c r="T11" i="22"/>
  <c r="G11" i="22"/>
  <c r="CG10" i="22"/>
  <c r="BT10" i="22"/>
  <c r="BG10" i="22"/>
  <c r="AT10" i="22"/>
  <c r="AG10" i="22"/>
  <c r="T10" i="22"/>
  <c r="G10" i="22"/>
  <c r="CG9" i="22"/>
  <c r="BT9" i="22"/>
  <c r="BG9" i="22"/>
  <c r="AT9" i="22"/>
  <c r="AG9" i="22"/>
  <c r="T9" i="22"/>
  <c r="G9" i="22"/>
  <c r="CG8" i="22"/>
  <c r="BT8" i="22"/>
  <c r="BG8" i="22"/>
  <c r="AT8" i="22"/>
  <c r="AG8" i="22"/>
  <c r="T8" i="22"/>
  <c r="G8" i="22"/>
  <c r="CG7" i="22"/>
  <c r="BT7" i="22"/>
  <c r="BG7" i="22"/>
  <c r="AT7" i="22"/>
  <c r="AG7" i="22"/>
  <c r="T7" i="22"/>
  <c r="G7" i="22"/>
  <c r="CG6" i="22"/>
  <c r="BT6" i="22"/>
  <c r="BG6" i="22"/>
  <c r="AT6" i="22"/>
  <c r="AG6" i="22"/>
  <c r="T6" i="22"/>
  <c r="G6" i="22"/>
  <c r="CG5" i="22"/>
  <c r="BT5" i="22"/>
  <c r="BG5" i="22"/>
  <c r="AT5" i="22"/>
  <c r="AG5" i="22"/>
  <c r="T5" i="22"/>
  <c r="G5" i="22"/>
  <c r="CF24" i="22"/>
  <c r="BS24" i="22"/>
  <c r="BF24" i="22"/>
  <c r="AS24" i="22"/>
  <c r="AF24" i="22"/>
  <c r="S24" i="22"/>
  <c r="F24" i="22"/>
  <c r="CF23" i="22"/>
  <c r="BS23" i="22"/>
  <c r="BF23" i="22"/>
  <c r="AS23" i="22"/>
  <c r="AF23" i="22"/>
  <c r="S23" i="22"/>
  <c r="F23" i="22"/>
  <c r="CF22" i="22"/>
  <c r="BS22" i="22"/>
  <c r="BF22" i="22"/>
  <c r="AS22" i="22"/>
  <c r="AF22" i="22"/>
  <c r="S22" i="22"/>
  <c r="F22" i="22"/>
  <c r="CF21" i="22"/>
  <c r="BS21" i="22"/>
  <c r="BF21" i="22"/>
  <c r="AS21" i="22"/>
  <c r="AF21" i="22"/>
  <c r="S21" i="22"/>
  <c r="F21" i="22"/>
  <c r="CF20" i="22"/>
  <c r="BS20" i="22"/>
  <c r="BF20" i="22"/>
  <c r="AS20" i="22"/>
  <c r="AF20" i="22"/>
  <c r="S20" i="22"/>
  <c r="F20" i="22"/>
  <c r="CF19" i="22"/>
  <c r="BS19" i="22"/>
  <c r="BF19" i="22"/>
  <c r="AS19" i="22"/>
  <c r="AF19" i="22"/>
  <c r="S19" i="22"/>
  <c r="F19" i="22"/>
  <c r="CF18" i="22"/>
  <c r="BS18" i="22"/>
  <c r="BF18" i="22"/>
  <c r="AS18" i="22"/>
  <c r="AF18" i="22"/>
  <c r="S18" i="22"/>
  <c r="F18" i="22"/>
  <c r="CF17" i="22"/>
  <c r="BS17" i="22"/>
  <c r="BF17" i="22"/>
  <c r="AS17" i="22"/>
  <c r="AF17" i="22"/>
  <c r="S17" i="22"/>
  <c r="F17" i="22"/>
  <c r="CF16" i="22"/>
  <c r="BS16" i="22"/>
  <c r="BF16" i="22"/>
  <c r="AS16" i="22"/>
  <c r="AF16" i="22"/>
  <c r="S16" i="22"/>
  <c r="F16" i="22"/>
  <c r="CF15" i="22"/>
  <c r="BS15" i="22"/>
  <c r="BF15" i="22"/>
  <c r="AS15" i="22"/>
  <c r="AF15" i="22"/>
  <c r="S15" i="22"/>
  <c r="F15" i="22"/>
  <c r="CF14" i="22"/>
  <c r="BS14" i="22"/>
  <c r="BF14" i="22"/>
  <c r="AS14" i="22"/>
  <c r="AF14" i="22"/>
  <c r="S14" i="22"/>
  <c r="F14" i="22"/>
  <c r="CF13" i="22"/>
  <c r="BS13" i="22"/>
  <c r="BF13" i="22"/>
  <c r="AS13" i="22"/>
  <c r="AF13" i="22"/>
  <c r="S13" i="22"/>
  <c r="F13" i="22"/>
  <c r="CF12" i="22"/>
  <c r="BS12" i="22"/>
  <c r="BF12" i="22"/>
  <c r="AS12" i="22"/>
  <c r="AF12" i="22"/>
  <c r="S12" i="22"/>
  <c r="F12" i="22"/>
  <c r="CF11" i="22"/>
  <c r="BS11" i="22"/>
  <c r="BF11" i="22"/>
  <c r="AS11" i="22"/>
  <c r="AF11" i="22"/>
  <c r="S11" i="22"/>
  <c r="F11" i="22"/>
  <c r="CF10" i="22"/>
  <c r="BS10" i="22"/>
  <c r="BF10" i="22"/>
  <c r="AS10" i="22"/>
  <c r="AF10" i="22"/>
  <c r="S10" i="22"/>
  <c r="F10" i="22"/>
  <c r="CF9" i="22"/>
  <c r="BS9" i="22"/>
  <c r="BF9" i="22"/>
  <c r="AS9" i="22"/>
  <c r="AF9" i="22"/>
  <c r="S9" i="22"/>
  <c r="F9" i="22"/>
  <c r="CF8" i="22"/>
  <c r="BS8" i="22"/>
  <c r="BF8" i="22"/>
  <c r="AS8" i="22"/>
  <c r="AF8" i="22"/>
  <c r="S8" i="22"/>
  <c r="F8" i="22"/>
  <c r="CF7" i="22"/>
  <c r="BS7" i="22"/>
  <c r="BF7" i="22"/>
  <c r="AS7" i="22"/>
  <c r="AF7" i="22"/>
  <c r="S7" i="22"/>
  <c r="F7" i="22"/>
  <c r="CF6" i="22"/>
  <c r="BS6" i="22"/>
  <c r="BF6" i="22"/>
  <c r="AS6" i="22"/>
  <c r="AF6" i="22"/>
  <c r="S6" i="22"/>
  <c r="F6" i="22"/>
  <c r="CF5" i="22"/>
  <c r="BS5" i="22"/>
  <c r="BF5" i="22"/>
  <c r="AS5" i="22"/>
  <c r="AF5" i="22"/>
  <c r="S5" i="22"/>
  <c r="F5" i="22"/>
  <c r="CE24" i="22"/>
  <c r="BR24" i="22"/>
  <c r="BE24" i="22"/>
  <c r="AR24" i="22"/>
  <c r="AE24" i="22"/>
  <c r="R24" i="22"/>
  <c r="E24" i="22"/>
  <c r="CE23" i="22"/>
  <c r="BR23" i="22"/>
  <c r="BE23" i="22"/>
  <c r="AR23" i="22"/>
  <c r="AE23" i="22"/>
  <c r="R23" i="22"/>
  <c r="E23" i="22"/>
  <c r="CE22" i="22"/>
  <c r="BR22" i="22"/>
  <c r="BE22" i="22"/>
  <c r="AR22" i="22"/>
  <c r="AE22" i="22"/>
  <c r="R22" i="22"/>
  <c r="E22" i="22"/>
  <c r="CE21" i="22"/>
  <c r="BR21" i="22"/>
  <c r="BE21" i="22"/>
  <c r="AR21" i="22"/>
  <c r="AE21" i="22"/>
  <c r="R21" i="22"/>
  <c r="E21" i="22"/>
  <c r="CE20" i="22"/>
  <c r="BR20" i="22"/>
  <c r="BE20" i="22"/>
  <c r="AR20" i="22"/>
  <c r="AE20" i="22"/>
  <c r="R20" i="22"/>
  <c r="E20" i="22"/>
  <c r="CE19" i="22"/>
  <c r="BR19" i="22"/>
  <c r="BE19" i="22"/>
  <c r="AR19" i="22"/>
  <c r="AE19" i="22"/>
  <c r="R19" i="22"/>
  <c r="E19" i="22"/>
  <c r="CE18" i="22"/>
  <c r="BR18" i="22"/>
  <c r="BE18" i="22"/>
  <c r="AR18" i="22"/>
  <c r="AE18" i="22"/>
  <c r="R18" i="22"/>
  <c r="E18" i="22"/>
  <c r="CE17" i="22"/>
  <c r="BR17" i="22"/>
  <c r="BE17" i="22"/>
  <c r="AR17" i="22"/>
  <c r="AE17" i="22"/>
  <c r="R17" i="22"/>
  <c r="E17" i="22"/>
  <c r="CE16" i="22"/>
  <c r="BR16" i="22"/>
  <c r="BE16" i="22"/>
  <c r="AR16" i="22"/>
  <c r="AE16" i="22"/>
  <c r="R16" i="22"/>
  <c r="E16" i="22"/>
  <c r="CE15" i="22"/>
  <c r="BR15" i="22"/>
  <c r="BE15" i="22"/>
  <c r="AR15" i="22"/>
  <c r="AE15" i="22"/>
  <c r="R15" i="22"/>
  <c r="E15" i="22"/>
  <c r="CE14" i="22"/>
  <c r="BR14" i="22"/>
  <c r="BE14" i="22"/>
  <c r="AR14" i="22"/>
  <c r="AE14" i="22"/>
  <c r="R14" i="22"/>
  <c r="E14" i="22"/>
  <c r="CE13" i="22"/>
  <c r="BR13" i="22"/>
  <c r="BE13" i="22"/>
  <c r="AR13" i="22"/>
  <c r="AE13" i="22"/>
  <c r="R13" i="22"/>
  <c r="E13" i="22"/>
  <c r="CE12" i="22"/>
  <c r="BR12" i="22"/>
  <c r="BE12" i="22"/>
  <c r="AR12" i="22"/>
  <c r="AE12" i="22"/>
  <c r="R12" i="22"/>
  <c r="E12" i="22"/>
  <c r="CE11" i="22"/>
  <c r="BR11" i="22"/>
  <c r="BE11" i="22"/>
  <c r="AR11" i="22"/>
  <c r="AE11" i="22"/>
  <c r="R11" i="22"/>
  <c r="E11" i="22"/>
  <c r="CE10" i="22"/>
  <c r="BR10" i="22"/>
  <c r="BE10" i="22"/>
  <c r="AR10" i="22"/>
  <c r="AE10" i="22"/>
  <c r="R10" i="22"/>
  <c r="E10" i="22"/>
  <c r="CE9" i="22"/>
  <c r="BR9" i="22"/>
  <c r="BE9" i="22"/>
  <c r="AR9" i="22"/>
  <c r="AE9" i="22"/>
  <c r="R9" i="22"/>
  <c r="E9" i="22"/>
  <c r="CE8" i="22"/>
  <c r="BR8" i="22"/>
  <c r="BE8" i="22"/>
  <c r="AR8" i="22"/>
  <c r="AE8" i="22"/>
  <c r="R8" i="22"/>
  <c r="E8" i="22"/>
  <c r="CE7" i="22"/>
  <c r="BR7" i="22"/>
  <c r="BE7" i="22"/>
  <c r="AR7" i="22"/>
  <c r="AE7" i="22"/>
  <c r="R7" i="22"/>
  <c r="E7" i="22"/>
  <c r="CE6" i="22"/>
  <c r="BR6" i="22"/>
  <c r="BE6" i="22"/>
  <c r="AR6" i="22"/>
  <c r="AE6" i="22"/>
  <c r="R6" i="22"/>
  <c r="E6" i="22"/>
  <c r="CE5" i="22"/>
  <c r="BR5" i="22"/>
  <c r="BE5" i="22"/>
  <c r="AR5" i="22"/>
  <c r="AE5" i="22"/>
  <c r="R5" i="22"/>
  <c r="E5" i="22"/>
  <c r="CD24" i="22"/>
  <c r="BQ24" i="22"/>
  <c r="BD24" i="22"/>
  <c r="AQ24" i="22"/>
  <c r="AD24" i="22"/>
  <c r="Q24" i="22"/>
  <c r="D24" i="22"/>
  <c r="CD23" i="22"/>
  <c r="BQ23" i="22"/>
  <c r="BD23" i="22"/>
  <c r="AQ23" i="22"/>
  <c r="AD23" i="22"/>
  <c r="Q23" i="22"/>
  <c r="D23" i="22"/>
  <c r="CD22" i="22"/>
  <c r="BQ22" i="22"/>
  <c r="BD22" i="22"/>
  <c r="AQ22" i="22"/>
  <c r="AD22" i="22"/>
  <c r="Q22" i="22"/>
  <c r="D22" i="22"/>
  <c r="CD21" i="22"/>
  <c r="BQ21" i="22"/>
  <c r="BD21" i="22"/>
  <c r="AQ21" i="22"/>
  <c r="AD21" i="22"/>
  <c r="Q21" i="22"/>
  <c r="D21" i="22"/>
  <c r="CD20" i="22"/>
  <c r="BQ20" i="22"/>
  <c r="BD20" i="22"/>
  <c r="AQ20" i="22"/>
  <c r="AD20" i="22"/>
  <c r="Q20" i="22"/>
  <c r="D20" i="22"/>
  <c r="CD19" i="22"/>
  <c r="BQ19" i="22"/>
  <c r="BD19" i="22"/>
  <c r="AQ19" i="22"/>
  <c r="AD19" i="22"/>
  <c r="Q19" i="22"/>
  <c r="D19" i="22"/>
  <c r="CD18" i="22"/>
  <c r="BQ18" i="22"/>
  <c r="BD18" i="22"/>
  <c r="AQ18" i="22"/>
  <c r="AD18" i="22"/>
  <c r="Q18" i="22"/>
  <c r="D18" i="22"/>
  <c r="CD17" i="22"/>
  <c r="BQ17" i="22"/>
  <c r="BD17" i="22"/>
  <c r="AQ17" i="22"/>
  <c r="AD17" i="22"/>
  <c r="Q17" i="22"/>
  <c r="D17" i="22"/>
  <c r="CD16" i="22"/>
  <c r="BQ16" i="22"/>
  <c r="BD16" i="22"/>
  <c r="AQ16" i="22"/>
  <c r="AD16" i="22"/>
  <c r="Q16" i="22"/>
  <c r="D16" i="22"/>
  <c r="CD15" i="22"/>
  <c r="BQ15" i="22"/>
  <c r="BD15" i="22"/>
  <c r="AQ15" i="22"/>
  <c r="AD15" i="22"/>
  <c r="Q15" i="22"/>
  <c r="D15" i="22"/>
  <c r="CD14" i="22"/>
  <c r="BQ14" i="22"/>
  <c r="BD14" i="22"/>
  <c r="AQ14" i="22"/>
  <c r="AD14" i="22"/>
  <c r="Q14" i="22"/>
  <c r="D14" i="22"/>
  <c r="CD13" i="22"/>
  <c r="BQ13" i="22"/>
  <c r="BD13" i="22"/>
  <c r="AQ13" i="22"/>
  <c r="AD13" i="22"/>
  <c r="Q13" i="22"/>
  <c r="D13" i="22"/>
  <c r="CD12" i="22"/>
  <c r="BQ12" i="22"/>
  <c r="BD12" i="22"/>
  <c r="AQ12" i="22"/>
  <c r="AD12" i="22"/>
  <c r="Q12" i="22"/>
  <c r="D12" i="22"/>
  <c r="CD11" i="22"/>
  <c r="BQ11" i="22"/>
  <c r="BD11" i="22"/>
  <c r="AQ11" i="22"/>
  <c r="AD11" i="22"/>
  <c r="Q11" i="22"/>
  <c r="D11" i="22"/>
  <c r="CD10" i="22"/>
  <c r="BQ10" i="22"/>
  <c r="BD10" i="22"/>
  <c r="AQ10" i="22"/>
  <c r="AD10" i="22"/>
  <c r="Q10" i="22"/>
  <c r="D10" i="22"/>
  <c r="CD9" i="22"/>
  <c r="BQ9" i="22"/>
  <c r="BD9" i="22"/>
  <c r="AQ9" i="22"/>
  <c r="AD9" i="22"/>
  <c r="Q9" i="22"/>
  <c r="D9" i="22"/>
  <c r="CD8" i="22"/>
  <c r="BQ8" i="22"/>
  <c r="BD8" i="22"/>
  <c r="AQ8" i="22"/>
  <c r="AD8" i="22"/>
  <c r="Q8" i="22"/>
  <c r="D8" i="22"/>
  <c r="CD7" i="22"/>
  <c r="BQ7" i="22"/>
  <c r="BD7" i="22"/>
  <c r="AQ7" i="22"/>
  <c r="AD7" i="22"/>
  <c r="Q7" i="22"/>
  <c r="D7" i="22"/>
  <c r="CD6" i="22"/>
  <c r="BQ6" i="22"/>
  <c r="BD6" i="22"/>
  <c r="AQ6" i="22"/>
  <c r="AD6" i="22"/>
  <c r="Q6" i="22"/>
  <c r="D6" i="22"/>
  <c r="CD5" i="22"/>
  <c r="BQ5" i="22"/>
  <c r="BD5" i="22"/>
  <c r="AQ5" i="22"/>
  <c r="AD5" i="22"/>
  <c r="Q5" i="22"/>
  <c r="D5" i="22"/>
  <c r="CC24" i="22"/>
  <c r="BP24" i="22"/>
  <c r="BC24" i="22"/>
  <c r="AP24" i="22"/>
  <c r="AC24" i="22"/>
  <c r="P24" i="22"/>
  <c r="C24" i="22"/>
  <c r="CC23" i="22"/>
  <c r="BP23" i="22"/>
  <c r="BC23" i="22"/>
  <c r="AP23" i="22"/>
  <c r="AC23" i="22"/>
  <c r="P23" i="22"/>
  <c r="C23" i="22"/>
  <c r="CC22" i="22"/>
  <c r="BP22" i="22"/>
  <c r="BC22" i="22"/>
  <c r="AP22" i="22"/>
  <c r="AC22" i="22"/>
  <c r="P22" i="22"/>
  <c r="C22" i="22"/>
  <c r="CC21" i="22"/>
  <c r="BP21" i="22"/>
  <c r="BC21" i="22"/>
  <c r="AP21" i="22"/>
  <c r="AC21" i="22"/>
  <c r="P21" i="22"/>
  <c r="C21" i="22"/>
  <c r="CC20" i="22"/>
  <c r="BP20" i="22"/>
  <c r="BC20" i="22"/>
  <c r="AP20" i="22"/>
  <c r="AC20" i="22"/>
  <c r="P20" i="22"/>
  <c r="C20" i="22"/>
  <c r="CC19" i="22"/>
  <c r="BP19" i="22"/>
  <c r="BC19" i="22"/>
  <c r="AP19" i="22"/>
  <c r="AC19" i="22"/>
  <c r="P19" i="22"/>
  <c r="C19" i="22"/>
  <c r="CC18" i="22"/>
  <c r="BP18" i="22"/>
  <c r="BC18" i="22"/>
  <c r="AP18" i="22"/>
  <c r="AC18" i="22"/>
  <c r="P18" i="22"/>
  <c r="C18" i="22"/>
  <c r="CC17" i="22"/>
  <c r="BP17" i="22"/>
  <c r="BC17" i="22"/>
  <c r="AP17" i="22"/>
  <c r="AC17" i="22"/>
  <c r="P17" i="22"/>
  <c r="C17" i="22"/>
  <c r="CC16" i="22"/>
  <c r="BP16" i="22"/>
  <c r="BC16" i="22"/>
  <c r="AP16" i="22"/>
  <c r="AC16" i="22"/>
  <c r="P16" i="22"/>
  <c r="C16" i="22"/>
  <c r="CC15" i="22"/>
  <c r="BP15" i="22"/>
  <c r="BC15" i="22"/>
  <c r="AP15" i="22"/>
  <c r="AC15" i="22"/>
  <c r="P15" i="22"/>
  <c r="C15" i="22"/>
  <c r="CC14" i="22"/>
  <c r="BP14" i="22"/>
  <c r="BC14" i="22"/>
  <c r="AP14" i="22"/>
  <c r="AC14" i="22"/>
  <c r="P14" i="22"/>
  <c r="C14" i="22"/>
  <c r="CC13" i="22"/>
  <c r="BP13" i="22"/>
  <c r="BC13" i="22"/>
  <c r="AP13" i="22"/>
  <c r="AC13" i="22"/>
  <c r="P13" i="22"/>
  <c r="C13" i="22"/>
  <c r="CC12" i="22"/>
  <c r="BP12" i="22"/>
  <c r="BC12" i="22"/>
  <c r="AP12" i="22"/>
  <c r="AC12" i="22"/>
  <c r="P12" i="22"/>
  <c r="C12" i="22"/>
  <c r="CC11" i="22"/>
  <c r="BP11" i="22"/>
  <c r="BC11" i="22"/>
  <c r="AP11" i="22"/>
  <c r="AC11" i="22"/>
  <c r="P11" i="22"/>
  <c r="C11" i="22"/>
  <c r="CC10" i="22"/>
  <c r="BP10" i="22"/>
  <c r="BC10" i="22"/>
  <c r="AP10" i="22"/>
  <c r="AC10" i="22"/>
  <c r="P10" i="22"/>
  <c r="C10" i="22"/>
  <c r="CC9" i="22"/>
  <c r="BP9" i="22"/>
  <c r="BC9" i="22"/>
  <c r="AP9" i="22"/>
  <c r="AC9" i="22"/>
  <c r="P9" i="22"/>
  <c r="C9" i="22"/>
  <c r="CC8" i="22"/>
  <c r="BP8" i="22"/>
  <c r="BC8" i="22"/>
  <c r="AP8" i="22"/>
  <c r="AC8" i="22"/>
  <c r="P8" i="22"/>
  <c r="C8" i="22"/>
  <c r="CC7" i="22"/>
  <c r="BP7" i="22"/>
  <c r="BC7" i="22"/>
  <c r="AP7" i="22"/>
  <c r="AC7" i="22"/>
  <c r="P7" i="22"/>
  <c r="C7" i="22"/>
  <c r="CC6" i="22"/>
  <c r="BP6" i="22"/>
  <c r="BC6" i="22"/>
  <c r="AP6" i="22"/>
  <c r="AC6" i="22"/>
  <c r="P6" i="22"/>
  <c r="C6" i="22"/>
  <c r="CC5" i="22"/>
  <c r="BP5" i="22"/>
  <c r="BC5" i="22"/>
  <c r="AP5" i="22"/>
  <c r="AC5" i="22"/>
  <c r="P5" i="22"/>
  <c r="C5" i="22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5" i="3"/>
  <c r="E5" i="2"/>
  <c r="D25" i="14"/>
  <c r="E25" i="14"/>
  <c r="F25" i="14"/>
  <c r="G25" i="14"/>
  <c r="H25" i="14"/>
  <c r="I25" i="14"/>
  <c r="J25" i="14"/>
  <c r="K25" i="14"/>
  <c r="L25" i="14"/>
  <c r="C25" i="14"/>
  <c r="B25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6" i="20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5" i="19"/>
  <c r="AB6" i="25"/>
  <c r="AB6" i="27"/>
  <c r="AC6" i="25"/>
  <c r="AC6" i="27"/>
  <c r="AB7" i="25"/>
  <c r="AB7" i="27"/>
  <c r="AC7" i="25"/>
  <c r="AC7" i="27"/>
  <c r="AB8" i="25"/>
  <c r="AB8" i="27"/>
  <c r="AC8" i="25"/>
  <c r="AC8" i="27"/>
  <c r="AB9" i="25"/>
  <c r="AB9" i="27"/>
  <c r="AC9" i="25"/>
  <c r="AC9" i="27"/>
  <c r="AB10" i="25"/>
  <c r="AB10" i="27"/>
  <c r="AC10" i="25"/>
  <c r="AC10" i="27"/>
  <c r="AB11" i="25"/>
  <c r="AB11" i="27"/>
  <c r="AC11" i="25"/>
  <c r="AC11" i="27"/>
  <c r="AB12" i="25"/>
  <c r="AB12" i="27"/>
  <c r="AC12" i="25"/>
  <c r="AC12" i="27"/>
  <c r="AB13" i="25"/>
  <c r="AB13" i="27"/>
  <c r="AC13" i="25"/>
  <c r="AC13" i="27"/>
  <c r="AB14" i="25"/>
  <c r="AB14" i="27"/>
  <c r="AC14" i="25"/>
  <c r="AC14" i="27"/>
  <c r="AB15" i="25"/>
  <c r="AB15" i="27"/>
  <c r="AC15" i="25"/>
  <c r="AC15" i="27"/>
  <c r="AB16" i="25"/>
  <c r="AB16" i="27"/>
  <c r="AC16" i="25"/>
  <c r="AC16" i="27"/>
  <c r="AB17" i="25"/>
  <c r="AB17" i="27"/>
  <c r="AC17" i="25"/>
  <c r="AC17" i="27"/>
  <c r="AB18" i="25"/>
  <c r="AB18" i="27"/>
  <c r="AC18" i="25"/>
  <c r="AC18" i="27"/>
  <c r="AB19" i="25"/>
  <c r="AB19" i="27"/>
  <c r="AC19" i="25"/>
  <c r="AC19" i="27"/>
  <c r="AB20" i="25"/>
  <c r="AB20" i="27"/>
  <c r="AC20" i="25"/>
  <c r="AC20" i="27"/>
  <c r="AB21" i="25"/>
  <c r="AB21" i="27"/>
  <c r="AC21" i="25"/>
  <c r="AC21" i="27"/>
  <c r="AB22" i="25"/>
  <c r="AB22" i="27"/>
  <c r="AC22" i="25"/>
  <c r="AC22" i="27"/>
  <c r="AB23" i="25"/>
  <c r="AB23" i="27"/>
  <c r="AC23" i="25"/>
  <c r="AC23" i="27"/>
  <c r="AB24" i="25"/>
  <c r="AB24" i="27"/>
  <c r="AC24" i="25"/>
  <c r="AC24" i="27"/>
  <c r="AB25" i="25"/>
  <c r="AB25" i="27"/>
  <c r="AC25" i="25"/>
  <c r="AC25" i="27"/>
  <c r="AA7" i="25"/>
  <c r="AA7" i="27"/>
  <c r="AA8" i="25"/>
  <c r="AA8" i="27"/>
  <c r="AA9" i="25"/>
  <c r="AA9" i="27"/>
  <c r="AA10" i="25"/>
  <c r="AA10" i="27"/>
  <c r="AA11" i="25"/>
  <c r="AA11" i="27"/>
  <c r="AA12" i="25"/>
  <c r="AA12" i="27"/>
  <c r="AA13" i="25"/>
  <c r="AA13" i="27"/>
  <c r="AA14" i="25"/>
  <c r="AA14" i="27"/>
  <c r="AA15" i="25"/>
  <c r="AA15" i="27"/>
  <c r="AA16" i="25"/>
  <c r="AA16" i="27"/>
  <c r="AA17" i="25"/>
  <c r="AA17" i="27"/>
  <c r="AA18" i="25"/>
  <c r="AA18" i="27"/>
  <c r="AA19" i="25"/>
  <c r="AA19" i="27"/>
  <c r="AA20" i="25"/>
  <c r="AA20" i="27"/>
  <c r="AA21" i="25"/>
  <c r="AA21" i="27"/>
  <c r="AA22" i="25"/>
  <c r="AA22" i="27"/>
  <c r="AA23" i="25"/>
  <c r="AA23" i="27"/>
  <c r="AA24" i="25"/>
  <c r="AA24" i="27"/>
  <c r="AA25" i="25"/>
  <c r="AA25" i="27"/>
  <c r="AA6" i="25"/>
  <c r="AA6" i="27"/>
  <c r="X6" i="25"/>
  <c r="X6" i="27"/>
  <c r="Y6" i="25"/>
  <c r="Y6" i="27"/>
  <c r="X7" i="25"/>
  <c r="X7" i="27"/>
  <c r="Y7" i="25"/>
  <c r="Y7" i="27"/>
  <c r="X8" i="25"/>
  <c r="X8" i="27"/>
  <c r="Y8" i="25"/>
  <c r="Y8" i="27"/>
  <c r="X9" i="25"/>
  <c r="X9" i="27"/>
  <c r="Y9" i="25"/>
  <c r="Y9" i="27"/>
  <c r="X10" i="25"/>
  <c r="X10" i="27"/>
  <c r="Y10" i="25"/>
  <c r="Y10" i="27"/>
  <c r="X11" i="25"/>
  <c r="X11" i="27"/>
  <c r="Y11" i="25"/>
  <c r="Y11" i="27"/>
  <c r="X12" i="25"/>
  <c r="X12" i="27"/>
  <c r="Y12" i="25"/>
  <c r="Y12" i="27"/>
  <c r="X13" i="25"/>
  <c r="X13" i="27"/>
  <c r="Y13" i="25"/>
  <c r="Y13" i="27"/>
  <c r="X14" i="25"/>
  <c r="X14" i="27"/>
  <c r="Y14" i="25"/>
  <c r="Y14" i="27"/>
  <c r="X15" i="25"/>
  <c r="X15" i="27"/>
  <c r="Y15" i="25"/>
  <c r="Y15" i="27"/>
  <c r="X16" i="25"/>
  <c r="X16" i="27"/>
  <c r="Y16" i="25"/>
  <c r="Y16" i="27"/>
  <c r="X17" i="25"/>
  <c r="X17" i="27"/>
  <c r="Y17" i="25"/>
  <c r="Y17" i="27"/>
  <c r="X18" i="25"/>
  <c r="X18" i="27"/>
  <c r="Y18" i="25"/>
  <c r="Y18" i="27"/>
  <c r="X19" i="25"/>
  <c r="X19" i="27"/>
  <c r="Y19" i="25"/>
  <c r="Y19" i="27"/>
  <c r="X20" i="25"/>
  <c r="X20" i="27"/>
  <c r="Y20" i="25"/>
  <c r="Y20" i="27"/>
  <c r="X21" i="25"/>
  <c r="X21" i="27"/>
  <c r="Y21" i="25"/>
  <c r="Y21" i="27"/>
  <c r="X22" i="25"/>
  <c r="X22" i="27"/>
  <c r="Y22" i="25"/>
  <c r="Y22" i="27"/>
  <c r="X23" i="25"/>
  <c r="X23" i="27"/>
  <c r="Y23" i="25"/>
  <c r="Y23" i="27"/>
  <c r="X24" i="25"/>
  <c r="X24" i="27"/>
  <c r="Y24" i="25"/>
  <c r="Y24" i="27"/>
  <c r="X25" i="25"/>
  <c r="X25" i="27"/>
  <c r="Y25" i="25"/>
  <c r="Y25" i="27"/>
  <c r="W7" i="25"/>
  <c r="W7" i="27"/>
  <c r="W8" i="25"/>
  <c r="W8" i="27"/>
  <c r="W9" i="25"/>
  <c r="W9" i="27"/>
  <c r="W10" i="25"/>
  <c r="W10" i="27"/>
  <c r="W11" i="25"/>
  <c r="W11" i="27"/>
  <c r="W12" i="25"/>
  <c r="W12" i="27"/>
  <c r="W13" i="25"/>
  <c r="W13" i="27"/>
  <c r="W14" i="25"/>
  <c r="W14" i="27"/>
  <c r="W15" i="25"/>
  <c r="W15" i="27"/>
  <c r="W16" i="25"/>
  <c r="W16" i="27"/>
  <c r="W17" i="25"/>
  <c r="W17" i="27"/>
  <c r="W18" i="25"/>
  <c r="W18" i="27"/>
  <c r="W19" i="25"/>
  <c r="W19" i="27"/>
  <c r="W20" i="25"/>
  <c r="W20" i="27"/>
  <c r="W21" i="25"/>
  <c r="W21" i="27"/>
  <c r="W22" i="25"/>
  <c r="W22" i="27"/>
  <c r="W23" i="25"/>
  <c r="W23" i="27"/>
  <c r="W24" i="25"/>
  <c r="W24" i="27"/>
  <c r="W25" i="25"/>
  <c r="W25" i="27"/>
  <c r="W6" i="25"/>
  <c r="W6" i="27"/>
  <c r="T6" i="25"/>
  <c r="T6" i="27"/>
  <c r="U6" i="25"/>
  <c r="U6" i="27"/>
  <c r="T7" i="25"/>
  <c r="T7" i="27"/>
  <c r="U7" i="25"/>
  <c r="U7" i="27"/>
  <c r="T8" i="25"/>
  <c r="T8" i="27"/>
  <c r="U8" i="25"/>
  <c r="U8" i="27"/>
  <c r="T9" i="25"/>
  <c r="T9" i="27"/>
  <c r="U9" i="25"/>
  <c r="U9" i="27"/>
  <c r="T10" i="25"/>
  <c r="T10" i="27"/>
  <c r="U10" i="25"/>
  <c r="U10" i="27"/>
  <c r="T11" i="25"/>
  <c r="T11" i="27"/>
  <c r="U11" i="25"/>
  <c r="U11" i="27"/>
  <c r="T12" i="25"/>
  <c r="T12" i="27"/>
  <c r="U12" i="25"/>
  <c r="U12" i="27"/>
  <c r="T13" i="25"/>
  <c r="T13" i="27"/>
  <c r="U13" i="25"/>
  <c r="U13" i="27"/>
  <c r="T14" i="25"/>
  <c r="T14" i="27"/>
  <c r="U14" i="25"/>
  <c r="U14" i="27"/>
  <c r="T15" i="25"/>
  <c r="T15" i="27"/>
  <c r="U15" i="25"/>
  <c r="U15" i="27"/>
  <c r="T16" i="25"/>
  <c r="T16" i="27"/>
  <c r="U16" i="25"/>
  <c r="U16" i="27"/>
  <c r="T17" i="25"/>
  <c r="T17" i="27"/>
  <c r="U17" i="25"/>
  <c r="U17" i="27"/>
  <c r="T18" i="25"/>
  <c r="T18" i="27"/>
  <c r="U18" i="25"/>
  <c r="U18" i="27"/>
  <c r="T19" i="25"/>
  <c r="T19" i="27"/>
  <c r="U19" i="25"/>
  <c r="U19" i="27"/>
  <c r="T20" i="25"/>
  <c r="T20" i="27"/>
  <c r="U20" i="25"/>
  <c r="U20" i="27"/>
  <c r="T21" i="25"/>
  <c r="T21" i="27"/>
  <c r="U21" i="25"/>
  <c r="U21" i="27"/>
  <c r="T22" i="25"/>
  <c r="T22" i="27"/>
  <c r="U22" i="25"/>
  <c r="U22" i="27"/>
  <c r="T23" i="25"/>
  <c r="T23" i="27"/>
  <c r="U23" i="25"/>
  <c r="U23" i="27"/>
  <c r="T24" i="25"/>
  <c r="T24" i="27"/>
  <c r="U24" i="25"/>
  <c r="U24" i="27"/>
  <c r="T25" i="25"/>
  <c r="T25" i="27"/>
  <c r="U25" i="25"/>
  <c r="U25" i="27"/>
  <c r="S7" i="25"/>
  <c r="S7" i="27"/>
  <c r="S8" i="25"/>
  <c r="S8" i="27"/>
  <c r="S9" i="25"/>
  <c r="S9" i="27"/>
  <c r="S10" i="25"/>
  <c r="S10" i="27"/>
  <c r="S11" i="25"/>
  <c r="S11" i="27"/>
  <c r="S12" i="25"/>
  <c r="S12" i="27"/>
  <c r="S13" i="25"/>
  <c r="S13" i="27"/>
  <c r="S14" i="25"/>
  <c r="S14" i="27"/>
  <c r="S15" i="25"/>
  <c r="S15" i="27"/>
  <c r="S16" i="25"/>
  <c r="S16" i="27"/>
  <c r="S17" i="25"/>
  <c r="S17" i="27"/>
  <c r="S18" i="25"/>
  <c r="S18" i="27"/>
  <c r="S19" i="25"/>
  <c r="S19" i="27"/>
  <c r="S20" i="25"/>
  <c r="S20" i="27"/>
  <c r="S21" i="25"/>
  <c r="S21" i="27"/>
  <c r="S22" i="25"/>
  <c r="S22" i="27"/>
  <c r="S23" i="25"/>
  <c r="S23" i="27"/>
  <c r="S24" i="25"/>
  <c r="S24" i="27"/>
  <c r="S25" i="25"/>
  <c r="S25" i="27"/>
  <c r="S6" i="25"/>
  <c r="S6" i="27"/>
  <c r="P6" i="25"/>
  <c r="P6" i="27"/>
  <c r="Q6" i="25"/>
  <c r="Q6" i="27"/>
  <c r="P7" i="25"/>
  <c r="P7" i="27"/>
  <c r="Q7" i="25"/>
  <c r="Q7" i="27"/>
  <c r="P8" i="25"/>
  <c r="P8" i="27"/>
  <c r="Q8" i="25"/>
  <c r="Q8" i="27"/>
  <c r="P9" i="25"/>
  <c r="P9" i="27"/>
  <c r="Q9" i="25"/>
  <c r="Q9" i="27"/>
  <c r="P10" i="25"/>
  <c r="P10" i="27"/>
  <c r="Q10" i="25"/>
  <c r="Q10" i="27"/>
  <c r="P11" i="25"/>
  <c r="P11" i="27"/>
  <c r="Q11" i="25"/>
  <c r="Q11" i="27"/>
  <c r="P12" i="25"/>
  <c r="P12" i="27"/>
  <c r="Q12" i="25"/>
  <c r="Q12" i="27"/>
  <c r="P13" i="25"/>
  <c r="P13" i="27"/>
  <c r="Q13" i="25"/>
  <c r="Q13" i="27"/>
  <c r="P14" i="25"/>
  <c r="P14" i="27"/>
  <c r="Q14" i="25"/>
  <c r="Q14" i="27"/>
  <c r="P15" i="25"/>
  <c r="P15" i="27"/>
  <c r="Q15" i="25"/>
  <c r="Q15" i="27"/>
  <c r="P16" i="25"/>
  <c r="P16" i="27"/>
  <c r="Q16" i="25"/>
  <c r="Q16" i="27"/>
  <c r="P17" i="25"/>
  <c r="P17" i="27"/>
  <c r="Q17" i="25"/>
  <c r="Q17" i="27"/>
  <c r="P18" i="25"/>
  <c r="P18" i="27"/>
  <c r="Q18" i="25"/>
  <c r="Q18" i="27"/>
  <c r="P19" i="25"/>
  <c r="P19" i="27"/>
  <c r="Q19" i="25"/>
  <c r="Q19" i="27"/>
  <c r="P20" i="25"/>
  <c r="P20" i="27"/>
  <c r="Q20" i="25"/>
  <c r="Q20" i="27"/>
  <c r="P21" i="25"/>
  <c r="P21" i="27"/>
  <c r="Q21" i="25"/>
  <c r="Q21" i="27"/>
  <c r="P22" i="25"/>
  <c r="P22" i="27"/>
  <c r="Q22" i="25"/>
  <c r="Q22" i="27"/>
  <c r="P23" i="25"/>
  <c r="P23" i="27"/>
  <c r="Q23" i="25"/>
  <c r="Q23" i="27"/>
  <c r="P24" i="25"/>
  <c r="P24" i="27"/>
  <c r="Q24" i="25"/>
  <c r="Q24" i="27"/>
  <c r="P25" i="25"/>
  <c r="P25" i="27"/>
  <c r="Q25" i="25"/>
  <c r="Q25" i="27"/>
  <c r="O7" i="25"/>
  <c r="O7" i="27"/>
  <c r="O8" i="25"/>
  <c r="O8" i="27"/>
  <c r="O9" i="25"/>
  <c r="O9" i="27"/>
  <c r="O10" i="25"/>
  <c r="O10" i="27"/>
  <c r="O11" i="25"/>
  <c r="O11" i="27"/>
  <c r="O12" i="25"/>
  <c r="O12" i="27"/>
  <c r="O13" i="25"/>
  <c r="O13" i="27"/>
  <c r="O14" i="25"/>
  <c r="O14" i="27"/>
  <c r="O15" i="25"/>
  <c r="O15" i="27"/>
  <c r="O16" i="25"/>
  <c r="O16" i="27"/>
  <c r="O17" i="25"/>
  <c r="O17" i="27"/>
  <c r="O18" i="25"/>
  <c r="O18" i="27"/>
  <c r="O19" i="25"/>
  <c r="O19" i="27"/>
  <c r="O20" i="25"/>
  <c r="O20" i="27"/>
  <c r="O21" i="25"/>
  <c r="O21" i="27"/>
  <c r="O22" i="25"/>
  <c r="O22" i="27"/>
  <c r="O23" i="25"/>
  <c r="O23" i="27"/>
  <c r="O24" i="25"/>
  <c r="O24" i="27"/>
  <c r="O25" i="25"/>
  <c r="O25" i="27"/>
  <c r="O6" i="25"/>
  <c r="O6" i="27"/>
  <c r="L6" i="25"/>
  <c r="L6" i="27"/>
  <c r="M6" i="25"/>
  <c r="M6" i="27"/>
  <c r="L7" i="25"/>
  <c r="L7" i="27"/>
  <c r="M7" i="25"/>
  <c r="M7" i="27"/>
  <c r="L8" i="25"/>
  <c r="L8" i="27"/>
  <c r="M8" i="25"/>
  <c r="M8" i="27"/>
  <c r="L9" i="25"/>
  <c r="L9" i="27"/>
  <c r="M9" i="25"/>
  <c r="M9" i="27"/>
  <c r="L10" i="25"/>
  <c r="L10" i="27"/>
  <c r="M10" i="25"/>
  <c r="M10" i="27"/>
  <c r="L11" i="25"/>
  <c r="L11" i="27"/>
  <c r="M11" i="25"/>
  <c r="M11" i="27"/>
  <c r="L12" i="25"/>
  <c r="L12" i="27"/>
  <c r="M12" i="25"/>
  <c r="M12" i="27"/>
  <c r="L13" i="25"/>
  <c r="L13" i="27"/>
  <c r="M13" i="25"/>
  <c r="M13" i="27"/>
  <c r="L14" i="25"/>
  <c r="L14" i="27"/>
  <c r="M14" i="25"/>
  <c r="M14" i="27"/>
  <c r="L15" i="25"/>
  <c r="L15" i="27"/>
  <c r="M15" i="25"/>
  <c r="M15" i="27"/>
  <c r="L16" i="25"/>
  <c r="L16" i="27"/>
  <c r="M16" i="25"/>
  <c r="M16" i="27"/>
  <c r="L17" i="25"/>
  <c r="L17" i="27"/>
  <c r="M17" i="25"/>
  <c r="M17" i="27"/>
  <c r="L18" i="25"/>
  <c r="L18" i="27"/>
  <c r="M18" i="25"/>
  <c r="M18" i="27"/>
  <c r="L19" i="25"/>
  <c r="L19" i="27"/>
  <c r="M19" i="25"/>
  <c r="M19" i="27"/>
  <c r="L20" i="25"/>
  <c r="L20" i="27"/>
  <c r="M20" i="25"/>
  <c r="M20" i="27"/>
  <c r="L21" i="25"/>
  <c r="L21" i="27"/>
  <c r="M21" i="25"/>
  <c r="M21" i="27"/>
  <c r="L22" i="25"/>
  <c r="L22" i="27"/>
  <c r="M22" i="25"/>
  <c r="M22" i="27"/>
  <c r="L23" i="25"/>
  <c r="L23" i="27"/>
  <c r="M23" i="25"/>
  <c r="M23" i="27"/>
  <c r="L24" i="25"/>
  <c r="L24" i="27"/>
  <c r="M24" i="25"/>
  <c r="M24" i="27"/>
  <c r="L25" i="25"/>
  <c r="L25" i="27"/>
  <c r="M25" i="25"/>
  <c r="M25" i="27"/>
  <c r="K7" i="25"/>
  <c r="K7" i="27"/>
  <c r="K8" i="25"/>
  <c r="K8" i="27"/>
  <c r="K9" i="25"/>
  <c r="K9" i="27"/>
  <c r="K10" i="25"/>
  <c r="K10" i="27"/>
  <c r="K11" i="25"/>
  <c r="K11" i="27"/>
  <c r="K12" i="25"/>
  <c r="K12" i="27"/>
  <c r="K13" i="25"/>
  <c r="K13" i="27"/>
  <c r="K14" i="25"/>
  <c r="K14" i="27"/>
  <c r="K15" i="25"/>
  <c r="K15" i="27"/>
  <c r="K16" i="25"/>
  <c r="K16" i="27"/>
  <c r="K17" i="25"/>
  <c r="K17" i="27"/>
  <c r="K18" i="25"/>
  <c r="K18" i="27"/>
  <c r="K19" i="25"/>
  <c r="K19" i="27"/>
  <c r="K20" i="25"/>
  <c r="K20" i="27"/>
  <c r="K21" i="25"/>
  <c r="K21" i="27"/>
  <c r="K22" i="25"/>
  <c r="K22" i="27"/>
  <c r="K23" i="25"/>
  <c r="K23" i="27"/>
  <c r="K24" i="25"/>
  <c r="K24" i="27"/>
  <c r="K25" i="25"/>
  <c r="K25" i="27"/>
  <c r="K6" i="25"/>
  <c r="K6" i="27"/>
  <c r="D6" i="25"/>
  <c r="D6" i="27"/>
  <c r="E6" i="25"/>
  <c r="E6" i="27"/>
  <c r="D7" i="25"/>
  <c r="D7" i="27"/>
  <c r="E7" i="25"/>
  <c r="E7" i="27"/>
  <c r="D8" i="25"/>
  <c r="D8" i="27"/>
  <c r="E8" i="25"/>
  <c r="E8" i="27"/>
  <c r="D9" i="25"/>
  <c r="D9" i="27"/>
  <c r="E9" i="25"/>
  <c r="E9" i="27"/>
  <c r="D10" i="25"/>
  <c r="D10" i="27"/>
  <c r="E10" i="25"/>
  <c r="E10" i="27"/>
  <c r="D11" i="25"/>
  <c r="D11" i="27"/>
  <c r="E11" i="25"/>
  <c r="E11" i="27"/>
  <c r="D12" i="25"/>
  <c r="D12" i="27"/>
  <c r="E12" i="25"/>
  <c r="E12" i="27"/>
  <c r="D13" i="25"/>
  <c r="D13" i="27"/>
  <c r="E13" i="25"/>
  <c r="E13" i="27"/>
  <c r="D14" i="25"/>
  <c r="D14" i="27"/>
  <c r="E14" i="25"/>
  <c r="E14" i="27"/>
  <c r="D15" i="25"/>
  <c r="D15" i="27"/>
  <c r="E15" i="25"/>
  <c r="E15" i="27"/>
  <c r="D16" i="25"/>
  <c r="D16" i="27"/>
  <c r="E16" i="25"/>
  <c r="E16" i="27"/>
  <c r="D17" i="25"/>
  <c r="D17" i="27"/>
  <c r="E17" i="25"/>
  <c r="E17" i="27"/>
  <c r="D18" i="25"/>
  <c r="D18" i="27"/>
  <c r="E18" i="25"/>
  <c r="E18" i="27"/>
  <c r="D19" i="25"/>
  <c r="D19" i="27"/>
  <c r="E19" i="25"/>
  <c r="E19" i="27"/>
  <c r="D20" i="25"/>
  <c r="D20" i="27"/>
  <c r="E20" i="25"/>
  <c r="E20" i="27"/>
  <c r="D21" i="25"/>
  <c r="D21" i="27"/>
  <c r="E21" i="25"/>
  <c r="E21" i="27"/>
  <c r="D22" i="25"/>
  <c r="D22" i="27"/>
  <c r="E22" i="25"/>
  <c r="E22" i="27"/>
  <c r="D23" i="25"/>
  <c r="D23" i="27"/>
  <c r="E23" i="25"/>
  <c r="E23" i="27"/>
  <c r="D24" i="25"/>
  <c r="D24" i="27"/>
  <c r="E24" i="25"/>
  <c r="E24" i="27"/>
  <c r="D25" i="25"/>
  <c r="D25" i="27"/>
  <c r="E25" i="25"/>
  <c r="E25" i="27"/>
  <c r="C7" i="25"/>
  <c r="C7" i="27"/>
  <c r="C8" i="25"/>
  <c r="C8" i="27"/>
  <c r="C9" i="25"/>
  <c r="C9" i="27"/>
  <c r="C10" i="25"/>
  <c r="C10" i="27"/>
  <c r="C11" i="25"/>
  <c r="C11" i="27"/>
  <c r="C12" i="25"/>
  <c r="C12" i="27"/>
  <c r="C13" i="25"/>
  <c r="C13" i="27"/>
  <c r="C14" i="25"/>
  <c r="C14" i="27"/>
  <c r="C15" i="25"/>
  <c r="C15" i="27"/>
  <c r="C16" i="25"/>
  <c r="C16" i="27"/>
  <c r="C17" i="25"/>
  <c r="C17" i="27"/>
  <c r="C18" i="25"/>
  <c r="C18" i="27"/>
  <c r="C19" i="25"/>
  <c r="C19" i="27"/>
  <c r="C20" i="25"/>
  <c r="C20" i="27"/>
  <c r="C21" i="25"/>
  <c r="C21" i="27"/>
  <c r="C22" i="25"/>
  <c r="C22" i="27"/>
  <c r="C23" i="25"/>
  <c r="C23" i="27"/>
  <c r="C24" i="25"/>
  <c r="C24" i="27"/>
  <c r="C25" i="25"/>
  <c r="C25" i="27"/>
  <c r="C6" i="25"/>
  <c r="C6" i="27"/>
  <c r="H6" i="25"/>
  <c r="H6" i="27"/>
  <c r="I6" i="25"/>
  <c r="I6" i="27"/>
  <c r="H7" i="25"/>
  <c r="H7" i="27"/>
  <c r="I7" i="25"/>
  <c r="I7" i="27"/>
  <c r="H8" i="25"/>
  <c r="H8" i="27"/>
  <c r="I8" i="25"/>
  <c r="I8" i="27"/>
  <c r="H9" i="25"/>
  <c r="H9" i="27"/>
  <c r="I9" i="25"/>
  <c r="I9" i="27"/>
  <c r="H10" i="25"/>
  <c r="H10" i="27"/>
  <c r="I10" i="25"/>
  <c r="I10" i="27"/>
  <c r="H11" i="25"/>
  <c r="H11" i="27"/>
  <c r="I11" i="25"/>
  <c r="I11" i="27"/>
  <c r="H12" i="25"/>
  <c r="H12" i="27"/>
  <c r="I12" i="25"/>
  <c r="I12" i="27"/>
  <c r="H13" i="25"/>
  <c r="H13" i="27"/>
  <c r="I13" i="25"/>
  <c r="I13" i="27"/>
  <c r="H14" i="25"/>
  <c r="H14" i="27"/>
  <c r="I14" i="25"/>
  <c r="I14" i="27"/>
  <c r="H15" i="25"/>
  <c r="H15" i="27"/>
  <c r="I15" i="25"/>
  <c r="I15" i="27"/>
  <c r="H16" i="25"/>
  <c r="H16" i="27"/>
  <c r="I16" i="25"/>
  <c r="I16" i="27"/>
  <c r="H17" i="25"/>
  <c r="H17" i="27"/>
  <c r="I17" i="25"/>
  <c r="I17" i="27"/>
  <c r="H18" i="25"/>
  <c r="H18" i="27"/>
  <c r="I18" i="25"/>
  <c r="I18" i="27"/>
  <c r="H19" i="25"/>
  <c r="H19" i="27"/>
  <c r="I19" i="25"/>
  <c r="I19" i="27"/>
  <c r="H20" i="25"/>
  <c r="H20" i="27"/>
  <c r="I20" i="25"/>
  <c r="I20" i="27"/>
  <c r="H21" i="25"/>
  <c r="H21" i="27"/>
  <c r="I21" i="25"/>
  <c r="I21" i="27"/>
  <c r="H22" i="25"/>
  <c r="H22" i="27"/>
  <c r="I22" i="25"/>
  <c r="I22" i="27"/>
  <c r="H23" i="25"/>
  <c r="H23" i="27"/>
  <c r="I23" i="25"/>
  <c r="I23" i="27"/>
  <c r="H24" i="25"/>
  <c r="H24" i="27"/>
  <c r="I24" i="25"/>
  <c r="I24" i="27"/>
  <c r="H25" i="25"/>
  <c r="H25" i="27"/>
  <c r="I25" i="25"/>
  <c r="I25" i="27"/>
  <c r="G7" i="25"/>
  <c r="G7" i="27"/>
  <c r="G8" i="25"/>
  <c r="G8" i="27"/>
  <c r="G9" i="25"/>
  <c r="G9" i="27"/>
  <c r="G10" i="25"/>
  <c r="G10" i="27"/>
  <c r="G11" i="25"/>
  <c r="G11" i="27"/>
  <c r="G12" i="25"/>
  <c r="G12" i="27"/>
  <c r="G13" i="25"/>
  <c r="G13" i="27"/>
  <c r="G14" i="25"/>
  <c r="G14" i="27"/>
  <c r="G15" i="25"/>
  <c r="G15" i="27"/>
  <c r="G16" i="25"/>
  <c r="G16" i="27"/>
  <c r="G17" i="25"/>
  <c r="G17" i="27"/>
  <c r="G18" i="25"/>
  <c r="G18" i="27"/>
  <c r="G19" i="25"/>
  <c r="G19" i="27"/>
  <c r="G20" i="25"/>
  <c r="G20" i="27"/>
  <c r="G21" i="25"/>
  <c r="G21" i="27"/>
  <c r="G22" i="25"/>
  <c r="G22" i="27"/>
  <c r="G23" i="25"/>
  <c r="G23" i="27"/>
  <c r="G24" i="25"/>
  <c r="G24" i="27"/>
  <c r="G25" i="25"/>
  <c r="G25" i="27"/>
  <c r="G6" i="25"/>
  <c r="G6" i="27"/>
  <c r="Y25" i="26"/>
  <c r="X25" i="26"/>
  <c r="W25" i="26"/>
  <c r="U25" i="26"/>
  <c r="T25" i="26"/>
  <c r="S25" i="26"/>
  <c r="Q25" i="26"/>
  <c r="P25" i="26"/>
  <c r="O25" i="26"/>
  <c r="M25" i="26"/>
  <c r="L25" i="26"/>
  <c r="K25" i="26"/>
  <c r="I25" i="26"/>
  <c r="H25" i="26"/>
  <c r="G25" i="26"/>
  <c r="E25" i="26"/>
  <c r="D25" i="26"/>
  <c r="C25" i="26"/>
  <c r="Y24" i="26"/>
  <c r="X24" i="26"/>
  <c r="W24" i="26"/>
  <c r="U24" i="26"/>
  <c r="T24" i="26"/>
  <c r="S24" i="26"/>
  <c r="Q24" i="26"/>
  <c r="P24" i="26"/>
  <c r="O24" i="26"/>
  <c r="M24" i="26"/>
  <c r="L24" i="26"/>
  <c r="K24" i="26"/>
  <c r="I24" i="26"/>
  <c r="H24" i="26"/>
  <c r="G24" i="26"/>
  <c r="E24" i="26"/>
  <c r="D24" i="26"/>
  <c r="C24" i="26"/>
  <c r="Y23" i="26"/>
  <c r="X23" i="26"/>
  <c r="W23" i="26"/>
  <c r="U23" i="26"/>
  <c r="T23" i="26"/>
  <c r="S23" i="26"/>
  <c r="Q23" i="26"/>
  <c r="P23" i="26"/>
  <c r="O23" i="26"/>
  <c r="M23" i="26"/>
  <c r="L23" i="26"/>
  <c r="K23" i="26"/>
  <c r="I23" i="26"/>
  <c r="H23" i="26"/>
  <c r="G23" i="26"/>
  <c r="E23" i="26"/>
  <c r="D23" i="26"/>
  <c r="C23" i="26"/>
  <c r="Y22" i="26"/>
  <c r="X22" i="26"/>
  <c r="W22" i="26"/>
  <c r="U22" i="26"/>
  <c r="T22" i="26"/>
  <c r="S22" i="26"/>
  <c r="Q22" i="26"/>
  <c r="P22" i="26"/>
  <c r="O22" i="26"/>
  <c r="M22" i="26"/>
  <c r="L22" i="26"/>
  <c r="K22" i="26"/>
  <c r="I22" i="26"/>
  <c r="H22" i="26"/>
  <c r="G22" i="26"/>
  <c r="E22" i="26"/>
  <c r="D22" i="26"/>
  <c r="C22" i="26"/>
  <c r="Y21" i="26"/>
  <c r="X21" i="26"/>
  <c r="W21" i="26"/>
  <c r="U21" i="26"/>
  <c r="T21" i="26"/>
  <c r="S21" i="26"/>
  <c r="Q21" i="26"/>
  <c r="P21" i="26"/>
  <c r="O21" i="26"/>
  <c r="M21" i="26"/>
  <c r="L21" i="26"/>
  <c r="K21" i="26"/>
  <c r="I21" i="26"/>
  <c r="H21" i="26"/>
  <c r="G21" i="26"/>
  <c r="E21" i="26"/>
  <c r="D21" i="26"/>
  <c r="C21" i="26"/>
  <c r="Y20" i="26"/>
  <c r="X20" i="26"/>
  <c r="W20" i="26"/>
  <c r="U20" i="26"/>
  <c r="T20" i="26"/>
  <c r="S20" i="26"/>
  <c r="Q20" i="26"/>
  <c r="P20" i="26"/>
  <c r="O20" i="26"/>
  <c r="M20" i="26"/>
  <c r="L20" i="26"/>
  <c r="K20" i="26"/>
  <c r="I20" i="26"/>
  <c r="H20" i="26"/>
  <c r="G20" i="26"/>
  <c r="E20" i="26"/>
  <c r="D20" i="26"/>
  <c r="C20" i="26"/>
  <c r="Y19" i="26"/>
  <c r="X19" i="26"/>
  <c r="W19" i="26"/>
  <c r="U19" i="26"/>
  <c r="T19" i="26"/>
  <c r="S19" i="26"/>
  <c r="Q19" i="26"/>
  <c r="P19" i="26"/>
  <c r="O19" i="26"/>
  <c r="M19" i="26"/>
  <c r="L19" i="26"/>
  <c r="K19" i="26"/>
  <c r="I19" i="26"/>
  <c r="H19" i="26"/>
  <c r="G19" i="26"/>
  <c r="E19" i="26"/>
  <c r="D19" i="26"/>
  <c r="C19" i="26"/>
  <c r="Y18" i="26"/>
  <c r="X18" i="26"/>
  <c r="W18" i="26"/>
  <c r="U18" i="26"/>
  <c r="T18" i="26"/>
  <c r="S18" i="26"/>
  <c r="Q18" i="26"/>
  <c r="P18" i="26"/>
  <c r="O18" i="26"/>
  <c r="M18" i="26"/>
  <c r="L18" i="26"/>
  <c r="K18" i="26"/>
  <c r="I18" i="26"/>
  <c r="H18" i="26"/>
  <c r="G18" i="26"/>
  <c r="E18" i="26"/>
  <c r="D18" i="26"/>
  <c r="C18" i="26"/>
  <c r="Y17" i="26"/>
  <c r="X17" i="26"/>
  <c r="W17" i="26"/>
  <c r="U17" i="26"/>
  <c r="T17" i="26"/>
  <c r="S17" i="26"/>
  <c r="Q17" i="26"/>
  <c r="P17" i="26"/>
  <c r="O17" i="26"/>
  <c r="M17" i="26"/>
  <c r="L17" i="26"/>
  <c r="K17" i="26"/>
  <c r="I17" i="26"/>
  <c r="H17" i="26"/>
  <c r="G17" i="26"/>
  <c r="E17" i="26"/>
  <c r="D17" i="26"/>
  <c r="C17" i="26"/>
  <c r="Y16" i="26"/>
  <c r="X16" i="26"/>
  <c r="W16" i="26"/>
  <c r="U16" i="26"/>
  <c r="T16" i="26"/>
  <c r="S16" i="26"/>
  <c r="Q16" i="26"/>
  <c r="P16" i="26"/>
  <c r="O16" i="26"/>
  <c r="M16" i="26"/>
  <c r="L16" i="26"/>
  <c r="K16" i="26"/>
  <c r="I16" i="26"/>
  <c r="H16" i="26"/>
  <c r="G16" i="26"/>
  <c r="E16" i="26"/>
  <c r="D16" i="26"/>
  <c r="C16" i="26"/>
  <c r="Y15" i="26"/>
  <c r="X15" i="26"/>
  <c r="W15" i="26"/>
  <c r="U15" i="26"/>
  <c r="T15" i="26"/>
  <c r="S15" i="26"/>
  <c r="Q15" i="26"/>
  <c r="P15" i="26"/>
  <c r="O15" i="26"/>
  <c r="M15" i="26"/>
  <c r="L15" i="26"/>
  <c r="K15" i="26"/>
  <c r="I15" i="26"/>
  <c r="H15" i="26"/>
  <c r="G15" i="26"/>
  <c r="E15" i="26"/>
  <c r="D15" i="26"/>
  <c r="C15" i="26"/>
  <c r="Y14" i="26"/>
  <c r="X14" i="26"/>
  <c r="W14" i="26"/>
  <c r="U14" i="26"/>
  <c r="T14" i="26"/>
  <c r="S14" i="26"/>
  <c r="Q14" i="26"/>
  <c r="P14" i="26"/>
  <c r="O14" i="26"/>
  <c r="M14" i="26"/>
  <c r="L14" i="26"/>
  <c r="K14" i="26"/>
  <c r="I14" i="26"/>
  <c r="H14" i="26"/>
  <c r="G14" i="26"/>
  <c r="E14" i="26"/>
  <c r="D14" i="26"/>
  <c r="C14" i="26"/>
  <c r="Y13" i="26"/>
  <c r="X13" i="26"/>
  <c r="W13" i="26"/>
  <c r="U13" i="26"/>
  <c r="T13" i="26"/>
  <c r="S13" i="26"/>
  <c r="Q13" i="26"/>
  <c r="P13" i="26"/>
  <c r="O13" i="26"/>
  <c r="M13" i="26"/>
  <c r="L13" i="26"/>
  <c r="K13" i="26"/>
  <c r="I13" i="26"/>
  <c r="H13" i="26"/>
  <c r="G13" i="26"/>
  <c r="E13" i="26"/>
  <c r="D13" i="26"/>
  <c r="C13" i="26"/>
  <c r="Y12" i="26"/>
  <c r="X12" i="26"/>
  <c r="W12" i="26"/>
  <c r="U12" i="26"/>
  <c r="T12" i="26"/>
  <c r="S12" i="26"/>
  <c r="Q12" i="26"/>
  <c r="P12" i="26"/>
  <c r="O12" i="26"/>
  <c r="M12" i="26"/>
  <c r="L12" i="26"/>
  <c r="K12" i="26"/>
  <c r="I12" i="26"/>
  <c r="H12" i="26"/>
  <c r="G12" i="26"/>
  <c r="E12" i="26"/>
  <c r="D12" i="26"/>
  <c r="C12" i="26"/>
  <c r="Y11" i="26"/>
  <c r="X11" i="26"/>
  <c r="W11" i="26"/>
  <c r="U11" i="26"/>
  <c r="T11" i="26"/>
  <c r="S11" i="26"/>
  <c r="Q11" i="26"/>
  <c r="P11" i="26"/>
  <c r="O11" i="26"/>
  <c r="M11" i="26"/>
  <c r="L11" i="26"/>
  <c r="K11" i="26"/>
  <c r="I11" i="26"/>
  <c r="H11" i="26"/>
  <c r="G11" i="26"/>
  <c r="E11" i="26"/>
  <c r="D11" i="26"/>
  <c r="C11" i="26"/>
  <c r="Y10" i="26"/>
  <c r="X10" i="26"/>
  <c r="W10" i="26"/>
  <c r="U10" i="26"/>
  <c r="T10" i="26"/>
  <c r="S10" i="26"/>
  <c r="Q10" i="26"/>
  <c r="P10" i="26"/>
  <c r="O10" i="26"/>
  <c r="M10" i="26"/>
  <c r="L10" i="26"/>
  <c r="K10" i="26"/>
  <c r="I10" i="26"/>
  <c r="H10" i="26"/>
  <c r="G10" i="26"/>
  <c r="E10" i="26"/>
  <c r="D10" i="26"/>
  <c r="C10" i="26"/>
  <c r="Y9" i="26"/>
  <c r="X9" i="26"/>
  <c r="W9" i="26"/>
  <c r="U9" i="26"/>
  <c r="T9" i="26"/>
  <c r="S9" i="26"/>
  <c r="Q9" i="26"/>
  <c r="P9" i="26"/>
  <c r="O9" i="26"/>
  <c r="M9" i="26"/>
  <c r="L9" i="26"/>
  <c r="K9" i="26"/>
  <c r="I9" i="26"/>
  <c r="H9" i="26"/>
  <c r="G9" i="26"/>
  <c r="E9" i="26"/>
  <c r="D9" i="26"/>
  <c r="C9" i="26"/>
  <c r="Y8" i="26"/>
  <c r="X8" i="26"/>
  <c r="W8" i="26"/>
  <c r="U8" i="26"/>
  <c r="T8" i="26"/>
  <c r="S8" i="26"/>
  <c r="Q8" i="26"/>
  <c r="P8" i="26"/>
  <c r="O8" i="26"/>
  <c r="M8" i="26"/>
  <c r="L8" i="26"/>
  <c r="K8" i="26"/>
  <c r="I8" i="26"/>
  <c r="H8" i="26"/>
  <c r="G8" i="26"/>
  <c r="E8" i="26"/>
  <c r="D8" i="26"/>
  <c r="C8" i="26"/>
  <c r="Y7" i="26"/>
  <c r="X7" i="26"/>
  <c r="W7" i="26"/>
  <c r="U7" i="26"/>
  <c r="T7" i="26"/>
  <c r="S7" i="26"/>
  <c r="Q7" i="26"/>
  <c r="P7" i="26"/>
  <c r="O7" i="26"/>
  <c r="M7" i="26"/>
  <c r="L7" i="26"/>
  <c r="K7" i="26"/>
  <c r="I7" i="26"/>
  <c r="H7" i="26"/>
  <c r="G7" i="26"/>
  <c r="E7" i="26"/>
  <c r="D7" i="26"/>
  <c r="C7" i="26"/>
  <c r="Y6" i="26"/>
  <c r="X6" i="26"/>
  <c r="W6" i="26"/>
  <c r="U6" i="26"/>
  <c r="T6" i="26"/>
  <c r="S6" i="26"/>
  <c r="Q6" i="26"/>
  <c r="P6" i="26"/>
  <c r="O6" i="26"/>
  <c r="M6" i="26"/>
  <c r="L6" i="26"/>
  <c r="K6" i="26"/>
  <c r="I6" i="26"/>
  <c r="H6" i="26"/>
  <c r="G6" i="26"/>
  <c r="E6" i="26"/>
  <c r="D6" i="26"/>
  <c r="C6" i="26"/>
  <c r="F6" i="27"/>
  <c r="J6" i="27"/>
  <c r="N6" i="27"/>
  <c r="R6" i="27"/>
  <c r="V6" i="27"/>
  <c r="Z6" i="27"/>
  <c r="AD6" i="27"/>
  <c r="AH6" i="27"/>
  <c r="F7" i="27"/>
  <c r="J7" i="27"/>
  <c r="N7" i="27"/>
  <c r="R7" i="27"/>
  <c r="V7" i="27"/>
  <c r="Z7" i="27"/>
  <c r="AD7" i="27"/>
  <c r="AH7" i="27"/>
  <c r="F8" i="27"/>
  <c r="J8" i="27"/>
  <c r="N8" i="27"/>
  <c r="R8" i="27"/>
  <c r="V8" i="27"/>
  <c r="Z8" i="27"/>
  <c r="AD8" i="27"/>
  <c r="AH8" i="27"/>
  <c r="F9" i="27"/>
  <c r="J9" i="27"/>
  <c r="N9" i="27"/>
  <c r="R9" i="27"/>
  <c r="V9" i="27"/>
  <c r="Z9" i="27"/>
  <c r="AD9" i="27"/>
  <c r="AH9" i="27"/>
  <c r="F10" i="27"/>
  <c r="J10" i="27"/>
  <c r="N10" i="27"/>
  <c r="R10" i="27"/>
  <c r="V10" i="27"/>
  <c r="Z10" i="27"/>
  <c r="AD10" i="27"/>
  <c r="AH10" i="27"/>
  <c r="F11" i="27"/>
  <c r="J11" i="27"/>
  <c r="N11" i="27"/>
  <c r="R11" i="27"/>
  <c r="V11" i="27"/>
  <c r="Z11" i="27"/>
  <c r="AD11" i="27"/>
  <c r="AH11" i="27"/>
  <c r="F12" i="27"/>
  <c r="J12" i="27"/>
  <c r="N12" i="27"/>
  <c r="R12" i="27"/>
  <c r="V12" i="27"/>
  <c r="Z12" i="27"/>
  <c r="AD12" i="27"/>
  <c r="AH12" i="27"/>
  <c r="F13" i="27"/>
  <c r="J13" i="27"/>
  <c r="N13" i="27"/>
  <c r="R13" i="27"/>
  <c r="V13" i="27"/>
  <c r="Z13" i="27"/>
  <c r="AD13" i="27"/>
  <c r="AH13" i="27"/>
  <c r="F14" i="27"/>
  <c r="J14" i="27"/>
  <c r="N14" i="27"/>
  <c r="R14" i="27"/>
  <c r="V14" i="27"/>
  <c r="Z14" i="27"/>
  <c r="AD14" i="27"/>
  <c r="AH14" i="27"/>
  <c r="F15" i="27"/>
  <c r="J15" i="27"/>
  <c r="N15" i="27"/>
  <c r="R15" i="27"/>
  <c r="V15" i="27"/>
  <c r="Z15" i="27"/>
  <c r="AD15" i="27"/>
  <c r="AH15" i="27"/>
  <c r="F16" i="27"/>
  <c r="J16" i="27"/>
  <c r="N16" i="27"/>
  <c r="R16" i="27"/>
  <c r="V16" i="27"/>
  <c r="Z16" i="27"/>
  <c r="AD16" i="27"/>
  <c r="AH16" i="27"/>
  <c r="F17" i="27"/>
  <c r="J17" i="27"/>
  <c r="N17" i="27"/>
  <c r="R17" i="27"/>
  <c r="V17" i="27"/>
  <c r="Z17" i="27"/>
  <c r="AD17" i="27"/>
  <c r="AH17" i="27"/>
  <c r="F18" i="27"/>
  <c r="J18" i="27"/>
  <c r="N18" i="27"/>
  <c r="R18" i="27"/>
  <c r="V18" i="27"/>
  <c r="Z18" i="27"/>
  <c r="AD18" i="27"/>
  <c r="AH18" i="27"/>
  <c r="F19" i="27"/>
  <c r="J19" i="27"/>
  <c r="N19" i="27"/>
  <c r="R19" i="27"/>
  <c r="V19" i="27"/>
  <c r="Z19" i="27"/>
  <c r="AD19" i="27"/>
  <c r="AH19" i="27"/>
  <c r="F20" i="27"/>
  <c r="J20" i="27"/>
  <c r="N20" i="27"/>
  <c r="R20" i="27"/>
  <c r="V20" i="27"/>
  <c r="Z20" i="27"/>
  <c r="AD20" i="27"/>
  <c r="AH20" i="27"/>
  <c r="F21" i="27"/>
  <c r="J21" i="27"/>
  <c r="N21" i="27"/>
  <c r="R21" i="27"/>
  <c r="V21" i="27"/>
  <c r="Z21" i="27"/>
  <c r="AD21" i="27"/>
  <c r="AH21" i="27"/>
  <c r="F22" i="27"/>
  <c r="J22" i="27"/>
  <c r="N22" i="27"/>
  <c r="R22" i="27"/>
  <c r="V22" i="27"/>
  <c r="Z22" i="27"/>
  <c r="AD22" i="27"/>
  <c r="AH22" i="27"/>
  <c r="F23" i="27"/>
  <c r="J23" i="27"/>
  <c r="N23" i="27"/>
  <c r="R23" i="27"/>
  <c r="V23" i="27"/>
  <c r="Z23" i="27"/>
  <c r="AD23" i="27"/>
  <c r="AH23" i="27"/>
  <c r="F24" i="27"/>
  <c r="J24" i="27"/>
  <c r="N24" i="27"/>
  <c r="R24" i="27"/>
  <c r="V24" i="27"/>
  <c r="Z24" i="27"/>
  <c r="AD24" i="27"/>
  <c r="AH24" i="27"/>
  <c r="F25" i="27"/>
  <c r="J25" i="27"/>
  <c r="N25" i="27"/>
  <c r="R25" i="27"/>
  <c r="V25" i="27"/>
  <c r="Z25" i="27"/>
  <c r="AD25" i="27"/>
  <c r="AH25" i="27"/>
  <c r="AH26" i="27"/>
  <c r="AG6" i="27"/>
  <c r="AG7" i="27"/>
  <c r="AG8" i="27"/>
  <c r="AG9" i="27"/>
  <c r="AG10" i="27"/>
  <c r="AG11" i="27"/>
  <c r="AG12" i="27"/>
  <c r="AG13" i="27"/>
  <c r="AG14" i="27"/>
  <c r="AG15" i="27"/>
  <c r="AG16" i="27"/>
  <c r="AG17" i="27"/>
  <c r="AG18" i="27"/>
  <c r="AG19" i="27"/>
  <c r="AG20" i="27"/>
  <c r="AG21" i="27"/>
  <c r="AG22" i="27"/>
  <c r="AG23" i="27"/>
  <c r="AG24" i="27"/>
  <c r="AG25" i="27"/>
  <c r="AG26" i="27"/>
  <c r="AF6" i="27"/>
  <c r="AF7" i="27"/>
  <c r="AF8" i="27"/>
  <c r="AF9" i="27"/>
  <c r="AF10" i="27"/>
  <c r="AF11" i="27"/>
  <c r="AF12" i="27"/>
  <c r="AF13" i="27"/>
  <c r="AF14" i="27"/>
  <c r="AF15" i="27"/>
  <c r="AF16" i="27"/>
  <c r="AF17" i="27"/>
  <c r="AF18" i="27"/>
  <c r="AF19" i="27"/>
  <c r="AF20" i="27"/>
  <c r="AF21" i="27"/>
  <c r="AF22" i="27"/>
  <c r="AF23" i="27"/>
  <c r="AF24" i="27"/>
  <c r="AF25" i="27"/>
  <c r="AF26" i="27"/>
  <c r="AE6" i="27"/>
  <c r="AE7" i="27"/>
  <c r="AE8" i="27"/>
  <c r="AE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5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F6" i="26"/>
  <c r="J6" i="26"/>
  <c r="N6" i="26"/>
  <c r="R6" i="26"/>
  <c r="V6" i="26"/>
  <c r="Z6" i="26"/>
  <c r="AB6" i="26"/>
  <c r="AC6" i="26"/>
  <c r="AD6" i="26"/>
  <c r="AH6" i="26"/>
  <c r="F7" i="26"/>
  <c r="J7" i="26"/>
  <c r="N7" i="26"/>
  <c r="R7" i="26"/>
  <c r="V7" i="26"/>
  <c r="Z7" i="26"/>
  <c r="AB7" i="26"/>
  <c r="AC7" i="26"/>
  <c r="AD7" i="26"/>
  <c r="AH7" i="26"/>
  <c r="F8" i="26"/>
  <c r="J8" i="26"/>
  <c r="N8" i="26"/>
  <c r="R8" i="26"/>
  <c r="V8" i="26"/>
  <c r="Z8" i="26"/>
  <c r="AB8" i="26"/>
  <c r="AC8" i="26"/>
  <c r="AD8" i="26"/>
  <c r="AH8" i="26"/>
  <c r="F9" i="26"/>
  <c r="J9" i="26"/>
  <c r="N9" i="26"/>
  <c r="R9" i="26"/>
  <c r="V9" i="26"/>
  <c r="Z9" i="26"/>
  <c r="AB9" i="26"/>
  <c r="AC9" i="26"/>
  <c r="AD9" i="26"/>
  <c r="AH9" i="26"/>
  <c r="F10" i="26"/>
  <c r="J10" i="26"/>
  <c r="N10" i="26"/>
  <c r="R10" i="26"/>
  <c r="V10" i="26"/>
  <c r="Z10" i="26"/>
  <c r="AB10" i="26"/>
  <c r="AC10" i="26"/>
  <c r="AD10" i="26"/>
  <c r="AH10" i="26"/>
  <c r="F11" i="26"/>
  <c r="J11" i="26"/>
  <c r="N11" i="26"/>
  <c r="R11" i="26"/>
  <c r="V11" i="26"/>
  <c r="Z11" i="26"/>
  <c r="AB11" i="26"/>
  <c r="AC11" i="26"/>
  <c r="AD11" i="26"/>
  <c r="AH11" i="26"/>
  <c r="F12" i="26"/>
  <c r="J12" i="26"/>
  <c r="N12" i="26"/>
  <c r="R12" i="26"/>
  <c r="V12" i="26"/>
  <c r="Z12" i="26"/>
  <c r="AB12" i="26"/>
  <c r="AC12" i="26"/>
  <c r="AD12" i="26"/>
  <c r="AH12" i="26"/>
  <c r="F13" i="26"/>
  <c r="J13" i="26"/>
  <c r="N13" i="26"/>
  <c r="R13" i="26"/>
  <c r="V13" i="26"/>
  <c r="Z13" i="26"/>
  <c r="AB13" i="26"/>
  <c r="AC13" i="26"/>
  <c r="AD13" i="26"/>
  <c r="AH13" i="26"/>
  <c r="F14" i="26"/>
  <c r="J14" i="26"/>
  <c r="N14" i="26"/>
  <c r="R14" i="26"/>
  <c r="V14" i="26"/>
  <c r="Z14" i="26"/>
  <c r="AB14" i="26"/>
  <c r="AC14" i="26"/>
  <c r="AD14" i="26"/>
  <c r="AH14" i="26"/>
  <c r="F15" i="26"/>
  <c r="J15" i="26"/>
  <c r="N15" i="26"/>
  <c r="R15" i="26"/>
  <c r="V15" i="26"/>
  <c r="Z15" i="26"/>
  <c r="AB15" i="26"/>
  <c r="AC15" i="26"/>
  <c r="AD15" i="26"/>
  <c r="AH15" i="26"/>
  <c r="F16" i="26"/>
  <c r="J16" i="26"/>
  <c r="N16" i="26"/>
  <c r="R16" i="26"/>
  <c r="V16" i="26"/>
  <c r="Z16" i="26"/>
  <c r="AB16" i="26"/>
  <c r="AC16" i="26"/>
  <c r="AD16" i="26"/>
  <c r="AH16" i="26"/>
  <c r="F17" i="26"/>
  <c r="J17" i="26"/>
  <c r="N17" i="26"/>
  <c r="R17" i="26"/>
  <c r="V17" i="26"/>
  <c r="Z17" i="26"/>
  <c r="AB17" i="26"/>
  <c r="AC17" i="26"/>
  <c r="AD17" i="26"/>
  <c r="AH17" i="26"/>
  <c r="F18" i="26"/>
  <c r="J18" i="26"/>
  <c r="N18" i="26"/>
  <c r="R18" i="26"/>
  <c r="V18" i="26"/>
  <c r="Z18" i="26"/>
  <c r="AB18" i="26"/>
  <c r="AC18" i="26"/>
  <c r="AD18" i="26"/>
  <c r="AH18" i="26"/>
  <c r="F19" i="26"/>
  <c r="J19" i="26"/>
  <c r="N19" i="26"/>
  <c r="R19" i="26"/>
  <c r="V19" i="26"/>
  <c r="Z19" i="26"/>
  <c r="AB19" i="26"/>
  <c r="AC19" i="26"/>
  <c r="AD19" i="26"/>
  <c r="AH19" i="26"/>
  <c r="F20" i="26"/>
  <c r="J20" i="26"/>
  <c r="N20" i="26"/>
  <c r="R20" i="26"/>
  <c r="V20" i="26"/>
  <c r="Z20" i="26"/>
  <c r="AB20" i="26"/>
  <c r="AC20" i="26"/>
  <c r="AD20" i="26"/>
  <c r="AH20" i="26"/>
  <c r="F21" i="26"/>
  <c r="J21" i="26"/>
  <c r="N21" i="26"/>
  <c r="R21" i="26"/>
  <c r="V21" i="26"/>
  <c r="Z21" i="26"/>
  <c r="AB21" i="26"/>
  <c r="AC21" i="26"/>
  <c r="AD21" i="26"/>
  <c r="AH21" i="26"/>
  <c r="F22" i="26"/>
  <c r="J22" i="26"/>
  <c r="N22" i="26"/>
  <c r="R22" i="26"/>
  <c r="V22" i="26"/>
  <c r="Z22" i="26"/>
  <c r="AB22" i="26"/>
  <c r="AC22" i="26"/>
  <c r="AD22" i="26"/>
  <c r="AH22" i="26"/>
  <c r="F23" i="26"/>
  <c r="J23" i="26"/>
  <c r="N23" i="26"/>
  <c r="R23" i="26"/>
  <c r="V23" i="26"/>
  <c r="Z23" i="26"/>
  <c r="AB23" i="26"/>
  <c r="AC23" i="26"/>
  <c r="AD23" i="26"/>
  <c r="AH23" i="26"/>
  <c r="F24" i="26"/>
  <c r="J24" i="26"/>
  <c r="N24" i="26"/>
  <c r="R24" i="26"/>
  <c r="V24" i="26"/>
  <c r="Z24" i="26"/>
  <c r="AB24" i="26"/>
  <c r="AC24" i="26"/>
  <c r="AD24" i="26"/>
  <c r="AH24" i="26"/>
  <c r="F25" i="26"/>
  <c r="J25" i="26"/>
  <c r="N25" i="26"/>
  <c r="R25" i="26"/>
  <c r="V25" i="26"/>
  <c r="Z25" i="26"/>
  <c r="AB25" i="26"/>
  <c r="AC25" i="26"/>
  <c r="AD25" i="26"/>
  <c r="AH25" i="26"/>
  <c r="AH26" i="26"/>
  <c r="AG6" i="26"/>
  <c r="AG7" i="26"/>
  <c r="AG8" i="26"/>
  <c r="AG9" i="26"/>
  <c r="AG10" i="26"/>
  <c r="AG11" i="26"/>
  <c r="AG12" i="26"/>
  <c r="AG13" i="26"/>
  <c r="AG14" i="26"/>
  <c r="AG15" i="26"/>
  <c r="AG16" i="26"/>
  <c r="AG17" i="26"/>
  <c r="AG18" i="26"/>
  <c r="AG19" i="26"/>
  <c r="AG20" i="26"/>
  <c r="AG21" i="26"/>
  <c r="AG22" i="26"/>
  <c r="AG23" i="26"/>
  <c r="AG24" i="26"/>
  <c r="AG25" i="26"/>
  <c r="AG26" i="26"/>
  <c r="AF6" i="26"/>
  <c r="AF7" i="26"/>
  <c r="AF8" i="26"/>
  <c r="AF9" i="26"/>
  <c r="AF10" i="26"/>
  <c r="AF11" i="26"/>
  <c r="AF12" i="26"/>
  <c r="AF13" i="26"/>
  <c r="AF14" i="26"/>
  <c r="AF15" i="26"/>
  <c r="AF16" i="26"/>
  <c r="AF17" i="26"/>
  <c r="AF18" i="26"/>
  <c r="AF19" i="26"/>
  <c r="AF20" i="26"/>
  <c r="AF21" i="26"/>
  <c r="AF22" i="26"/>
  <c r="AF23" i="26"/>
  <c r="AF24" i="26"/>
  <c r="AF25" i="26"/>
  <c r="AF26" i="26"/>
  <c r="AA6" i="26"/>
  <c r="AE6" i="26"/>
  <c r="AA7" i="26"/>
  <c r="AE7" i="26"/>
  <c r="AA8" i="26"/>
  <c r="AE8" i="26"/>
  <c r="AA9" i="26"/>
  <c r="AE9" i="26"/>
  <c r="AA10" i="26"/>
  <c r="AE10" i="26"/>
  <c r="AA11" i="26"/>
  <c r="AE11" i="26"/>
  <c r="AA12" i="26"/>
  <c r="AE12" i="26"/>
  <c r="AA13" i="26"/>
  <c r="AE13" i="26"/>
  <c r="AA14" i="26"/>
  <c r="AE14" i="26"/>
  <c r="AA15" i="26"/>
  <c r="AE15" i="26"/>
  <c r="AA16" i="26"/>
  <c r="AE16" i="26"/>
  <c r="AA17" i="26"/>
  <c r="AE17" i="26"/>
  <c r="AA18" i="26"/>
  <c r="AE18" i="26"/>
  <c r="AA19" i="26"/>
  <c r="AE19" i="26"/>
  <c r="AA20" i="26"/>
  <c r="AE20" i="26"/>
  <c r="AA21" i="26"/>
  <c r="AE21" i="26"/>
  <c r="AA22" i="26"/>
  <c r="AE22" i="26"/>
  <c r="AA23" i="26"/>
  <c r="AE23" i="26"/>
  <c r="AA24" i="26"/>
  <c r="AE24" i="26"/>
  <c r="AA25" i="26"/>
  <c r="AE25" i="26"/>
  <c r="AE26" i="26"/>
  <c r="AD26" i="26"/>
  <c r="AC26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AD7" i="25"/>
  <c r="AD8" i="25"/>
  <c r="AD9" i="25"/>
  <c r="AD10" i="25"/>
  <c r="AD11" i="25"/>
  <c r="AD12" i="25"/>
  <c r="AD13" i="25"/>
  <c r="AD14" i="25"/>
  <c r="AD15" i="25"/>
  <c r="AD16" i="25"/>
  <c r="AD17" i="25"/>
  <c r="AD18" i="25"/>
  <c r="AD19" i="25"/>
  <c r="AD20" i="25"/>
  <c r="AD21" i="25"/>
  <c r="AD22" i="25"/>
  <c r="AD23" i="25"/>
  <c r="AD24" i="25"/>
  <c r="AD25" i="25"/>
  <c r="AD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6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AE6" i="25"/>
  <c r="AH7" i="25"/>
  <c r="AH8" i="25"/>
  <c r="AH9" i="25"/>
  <c r="AH10" i="25"/>
  <c r="AH12" i="25"/>
  <c r="AH13" i="25"/>
  <c r="AH14" i="25"/>
  <c r="AH15" i="25"/>
  <c r="AH17" i="25"/>
  <c r="AH18" i="25"/>
  <c r="AH19" i="25"/>
  <c r="AH20" i="25"/>
  <c r="AH22" i="25"/>
  <c r="AH23" i="25"/>
  <c r="AH24" i="25"/>
  <c r="AH25" i="25"/>
  <c r="AG6" i="25"/>
  <c r="AG7" i="25"/>
  <c r="AG8" i="25"/>
  <c r="AG9" i="25"/>
  <c r="AG10" i="25"/>
  <c r="AG11" i="25"/>
  <c r="AG12" i="25"/>
  <c r="AG13" i="25"/>
  <c r="AG14" i="25"/>
  <c r="AG15" i="25"/>
  <c r="AG16" i="25"/>
  <c r="AG17" i="25"/>
  <c r="AG18" i="25"/>
  <c r="AG19" i="25"/>
  <c r="AG20" i="25"/>
  <c r="AG21" i="25"/>
  <c r="AG22" i="25"/>
  <c r="AG23" i="25"/>
  <c r="AG24" i="25"/>
  <c r="AG25" i="25"/>
  <c r="AG26" i="25"/>
  <c r="AF6" i="25"/>
  <c r="AF7" i="25"/>
  <c r="AF8" i="25"/>
  <c r="AF9" i="25"/>
  <c r="AF10" i="25"/>
  <c r="AF11" i="25"/>
  <c r="AF12" i="25"/>
  <c r="AF13" i="25"/>
  <c r="AF14" i="25"/>
  <c r="AF15" i="25"/>
  <c r="AF16" i="25"/>
  <c r="AF17" i="25"/>
  <c r="AF18" i="25"/>
  <c r="AF19" i="25"/>
  <c r="AF20" i="25"/>
  <c r="AF21" i="25"/>
  <c r="AF22" i="25"/>
  <c r="AF23" i="25"/>
  <c r="AF24" i="25"/>
  <c r="AF25" i="25"/>
  <c r="AF2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D26" i="25"/>
  <c r="AC26" i="25"/>
  <c r="AB26" i="25"/>
  <c r="AA26" i="25"/>
  <c r="Y26" i="25"/>
  <c r="X26" i="25"/>
  <c r="W26" i="25"/>
  <c r="U26" i="25"/>
  <c r="T26" i="25"/>
  <c r="S26" i="25"/>
  <c r="Q26" i="25"/>
  <c r="P26" i="25"/>
  <c r="O26" i="25"/>
  <c r="M26" i="25"/>
  <c r="L26" i="25"/>
  <c r="K26" i="25"/>
  <c r="I26" i="25"/>
  <c r="H26" i="25"/>
  <c r="G26" i="25"/>
  <c r="E26" i="25"/>
  <c r="D26" i="25"/>
  <c r="C26" i="25"/>
  <c r="C25" i="22"/>
  <c r="J26" i="20"/>
  <c r="I26" i="20"/>
  <c r="H26" i="20"/>
  <c r="G26" i="20"/>
  <c r="F26" i="20"/>
  <c r="E26" i="20"/>
  <c r="D26" i="20"/>
  <c r="C26" i="20"/>
  <c r="J26" i="13"/>
  <c r="I26" i="13"/>
  <c r="H26" i="13"/>
  <c r="G26" i="13"/>
  <c r="F26" i="13"/>
  <c r="E26" i="13"/>
  <c r="D26" i="13"/>
  <c r="C26" i="13"/>
  <c r="I26" i="4"/>
  <c r="J26" i="4"/>
  <c r="H26" i="4"/>
  <c r="G26" i="4"/>
  <c r="F26" i="4"/>
  <c r="E26" i="4"/>
  <c r="D26" i="4"/>
  <c r="C26" i="4"/>
  <c r="C2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G25" i="19"/>
  <c r="F2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D25" i="19"/>
  <c r="E5" i="12"/>
  <c r="H5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H25" i="12"/>
  <c r="G25" i="12"/>
  <c r="F25" i="12"/>
  <c r="E25" i="12"/>
  <c r="D25" i="12"/>
  <c r="C25" i="12"/>
  <c r="H25" i="3"/>
  <c r="G25" i="3"/>
  <c r="F25" i="3"/>
  <c r="E25" i="3"/>
  <c r="D25" i="3"/>
  <c r="C25" i="3"/>
  <c r="H25" i="18"/>
  <c r="G25" i="18"/>
  <c r="F25" i="18"/>
  <c r="E25" i="18"/>
  <c r="D25" i="18"/>
  <c r="C25" i="18"/>
  <c r="H25" i="11"/>
  <c r="G25" i="11"/>
  <c r="F25" i="11"/>
  <c r="E25" i="11"/>
  <c r="D25" i="11"/>
  <c r="C25" i="11"/>
  <c r="H5" i="2"/>
  <c r="D25" i="2"/>
  <c r="E25" i="2"/>
  <c r="F25" i="2"/>
  <c r="G25" i="2"/>
  <c r="H25" i="2"/>
  <c r="C25" i="2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5" i="17"/>
  <c r="D25" i="17"/>
  <c r="E25" i="17"/>
  <c r="F25" i="17"/>
  <c r="G25" i="17"/>
  <c r="H25" i="17"/>
  <c r="I25" i="17"/>
  <c r="J25" i="17"/>
  <c r="C25" i="17"/>
  <c r="D25" i="10"/>
  <c r="E25" i="10"/>
  <c r="F25" i="10"/>
  <c r="G25" i="10"/>
  <c r="H25" i="10"/>
  <c r="I25" i="10"/>
  <c r="J2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5" i="10"/>
  <c r="C25" i="10"/>
  <c r="J2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D25" i="1"/>
  <c r="E25" i="1"/>
  <c r="F25" i="1"/>
  <c r="G25" i="1"/>
  <c r="H25" i="1"/>
  <c r="I25" i="1"/>
  <c r="C25" i="1"/>
  <c r="E5" i="11"/>
  <c r="H5" i="11"/>
  <c r="H5" i="18"/>
  <c r="E6" i="11"/>
  <c r="H6" i="11"/>
  <c r="E6" i="2"/>
  <c r="H6" i="2"/>
  <c r="H6" i="18"/>
  <c r="E7" i="11"/>
  <c r="H7" i="11"/>
  <c r="E7" i="2"/>
  <c r="H7" i="2"/>
  <c r="H7" i="18"/>
  <c r="E8" i="11"/>
  <c r="H8" i="11"/>
  <c r="E8" i="2"/>
  <c r="H8" i="2"/>
  <c r="H8" i="18"/>
  <c r="E9" i="11"/>
  <c r="H9" i="11"/>
  <c r="E9" i="2"/>
  <c r="H9" i="2"/>
  <c r="H9" i="18"/>
  <c r="E10" i="11"/>
  <c r="H10" i="11"/>
  <c r="E10" i="2"/>
  <c r="H10" i="2"/>
  <c r="H10" i="18"/>
  <c r="E11" i="11"/>
  <c r="H11" i="11"/>
  <c r="E11" i="2"/>
  <c r="H11" i="2"/>
  <c r="H11" i="18"/>
  <c r="E12" i="11"/>
  <c r="H12" i="11"/>
  <c r="E12" i="2"/>
  <c r="H12" i="2"/>
  <c r="H12" i="18"/>
  <c r="E13" i="11"/>
  <c r="H13" i="11"/>
  <c r="E13" i="2"/>
  <c r="H13" i="2"/>
  <c r="H13" i="18"/>
  <c r="E14" i="11"/>
  <c r="H14" i="11"/>
  <c r="E14" i="2"/>
  <c r="H14" i="2"/>
  <c r="H14" i="18"/>
  <c r="E15" i="11"/>
  <c r="H15" i="11"/>
  <c r="E15" i="2"/>
  <c r="H15" i="2"/>
  <c r="H15" i="18"/>
  <c r="E16" i="11"/>
  <c r="H16" i="11"/>
  <c r="E16" i="2"/>
  <c r="H16" i="2"/>
  <c r="H16" i="18"/>
  <c r="E17" i="11"/>
  <c r="H17" i="11"/>
  <c r="E17" i="2"/>
  <c r="H17" i="2"/>
  <c r="H17" i="18"/>
  <c r="E18" i="11"/>
  <c r="H18" i="11"/>
  <c r="E18" i="2"/>
  <c r="H18" i="2"/>
  <c r="H18" i="18"/>
  <c r="E19" i="11"/>
  <c r="H19" i="11"/>
  <c r="E19" i="2"/>
  <c r="H19" i="2"/>
  <c r="H19" i="18"/>
  <c r="E20" i="11"/>
  <c r="H20" i="11"/>
  <c r="E20" i="2"/>
  <c r="H20" i="2"/>
  <c r="H20" i="18"/>
  <c r="E21" i="11"/>
  <c r="H21" i="11"/>
  <c r="E21" i="2"/>
  <c r="H21" i="2"/>
  <c r="H21" i="18"/>
  <c r="E22" i="11"/>
  <c r="H22" i="11"/>
  <c r="E22" i="2"/>
  <c r="H22" i="2"/>
  <c r="H22" i="18"/>
  <c r="E23" i="11"/>
  <c r="H23" i="11"/>
  <c r="E23" i="2"/>
  <c r="H23" i="2"/>
  <c r="H23" i="18"/>
  <c r="E24" i="11"/>
  <c r="H24" i="11"/>
  <c r="E24" i="2"/>
  <c r="H24" i="2"/>
  <c r="H2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5" i="18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5" i="17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L11" i="7"/>
  <c r="G11" i="7"/>
  <c r="L10" i="7"/>
  <c r="G10" i="7"/>
  <c r="L9" i="7"/>
  <c r="G9" i="7"/>
  <c r="L8" i="7"/>
  <c r="G8" i="7"/>
  <c r="L7" i="7"/>
  <c r="G7" i="7"/>
  <c r="L6" i="7"/>
  <c r="G6" i="7"/>
  <c r="L5" i="7"/>
  <c r="G5" i="7"/>
  <c r="L11" i="5"/>
  <c r="G11" i="5"/>
  <c r="L10" i="5"/>
  <c r="G10" i="5"/>
  <c r="L9" i="5"/>
  <c r="G9" i="5"/>
  <c r="L8" i="5"/>
  <c r="G8" i="5"/>
  <c r="L7" i="5"/>
  <c r="G7" i="5"/>
  <c r="L6" i="5"/>
  <c r="G6" i="5"/>
  <c r="L5" i="5"/>
  <c r="G5" i="5"/>
  <c r="CN5" i="22"/>
  <c r="CO5" i="22"/>
  <c r="CN6" i="22"/>
  <c r="CO6" i="22"/>
  <c r="CN7" i="22"/>
  <c r="CO7" i="22"/>
  <c r="CN8" i="22"/>
  <c r="CO8" i="22"/>
  <c r="CN9" i="22"/>
  <c r="CO9" i="22"/>
  <c r="CN10" i="22"/>
  <c r="CO10" i="22"/>
  <c r="CN11" i="22"/>
  <c r="CO11" i="22"/>
  <c r="CN12" i="22"/>
  <c r="CO12" i="22"/>
  <c r="CN13" i="22"/>
  <c r="CO13" i="22"/>
  <c r="CN14" i="22"/>
  <c r="CO14" i="22"/>
  <c r="CN15" i="22"/>
  <c r="CO15" i="22"/>
  <c r="CN16" i="22"/>
  <c r="CO16" i="22"/>
  <c r="CN17" i="22"/>
  <c r="CO17" i="22"/>
  <c r="CN18" i="22"/>
  <c r="CO18" i="22"/>
  <c r="CN19" i="22"/>
  <c r="CO19" i="22"/>
  <c r="CN20" i="22"/>
  <c r="CO20" i="22"/>
  <c r="CN21" i="22"/>
  <c r="CO21" i="22"/>
  <c r="CN22" i="22"/>
  <c r="CO22" i="22"/>
  <c r="CN23" i="22"/>
  <c r="CO23" i="22"/>
  <c r="CN24" i="22"/>
  <c r="CO24" i="22"/>
  <c r="CO25" i="22"/>
  <c r="CN25" i="22"/>
  <c r="CM25" i="22"/>
  <c r="CL25" i="22"/>
  <c r="CK25" i="22"/>
  <c r="CJ25" i="22"/>
  <c r="CI5" i="22"/>
  <c r="CI6" i="22"/>
  <c r="CI7" i="22"/>
  <c r="CI8" i="22"/>
  <c r="CI9" i="22"/>
  <c r="CI10" i="22"/>
  <c r="CI11" i="22"/>
  <c r="CI12" i="22"/>
  <c r="CI13" i="22"/>
  <c r="CI14" i="22"/>
  <c r="CI15" i="22"/>
  <c r="CI16" i="22"/>
  <c r="CI17" i="22"/>
  <c r="CI18" i="22"/>
  <c r="CI19" i="22"/>
  <c r="CI20" i="22"/>
  <c r="CI21" i="22"/>
  <c r="CI22" i="22"/>
  <c r="CI23" i="22"/>
  <c r="CI24" i="22"/>
  <c r="CI25" i="22"/>
  <c r="CH25" i="22"/>
  <c r="CG25" i="22"/>
  <c r="CF25" i="22"/>
  <c r="CE25" i="22"/>
  <c r="CD25" i="22"/>
  <c r="CC25" i="22"/>
  <c r="CA5" i="22"/>
  <c r="CB5" i="22"/>
  <c r="CA6" i="22"/>
  <c r="CB6" i="22"/>
  <c r="CA7" i="22"/>
  <c r="CB7" i="22"/>
  <c r="CA8" i="22"/>
  <c r="CB8" i="22"/>
  <c r="CA9" i="22"/>
  <c r="CB9" i="22"/>
  <c r="CA10" i="22"/>
  <c r="CB10" i="22"/>
  <c r="CA11" i="22"/>
  <c r="CB11" i="22"/>
  <c r="CA12" i="22"/>
  <c r="CB12" i="22"/>
  <c r="CA13" i="22"/>
  <c r="CB13" i="22"/>
  <c r="CA14" i="22"/>
  <c r="CB14" i="22"/>
  <c r="CA15" i="22"/>
  <c r="CB15" i="22"/>
  <c r="CA16" i="22"/>
  <c r="CB16" i="22"/>
  <c r="CA17" i="22"/>
  <c r="CB17" i="22"/>
  <c r="CA18" i="22"/>
  <c r="CB18" i="22"/>
  <c r="CA19" i="22"/>
  <c r="CB19" i="22"/>
  <c r="CA20" i="22"/>
  <c r="CB20" i="22"/>
  <c r="CA21" i="22"/>
  <c r="CB21" i="22"/>
  <c r="CA22" i="22"/>
  <c r="CB22" i="22"/>
  <c r="CA23" i="22"/>
  <c r="CB23" i="22"/>
  <c r="CA24" i="22"/>
  <c r="CB24" i="22"/>
  <c r="CB25" i="22"/>
  <c r="CA25" i="22"/>
  <c r="BZ25" i="22"/>
  <c r="BY25" i="22"/>
  <c r="BX25" i="22"/>
  <c r="BW25" i="22"/>
  <c r="BV5" i="22"/>
  <c r="BV6" i="22"/>
  <c r="BV7" i="22"/>
  <c r="BV8" i="22"/>
  <c r="BV9" i="22"/>
  <c r="BV10" i="22"/>
  <c r="BV11" i="22"/>
  <c r="BV12" i="22"/>
  <c r="BV13" i="22"/>
  <c r="BV14" i="22"/>
  <c r="BV15" i="22"/>
  <c r="BV16" i="22"/>
  <c r="BV17" i="22"/>
  <c r="BV18" i="22"/>
  <c r="BV19" i="22"/>
  <c r="BV20" i="22"/>
  <c r="BV21" i="22"/>
  <c r="BV22" i="22"/>
  <c r="BV23" i="22"/>
  <c r="BV24" i="22"/>
  <c r="BV25" i="22"/>
  <c r="BU25" i="22"/>
  <c r="BT25" i="22"/>
  <c r="BS25" i="22"/>
  <c r="BR25" i="22"/>
  <c r="BQ25" i="22"/>
  <c r="BP25" i="22"/>
  <c r="BN5" i="22"/>
  <c r="BO5" i="22"/>
  <c r="BN6" i="22"/>
  <c r="BO6" i="22"/>
  <c r="BN7" i="22"/>
  <c r="BO7" i="22"/>
  <c r="BN8" i="22"/>
  <c r="BO8" i="22"/>
  <c r="BN9" i="22"/>
  <c r="BO9" i="22"/>
  <c r="BN10" i="22"/>
  <c r="BO10" i="22"/>
  <c r="BN11" i="22"/>
  <c r="BO11" i="22"/>
  <c r="BN12" i="22"/>
  <c r="BO12" i="22"/>
  <c r="BN13" i="22"/>
  <c r="BO13" i="22"/>
  <c r="BN14" i="22"/>
  <c r="BO14" i="22"/>
  <c r="BN15" i="22"/>
  <c r="BO15" i="22"/>
  <c r="BN16" i="22"/>
  <c r="BO16" i="22"/>
  <c r="BN17" i="22"/>
  <c r="BO17" i="22"/>
  <c r="BN18" i="22"/>
  <c r="BO18" i="22"/>
  <c r="BN19" i="22"/>
  <c r="BO19" i="22"/>
  <c r="BN20" i="22"/>
  <c r="BO20" i="22"/>
  <c r="BN21" i="22"/>
  <c r="BO21" i="22"/>
  <c r="BN22" i="22"/>
  <c r="BO22" i="22"/>
  <c r="BN23" i="22"/>
  <c r="BO23" i="22"/>
  <c r="BN24" i="22"/>
  <c r="BO24" i="22"/>
  <c r="BO25" i="22"/>
  <c r="BN25" i="22"/>
  <c r="BM25" i="22"/>
  <c r="BL25" i="22"/>
  <c r="BK25" i="22"/>
  <c r="BJ25" i="22"/>
  <c r="BI5" i="22"/>
  <c r="BI6" i="22"/>
  <c r="BI7" i="22"/>
  <c r="BI8" i="22"/>
  <c r="BI9" i="22"/>
  <c r="BI10" i="22"/>
  <c r="BI11" i="22"/>
  <c r="BI12" i="22"/>
  <c r="BI13" i="22"/>
  <c r="BI14" i="22"/>
  <c r="BI15" i="22"/>
  <c r="BI16" i="22"/>
  <c r="BI17" i="22"/>
  <c r="BI18" i="22"/>
  <c r="BI19" i="22"/>
  <c r="BI20" i="22"/>
  <c r="BI21" i="22"/>
  <c r="BI22" i="22"/>
  <c r="BI23" i="22"/>
  <c r="BI24" i="22"/>
  <c r="BI25" i="22"/>
  <c r="BH25" i="22"/>
  <c r="BG25" i="22"/>
  <c r="BF25" i="22"/>
  <c r="BE25" i="22"/>
  <c r="BD25" i="22"/>
  <c r="BC25" i="22"/>
  <c r="BA5" i="22"/>
  <c r="BB5" i="22"/>
  <c r="BA6" i="22"/>
  <c r="BB6" i="22"/>
  <c r="BA7" i="22"/>
  <c r="BB7" i="22"/>
  <c r="BA8" i="22"/>
  <c r="BB8" i="22"/>
  <c r="BA9" i="22"/>
  <c r="BB9" i="22"/>
  <c r="BA10" i="22"/>
  <c r="BB10" i="22"/>
  <c r="BA11" i="22"/>
  <c r="BB11" i="22"/>
  <c r="BA12" i="22"/>
  <c r="BB12" i="22"/>
  <c r="BA13" i="22"/>
  <c r="BB13" i="22"/>
  <c r="BA14" i="22"/>
  <c r="BB14" i="22"/>
  <c r="BA15" i="22"/>
  <c r="BB15" i="22"/>
  <c r="BA16" i="22"/>
  <c r="BB16" i="22"/>
  <c r="BA17" i="22"/>
  <c r="BB17" i="22"/>
  <c r="BA18" i="22"/>
  <c r="BB18" i="22"/>
  <c r="BA19" i="22"/>
  <c r="BB19" i="22"/>
  <c r="BA20" i="22"/>
  <c r="BB20" i="22"/>
  <c r="BA21" i="22"/>
  <c r="BB21" i="22"/>
  <c r="BA22" i="22"/>
  <c r="BB22" i="22"/>
  <c r="BA23" i="22"/>
  <c r="BB23" i="22"/>
  <c r="BA24" i="22"/>
  <c r="BB24" i="22"/>
  <c r="BB25" i="22"/>
  <c r="BA25" i="22"/>
  <c r="AZ25" i="22"/>
  <c r="AY25" i="22"/>
  <c r="AX25" i="22"/>
  <c r="AW25" i="22"/>
  <c r="AV5" i="22"/>
  <c r="AV6" i="22"/>
  <c r="AV7" i="22"/>
  <c r="AV8" i="22"/>
  <c r="AV9" i="22"/>
  <c r="AV10" i="22"/>
  <c r="AV11" i="22"/>
  <c r="AV12" i="22"/>
  <c r="AV13" i="22"/>
  <c r="AV14" i="22"/>
  <c r="AV15" i="22"/>
  <c r="AV16" i="22"/>
  <c r="AV17" i="22"/>
  <c r="AV18" i="22"/>
  <c r="AV19" i="22"/>
  <c r="AV20" i="22"/>
  <c r="AV21" i="22"/>
  <c r="AV22" i="22"/>
  <c r="AV23" i="22"/>
  <c r="AV24" i="22"/>
  <c r="AV25" i="22"/>
  <c r="AU25" i="22"/>
  <c r="AT25" i="22"/>
  <c r="AS25" i="22"/>
  <c r="AR25" i="22"/>
  <c r="AQ25" i="22"/>
  <c r="AP25" i="22"/>
  <c r="AN5" i="22"/>
  <c r="AO5" i="22"/>
  <c r="AN6" i="22"/>
  <c r="AO6" i="22"/>
  <c r="AN7" i="22"/>
  <c r="AO7" i="22"/>
  <c r="AN8" i="22"/>
  <c r="AO8" i="22"/>
  <c r="AN9" i="22"/>
  <c r="AO9" i="22"/>
  <c r="AN10" i="22"/>
  <c r="AO10" i="22"/>
  <c r="AN11" i="22"/>
  <c r="AO11" i="22"/>
  <c r="AN12" i="22"/>
  <c r="AO12" i="22"/>
  <c r="AN13" i="22"/>
  <c r="AO13" i="22"/>
  <c r="AN14" i="22"/>
  <c r="AO14" i="22"/>
  <c r="AN15" i="22"/>
  <c r="AO15" i="22"/>
  <c r="AN16" i="22"/>
  <c r="AO16" i="22"/>
  <c r="AN17" i="22"/>
  <c r="AO17" i="22"/>
  <c r="AN18" i="22"/>
  <c r="AO18" i="22"/>
  <c r="AN19" i="22"/>
  <c r="AO19" i="22"/>
  <c r="AN20" i="22"/>
  <c r="AO20" i="22"/>
  <c r="AN21" i="22"/>
  <c r="AO21" i="22"/>
  <c r="AN22" i="22"/>
  <c r="AO22" i="22"/>
  <c r="AN23" i="22"/>
  <c r="AO23" i="22"/>
  <c r="AN24" i="22"/>
  <c r="AO24" i="22"/>
  <c r="AO25" i="22"/>
  <c r="AN25" i="22"/>
  <c r="AM25" i="22"/>
  <c r="AL25" i="22"/>
  <c r="AK25" i="22"/>
  <c r="AJ25" i="22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20" i="22"/>
  <c r="AI21" i="22"/>
  <c r="AI22" i="22"/>
  <c r="AI23" i="22"/>
  <c r="AI24" i="22"/>
  <c r="AI25" i="22"/>
  <c r="AH25" i="22"/>
  <c r="AG25" i="22"/>
  <c r="AF25" i="22"/>
  <c r="AE25" i="22"/>
  <c r="AD25" i="22"/>
  <c r="AC25" i="22"/>
  <c r="AA5" i="22"/>
  <c r="AB5" i="22"/>
  <c r="AA6" i="22"/>
  <c r="AB6" i="22"/>
  <c r="AA7" i="22"/>
  <c r="AB7" i="22"/>
  <c r="AA8" i="22"/>
  <c r="AB8" i="22"/>
  <c r="AA9" i="22"/>
  <c r="AB9" i="22"/>
  <c r="AA10" i="22"/>
  <c r="AB10" i="22"/>
  <c r="AA11" i="22"/>
  <c r="AB11" i="22"/>
  <c r="AA12" i="22"/>
  <c r="AB12" i="22"/>
  <c r="AA13" i="22"/>
  <c r="AB13" i="22"/>
  <c r="AA14" i="22"/>
  <c r="AB14" i="22"/>
  <c r="AA15" i="22"/>
  <c r="AB15" i="22"/>
  <c r="AA16" i="22"/>
  <c r="AB16" i="22"/>
  <c r="AA17" i="22"/>
  <c r="AB17" i="22"/>
  <c r="AA18" i="22"/>
  <c r="AB18" i="22"/>
  <c r="AA19" i="22"/>
  <c r="AB19" i="22"/>
  <c r="AA20" i="22"/>
  <c r="AB20" i="22"/>
  <c r="AA21" i="22"/>
  <c r="AB21" i="22"/>
  <c r="AA22" i="22"/>
  <c r="AB22" i="22"/>
  <c r="AA23" i="22"/>
  <c r="AB23" i="22"/>
  <c r="AA24" i="22"/>
  <c r="AB24" i="22"/>
  <c r="AB25" i="22"/>
  <c r="AA25" i="22"/>
  <c r="Z25" i="22"/>
  <c r="Y25" i="22"/>
  <c r="X25" i="22"/>
  <c r="W25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U25" i="22"/>
  <c r="T25" i="22"/>
  <c r="S25" i="22"/>
  <c r="R25" i="22"/>
  <c r="Q25" i="22"/>
  <c r="P25" i="22"/>
  <c r="N6" i="22"/>
  <c r="O6" i="22"/>
  <c r="N7" i="22"/>
  <c r="O7" i="22"/>
  <c r="N8" i="22"/>
  <c r="O8" i="22"/>
  <c r="N9" i="22"/>
  <c r="O9" i="22"/>
  <c r="N10" i="22"/>
  <c r="O10" i="22"/>
  <c r="N11" i="22"/>
  <c r="O11" i="22"/>
  <c r="N12" i="22"/>
  <c r="O12" i="22"/>
  <c r="N13" i="22"/>
  <c r="O13" i="22"/>
  <c r="N14" i="22"/>
  <c r="O14" i="22"/>
  <c r="N15" i="22"/>
  <c r="O15" i="22"/>
  <c r="N16" i="22"/>
  <c r="O16" i="22"/>
  <c r="N17" i="22"/>
  <c r="O17" i="22"/>
  <c r="N18" i="22"/>
  <c r="O18" i="22"/>
  <c r="N19" i="22"/>
  <c r="O19" i="22"/>
  <c r="N20" i="22"/>
  <c r="O20" i="22"/>
  <c r="N21" i="22"/>
  <c r="O21" i="22"/>
  <c r="N22" i="22"/>
  <c r="O22" i="22"/>
  <c r="N23" i="22"/>
  <c r="O23" i="22"/>
  <c r="N24" i="22"/>
  <c r="O24" i="22"/>
  <c r="O25" i="22"/>
  <c r="N25" i="22"/>
  <c r="M25" i="22"/>
  <c r="L25" i="22"/>
  <c r="K25" i="22"/>
  <c r="J25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H25" i="22"/>
  <c r="G25" i="22"/>
  <c r="F25" i="22"/>
  <c r="E25" i="22"/>
  <c r="D25" i="22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C14" i="20"/>
  <c r="D14" i="20"/>
  <c r="E14" i="20"/>
  <c r="F14" i="20"/>
  <c r="G14" i="20"/>
  <c r="H14" i="20"/>
  <c r="I14" i="20"/>
  <c r="J14" i="20"/>
  <c r="C15" i="20"/>
  <c r="D15" i="20"/>
  <c r="E15" i="20"/>
  <c r="F15" i="20"/>
  <c r="G15" i="20"/>
  <c r="H15" i="20"/>
  <c r="I15" i="20"/>
  <c r="J15" i="20"/>
  <c r="C16" i="20"/>
  <c r="D16" i="20"/>
  <c r="E16" i="20"/>
  <c r="F16" i="20"/>
  <c r="G16" i="20"/>
  <c r="H16" i="20"/>
  <c r="I16" i="20"/>
  <c r="J16" i="20"/>
  <c r="C17" i="20"/>
  <c r="D17" i="20"/>
  <c r="E17" i="20"/>
  <c r="F17" i="20"/>
  <c r="G17" i="20"/>
  <c r="H17" i="20"/>
  <c r="I17" i="20"/>
  <c r="J17" i="20"/>
  <c r="C18" i="20"/>
  <c r="D18" i="20"/>
  <c r="E18" i="20"/>
  <c r="F18" i="20"/>
  <c r="G18" i="20"/>
  <c r="H18" i="20"/>
  <c r="I18" i="20"/>
  <c r="J18" i="20"/>
  <c r="C19" i="20"/>
  <c r="D19" i="20"/>
  <c r="E19" i="20"/>
  <c r="F19" i="20"/>
  <c r="G19" i="20"/>
  <c r="H19" i="20"/>
  <c r="I19" i="20"/>
  <c r="J19" i="20"/>
  <c r="C20" i="20"/>
  <c r="D20" i="20"/>
  <c r="E20" i="20"/>
  <c r="F20" i="20"/>
  <c r="G20" i="20"/>
  <c r="H20" i="20"/>
  <c r="I20" i="20"/>
  <c r="J20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D6" i="20"/>
  <c r="E6" i="20"/>
  <c r="F6" i="20"/>
  <c r="G6" i="20"/>
  <c r="H6" i="20"/>
  <c r="I6" i="20"/>
  <c r="J6" i="20"/>
  <c r="C6" i="20"/>
  <c r="C6" i="19"/>
  <c r="D6" i="19"/>
  <c r="F6" i="19"/>
  <c r="G6" i="19"/>
  <c r="C7" i="19"/>
  <c r="D7" i="19"/>
  <c r="F7" i="19"/>
  <c r="G7" i="19"/>
  <c r="C8" i="19"/>
  <c r="D8" i="19"/>
  <c r="F8" i="19"/>
  <c r="G8" i="19"/>
  <c r="C9" i="19"/>
  <c r="D9" i="19"/>
  <c r="F9" i="19"/>
  <c r="G9" i="19"/>
  <c r="C10" i="19"/>
  <c r="D10" i="19"/>
  <c r="F10" i="19"/>
  <c r="G10" i="19"/>
  <c r="C11" i="19"/>
  <c r="D11" i="19"/>
  <c r="F11" i="19"/>
  <c r="G11" i="19"/>
  <c r="C12" i="19"/>
  <c r="D12" i="19"/>
  <c r="F12" i="19"/>
  <c r="G12" i="19"/>
  <c r="C13" i="19"/>
  <c r="D13" i="19"/>
  <c r="F13" i="19"/>
  <c r="G13" i="19"/>
  <c r="C14" i="19"/>
  <c r="D14" i="19"/>
  <c r="F14" i="19"/>
  <c r="G14" i="19"/>
  <c r="C15" i="19"/>
  <c r="D15" i="19"/>
  <c r="F15" i="19"/>
  <c r="G15" i="19"/>
  <c r="C16" i="19"/>
  <c r="D16" i="19"/>
  <c r="F16" i="19"/>
  <c r="G16" i="19"/>
  <c r="C17" i="19"/>
  <c r="D17" i="19"/>
  <c r="F17" i="19"/>
  <c r="G17" i="19"/>
  <c r="C18" i="19"/>
  <c r="D18" i="19"/>
  <c r="F18" i="19"/>
  <c r="G18" i="19"/>
  <c r="C19" i="19"/>
  <c r="D19" i="19"/>
  <c r="F19" i="19"/>
  <c r="G19" i="19"/>
  <c r="C20" i="19"/>
  <c r="D20" i="19"/>
  <c r="F20" i="19"/>
  <c r="G20" i="19"/>
  <c r="C21" i="19"/>
  <c r="D21" i="19"/>
  <c r="F21" i="19"/>
  <c r="G21" i="19"/>
  <c r="C22" i="19"/>
  <c r="D22" i="19"/>
  <c r="F22" i="19"/>
  <c r="G22" i="19"/>
  <c r="C23" i="19"/>
  <c r="D23" i="19"/>
  <c r="F23" i="19"/>
  <c r="G23" i="19"/>
  <c r="C24" i="19"/>
  <c r="D24" i="19"/>
  <c r="F24" i="19"/>
  <c r="G24" i="19"/>
  <c r="D5" i="19"/>
  <c r="E5" i="19"/>
  <c r="F5" i="19"/>
  <c r="G5" i="19"/>
  <c r="H5" i="19"/>
  <c r="C5" i="19"/>
  <c r="C5" i="17"/>
  <c r="D5" i="17"/>
  <c r="E5" i="17"/>
  <c r="F5" i="17"/>
  <c r="G5" i="17"/>
  <c r="H5" i="17"/>
  <c r="I5" i="17"/>
  <c r="C6" i="17"/>
  <c r="D6" i="17"/>
  <c r="E6" i="17"/>
  <c r="F6" i="17"/>
  <c r="G6" i="17"/>
  <c r="H6" i="17"/>
  <c r="I6" i="17"/>
  <c r="C7" i="17"/>
  <c r="D7" i="17"/>
  <c r="E7" i="17"/>
  <c r="F7" i="17"/>
  <c r="G7" i="17"/>
  <c r="H7" i="17"/>
  <c r="I7" i="17"/>
  <c r="C8" i="17"/>
  <c r="D8" i="17"/>
  <c r="E8" i="17"/>
  <c r="F8" i="17"/>
  <c r="G8" i="17"/>
  <c r="H8" i="17"/>
  <c r="I8" i="17"/>
  <c r="C9" i="17"/>
  <c r="D9" i="17"/>
  <c r="E9" i="17"/>
  <c r="F9" i="17"/>
  <c r="G9" i="17"/>
  <c r="H9" i="17"/>
  <c r="I9" i="17"/>
  <c r="C10" i="17"/>
  <c r="D10" i="17"/>
  <c r="E10" i="17"/>
  <c r="F10" i="17"/>
  <c r="G10" i="17"/>
  <c r="H10" i="17"/>
  <c r="I10" i="17"/>
  <c r="C11" i="17"/>
  <c r="D11" i="17"/>
  <c r="E11" i="17"/>
  <c r="F11" i="17"/>
  <c r="G11" i="17"/>
  <c r="H11" i="17"/>
  <c r="I11" i="17"/>
  <c r="C12" i="17"/>
  <c r="D12" i="17"/>
  <c r="E12" i="17"/>
  <c r="F12" i="17"/>
  <c r="G12" i="17"/>
  <c r="H12" i="17"/>
  <c r="I12" i="17"/>
  <c r="C13" i="17"/>
  <c r="D13" i="17"/>
  <c r="E13" i="17"/>
  <c r="F13" i="17"/>
  <c r="G13" i="17"/>
  <c r="H13" i="17"/>
  <c r="I13" i="17"/>
  <c r="C14" i="17"/>
  <c r="D14" i="17"/>
  <c r="E14" i="17"/>
  <c r="F14" i="17"/>
  <c r="G14" i="17"/>
  <c r="H14" i="17"/>
  <c r="I14" i="17"/>
  <c r="C15" i="17"/>
  <c r="D15" i="17"/>
  <c r="E15" i="17"/>
  <c r="F15" i="17"/>
  <c r="G15" i="17"/>
  <c r="H15" i="17"/>
  <c r="I15" i="17"/>
  <c r="C16" i="17"/>
  <c r="D16" i="17"/>
  <c r="E16" i="17"/>
  <c r="F16" i="17"/>
  <c r="G16" i="17"/>
  <c r="H16" i="17"/>
  <c r="I16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C19" i="17"/>
  <c r="D19" i="17"/>
  <c r="E19" i="17"/>
  <c r="F19" i="17"/>
  <c r="G19" i="17"/>
  <c r="H19" i="17"/>
  <c r="I19" i="17"/>
  <c r="C20" i="17"/>
  <c r="D20" i="17"/>
  <c r="E20" i="17"/>
  <c r="F20" i="17"/>
  <c r="G20" i="17"/>
  <c r="H20" i="17"/>
  <c r="I20" i="17"/>
  <c r="C21" i="17"/>
  <c r="D21" i="17"/>
  <c r="E21" i="17"/>
  <c r="F21" i="17"/>
  <c r="G21" i="17"/>
  <c r="H21" i="17"/>
  <c r="I21" i="17"/>
  <c r="C22" i="17"/>
  <c r="D22" i="17"/>
  <c r="E22" i="17"/>
  <c r="F22" i="17"/>
  <c r="G22" i="17"/>
  <c r="H22" i="17"/>
  <c r="I22" i="17"/>
  <c r="C23" i="17"/>
  <c r="D23" i="17"/>
  <c r="E23" i="17"/>
  <c r="F23" i="17"/>
  <c r="G23" i="17"/>
  <c r="H23" i="17"/>
  <c r="I23" i="17"/>
  <c r="C24" i="17"/>
  <c r="D24" i="17"/>
  <c r="E24" i="17"/>
  <c r="F24" i="17"/>
  <c r="G24" i="17"/>
  <c r="H24" i="17"/>
  <c r="I24" i="17"/>
  <c r="J6" i="13"/>
  <c r="E6" i="13"/>
  <c r="E25" i="13"/>
  <c r="J25" i="13"/>
  <c r="E24" i="13"/>
  <c r="J24" i="13"/>
  <c r="E23" i="13"/>
  <c r="J23" i="13"/>
  <c r="E22" i="13"/>
  <c r="J22" i="13"/>
  <c r="E21" i="13"/>
  <c r="J21" i="13"/>
  <c r="E20" i="13"/>
  <c r="J20" i="13"/>
  <c r="E19" i="13"/>
  <c r="J19" i="13"/>
  <c r="E18" i="13"/>
  <c r="J18" i="13"/>
  <c r="E17" i="13"/>
  <c r="J17" i="13"/>
  <c r="E16" i="13"/>
  <c r="J16" i="13"/>
  <c r="E15" i="13"/>
  <c r="J15" i="13"/>
  <c r="E14" i="13"/>
  <c r="J14" i="13"/>
  <c r="E13" i="13"/>
  <c r="J13" i="13"/>
  <c r="E12" i="13"/>
  <c r="J12" i="13"/>
  <c r="E11" i="13"/>
  <c r="J11" i="13"/>
  <c r="E10" i="13"/>
  <c r="J10" i="13"/>
  <c r="E9" i="13"/>
  <c r="J9" i="13"/>
  <c r="E8" i="13"/>
  <c r="J8" i="13"/>
  <c r="E7" i="13"/>
  <c r="J7" i="13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J6" i="4"/>
  <c r="M11" i="7"/>
  <c r="M10" i="7"/>
  <c r="M9" i="7"/>
  <c r="M8" i="7"/>
  <c r="M7" i="7"/>
  <c r="M6" i="7"/>
  <c r="M5" i="7"/>
  <c r="M5" i="5"/>
  <c r="M6" i="5"/>
  <c r="M7" i="5"/>
  <c r="M8" i="5"/>
  <c r="M9" i="5"/>
  <c r="M10" i="5"/>
  <c r="M11" i="5"/>
  <c r="AH6" i="25"/>
  <c r="AH11" i="25"/>
  <c r="AH16" i="25"/>
  <c r="AH21" i="25"/>
  <c r="AH26" i="25"/>
  <c r="J26" i="25"/>
  <c r="N26" i="25"/>
  <c r="R26" i="25"/>
  <c r="V26" i="25"/>
  <c r="Z26" i="25"/>
</calcChain>
</file>

<file path=xl/sharedStrings.xml><?xml version="1.0" encoding="utf-8"?>
<sst xmlns="http://schemas.openxmlformats.org/spreadsheetml/2006/main" count="779" uniqueCount="135">
  <si>
    <t>Murder</t>
  </si>
  <si>
    <t>Hurt</t>
  </si>
  <si>
    <t>Rape</t>
  </si>
  <si>
    <t>Arson</t>
  </si>
  <si>
    <t>Other IPC</t>
  </si>
  <si>
    <t>POA Act</t>
  </si>
  <si>
    <t>PCR Act</t>
  </si>
  <si>
    <t xml:space="preserve">No.  of  Cases  brought forward </t>
  </si>
  <si>
    <t xml:space="preserve"> Total No. of cases </t>
  </si>
  <si>
    <t xml:space="preserve"> No. of cases closed after  investigation </t>
  </si>
  <si>
    <t xml:space="preserve">No. of cases pending </t>
  </si>
  <si>
    <t xml:space="preserve">No. of Challenged/ filed in the court </t>
  </si>
  <si>
    <t xml:space="preserve">No.  of  SC Cases  brought forward </t>
  </si>
  <si>
    <t>No. of Challenged / filed in the court</t>
  </si>
  <si>
    <t>No. of cases closed after  investigation/  disposed off  by Police</t>
  </si>
  <si>
    <t xml:space="preserve">No. of  SC cases pending </t>
  </si>
  <si>
    <t xml:space="preserve">No.  of  ST Cases  brought forward </t>
  </si>
  <si>
    <t xml:space="preserve">No. of  ST cases pending </t>
  </si>
  <si>
    <t xml:space="preserve">Brought  forwarded </t>
  </si>
  <si>
    <t xml:space="preserve"> Received </t>
  </si>
  <si>
    <t xml:space="preserve">Total </t>
  </si>
  <si>
    <t xml:space="preserve"> Ending in Acquittal </t>
  </si>
  <si>
    <t xml:space="preserve"> Ending in Conviction </t>
  </si>
  <si>
    <t>Cr.P.C</t>
  </si>
  <si>
    <t xml:space="preserve"> Still Pending on close of year </t>
  </si>
  <si>
    <t xml:space="preserve">No of cases </t>
  </si>
  <si>
    <t xml:space="preserve">No. of cases </t>
  </si>
  <si>
    <t xml:space="preserve">Disposed  
(Compounded or
withdrawn)
</t>
  </si>
  <si>
    <t xml:space="preserve">Muder </t>
  </si>
  <si>
    <t xml:space="preserve">Hurt </t>
  </si>
  <si>
    <t xml:space="preserve">No. of Cases </t>
  </si>
  <si>
    <t xml:space="preserve">Male </t>
  </si>
  <si>
    <t>Female</t>
  </si>
  <si>
    <t>SC/ST Act</t>
  </si>
  <si>
    <t>Murders (302 IPC)</t>
  </si>
  <si>
    <t>Rape (376 IPC)</t>
  </si>
  <si>
    <t>Hurt (324,325 IPC)</t>
  </si>
  <si>
    <t>Arson (435, 436 IPC)</t>
  </si>
  <si>
    <t xml:space="preserve">True  </t>
  </si>
  <si>
    <t xml:space="preserve">False </t>
  </si>
  <si>
    <t xml:space="preserve">Charged </t>
  </si>
  <si>
    <t>UN</t>
  </si>
  <si>
    <t>UI</t>
  </si>
  <si>
    <t xml:space="preserve">Acquittal </t>
  </si>
  <si>
    <t xml:space="preserve">Discharged </t>
  </si>
  <si>
    <t xml:space="preserve">Total PT Cases  </t>
  </si>
  <si>
    <t>REP</t>
  </si>
  <si>
    <t>CON</t>
  </si>
  <si>
    <t>Total cases 
in PT</t>
  </si>
  <si>
    <t xml:space="preserve">Pending in 
cases in Court </t>
  </si>
  <si>
    <t xml:space="preserve">No. cases </t>
  </si>
  <si>
    <t xml:space="preserve">No. of Victims </t>
  </si>
  <si>
    <t xml:space="preserve">Details of  rehabilitation arranged </t>
  </si>
  <si>
    <t xml:space="preserve">Pending details </t>
  </si>
  <si>
    <t>PCR ACT</t>
  </si>
  <si>
    <t>POA ACT</t>
  </si>
  <si>
    <t>OTHER IPC</t>
  </si>
  <si>
    <t>ARSON (435, 436 IPC)</t>
  </si>
  <si>
    <t>HURT (324, 325 IPC)</t>
  </si>
  <si>
    <t>RAPE (376 IPC)</t>
  </si>
  <si>
    <t>C.NO:2314/C-62/CID/SCRB/2011</t>
  </si>
  <si>
    <t>CRIME HEAD</t>
  </si>
  <si>
    <t>ANNEXURE-I(A)</t>
  </si>
  <si>
    <t>ANNEXURE-II(A)</t>
  </si>
  <si>
    <t>ANNEXURE-II(B)</t>
  </si>
  <si>
    <t>ANNEXURE-I(B)</t>
  </si>
  <si>
    <t>ANNEXURE-III(A)</t>
  </si>
  <si>
    <t>ANNEXURE-III(B)</t>
  </si>
  <si>
    <t>ANNEXURE-IV(A)</t>
  </si>
  <si>
    <t>ANNEXURE-IV(B)</t>
  </si>
  <si>
    <t xml:space="preserve">ANNEXURE-V(C)                    </t>
  </si>
  <si>
    <t xml:space="preserve">ANNEXURE-VI(A)                        </t>
  </si>
  <si>
    <t xml:space="preserve">ANNEXURE-VI(B)                        </t>
  </si>
  <si>
    <t xml:space="preserve">DETAILS OF REHABILITATION / COMPENSATION PAID TO SCHEDULED CASTES (SC) AND SCHEDULED TRIBES (ST) FOR THE MONTH OF DEC-2014, KRISHNA DISTRICT             </t>
  </si>
  <si>
    <t>NO CASES OF ATROITIES ON SCHEDULED CASTES (SC) HEAD WISE &amp; GENDER WISE FOR THE MONTH OF DEC-2015, KRISHNA DISTRICT</t>
  </si>
  <si>
    <t>NO CASES OF ATROITIES ON SCHEDULED TRIBES (ST) HEAD WISE &amp; GENDER WISE FOR THE MONTH OF DEC-2015, KRISHNA DISTRICT</t>
  </si>
  <si>
    <t>REFERED  AS MISTAKE OF LAW</t>
  </si>
  <si>
    <t>REFERED  AS MISTAKE OF FACT</t>
  </si>
  <si>
    <t>REFERED  AS FALSE</t>
  </si>
  <si>
    <t>COMPROMISED</t>
  </si>
  <si>
    <t>ACQUITTED</t>
  </si>
  <si>
    <t xml:space="preserve">CONVICTED </t>
  </si>
  <si>
    <t>DISPOSAL BY POLICE</t>
  </si>
  <si>
    <t>DISPOSAL BY COURT</t>
  </si>
  <si>
    <t>PT CASES</t>
  </si>
  <si>
    <t>UI CASES</t>
  </si>
  <si>
    <t>REPORTED</t>
  </si>
  <si>
    <t>C.NO:64/SCRB/CID/2012</t>
  </si>
  <si>
    <t>District</t>
  </si>
  <si>
    <t>Total</t>
  </si>
  <si>
    <t>S.No</t>
  </si>
  <si>
    <t>S.NO</t>
  </si>
  <si>
    <t>DISTRICT</t>
  </si>
  <si>
    <t>ANNEXURE-I(C)</t>
  </si>
  <si>
    <t>ANNEXURE-II(C)</t>
  </si>
  <si>
    <t>ANNEXURE-III(C)</t>
  </si>
  <si>
    <t>ANNEXURE-IV(C)</t>
  </si>
  <si>
    <t xml:space="preserve">Sl.No. </t>
  </si>
  <si>
    <t>Districts</t>
  </si>
  <si>
    <t xml:space="preserve">PCR  Act Total </t>
  </si>
  <si>
    <t>Kurnool</t>
  </si>
  <si>
    <t>Cuddapah</t>
  </si>
  <si>
    <t>Ananthapur</t>
  </si>
  <si>
    <t>Chittoor</t>
  </si>
  <si>
    <t>Thirupathy Urban</t>
  </si>
  <si>
    <t>Guntur Rural</t>
  </si>
  <si>
    <t>Guntur Urban</t>
  </si>
  <si>
    <t>Nellore</t>
  </si>
  <si>
    <t>Prakasham</t>
  </si>
  <si>
    <t>West Godavari</t>
  </si>
  <si>
    <t>East Godavari</t>
  </si>
  <si>
    <t>Rajahmundry-U</t>
  </si>
  <si>
    <t>Krishna</t>
  </si>
  <si>
    <t>VJA City</t>
  </si>
  <si>
    <t>VSP City</t>
  </si>
  <si>
    <t>VSP Rural</t>
  </si>
  <si>
    <t>Vizianagaram</t>
  </si>
  <si>
    <t>Srikakulam</t>
  </si>
  <si>
    <t>R.P.Vijayawada</t>
  </si>
  <si>
    <t>R.P. Guntakal</t>
  </si>
  <si>
    <t>Total:</t>
  </si>
  <si>
    <r>
      <t xml:space="preserve">Annexure –VI </t>
    </r>
    <r>
      <rPr>
        <b/>
        <u/>
        <sz val="11"/>
        <color theme="1"/>
        <rFont val="Calisto MT"/>
        <family val="1"/>
      </rPr>
      <t>(A)</t>
    </r>
  </si>
  <si>
    <t>Sl.No.</t>
  </si>
  <si>
    <t xml:space="preserve">Grand  Total </t>
  </si>
  <si>
    <t>SC</t>
  </si>
  <si>
    <t>(M+F)</t>
  </si>
  <si>
    <t>ANNEXURE –V(A)</t>
  </si>
  <si>
    <t>STATEMENT  SHOWING THE STATUS REPORT OF  UI  CASES OF   SCHEDULED TRIBES (ST) FOR THE MONTH OF MAY, 2015</t>
  </si>
  <si>
    <t>ANNEXURE –V(B)</t>
  </si>
  <si>
    <t>ANNEXURE –V(C)</t>
  </si>
  <si>
    <t>ANNEXURE –VI(B)</t>
  </si>
  <si>
    <t>ANNEXURE –VI(A)</t>
  </si>
  <si>
    <t>No.  of cases registered during the month</t>
  </si>
  <si>
    <t>No.  of SC  cases registered during the month</t>
  </si>
  <si>
    <t>No.  of ST  cases registered during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</si>
</sst>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</font>
    <font>
      <sz val="12"/>
      <name val="Calibri"/>
    </font>
    <font>
      <sz val="13"/>
      <color rgb="FFC00000"/>
      <name val="Calibri"/>
    </font>
    <font>
      <sz val="12"/>
      <color rgb="FF740000"/>
      <name val="Calibri"/>
    </font>
    <font>
      <sz val="12"/>
      <color theme="1"/>
      <name val="Calibri"/>
    </font>
    <font>
      <sz val="12"/>
      <color indexed="8"/>
      <name val="Calibri"/>
    </font>
    <font>
      <sz val="11"/>
      <name val="Calibri"/>
    </font>
    <font>
      <b/>
      <sz val="11"/>
      <color rgb="FFFF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sz val="12"/>
      <color theme="1"/>
      <name val="Calibri"/>
      <family val="2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b/>
      <u/>
      <sz val="12"/>
      <color theme="1"/>
      <name val="Calisto MT"/>
      <family val="1"/>
    </font>
    <font>
      <b/>
      <u/>
      <sz val="11"/>
      <color theme="1"/>
      <name val="Calisto MT"/>
      <family val="1"/>
    </font>
    <font>
      <b/>
      <sz val="11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Calisto MT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mbria"/>
      <family val="1"/>
      <scheme val="maj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3"/>
      <name val="Cambria"/>
      <family val="1"/>
      <scheme val="major"/>
    </font>
    <font>
      <b/>
      <sz val="12"/>
      <name val="Cambria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0F9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D65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0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/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15" fillId="3" borderId="1" xfId="0" applyFont="1" applyFill="1" applyBorder="1" applyAlignment="1">
      <alignment horizontal="center" vertical="center" wrapText="1"/>
    </xf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textRotation="90" wrapText="1"/>
    </xf>
    <xf numFmtId="0" fontId="26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0" xfId="0" applyFont="1"/>
    <xf numFmtId="0" fontId="0" fillId="0" borderId="1" xfId="0" applyBorder="1" applyAlignment="1"/>
    <xf numFmtId="0" fontId="14" fillId="4" borderId="1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textRotation="90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31" fillId="0" borderId="11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19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9" fillId="9" borderId="4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 wrapText="1"/>
    </xf>
    <xf numFmtId="0" fontId="27" fillId="9" borderId="3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2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35" fillId="9" borderId="2" xfId="0" applyFont="1" applyFill="1" applyBorder="1" applyAlignment="1">
      <alignment horizontal="center" vertical="center" wrapText="1"/>
    </xf>
    <xf numFmtId="0" fontId="35" fillId="9" borderId="3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0F9E7"/>
      <color rgb="FF97E4FF"/>
      <color rgb="FF99D65C"/>
      <color rgb="FF74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SheetLayoutView="100" workbookViewId="0">
      <selection activeCell="K3" sqref="K3"/>
    </sheetView>
  </sheetViews>
  <sheetFormatPr baseColWidth="10" defaultColWidth="9.1640625" defaultRowHeight="14" x14ac:dyDescent="0"/>
  <cols>
    <col min="1" max="1" width="5.1640625" style="1" bestFit="1" customWidth="1"/>
    <col min="2" max="2" width="25" style="1" customWidth="1"/>
    <col min="3" max="10" width="13.33203125" style="1" customWidth="1"/>
    <col min="11" max="16384" width="9.1640625" style="1"/>
  </cols>
  <sheetData>
    <row r="1" spans="1:10" ht="18">
      <c r="A1" s="79" t="s">
        <v>60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ht="18">
      <c r="A2" s="79" t="s">
        <v>62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s="6" customFormat="1" ht="79" customHeight="1">
      <c r="A3" s="78" t="str">
        <f>UPPER("STATEMENT SHOWING CASES REGISTERED WITH THE POLICE UNDER THE NATURE OF ATROCITIES ON AGAINST SCHEDULED CASTES (SC) FOR THE MONTH OF "&amp;config!A6&amp;" - "&amp;config!B6)</f>
        <v xml:space="preserve">STATEMENT SHOWING CASES REGISTERED WITH THE POLICE UNDER THE NATURE OF ATROCITIES ON AGAINST SCHEDULED CASTES (SC) FOR THE MONTH OF  - </v>
      </c>
      <c r="B3" s="78"/>
      <c r="C3" s="78"/>
      <c r="D3" s="79"/>
      <c r="E3" s="79"/>
      <c r="F3" s="79"/>
      <c r="G3" s="79"/>
      <c r="H3" s="79"/>
      <c r="I3" s="79"/>
      <c r="J3" s="79"/>
    </row>
    <row r="4" spans="1:10" s="17" customFormat="1" ht="27.75" customHeight="1">
      <c r="A4" s="16" t="s">
        <v>90</v>
      </c>
      <c r="B4" s="26" t="s">
        <v>88</v>
      </c>
      <c r="C4" s="2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26" t="s">
        <v>6</v>
      </c>
      <c r="J4" s="35" t="s">
        <v>89</v>
      </c>
    </row>
    <row r="5" spans="1:10" s="17" customFormat="1" ht="17" customHeight="1">
      <c r="A5" s="29">
        <v>1</v>
      </c>
      <c r="B5" s="11"/>
      <c r="C5" s="11"/>
      <c r="D5" s="11"/>
      <c r="E5" s="11"/>
      <c r="F5" s="11"/>
      <c r="G5" s="11"/>
      <c r="H5" s="11"/>
      <c r="I5" s="11"/>
      <c r="J5" s="34">
        <f>SUM(C5:I5)</f>
        <v>0</v>
      </c>
    </row>
    <row r="6" spans="1:10" s="17" customFormat="1" ht="17" customHeight="1">
      <c r="A6" s="29">
        <v>2</v>
      </c>
      <c r="B6" s="11"/>
      <c r="C6" s="11"/>
      <c r="D6" s="11"/>
      <c r="E6" s="11"/>
      <c r="F6" s="11"/>
      <c r="G6" s="11"/>
      <c r="H6" s="11"/>
      <c r="I6" s="11"/>
      <c r="J6" s="34">
        <f t="shared" ref="J6:J24" si="0">SUM(C6:I6)</f>
        <v>0</v>
      </c>
    </row>
    <row r="7" spans="1:10" s="17" customFormat="1" ht="17" customHeight="1">
      <c r="A7" s="29">
        <v>3</v>
      </c>
      <c r="B7" s="11"/>
      <c r="C7" s="11"/>
      <c r="D7" s="11"/>
      <c r="E7" s="11"/>
      <c r="F7" s="11"/>
      <c r="G7" s="11"/>
      <c r="H7" s="11"/>
      <c r="I7" s="11"/>
      <c r="J7" s="34">
        <f t="shared" si="0"/>
        <v>0</v>
      </c>
    </row>
    <row r="8" spans="1:10" s="17" customFormat="1" ht="17" customHeight="1">
      <c r="A8" s="29">
        <v>4</v>
      </c>
      <c r="B8" s="11"/>
      <c r="C8" s="11"/>
      <c r="D8" s="11"/>
      <c r="E8" s="11"/>
      <c r="F8" s="11"/>
      <c r="G8" s="11"/>
      <c r="H8" s="11"/>
      <c r="I8" s="11"/>
      <c r="J8" s="34">
        <f t="shared" si="0"/>
        <v>0</v>
      </c>
    </row>
    <row r="9" spans="1:10" s="17" customFormat="1" ht="17" customHeight="1">
      <c r="A9" s="29">
        <v>5</v>
      </c>
      <c r="B9" s="11"/>
      <c r="C9" s="11"/>
      <c r="D9" s="11"/>
      <c r="E9" s="11"/>
      <c r="F9" s="11"/>
      <c r="G9" s="11"/>
      <c r="H9" s="11"/>
      <c r="I9" s="11"/>
      <c r="J9" s="34">
        <f t="shared" si="0"/>
        <v>0</v>
      </c>
    </row>
    <row r="10" spans="1:10" s="17" customFormat="1" ht="17" customHeight="1">
      <c r="A10" s="29">
        <v>6</v>
      </c>
      <c r="B10" s="11"/>
      <c r="C10" s="11"/>
      <c r="D10" s="11"/>
      <c r="E10" s="11"/>
      <c r="F10" s="11"/>
      <c r="G10" s="11"/>
      <c r="H10" s="11"/>
      <c r="I10" s="11"/>
      <c r="J10" s="34">
        <f t="shared" si="0"/>
        <v>0</v>
      </c>
    </row>
    <row r="11" spans="1:10" s="17" customFormat="1" ht="17" customHeight="1">
      <c r="A11" s="29">
        <v>7</v>
      </c>
      <c r="B11" s="11"/>
      <c r="C11" s="11"/>
      <c r="D11" s="11"/>
      <c r="E11" s="11"/>
      <c r="F11" s="11"/>
      <c r="G11" s="11"/>
      <c r="H11" s="11"/>
      <c r="I11" s="11"/>
      <c r="J11" s="34">
        <f t="shared" si="0"/>
        <v>0</v>
      </c>
    </row>
    <row r="12" spans="1:10" s="17" customFormat="1" ht="17" customHeight="1">
      <c r="A12" s="29">
        <v>8</v>
      </c>
      <c r="B12" s="11"/>
      <c r="C12" s="11"/>
      <c r="D12" s="11"/>
      <c r="E12" s="11"/>
      <c r="F12" s="11"/>
      <c r="G12" s="11"/>
      <c r="H12" s="11"/>
      <c r="I12" s="11"/>
      <c r="J12" s="34">
        <f t="shared" si="0"/>
        <v>0</v>
      </c>
    </row>
    <row r="13" spans="1:10" s="17" customFormat="1" ht="17" customHeight="1">
      <c r="A13" s="29">
        <v>9</v>
      </c>
      <c r="B13" s="11"/>
      <c r="C13" s="11"/>
      <c r="D13" s="11"/>
      <c r="E13" s="11"/>
      <c r="F13" s="11"/>
      <c r="G13" s="11"/>
      <c r="H13" s="11"/>
      <c r="I13" s="11"/>
      <c r="J13" s="34">
        <f t="shared" si="0"/>
        <v>0</v>
      </c>
    </row>
    <row r="14" spans="1:10" s="17" customFormat="1" ht="17" customHeight="1">
      <c r="A14" s="29">
        <v>10</v>
      </c>
      <c r="B14" s="11"/>
      <c r="C14" s="11"/>
      <c r="D14" s="11"/>
      <c r="E14" s="11"/>
      <c r="F14" s="11"/>
      <c r="G14" s="11"/>
      <c r="H14" s="11"/>
      <c r="I14" s="11"/>
      <c r="J14" s="34">
        <f t="shared" si="0"/>
        <v>0</v>
      </c>
    </row>
    <row r="15" spans="1:10" s="17" customFormat="1" ht="17" customHeight="1">
      <c r="A15" s="29">
        <v>11</v>
      </c>
      <c r="B15" s="11"/>
      <c r="C15" s="11"/>
      <c r="D15" s="11"/>
      <c r="E15" s="11"/>
      <c r="F15" s="11"/>
      <c r="G15" s="11"/>
      <c r="H15" s="11"/>
      <c r="I15" s="11"/>
      <c r="J15" s="34">
        <f t="shared" si="0"/>
        <v>0</v>
      </c>
    </row>
    <row r="16" spans="1:10" s="17" customFormat="1" ht="17" customHeight="1">
      <c r="A16" s="29">
        <v>12</v>
      </c>
      <c r="B16" s="11"/>
      <c r="C16" s="11"/>
      <c r="D16" s="11"/>
      <c r="E16" s="11"/>
      <c r="F16" s="11"/>
      <c r="G16" s="11"/>
      <c r="H16" s="11"/>
      <c r="I16" s="11"/>
      <c r="J16" s="34">
        <f t="shared" si="0"/>
        <v>0</v>
      </c>
    </row>
    <row r="17" spans="1:10" s="17" customFormat="1" ht="17" customHeight="1">
      <c r="A17" s="29">
        <v>13</v>
      </c>
      <c r="B17" s="11"/>
      <c r="C17" s="11"/>
      <c r="D17" s="11"/>
      <c r="E17" s="11"/>
      <c r="F17" s="11"/>
      <c r="G17" s="11"/>
      <c r="H17" s="11"/>
      <c r="I17" s="11"/>
      <c r="J17" s="34">
        <f t="shared" si="0"/>
        <v>0</v>
      </c>
    </row>
    <row r="18" spans="1:10" s="17" customFormat="1" ht="17" customHeight="1">
      <c r="A18" s="29">
        <v>14</v>
      </c>
      <c r="B18" s="11"/>
      <c r="C18" s="11"/>
      <c r="D18" s="11"/>
      <c r="E18" s="11"/>
      <c r="F18" s="11"/>
      <c r="G18" s="11"/>
      <c r="H18" s="11"/>
      <c r="I18" s="11"/>
      <c r="J18" s="34">
        <f t="shared" si="0"/>
        <v>0</v>
      </c>
    </row>
    <row r="19" spans="1:10" s="17" customFormat="1" ht="17" customHeight="1">
      <c r="A19" s="29">
        <v>15</v>
      </c>
      <c r="B19" s="11"/>
      <c r="C19" s="11"/>
      <c r="D19" s="11"/>
      <c r="E19" s="11"/>
      <c r="F19" s="11"/>
      <c r="G19" s="11"/>
      <c r="H19" s="11"/>
      <c r="I19" s="11"/>
      <c r="J19" s="34">
        <f t="shared" si="0"/>
        <v>0</v>
      </c>
    </row>
    <row r="20" spans="1:10" s="17" customFormat="1" ht="17" customHeight="1">
      <c r="A20" s="29">
        <v>16</v>
      </c>
      <c r="B20" s="11"/>
      <c r="C20" s="11"/>
      <c r="D20" s="11"/>
      <c r="E20" s="11"/>
      <c r="F20" s="11"/>
      <c r="G20" s="11"/>
      <c r="H20" s="11"/>
      <c r="I20" s="11"/>
      <c r="J20" s="34">
        <f t="shared" si="0"/>
        <v>0</v>
      </c>
    </row>
    <row r="21" spans="1:10" s="17" customFormat="1" ht="17" customHeight="1">
      <c r="A21" s="29">
        <v>17</v>
      </c>
      <c r="B21" s="11"/>
      <c r="C21" s="11"/>
      <c r="D21" s="11"/>
      <c r="E21" s="11"/>
      <c r="F21" s="11"/>
      <c r="G21" s="11"/>
      <c r="H21" s="11"/>
      <c r="I21" s="11"/>
      <c r="J21" s="34">
        <f t="shared" si="0"/>
        <v>0</v>
      </c>
    </row>
    <row r="22" spans="1:10" s="17" customFormat="1" ht="17" customHeight="1">
      <c r="A22" s="29">
        <v>18</v>
      </c>
      <c r="B22" s="11"/>
      <c r="C22" s="11"/>
      <c r="D22" s="11"/>
      <c r="E22" s="11"/>
      <c r="F22" s="11"/>
      <c r="G22" s="11"/>
      <c r="H22" s="11"/>
      <c r="I22" s="11"/>
      <c r="J22" s="34">
        <f t="shared" si="0"/>
        <v>0</v>
      </c>
    </row>
    <row r="23" spans="1:10" s="17" customFormat="1" ht="17" customHeight="1">
      <c r="A23" s="29">
        <v>19</v>
      </c>
      <c r="B23" s="11"/>
      <c r="C23" s="11"/>
      <c r="D23" s="11"/>
      <c r="E23" s="11"/>
      <c r="F23" s="11"/>
      <c r="G23" s="11"/>
      <c r="H23" s="11"/>
      <c r="I23" s="11"/>
      <c r="J23" s="34">
        <f t="shared" si="0"/>
        <v>0</v>
      </c>
    </row>
    <row r="24" spans="1:10" ht="17" customHeight="1">
      <c r="A24" s="29">
        <v>20</v>
      </c>
      <c r="B24" s="11"/>
      <c r="C24" s="11"/>
      <c r="D24" s="11"/>
      <c r="E24" s="11"/>
      <c r="F24" s="11"/>
      <c r="G24" s="11"/>
      <c r="H24" s="11"/>
      <c r="I24" s="11"/>
      <c r="J24" s="34">
        <f t="shared" si="0"/>
        <v>0</v>
      </c>
    </row>
    <row r="25" spans="1:10" ht="18">
      <c r="A25" s="80" t="s">
        <v>89</v>
      </c>
      <c r="B25" s="80"/>
      <c r="C25" s="33">
        <f>SUM(C5:C24)</f>
        <v>0</v>
      </c>
      <c r="D25" s="46">
        <f t="shared" ref="D25:J25" si="1">SUM(D5:D24)</f>
        <v>0</v>
      </c>
      <c r="E25" s="46">
        <f t="shared" si="1"/>
        <v>0</v>
      </c>
      <c r="F25" s="46">
        <f t="shared" si="1"/>
        <v>0</v>
      </c>
      <c r="G25" s="46">
        <f t="shared" si="1"/>
        <v>0</v>
      </c>
      <c r="H25" s="46">
        <f t="shared" si="1"/>
        <v>0</v>
      </c>
      <c r="I25" s="46">
        <f t="shared" si="1"/>
        <v>0</v>
      </c>
      <c r="J25" s="46">
        <f t="shared" si="1"/>
        <v>0</v>
      </c>
    </row>
  </sheetData>
  <sheetProtection formatCells="0" formatColumns="0" formatRows="0"/>
  <protectedRanges>
    <protectedRange sqref="A3:J24" name="Range1"/>
  </protectedRanges>
  <mergeCells count="4">
    <mergeCell ref="A3:J3"/>
    <mergeCell ref="A1:J1"/>
    <mergeCell ref="A2:J2"/>
    <mergeCell ref="A25:B25"/>
  </mergeCells>
  <dataValidations count="1">
    <dataValidation type="whole" operator="greaterThanOrEqual" allowBlank="1" showInputMessage="1" showErrorMessage="1" sqref="B24:J24 J5:J23">
      <formula1>0</formula1>
    </dataValidation>
  </dataValidations>
  <printOptions horizontalCentered="1"/>
  <pageMargins left="0.4" right="0.7" top="0.28000000000000003" bottom="0.4" header="0.21" footer="0.3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SheetLayoutView="100" workbookViewId="0">
      <selection activeCell="K3" sqref="K3"/>
    </sheetView>
  </sheetViews>
  <sheetFormatPr baseColWidth="10" defaultColWidth="8.83203125" defaultRowHeight="14" x14ac:dyDescent="0"/>
  <cols>
    <col min="1" max="1" width="5.1640625" style="1" bestFit="1" customWidth="1"/>
    <col min="2" max="2" width="30" style="1" customWidth="1"/>
    <col min="3" max="3" width="11.6640625" style="1" customWidth="1"/>
    <col min="4" max="4" width="10.1640625" style="1" customWidth="1"/>
    <col min="5" max="5" width="7.1640625" style="1" customWidth="1"/>
    <col min="6" max="6" width="16.1640625" style="1" customWidth="1"/>
    <col min="7" max="7" width="11.33203125" style="1" customWidth="1"/>
    <col min="8" max="8" width="11.6640625" style="1" customWidth="1"/>
    <col min="9" max="9" width="6.1640625" style="1" bestFit="1" customWidth="1"/>
    <col min="10" max="10" width="18" style="1" customWidth="1"/>
    <col min="11" max="16384" width="8.83203125" style="1"/>
  </cols>
  <sheetData>
    <row r="1" spans="1:10" ht="33" customHeight="1">
      <c r="A1" s="79" t="s">
        <v>60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ht="33" customHeight="1">
      <c r="A2" s="79" t="s">
        <v>68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s="6" customFormat="1" ht="95" customHeight="1">
      <c r="A3" s="78" t="str">
        <f>UPPER("STATEMENT SHOWING DISPOSED OFF CASES INVOLVING SCHEDULED CASTES (SC) BY THE SPECIAL COURT FOR THE MONTH OF "&amp;config!A6&amp;"-"&amp;config!B6)</f>
        <v>STATEMENT SHOWING DISPOSED OFF CASES INVOLVING SCHEDULED CASTES (SC) BY THE SPECIAL COURT FOR THE MONTH OF -</v>
      </c>
      <c r="B3" s="78"/>
      <c r="C3" s="78"/>
      <c r="D3" s="78"/>
      <c r="E3" s="78"/>
      <c r="F3" s="78"/>
      <c r="G3" s="78"/>
      <c r="H3" s="78"/>
      <c r="I3" s="78"/>
      <c r="J3" s="78"/>
    </row>
    <row r="4" spans="1:10" ht="20" customHeight="1">
      <c r="A4" s="88" t="s">
        <v>90</v>
      </c>
      <c r="B4" s="90" t="s">
        <v>88</v>
      </c>
      <c r="C4" s="85" t="s">
        <v>25</v>
      </c>
      <c r="D4" s="86"/>
      <c r="E4" s="87"/>
      <c r="F4" s="83" t="s">
        <v>26</v>
      </c>
      <c r="G4" s="83"/>
      <c r="H4" s="83"/>
      <c r="I4" s="84" t="s">
        <v>23</v>
      </c>
      <c r="J4" s="84" t="s">
        <v>24</v>
      </c>
    </row>
    <row r="5" spans="1:10" ht="60">
      <c r="A5" s="89"/>
      <c r="B5" s="90"/>
      <c r="C5" s="28" t="s">
        <v>18</v>
      </c>
      <c r="D5" s="20" t="s">
        <v>19</v>
      </c>
      <c r="E5" s="20" t="s">
        <v>20</v>
      </c>
      <c r="F5" s="20" t="s">
        <v>27</v>
      </c>
      <c r="G5" s="20" t="s">
        <v>21</v>
      </c>
      <c r="H5" s="20" t="s">
        <v>22</v>
      </c>
      <c r="I5" s="84"/>
      <c r="J5" s="84" t="s">
        <v>24</v>
      </c>
    </row>
    <row r="6" spans="1:10" ht="20" customHeight="1">
      <c r="A6" s="29">
        <v>1</v>
      </c>
      <c r="B6" s="11"/>
      <c r="C6" s="11"/>
      <c r="D6" s="12"/>
      <c r="E6" s="13">
        <f>C6+D6</f>
        <v>0</v>
      </c>
      <c r="F6" s="12"/>
      <c r="G6" s="12"/>
      <c r="H6" s="12"/>
      <c r="I6" s="12"/>
      <c r="J6" s="13">
        <f>SUM(E6-F6-G6-H6-I6)</f>
        <v>0</v>
      </c>
    </row>
    <row r="7" spans="1:10" ht="20" customHeight="1">
      <c r="A7" s="30">
        <v>2</v>
      </c>
      <c r="B7" s="4"/>
      <c r="C7" s="4"/>
      <c r="D7" s="4"/>
      <c r="E7" s="13">
        <f t="shared" ref="E7:E25" si="0">C7+D7</f>
        <v>0</v>
      </c>
      <c r="F7" s="4"/>
      <c r="G7" s="4"/>
      <c r="H7" s="4"/>
      <c r="I7" s="4"/>
      <c r="J7" s="13">
        <f t="shared" ref="J7:J25" si="1">SUM(E7-F7-G7-H7-I7)</f>
        <v>0</v>
      </c>
    </row>
    <row r="8" spans="1:10" ht="20" customHeight="1">
      <c r="A8" s="29">
        <v>3</v>
      </c>
      <c r="B8" s="4"/>
      <c r="C8" s="4"/>
      <c r="D8" s="4"/>
      <c r="E8" s="13">
        <f t="shared" si="0"/>
        <v>0</v>
      </c>
      <c r="F8" s="4"/>
      <c r="G8" s="4"/>
      <c r="H8" s="4"/>
      <c r="I8" s="4"/>
      <c r="J8" s="13">
        <f t="shared" si="1"/>
        <v>0</v>
      </c>
    </row>
    <row r="9" spans="1:10" ht="20" customHeight="1">
      <c r="A9" s="30">
        <v>4</v>
      </c>
      <c r="B9" s="4"/>
      <c r="C9" s="4"/>
      <c r="D9" s="4"/>
      <c r="E9" s="13">
        <f t="shared" si="0"/>
        <v>0</v>
      </c>
      <c r="F9" s="4"/>
      <c r="G9" s="4"/>
      <c r="H9" s="4"/>
      <c r="I9" s="4"/>
      <c r="J9" s="13">
        <f t="shared" si="1"/>
        <v>0</v>
      </c>
    </row>
    <row r="10" spans="1:10" ht="20" customHeight="1">
      <c r="A10" s="29">
        <v>5</v>
      </c>
      <c r="B10" s="4"/>
      <c r="C10" s="4"/>
      <c r="D10" s="4"/>
      <c r="E10" s="13">
        <f t="shared" si="0"/>
        <v>0</v>
      </c>
      <c r="F10" s="4"/>
      <c r="G10" s="4"/>
      <c r="H10" s="4"/>
      <c r="I10" s="4"/>
      <c r="J10" s="13">
        <f t="shared" si="1"/>
        <v>0</v>
      </c>
    </row>
    <row r="11" spans="1:10" ht="20" customHeight="1">
      <c r="A11" s="30">
        <v>6</v>
      </c>
      <c r="B11" s="4"/>
      <c r="C11" s="4"/>
      <c r="D11" s="4"/>
      <c r="E11" s="13">
        <f t="shared" si="0"/>
        <v>0</v>
      </c>
      <c r="F11" s="4"/>
      <c r="G11" s="4"/>
      <c r="H11" s="4"/>
      <c r="I11" s="4"/>
      <c r="J11" s="13">
        <f t="shared" si="1"/>
        <v>0</v>
      </c>
    </row>
    <row r="12" spans="1:10" ht="20" customHeight="1">
      <c r="A12" s="29">
        <v>7</v>
      </c>
      <c r="B12" s="4"/>
      <c r="C12" s="4"/>
      <c r="D12" s="4"/>
      <c r="E12" s="13">
        <f t="shared" si="0"/>
        <v>0</v>
      </c>
      <c r="F12" s="4"/>
      <c r="G12" s="4"/>
      <c r="H12" s="4"/>
      <c r="I12" s="4"/>
      <c r="J12" s="13">
        <f t="shared" si="1"/>
        <v>0</v>
      </c>
    </row>
    <row r="13" spans="1:10" ht="20" customHeight="1">
      <c r="A13" s="30">
        <v>8</v>
      </c>
      <c r="B13" s="4"/>
      <c r="C13" s="4"/>
      <c r="D13" s="4"/>
      <c r="E13" s="13">
        <f t="shared" si="0"/>
        <v>0</v>
      </c>
      <c r="F13" s="4"/>
      <c r="G13" s="4"/>
      <c r="H13" s="4"/>
      <c r="I13" s="4"/>
      <c r="J13" s="13">
        <f t="shared" si="1"/>
        <v>0</v>
      </c>
    </row>
    <row r="14" spans="1:10" ht="20" customHeight="1">
      <c r="A14" s="29">
        <v>9</v>
      </c>
      <c r="B14" s="4"/>
      <c r="C14" s="4"/>
      <c r="D14" s="4"/>
      <c r="E14" s="13">
        <f t="shared" si="0"/>
        <v>0</v>
      </c>
      <c r="F14" s="4"/>
      <c r="G14" s="4"/>
      <c r="H14" s="4"/>
      <c r="I14" s="4"/>
      <c r="J14" s="13">
        <f t="shared" si="1"/>
        <v>0</v>
      </c>
    </row>
    <row r="15" spans="1:10" ht="20" customHeight="1">
      <c r="A15" s="30">
        <v>10</v>
      </c>
      <c r="B15" s="4"/>
      <c r="C15" s="4"/>
      <c r="D15" s="4"/>
      <c r="E15" s="13">
        <f t="shared" si="0"/>
        <v>0</v>
      </c>
      <c r="F15" s="4"/>
      <c r="G15" s="4"/>
      <c r="H15" s="4"/>
      <c r="I15" s="4"/>
      <c r="J15" s="13">
        <f t="shared" si="1"/>
        <v>0</v>
      </c>
    </row>
    <row r="16" spans="1:10" ht="20" customHeight="1">
      <c r="A16" s="29">
        <v>11</v>
      </c>
      <c r="B16" s="4"/>
      <c r="C16" s="4"/>
      <c r="D16" s="4"/>
      <c r="E16" s="13">
        <f t="shared" si="0"/>
        <v>0</v>
      </c>
      <c r="F16" s="4"/>
      <c r="G16" s="4"/>
      <c r="H16" s="4"/>
      <c r="I16" s="4"/>
      <c r="J16" s="13">
        <f t="shared" si="1"/>
        <v>0</v>
      </c>
    </row>
    <row r="17" spans="1:10" ht="20" customHeight="1">
      <c r="A17" s="30">
        <v>12</v>
      </c>
      <c r="B17" s="4"/>
      <c r="C17" s="4"/>
      <c r="D17" s="4"/>
      <c r="E17" s="13">
        <f t="shared" si="0"/>
        <v>0</v>
      </c>
      <c r="F17" s="4"/>
      <c r="G17" s="4"/>
      <c r="H17" s="4"/>
      <c r="I17" s="4"/>
      <c r="J17" s="13">
        <f t="shared" si="1"/>
        <v>0</v>
      </c>
    </row>
    <row r="18" spans="1:10" ht="20" customHeight="1">
      <c r="A18" s="29">
        <v>13</v>
      </c>
      <c r="B18" s="4"/>
      <c r="C18" s="4"/>
      <c r="D18" s="4"/>
      <c r="E18" s="13">
        <f t="shared" si="0"/>
        <v>0</v>
      </c>
      <c r="F18" s="4"/>
      <c r="G18" s="4"/>
      <c r="H18" s="4"/>
      <c r="I18" s="4"/>
      <c r="J18" s="13">
        <f t="shared" si="1"/>
        <v>0</v>
      </c>
    </row>
    <row r="19" spans="1:10" ht="20" customHeight="1">
      <c r="A19" s="30">
        <v>14</v>
      </c>
      <c r="B19" s="4"/>
      <c r="C19" s="4"/>
      <c r="D19" s="4"/>
      <c r="E19" s="13">
        <f t="shared" si="0"/>
        <v>0</v>
      </c>
      <c r="F19" s="4"/>
      <c r="G19" s="4"/>
      <c r="H19" s="4"/>
      <c r="I19" s="4"/>
      <c r="J19" s="13">
        <f t="shared" si="1"/>
        <v>0</v>
      </c>
    </row>
    <row r="20" spans="1:10" ht="20" customHeight="1">
      <c r="A20" s="29">
        <v>15</v>
      </c>
      <c r="B20" s="4"/>
      <c r="C20" s="4"/>
      <c r="D20" s="4"/>
      <c r="E20" s="13">
        <f t="shared" si="0"/>
        <v>0</v>
      </c>
      <c r="F20" s="4"/>
      <c r="G20" s="4"/>
      <c r="H20" s="4"/>
      <c r="I20" s="4"/>
      <c r="J20" s="13">
        <f t="shared" si="1"/>
        <v>0</v>
      </c>
    </row>
    <row r="21" spans="1:10" ht="20" customHeight="1">
      <c r="A21" s="30">
        <v>16</v>
      </c>
      <c r="B21" s="4"/>
      <c r="C21" s="4"/>
      <c r="D21" s="4"/>
      <c r="E21" s="13">
        <f t="shared" si="0"/>
        <v>0</v>
      </c>
      <c r="F21" s="4"/>
      <c r="G21" s="4"/>
      <c r="H21" s="4"/>
      <c r="I21" s="4"/>
      <c r="J21" s="13">
        <f t="shared" si="1"/>
        <v>0</v>
      </c>
    </row>
    <row r="22" spans="1:10" ht="20" customHeight="1">
      <c r="A22" s="29">
        <v>17</v>
      </c>
      <c r="B22" s="4"/>
      <c r="C22" s="4"/>
      <c r="D22" s="4"/>
      <c r="E22" s="13">
        <f t="shared" si="0"/>
        <v>0</v>
      </c>
      <c r="F22" s="4"/>
      <c r="G22" s="4"/>
      <c r="H22" s="4"/>
      <c r="I22" s="4"/>
      <c r="J22" s="13">
        <f t="shared" si="1"/>
        <v>0</v>
      </c>
    </row>
    <row r="23" spans="1:10" ht="20" customHeight="1">
      <c r="A23" s="30">
        <v>18</v>
      </c>
      <c r="B23" s="4"/>
      <c r="C23" s="4"/>
      <c r="D23" s="4"/>
      <c r="E23" s="13">
        <f t="shared" si="0"/>
        <v>0</v>
      </c>
      <c r="F23" s="4"/>
      <c r="G23" s="4"/>
      <c r="H23" s="4"/>
      <c r="I23" s="4"/>
      <c r="J23" s="13">
        <f t="shared" si="1"/>
        <v>0</v>
      </c>
    </row>
    <row r="24" spans="1:10" ht="20" customHeight="1">
      <c r="A24" s="29">
        <v>19</v>
      </c>
      <c r="B24" s="4"/>
      <c r="C24" s="4"/>
      <c r="D24" s="4"/>
      <c r="E24" s="13">
        <f t="shared" si="0"/>
        <v>0</v>
      </c>
      <c r="F24" s="4"/>
      <c r="G24" s="4"/>
      <c r="H24" s="4"/>
      <c r="I24" s="4"/>
      <c r="J24" s="13">
        <f t="shared" si="1"/>
        <v>0</v>
      </c>
    </row>
    <row r="25" spans="1:10" ht="20" customHeight="1">
      <c r="A25" s="30">
        <v>20</v>
      </c>
      <c r="B25" s="4"/>
      <c r="C25" s="4"/>
      <c r="D25" s="4"/>
      <c r="E25" s="13">
        <f t="shared" si="0"/>
        <v>0</v>
      </c>
      <c r="F25" s="4"/>
      <c r="G25" s="4"/>
      <c r="H25" s="4"/>
      <c r="I25" s="4"/>
      <c r="J25" s="13">
        <f t="shared" si="1"/>
        <v>0</v>
      </c>
    </row>
    <row r="26" spans="1:10" ht="18">
      <c r="A26" s="80" t="s">
        <v>89</v>
      </c>
      <c r="B26" s="80"/>
      <c r="C26" s="58">
        <f>SUM(C6:C25)</f>
        <v>0</v>
      </c>
      <c r="D26" s="58">
        <f t="shared" ref="D26:J26" si="2">SUM(D6:D25)</f>
        <v>0</v>
      </c>
      <c r="E26" s="58">
        <f t="shared" si="2"/>
        <v>0</v>
      </c>
      <c r="F26" s="58">
        <f t="shared" si="2"/>
        <v>0</v>
      </c>
      <c r="G26" s="58">
        <f t="shared" si="2"/>
        <v>0</v>
      </c>
      <c r="H26" s="58">
        <f t="shared" si="2"/>
        <v>0</v>
      </c>
      <c r="I26" s="58">
        <f t="shared" si="2"/>
        <v>0</v>
      </c>
      <c r="J26" s="58">
        <f t="shared" si="2"/>
        <v>0</v>
      </c>
    </row>
  </sheetData>
  <sheetProtection formatCells="0" formatColumns="0" formatRows="0"/>
  <protectedRanges>
    <protectedRange sqref="A3:J6 E7:E25 J7:J25 A8 A10 A12 A14 A16 A18 A20 A22 A24" name="Range1"/>
  </protectedRanges>
  <mergeCells count="10">
    <mergeCell ref="A26:B26"/>
    <mergeCell ref="A1:J1"/>
    <mergeCell ref="A2:J2"/>
    <mergeCell ref="F4:H4"/>
    <mergeCell ref="A3:J3"/>
    <mergeCell ref="I4:I5"/>
    <mergeCell ref="J4:J5"/>
    <mergeCell ref="C4:E4"/>
    <mergeCell ref="A4:A5"/>
    <mergeCell ref="B4:B5"/>
  </mergeCells>
  <dataValidations count="1">
    <dataValidation type="whole" operator="greaterThanOrEqual" allowBlank="1" showInputMessage="1" showErrorMessage="1" sqref="A6:J6 E7:E25 J7:J25 A8 A10 A12 A14 A16 A18 A20 A22 A24">
      <formula1>0</formula1>
    </dataValidation>
  </dataValidations>
  <printOptions horizontalCentered="1"/>
  <pageMargins left="0.4" right="0.68" top="0.28999999999999998" bottom="0.35" header="0.17" footer="0.3"/>
  <pageSetup paperSize="9" scale="7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SheetLayoutView="100" workbookViewId="0">
      <selection activeCell="A3" sqref="A3:J3"/>
    </sheetView>
  </sheetViews>
  <sheetFormatPr baseColWidth="10" defaultColWidth="8.83203125" defaultRowHeight="14" x14ac:dyDescent="0"/>
  <cols>
    <col min="1" max="1" width="5.1640625" style="1" bestFit="1" customWidth="1"/>
    <col min="2" max="2" width="30" style="1" customWidth="1"/>
    <col min="3" max="3" width="11" style="1" customWidth="1"/>
    <col min="4" max="4" width="10.6640625" style="1" customWidth="1"/>
    <col min="5" max="5" width="6.83203125" style="1" customWidth="1"/>
    <col min="6" max="6" width="13.6640625" style="1" bestFit="1" customWidth="1"/>
    <col min="7" max="7" width="13.1640625" style="1" customWidth="1"/>
    <col min="8" max="8" width="10" style="1" customWidth="1"/>
    <col min="9" max="9" width="6.1640625" style="1" bestFit="1" customWidth="1"/>
    <col min="10" max="10" width="12.33203125" style="1" bestFit="1" customWidth="1"/>
    <col min="11" max="16384" width="8.83203125" style="1"/>
  </cols>
  <sheetData>
    <row r="1" spans="1:10" ht="33" customHeight="1">
      <c r="A1" s="79" t="s">
        <v>60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ht="33" customHeight="1">
      <c r="A2" s="79" t="s">
        <v>69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s="6" customFormat="1" ht="65" customHeight="1">
      <c r="A3" s="78" t="str">
        <f>UPPER("STATEMENT SHOWING DISPOSED OFF CASES INVOLVING SCHEDULED TRIBES (ST) BY THE SPECIAL COURT FOR THE MONTH OF "&amp;config!A6&amp;"-"&amp;config!B6)</f>
        <v>STATEMENT SHOWING DISPOSED OFF CASES INVOLVING SCHEDULED TRIBES (ST) BY THE SPECIAL COURT FOR THE MONTH OF -</v>
      </c>
      <c r="B3" s="78"/>
      <c r="C3" s="78"/>
      <c r="D3" s="78"/>
      <c r="E3" s="78"/>
      <c r="F3" s="78"/>
      <c r="G3" s="78"/>
      <c r="H3" s="78"/>
      <c r="I3" s="78"/>
      <c r="J3" s="78"/>
    </row>
    <row r="4" spans="1:10" s="17" customFormat="1" ht="20" customHeight="1">
      <c r="A4" s="88" t="s">
        <v>90</v>
      </c>
      <c r="B4" s="90" t="s">
        <v>88</v>
      </c>
      <c r="C4" s="85" t="s">
        <v>25</v>
      </c>
      <c r="D4" s="86"/>
      <c r="E4" s="87"/>
      <c r="F4" s="83" t="s">
        <v>26</v>
      </c>
      <c r="G4" s="83"/>
      <c r="H4" s="83"/>
      <c r="I4" s="84" t="s">
        <v>23</v>
      </c>
      <c r="J4" s="84" t="s">
        <v>24</v>
      </c>
    </row>
    <row r="5" spans="1:10" s="17" customFormat="1" ht="75">
      <c r="A5" s="89"/>
      <c r="B5" s="90"/>
      <c r="C5" s="28" t="s">
        <v>18</v>
      </c>
      <c r="D5" s="16" t="s">
        <v>19</v>
      </c>
      <c r="E5" s="16" t="s">
        <v>20</v>
      </c>
      <c r="F5" s="16" t="s">
        <v>27</v>
      </c>
      <c r="G5" s="16" t="s">
        <v>21</v>
      </c>
      <c r="H5" s="16" t="s">
        <v>22</v>
      </c>
      <c r="I5" s="84"/>
      <c r="J5" s="84" t="s">
        <v>24</v>
      </c>
    </row>
    <row r="6" spans="1:10" ht="20" customHeight="1">
      <c r="A6" s="29">
        <v>1</v>
      </c>
      <c r="B6" s="11"/>
      <c r="C6" s="11"/>
      <c r="D6" s="12"/>
      <c r="E6" s="13">
        <f>C6+D6</f>
        <v>0</v>
      </c>
      <c r="F6" s="12"/>
      <c r="G6" s="12"/>
      <c r="H6" s="12"/>
      <c r="I6" s="12"/>
      <c r="J6" s="13">
        <f>SUM(E6-F6-G6-H6-I6)</f>
        <v>0</v>
      </c>
    </row>
    <row r="7" spans="1:10" ht="20" customHeight="1">
      <c r="A7" s="30">
        <v>2</v>
      </c>
      <c r="B7" s="4"/>
      <c r="C7" s="4"/>
      <c r="D7" s="4"/>
      <c r="E7" s="13">
        <f t="shared" ref="E7:E25" si="0">C7+D7</f>
        <v>0</v>
      </c>
      <c r="F7" s="4"/>
      <c r="G7" s="4"/>
      <c r="H7" s="4"/>
      <c r="I7" s="4"/>
      <c r="J7" s="13">
        <f t="shared" ref="J7:J25" si="1">SUM(E7-F7-G7-H7-I7)</f>
        <v>0</v>
      </c>
    </row>
    <row r="8" spans="1:10" ht="20" customHeight="1">
      <c r="A8" s="29">
        <v>3</v>
      </c>
      <c r="B8" s="4"/>
      <c r="C8" s="4"/>
      <c r="D8" s="4"/>
      <c r="E8" s="13">
        <f t="shared" si="0"/>
        <v>0</v>
      </c>
      <c r="F8" s="4"/>
      <c r="G8" s="4"/>
      <c r="H8" s="4"/>
      <c r="I8" s="4"/>
      <c r="J8" s="13">
        <f t="shared" si="1"/>
        <v>0</v>
      </c>
    </row>
    <row r="9" spans="1:10" ht="20" customHeight="1">
      <c r="A9" s="30">
        <v>4</v>
      </c>
      <c r="B9" s="4"/>
      <c r="C9" s="4"/>
      <c r="D9" s="4"/>
      <c r="E9" s="13">
        <f t="shared" si="0"/>
        <v>0</v>
      </c>
      <c r="F9" s="4"/>
      <c r="G9" s="4"/>
      <c r="H9" s="4"/>
      <c r="I9" s="4"/>
      <c r="J9" s="13">
        <f t="shared" si="1"/>
        <v>0</v>
      </c>
    </row>
    <row r="10" spans="1:10" ht="20" customHeight="1">
      <c r="A10" s="29">
        <v>5</v>
      </c>
      <c r="B10" s="4"/>
      <c r="C10" s="4"/>
      <c r="D10" s="4"/>
      <c r="E10" s="13">
        <f t="shared" si="0"/>
        <v>0</v>
      </c>
      <c r="F10" s="4"/>
      <c r="G10" s="4"/>
      <c r="H10" s="4"/>
      <c r="I10" s="4"/>
      <c r="J10" s="13">
        <f t="shared" si="1"/>
        <v>0</v>
      </c>
    </row>
    <row r="11" spans="1:10" ht="20" customHeight="1">
      <c r="A11" s="30">
        <v>6</v>
      </c>
      <c r="B11" s="4"/>
      <c r="C11" s="4"/>
      <c r="D11" s="4"/>
      <c r="E11" s="13">
        <f t="shared" si="0"/>
        <v>0</v>
      </c>
      <c r="F11" s="4"/>
      <c r="G11" s="4"/>
      <c r="H11" s="4"/>
      <c r="I11" s="4"/>
      <c r="J11" s="13">
        <f t="shared" si="1"/>
        <v>0</v>
      </c>
    </row>
    <row r="12" spans="1:10" ht="20" customHeight="1">
      <c r="A12" s="29">
        <v>7</v>
      </c>
      <c r="B12" s="4"/>
      <c r="C12" s="4"/>
      <c r="D12" s="4"/>
      <c r="E12" s="13">
        <f t="shared" si="0"/>
        <v>0</v>
      </c>
      <c r="F12" s="4"/>
      <c r="G12" s="4"/>
      <c r="H12" s="4"/>
      <c r="I12" s="4"/>
      <c r="J12" s="13">
        <f t="shared" si="1"/>
        <v>0</v>
      </c>
    </row>
    <row r="13" spans="1:10" ht="20" customHeight="1">
      <c r="A13" s="30">
        <v>8</v>
      </c>
      <c r="B13" s="4"/>
      <c r="C13" s="4"/>
      <c r="D13" s="4"/>
      <c r="E13" s="13">
        <f t="shared" si="0"/>
        <v>0</v>
      </c>
      <c r="F13" s="4"/>
      <c r="G13" s="4"/>
      <c r="H13" s="4"/>
      <c r="I13" s="4"/>
      <c r="J13" s="13">
        <f t="shared" si="1"/>
        <v>0</v>
      </c>
    </row>
    <row r="14" spans="1:10" ht="20" customHeight="1">
      <c r="A14" s="29">
        <v>9</v>
      </c>
      <c r="B14" s="4"/>
      <c r="C14" s="4"/>
      <c r="D14" s="4"/>
      <c r="E14" s="13">
        <f t="shared" si="0"/>
        <v>0</v>
      </c>
      <c r="F14" s="4"/>
      <c r="G14" s="4"/>
      <c r="H14" s="4"/>
      <c r="I14" s="4"/>
      <c r="J14" s="13">
        <f t="shared" si="1"/>
        <v>0</v>
      </c>
    </row>
    <row r="15" spans="1:10" ht="20" customHeight="1">
      <c r="A15" s="30">
        <v>10</v>
      </c>
      <c r="B15" s="4"/>
      <c r="C15" s="4"/>
      <c r="D15" s="4"/>
      <c r="E15" s="13">
        <f t="shared" si="0"/>
        <v>0</v>
      </c>
      <c r="F15" s="4"/>
      <c r="G15" s="4"/>
      <c r="H15" s="4"/>
      <c r="I15" s="4"/>
      <c r="J15" s="13">
        <f t="shared" si="1"/>
        <v>0</v>
      </c>
    </row>
    <row r="16" spans="1:10" ht="20" customHeight="1">
      <c r="A16" s="29">
        <v>11</v>
      </c>
      <c r="B16" s="4"/>
      <c r="C16" s="4"/>
      <c r="D16" s="4"/>
      <c r="E16" s="13">
        <f t="shared" si="0"/>
        <v>0</v>
      </c>
      <c r="F16" s="4"/>
      <c r="G16" s="4"/>
      <c r="H16" s="4"/>
      <c r="I16" s="4"/>
      <c r="J16" s="13">
        <f t="shared" si="1"/>
        <v>0</v>
      </c>
    </row>
    <row r="17" spans="1:10" ht="20" customHeight="1">
      <c r="A17" s="30">
        <v>12</v>
      </c>
      <c r="B17" s="4"/>
      <c r="C17" s="4"/>
      <c r="D17" s="4"/>
      <c r="E17" s="13">
        <f t="shared" si="0"/>
        <v>0</v>
      </c>
      <c r="F17" s="4"/>
      <c r="G17" s="4"/>
      <c r="H17" s="4"/>
      <c r="I17" s="4"/>
      <c r="J17" s="13">
        <f t="shared" si="1"/>
        <v>0</v>
      </c>
    </row>
    <row r="18" spans="1:10" ht="20" customHeight="1">
      <c r="A18" s="29">
        <v>13</v>
      </c>
      <c r="B18" s="4"/>
      <c r="C18" s="4"/>
      <c r="D18" s="4"/>
      <c r="E18" s="13">
        <f t="shared" si="0"/>
        <v>0</v>
      </c>
      <c r="F18" s="4"/>
      <c r="G18" s="4"/>
      <c r="H18" s="4"/>
      <c r="I18" s="4"/>
      <c r="J18" s="13">
        <f t="shared" si="1"/>
        <v>0</v>
      </c>
    </row>
    <row r="19" spans="1:10" ht="20" customHeight="1">
      <c r="A19" s="30">
        <v>14</v>
      </c>
      <c r="B19" s="4"/>
      <c r="C19" s="4"/>
      <c r="D19" s="4"/>
      <c r="E19" s="13">
        <f t="shared" si="0"/>
        <v>0</v>
      </c>
      <c r="F19" s="4"/>
      <c r="G19" s="4"/>
      <c r="H19" s="4"/>
      <c r="I19" s="4"/>
      <c r="J19" s="13">
        <f t="shared" si="1"/>
        <v>0</v>
      </c>
    </row>
    <row r="20" spans="1:10" ht="20" customHeight="1">
      <c r="A20" s="29">
        <v>15</v>
      </c>
      <c r="B20" s="4"/>
      <c r="C20" s="4"/>
      <c r="D20" s="4"/>
      <c r="E20" s="13">
        <f t="shared" si="0"/>
        <v>0</v>
      </c>
      <c r="F20" s="4"/>
      <c r="G20" s="4"/>
      <c r="H20" s="4"/>
      <c r="I20" s="4"/>
      <c r="J20" s="13">
        <f t="shared" si="1"/>
        <v>0</v>
      </c>
    </row>
    <row r="21" spans="1:10" ht="20" customHeight="1">
      <c r="A21" s="30">
        <v>16</v>
      </c>
      <c r="B21" s="4"/>
      <c r="C21" s="4"/>
      <c r="D21" s="4"/>
      <c r="E21" s="13">
        <f t="shared" si="0"/>
        <v>0</v>
      </c>
      <c r="F21" s="4"/>
      <c r="G21" s="4"/>
      <c r="H21" s="4"/>
      <c r="I21" s="4"/>
      <c r="J21" s="13">
        <f t="shared" si="1"/>
        <v>0</v>
      </c>
    </row>
    <row r="22" spans="1:10" ht="20" customHeight="1">
      <c r="A22" s="29">
        <v>17</v>
      </c>
      <c r="B22" s="4"/>
      <c r="C22" s="4"/>
      <c r="D22" s="4"/>
      <c r="E22" s="13">
        <f t="shared" si="0"/>
        <v>0</v>
      </c>
      <c r="F22" s="4"/>
      <c r="G22" s="4"/>
      <c r="H22" s="4"/>
      <c r="I22" s="4"/>
      <c r="J22" s="13">
        <f t="shared" si="1"/>
        <v>0</v>
      </c>
    </row>
    <row r="23" spans="1:10" ht="20" customHeight="1">
      <c r="A23" s="30">
        <v>18</v>
      </c>
      <c r="B23" s="4"/>
      <c r="C23" s="4"/>
      <c r="D23" s="4"/>
      <c r="E23" s="13">
        <f t="shared" si="0"/>
        <v>0</v>
      </c>
      <c r="F23" s="4"/>
      <c r="G23" s="4"/>
      <c r="H23" s="4"/>
      <c r="I23" s="4"/>
      <c r="J23" s="13">
        <f t="shared" si="1"/>
        <v>0</v>
      </c>
    </row>
    <row r="24" spans="1:10" ht="20" customHeight="1">
      <c r="A24" s="29">
        <v>19</v>
      </c>
      <c r="B24" s="4"/>
      <c r="C24" s="4"/>
      <c r="D24" s="4"/>
      <c r="E24" s="13">
        <f t="shared" si="0"/>
        <v>0</v>
      </c>
      <c r="F24" s="4"/>
      <c r="G24" s="4"/>
      <c r="H24" s="4"/>
      <c r="I24" s="4"/>
      <c r="J24" s="13">
        <f t="shared" si="1"/>
        <v>0</v>
      </c>
    </row>
    <row r="25" spans="1:10" ht="20" customHeight="1">
      <c r="A25" s="30">
        <v>20</v>
      </c>
      <c r="B25" s="4"/>
      <c r="C25" s="4"/>
      <c r="D25" s="4"/>
      <c r="E25" s="13">
        <f t="shared" si="0"/>
        <v>0</v>
      </c>
      <c r="F25" s="4"/>
      <c r="G25" s="4"/>
      <c r="H25" s="4"/>
      <c r="I25" s="4"/>
      <c r="J25" s="13">
        <f t="shared" si="1"/>
        <v>0</v>
      </c>
    </row>
    <row r="26" spans="1:10" ht="18">
      <c r="A26" s="80" t="s">
        <v>89</v>
      </c>
      <c r="B26" s="80"/>
      <c r="C26" s="58">
        <f>SUM(C6:C25)</f>
        <v>0</v>
      </c>
      <c r="D26" s="58">
        <f t="shared" ref="D26:J26" si="2">SUM(D6:D25)</f>
        <v>0</v>
      </c>
      <c r="E26" s="58">
        <f t="shared" si="2"/>
        <v>0</v>
      </c>
      <c r="F26" s="58">
        <f t="shared" si="2"/>
        <v>0</v>
      </c>
      <c r="G26" s="58">
        <f t="shared" si="2"/>
        <v>0</v>
      </c>
      <c r="H26" s="58">
        <f t="shared" si="2"/>
        <v>0</v>
      </c>
      <c r="I26" s="58">
        <f t="shared" si="2"/>
        <v>0</v>
      </c>
      <c r="J26" s="58">
        <f t="shared" si="2"/>
        <v>0</v>
      </c>
    </row>
  </sheetData>
  <sheetProtection formatCells="0" formatColumns="0" formatRows="0"/>
  <protectedRanges>
    <protectedRange sqref="A3:J25" name="Range1"/>
  </protectedRanges>
  <mergeCells count="10">
    <mergeCell ref="A26:B26"/>
    <mergeCell ref="I4:I5"/>
    <mergeCell ref="J4:J5"/>
    <mergeCell ref="A1:J1"/>
    <mergeCell ref="A2:J2"/>
    <mergeCell ref="A3:J3"/>
    <mergeCell ref="F4:H4"/>
    <mergeCell ref="C4:E4"/>
    <mergeCell ref="A4:A5"/>
    <mergeCell ref="B4:B5"/>
  </mergeCells>
  <dataValidations count="1">
    <dataValidation type="whole" operator="greaterThanOrEqual" allowBlank="1" showInputMessage="1" showErrorMessage="1" sqref="A6:J6 E7:E25 J7:J25 A8 A10 A12 A14 A16 A18 A20 A22 A24">
      <formula1>0</formula1>
    </dataValidation>
  </dataValidations>
  <printOptions horizontalCentered="1"/>
  <pageMargins left="0.4" right="0.68" top="0.28999999999999998" bottom="0.35" header="0.17" footer="0.3"/>
  <pageSetup paperSize="9" scale="7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SheetLayoutView="100" workbookViewId="0">
      <selection activeCell="A3" sqref="A3:J3"/>
    </sheetView>
  </sheetViews>
  <sheetFormatPr baseColWidth="10" defaultColWidth="8.83203125" defaultRowHeight="14" x14ac:dyDescent="0"/>
  <cols>
    <col min="1" max="1" width="5.1640625" style="1" bestFit="1" customWidth="1"/>
    <col min="2" max="2" width="30" style="1" customWidth="1"/>
    <col min="3" max="3" width="11" style="1" customWidth="1"/>
    <col min="4" max="4" width="10.6640625" style="1" customWidth="1"/>
    <col min="5" max="5" width="6.83203125" style="1" customWidth="1"/>
    <col min="6" max="6" width="13.6640625" style="1" bestFit="1" customWidth="1"/>
    <col min="7" max="7" width="13.1640625" style="1" customWidth="1"/>
    <col min="8" max="8" width="10" style="1" customWidth="1"/>
    <col min="9" max="9" width="6.1640625" style="1" bestFit="1" customWidth="1"/>
    <col min="10" max="10" width="12.33203125" style="1" bestFit="1" customWidth="1"/>
    <col min="11" max="16384" width="8.83203125" style="1"/>
  </cols>
  <sheetData>
    <row r="1" spans="1:10" ht="33" customHeight="1">
      <c r="A1" s="79" t="s">
        <v>60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ht="33" customHeight="1">
      <c r="A2" s="79" t="s">
        <v>96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s="6" customFormat="1" ht="95" customHeight="1">
      <c r="A3" s="78" t="str">
        <f>UPPER("STATEMENT SHOWING DISPOSED OFF CASES INVOLVING SCHEDULED CASTES (SC) &amp; SCHEDULED TRIBES (ST) BY THE SPECIAL COURT FOR THE MONTH OF "&amp;config!A6&amp;"-"&amp;config!B6)</f>
        <v>STATEMENT SHOWING DISPOSED OFF CASES INVOLVING SCHEDULED CASTES (SC) &amp; SCHEDULED TRIBES (ST) BY THE SPECIAL COURT FOR THE MONTH OF -</v>
      </c>
      <c r="B3" s="78"/>
      <c r="C3" s="78"/>
      <c r="D3" s="78"/>
      <c r="E3" s="78"/>
      <c r="F3" s="78"/>
      <c r="G3" s="78"/>
      <c r="H3" s="78"/>
      <c r="I3" s="78"/>
      <c r="J3" s="78"/>
    </row>
    <row r="4" spans="1:10" s="17" customFormat="1" ht="20" customHeight="1">
      <c r="A4" s="88" t="s">
        <v>90</v>
      </c>
      <c r="B4" s="90" t="s">
        <v>88</v>
      </c>
      <c r="C4" s="85" t="s">
        <v>25</v>
      </c>
      <c r="D4" s="86"/>
      <c r="E4" s="87"/>
      <c r="F4" s="83" t="s">
        <v>26</v>
      </c>
      <c r="G4" s="83"/>
      <c r="H4" s="83"/>
      <c r="I4" s="84" t="s">
        <v>23</v>
      </c>
      <c r="J4" s="84" t="s">
        <v>24</v>
      </c>
    </row>
    <row r="5" spans="1:10" s="17" customFormat="1" ht="75">
      <c r="A5" s="89"/>
      <c r="B5" s="90"/>
      <c r="C5" s="32" t="s">
        <v>18</v>
      </c>
      <c r="D5" s="32" t="s">
        <v>19</v>
      </c>
      <c r="E5" s="32" t="s">
        <v>20</v>
      </c>
      <c r="F5" s="32" t="s">
        <v>27</v>
      </c>
      <c r="G5" s="32" t="s">
        <v>21</v>
      </c>
      <c r="H5" s="32" t="s">
        <v>22</v>
      </c>
      <c r="I5" s="84"/>
      <c r="J5" s="84" t="s">
        <v>24</v>
      </c>
    </row>
    <row r="6" spans="1:10" ht="20" customHeight="1">
      <c r="A6" s="29">
        <v>1</v>
      </c>
      <c r="B6" s="11">
        <f>'SCRB-Ann-IV-A'!B6</f>
        <v>0</v>
      </c>
      <c r="C6" s="11">
        <f>'SCRB-Ann-IV-A'!C6+'SCRB-Ann-IV-B'!C6</f>
        <v>0</v>
      </c>
      <c r="D6" s="11">
        <f>'SCRB-Ann-IV-A'!D6+'SCRB-Ann-IV-B'!D6</f>
        <v>0</v>
      </c>
      <c r="E6" s="11">
        <f>'SCRB-Ann-IV-A'!E6+'SCRB-Ann-IV-B'!E6</f>
        <v>0</v>
      </c>
      <c r="F6" s="11">
        <f>'SCRB-Ann-IV-A'!F6+'SCRB-Ann-IV-B'!F6</f>
        <v>0</v>
      </c>
      <c r="G6" s="11">
        <f>'SCRB-Ann-IV-A'!G6+'SCRB-Ann-IV-B'!G6</f>
        <v>0</v>
      </c>
      <c r="H6" s="11">
        <f>'SCRB-Ann-IV-A'!H6+'SCRB-Ann-IV-B'!H6</f>
        <v>0</v>
      </c>
      <c r="I6" s="11">
        <f>'SCRB-Ann-IV-A'!I6+'SCRB-Ann-IV-B'!I6</f>
        <v>0</v>
      </c>
      <c r="J6" s="11">
        <f>'SCRB-Ann-IV-A'!J6+'SCRB-Ann-IV-B'!J6</f>
        <v>0</v>
      </c>
    </row>
    <row r="7" spans="1:10" ht="20" customHeight="1">
      <c r="A7" s="30">
        <v>2</v>
      </c>
      <c r="B7" s="11">
        <f>'SCRB-Ann-IV-A'!B7</f>
        <v>0</v>
      </c>
      <c r="C7" s="11">
        <f>'SCRB-Ann-IV-A'!C7+'SCRB-Ann-IV-B'!C7</f>
        <v>0</v>
      </c>
      <c r="D7" s="11">
        <f>'SCRB-Ann-IV-A'!D7+'SCRB-Ann-IV-B'!D7</f>
        <v>0</v>
      </c>
      <c r="E7" s="11">
        <f>'SCRB-Ann-IV-A'!E7+'SCRB-Ann-IV-B'!E7</f>
        <v>0</v>
      </c>
      <c r="F7" s="11">
        <f>'SCRB-Ann-IV-A'!F7+'SCRB-Ann-IV-B'!F7</f>
        <v>0</v>
      </c>
      <c r="G7" s="11">
        <f>'SCRB-Ann-IV-A'!G7+'SCRB-Ann-IV-B'!G7</f>
        <v>0</v>
      </c>
      <c r="H7" s="11">
        <f>'SCRB-Ann-IV-A'!H7+'SCRB-Ann-IV-B'!H7</f>
        <v>0</v>
      </c>
      <c r="I7" s="11">
        <f>'SCRB-Ann-IV-A'!I7+'SCRB-Ann-IV-B'!I7</f>
        <v>0</v>
      </c>
      <c r="J7" s="11">
        <f>'SCRB-Ann-IV-A'!J7+'SCRB-Ann-IV-B'!J7</f>
        <v>0</v>
      </c>
    </row>
    <row r="8" spans="1:10" ht="20" customHeight="1">
      <c r="A8" s="29">
        <v>3</v>
      </c>
      <c r="B8" s="11">
        <f>'SCRB-Ann-IV-A'!B8</f>
        <v>0</v>
      </c>
      <c r="C8" s="11">
        <f>'SCRB-Ann-IV-A'!C8+'SCRB-Ann-IV-B'!C8</f>
        <v>0</v>
      </c>
      <c r="D8" s="11">
        <f>'SCRB-Ann-IV-A'!D8+'SCRB-Ann-IV-B'!D8</f>
        <v>0</v>
      </c>
      <c r="E8" s="11">
        <f>'SCRB-Ann-IV-A'!E8+'SCRB-Ann-IV-B'!E8</f>
        <v>0</v>
      </c>
      <c r="F8" s="11">
        <f>'SCRB-Ann-IV-A'!F8+'SCRB-Ann-IV-B'!F8</f>
        <v>0</v>
      </c>
      <c r="G8" s="11">
        <f>'SCRB-Ann-IV-A'!G8+'SCRB-Ann-IV-B'!G8</f>
        <v>0</v>
      </c>
      <c r="H8" s="11">
        <f>'SCRB-Ann-IV-A'!H8+'SCRB-Ann-IV-B'!H8</f>
        <v>0</v>
      </c>
      <c r="I8" s="11">
        <f>'SCRB-Ann-IV-A'!I8+'SCRB-Ann-IV-B'!I8</f>
        <v>0</v>
      </c>
      <c r="J8" s="11">
        <f>'SCRB-Ann-IV-A'!J8+'SCRB-Ann-IV-B'!J8</f>
        <v>0</v>
      </c>
    </row>
    <row r="9" spans="1:10" ht="20" customHeight="1">
      <c r="A9" s="30">
        <v>4</v>
      </c>
      <c r="B9" s="11">
        <f>'SCRB-Ann-IV-A'!B9</f>
        <v>0</v>
      </c>
      <c r="C9" s="11">
        <f>'SCRB-Ann-IV-A'!C9+'SCRB-Ann-IV-B'!C9</f>
        <v>0</v>
      </c>
      <c r="D9" s="11">
        <f>'SCRB-Ann-IV-A'!D9+'SCRB-Ann-IV-B'!D9</f>
        <v>0</v>
      </c>
      <c r="E9" s="11">
        <f>'SCRB-Ann-IV-A'!E9+'SCRB-Ann-IV-B'!E9</f>
        <v>0</v>
      </c>
      <c r="F9" s="11">
        <f>'SCRB-Ann-IV-A'!F9+'SCRB-Ann-IV-B'!F9</f>
        <v>0</v>
      </c>
      <c r="G9" s="11">
        <f>'SCRB-Ann-IV-A'!G9+'SCRB-Ann-IV-B'!G9</f>
        <v>0</v>
      </c>
      <c r="H9" s="11">
        <f>'SCRB-Ann-IV-A'!H9+'SCRB-Ann-IV-B'!H9</f>
        <v>0</v>
      </c>
      <c r="I9" s="11">
        <f>'SCRB-Ann-IV-A'!I9+'SCRB-Ann-IV-B'!I9</f>
        <v>0</v>
      </c>
      <c r="J9" s="11">
        <f>'SCRB-Ann-IV-A'!J9+'SCRB-Ann-IV-B'!J9</f>
        <v>0</v>
      </c>
    </row>
    <row r="10" spans="1:10" ht="20" customHeight="1">
      <c r="A10" s="29">
        <v>5</v>
      </c>
      <c r="B10" s="11">
        <f>'SCRB-Ann-IV-A'!B10</f>
        <v>0</v>
      </c>
      <c r="C10" s="11">
        <f>'SCRB-Ann-IV-A'!C10+'SCRB-Ann-IV-B'!C10</f>
        <v>0</v>
      </c>
      <c r="D10" s="11">
        <f>'SCRB-Ann-IV-A'!D10+'SCRB-Ann-IV-B'!D10</f>
        <v>0</v>
      </c>
      <c r="E10" s="11">
        <f>'SCRB-Ann-IV-A'!E10+'SCRB-Ann-IV-B'!E10</f>
        <v>0</v>
      </c>
      <c r="F10" s="11">
        <f>'SCRB-Ann-IV-A'!F10+'SCRB-Ann-IV-B'!F10</f>
        <v>0</v>
      </c>
      <c r="G10" s="11">
        <f>'SCRB-Ann-IV-A'!G10+'SCRB-Ann-IV-B'!G10</f>
        <v>0</v>
      </c>
      <c r="H10" s="11">
        <f>'SCRB-Ann-IV-A'!H10+'SCRB-Ann-IV-B'!H10</f>
        <v>0</v>
      </c>
      <c r="I10" s="11">
        <f>'SCRB-Ann-IV-A'!I10+'SCRB-Ann-IV-B'!I10</f>
        <v>0</v>
      </c>
      <c r="J10" s="11">
        <f>'SCRB-Ann-IV-A'!J10+'SCRB-Ann-IV-B'!J10</f>
        <v>0</v>
      </c>
    </row>
    <row r="11" spans="1:10" ht="20" customHeight="1">
      <c r="A11" s="30">
        <v>6</v>
      </c>
      <c r="B11" s="11">
        <f>'SCRB-Ann-IV-A'!B11</f>
        <v>0</v>
      </c>
      <c r="C11" s="11">
        <f>'SCRB-Ann-IV-A'!C11+'SCRB-Ann-IV-B'!C11</f>
        <v>0</v>
      </c>
      <c r="D11" s="11">
        <f>'SCRB-Ann-IV-A'!D11+'SCRB-Ann-IV-B'!D11</f>
        <v>0</v>
      </c>
      <c r="E11" s="11">
        <f>'SCRB-Ann-IV-A'!E11+'SCRB-Ann-IV-B'!E11</f>
        <v>0</v>
      </c>
      <c r="F11" s="11">
        <f>'SCRB-Ann-IV-A'!F11+'SCRB-Ann-IV-B'!F11</f>
        <v>0</v>
      </c>
      <c r="G11" s="11">
        <f>'SCRB-Ann-IV-A'!G11+'SCRB-Ann-IV-B'!G11</f>
        <v>0</v>
      </c>
      <c r="H11" s="11">
        <f>'SCRB-Ann-IV-A'!H11+'SCRB-Ann-IV-B'!H11</f>
        <v>0</v>
      </c>
      <c r="I11" s="11">
        <f>'SCRB-Ann-IV-A'!I11+'SCRB-Ann-IV-B'!I11</f>
        <v>0</v>
      </c>
      <c r="J11" s="11">
        <f>'SCRB-Ann-IV-A'!J11+'SCRB-Ann-IV-B'!J11</f>
        <v>0</v>
      </c>
    </row>
    <row r="12" spans="1:10" ht="20" customHeight="1">
      <c r="A12" s="29">
        <v>7</v>
      </c>
      <c r="B12" s="11">
        <f>'SCRB-Ann-IV-A'!B12</f>
        <v>0</v>
      </c>
      <c r="C12" s="11">
        <f>'SCRB-Ann-IV-A'!C12+'SCRB-Ann-IV-B'!C12</f>
        <v>0</v>
      </c>
      <c r="D12" s="11">
        <f>'SCRB-Ann-IV-A'!D12+'SCRB-Ann-IV-B'!D12</f>
        <v>0</v>
      </c>
      <c r="E12" s="11">
        <f>'SCRB-Ann-IV-A'!E12+'SCRB-Ann-IV-B'!E12</f>
        <v>0</v>
      </c>
      <c r="F12" s="11">
        <f>'SCRB-Ann-IV-A'!F12+'SCRB-Ann-IV-B'!F12</f>
        <v>0</v>
      </c>
      <c r="G12" s="11">
        <f>'SCRB-Ann-IV-A'!G12+'SCRB-Ann-IV-B'!G12</f>
        <v>0</v>
      </c>
      <c r="H12" s="11">
        <f>'SCRB-Ann-IV-A'!H12+'SCRB-Ann-IV-B'!H12</f>
        <v>0</v>
      </c>
      <c r="I12" s="11">
        <f>'SCRB-Ann-IV-A'!I12+'SCRB-Ann-IV-B'!I12</f>
        <v>0</v>
      </c>
      <c r="J12" s="11">
        <f>'SCRB-Ann-IV-A'!J12+'SCRB-Ann-IV-B'!J12</f>
        <v>0</v>
      </c>
    </row>
    <row r="13" spans="1:10" ht="20" customHeight="1">
      <c r="A13" s="30">
        <v>8</v>
      </c>
      <c r="B13" s="11">
        <f>'SCRB-Ann-IV-A'!B13</f>
        <v>0</v>
      </c>
      <c r="C13" s="11">
        <f>'SCRB-Ann-IV-A'!C13+'SCRB-Ann-IV-B'!C13</f>
        <v>0</v>
      </c>
      <c r="D13" s="11">
        <f>'SCRB-Ann-IV-A'!D13+'SCRB-Ann-IV-B'!D13</f>
        <v>0</v>
      </c>
      <c r="E13" s="11">
        <f>'SCRB-Ann-IV-A'!E13+'SCRB-Ann-IV-B'!E13</f>
        <v>0</v>
      </c>
      <c r="F13" s="11">
        <f>'SCRB-Ann-IV-A'!F13+'SCRB-Ann-IV-B'!F13</f>
        <v>0</v>
      </c>
      <c r="G13" s="11">
        <f>'SCRB-Ann-IV-A'!G13+'SCRB-Ann-IV-B'!G13</f>
        <v>0</v>
      </c>
      <c r="H13" s="11">
        <f>'SCRB-Ann-IV-A'!H13+'SCRB-Ann-IV-B'!H13</f>
        <v>0</v>
      </c>
      <c r="I13" s="11">
        <f>'SCRB-Ann-IV-A'!I13+'SCRB-Ann-IV-B'!I13</f>
        <v>0</v>
      </c>
      <c r="J13" s="11">
        <f>'SCRB-Ann-IV-A'!J13+'SCRB-Ann-IV-B'!J13</f>
        <v>0</v>
      </c>
    </row>
    <row r="14" spans="1:10" ht="20" customHeight="1">
      <c r="A14" s="29">
        <v>9</v>
      </c>
      <c r="B14" s="11">
        <f>'SCRB-Ann-IV-A'!B14</f>
        <v>0</v>
      </c>
      <c r="C14" s="11">
        <f>'SCRB-Ann-IV-A'!C14+'SCRB-Ann-IV-B'!C14</f>
        <v>0</v>
      </c>
      <c r="D14" s="11">
        <f>'SCRB-Ann-IV-A'!D14+'SCRB-Ann-IV-B'!D14</f>
        <v>0</v>
      </c>
      <c r="E14" s="11">
        <f>'SCRB-Ann-IV-A'!E14+'SCRB-Ann-IV-B'!E14</f>
        <v>0</v>
      </c>
      <c r="F14" s="11">
        <f>'SCRB-Ann-IV-A'!F14+'SCRB-Ann-IV-B'!F14</f>
        <v>0</v>
      </c>
      <c r="G14" s="11">
        <f>'SCRB-Ann-IV-A'!G14+'SCRB-Ann-IV-B'!G14</f>
        <v>0</v>
      </c>
      <c r="H14" s="11">
        <f>'SCRB-Ann-IV-A'!H14+'SCRB-Ann-IV-B'!H14</f>
        <v>0</v>
      </c>
      <c r="I14" s="11">
        <f>'SCRB-Ann-IV-A'!I14+'SCRB-Ann-IV-B'!I14</f>
        <v>0</v>
      </c>
      <c r="J14" s="11">
        <f>'SCRB-Ann-IV-A'!J14+'SCRB-Ann-IV-B'!J14</f>
        <v>0</v>
      </c>
    </row>
    <row r="15" spans="1:10" ht="20" customHeight="1">
      <c r="A15" s="30">
        <v>10</v>
      </c>
      <c r="B15" s="11">
        <f>'SCRB-Ann-IV-A'!B15</f>
        <v>0</v>
      </c>
      <c r="C15" s="11">
        <f>'SCRB-Ann-IV-A'!C15+'SCRB-Ann-IV-B'!C15</f>
        <v>0</v>
      </c>
      <c r="D15" s="11">
        <f>'SCRB-Ann-IV-A'!D15+'SCRB-Ann-IV-B'!D15</f>
        <v>0</v>
      </c>
      <c r="E15" s="11">
        <f>'SCRB-Ann-IV-A'!E15+'SCRB-Ann-IV-B'!E15</f>
        <v>0</v>
      </c>
      <c r="F15" s="11">
        <f>'SCRB-Ann-IV-A'!F15+'SCRB-Ann-IV-B'!F15</f>
        <v>0</v>
      </c>
      <c r="G15" s="11">
        <f>'SCRB-Ann-IV-A'!G15+'SCRB-Ann-IV-B'!G15</f>
        <v>0</v>
      </c>
      <c r="H15" s="11">
        <f>'SCRB-Ann-IV-A'!H15+'SCRB-Ann-IV-B'!H15</f>
        <v>0</v>
      </c>
      <c r="I15" s="11">
        <f>'SCRB-Ann-IV-A'!I15+'SCRB-Ann-IV-B'!I15</f>
        <v>0</v>
      </c>
      <c r="J15" s="11">
        <f>'SCRB-Ann-IV-A'!J15+'SCRB-Ann-IV-B'!J15</f>
        <v>0</v>
      </c>
    </row>
    <row r="16" spans="1:10" ht="20" customHeight="1">
      <c r="A16" s="29">
        <v>11</v>
      </c>
      <c r="B16" s="11">
        <f>'SCRB-Ann-IV-A'!B16</f>
        <v>0</v>
      </c>
      <c r="C16" s="11">
        <f>'SCRB-Ann-IV-A'!C16+'SCRB-Ann-IV-B'!C16</f>
        <v>0</v>
      </c>
      <c r="D16" s="11">
        <f>'SCRB-Ann-IV-A'!D16+'SCRB-Ann-IV-B'!D16</f>
        <v>0</v>
      </c>
      <c r="E16" s="11">
        <f>'SCRB-Ann-IV-A'!E16+'SCRB-Ann-IV-B'!E16</f>
        <v>0</v>
      </c>
      <c r="F16" s="11">
        <f>'SCRB-Ann-IV-A'!F16+'SCRB-Ann-IV-B'!F16</f>
        <v>0</v>
      </c>
      <c r="G16" s="11">
        <f>'SCRB-Ann-IV-A'!G16+'SCRB-Ann-IV-B'!G16</f>
        <v>0</v>
      </c>
      <c r="H16" s="11">
        <f>'SCRB-Ann-IV-A'!H16+'SCRB-Ann-IV-B'!H16</f>
        <v>0</v>
      </c>
      <c r="I16" s="11">
        <f>'SCRB-Ann-IV-A'!I16+'SCRB-Ann-IV-B'!I16</f>
        <v>0</v>
      </c>
      <c r="J16" s="11">
        <f>'SCRB-Ann-IV-A'!J16+'SCRB-Ann-IV-B'!J16</f>
        <v>0</v>
      </c>
    </row>
    <row r="17" spans="1:10" ht="20" customHeight="1">
      <c r="A17" s="30">
        <v>12</v>
      </c>
      <c r="B17" s="11">
        <f>'SCRB-Ann-IV-A'!B17</f>
        <v>0</v>
      </c>
      <c r="C17" s="11">
        <f>'SCRB-Ann-IV-A'!C17+'SCRB-Ann-IV-B'!C17</f>
        <v>0</v>
      </c>
      <c r="D17" s="11">
        <f>'SCRB-Ann-IV-A'!D17+'SCRB-Ann-IV-B'!D17</f>
        <v>0</v>
      </c>
      <c r="E17" s="11">
        <f>'SCRB-Ann-IV-A'!E17+'SCRB-Ann-IV-B'!E17</f>
        <v>0</v>
      </c>
      <c r="F17" s="11">
        <f>'SCRB-Ann-IV-A'!F17+'SCRB-Ann-IV-B'!F17</f>
        <v>0</v>
      </c>
      <c r="G17" s="11">
        <f>'SCRB-Ann-IV-A'!G17+'SCRB-Ann-IV-B'!G17</f>
        <v>0</v>
      </c>
      <c r="H17" s="11">
        <f>'SCRB-Ann-IV-A'!H17+'SCRB-Ann-IV-B'!H17</f>
        <v>0</v>
      </c>
      <c r="I17" s="11">
        <f>'SCRB-Ann-IV-A'!I17+'SCRB-Ann-IV-B'!I17</f>
        <v>0</v>
      </c>
      <c r="J17" s="11">
        <f>'SCRB-Ann-IV-A'!J17+'SCRB-Ann-IV-B'!J17</f>
        <v>0</v>
      </c>
    </row>
    <row r="18" spans="1:10" ht="20" customHeight="1">
      <c r="A18" s="29">
        <v>13</v>
      </c>
      <c r="B18" s="11">
        <f>'SCRB-Ann-IV-A'!B18</f>
        <v>0</v>
      </c>
      <c r="C18" s="11">
        <f>'SCRB-Ann-IV-A'!C18+'SCRB-Ann-IV-B'!C18</f>
        <v>0</v>
      </c>
      <c r="D18" s="11">
        <f>'SCRB-Ann-IV-A'!D18+'SCRB-Ann-IV-B'!D18</f>
        <v>0</v>
      </c>
      <c r="E18" s="11">
        <f>'SCRB-Ann-IV-A'!E18+'SCRB-Ann-IV-B'!E18</f>
        <v>0</v>
      </c>
      <c r="F18" s="11">
        <f>'SCRB-Ann-IV-A'!F18+'SCRB-Ann-IV-B'!F18</f>
        <v>0</v>
      </c>
      <c r="G18" s="11">
        <f>'SCRB-Ann-IV-A'!G18+'SCRB-Ann-IV-B'!G18</f>
        <v>0</v>
      </c>
      <c r="H18" s="11">
        <f>'SCRB-Ann-IV-A'!H18+'SCRB-Ann-IV-B'!H18</f>
        <v>0</v>
      </c>
      <c r="I18" s="11">
        <f>'SCRB-Ann-IV-A'!I18+'SCRB-Ann-IV-B'!I18</f>
        <v>0</v>
      </c>
      <c r="J18" s="11">
        <f>'SCRB-Ann-IV-A'!J18+'SCRB-Ann-IV-B'!J18</f>
        <v>0</v>
      </c>
    </row>
    <row r="19" spans="1:10" ht="20" customHeight="1">
      <c r="A19" s="30">
        <v>14</v>
      </c>
      <c r="B19" s="11">
        <f>'SCRB-Ann-IV-A'!B19</f>
        <v>0</v>
      </c>
      <c r="C19" s="11">
        <f>'SCRB-Ann-IV-A'!C19+'SCRB-Ann-IV-B'!C19</f>
        <v>0</v>
      </c>
      <c r="D19" s="11">
        <f>'SCRB-Ann-IV-A'!D19+'SCRB-Ann-IV-B'!D19</f>
        <v>0</v>
      </c>
      <c r="E19" s="11">
        <f>'SCRB-Ann-IV-A'!E19+'SCRB-Ann-IV-B'!E19</f>
        <v>0</v>
      </c>
      <c r="F19" s="11">
        <f>'SCRB-Ann-IV-A'!F19+'SCRB-Ann-IV-B'!F19</f>
        <v>0</v>
      </c>
      <c r="G19" s="11">
        <f>'SCRB-Ann-IV-A'!G19+'SCRB-Ann-IV-B'!G19</f>
        <v>0</v>
      </c>
      <c r="H19" s="11">
        <f>'SCRB-Ann-IV-A'!H19+'SCRB-Ann-IV-B'!H19</f>
        <v>0</v>
      </c>
      <c r="I19" s="11">
        <f>'SCRB-Ann-IV-A'!I19+'SCRB-Ann-IV-B'!I19</f>
        <v>0</v>
      </c>
      <c r="J19" s="11">
        <f>'SCRB-Ann-IV-A'!J19+'SCRB-Ann-IV-B'!J19</f>
        <v>0</v>
      </c>
    </row>
    <row r="20" spans="1:10" ht="20" customHeight="1">
      <c r="A20" s="29">
        <v>15</v>
      </c>
      <c r="B20" s="11">
        <f>'SCRB-Ann-IV-A'!B20</f>
        <v>0</v>
      </c>
      <c r="C20" s="11">
        <f>'SCRB-Ann-IV-A'!C20+'SCRB-Ann-IV-B'!C20</f>
        <v>0</v>
      </c>
      <c r="D20" s="11">
        <f>'SCRB-Ann-IV-A'!D20+'SCRB-Ann-IV-B'!D20</f>
        <v>0</v>
      </c>
      <c r="E20" s="11">
        <f>'SCRB-Ann-IV-A'!E20+'SCRB-Ann-IV-B'!E20</f>
        <v>0</v>
      </c>
      <c r="F20" s="11">
        <f>'SCRB-Ann-IV-A'!F20+'SCRB-Ann-IV-B'!F20</f>
        <v>0</v>
      </c>
      <c r="G20" s="11">
        <f>'SCRB-Ann-IV-A'!G20+'SCRB-Ann-IV-B'!G20</f>
        <v>0</v>
      </c>
      <c r="H20" s="11">
        <f>'SCRB-Ann-IV-A'!H20+'SCRB-Ann-IV-B'!H20</f>
        <v>0</v>
      </c>
      <c r="I20" s="11">
        <f>'SCRB-Ann-IV-A'!I20+'SCRB-Ann-IV-B'!I20</f>
        <v>0</v>
      </c>
      <c r="J20" s="11">
        <f>'SCRB-Ann-IV-A'!J20+'SCRB-Ann-IV-B'!J20</f>
        <v>0</v>
      </c>
    </row>
    <row r="21" spans="1:10" ht="20" customHeight="1">
      <c r="A21" s="30">
        <v>16</v>
      </c>
      <c r="B21" s="11">
        <f>'SCRB-Ann-IV-A'!B21</f>
        <v>0</v>
      </c>
      <c r="C21" s="11">
        <f>'SCRB-Ann-IV-A'!C21+'SCRB-Ann-IV-B'!C21</f>
        <v>0</v>
      </c>
      <c r="D21" s="11">
        <f>'SCRB-Ann-IV-A'!D21+'SCRB-Ann-IV-B'!D21</f>
        <v>0</v>
      </c>
      <c r="E21" s="11">
        <f>'SCRB-Ann-IV-A'!E21+'SCRB-Ann-IV-B'!E21</f>
        <v>0</v>
      </c>
      <c r="F21" s="11">
        <f>'SCRB-Ann-IV-A'!F21+'SCRB-Ann-IV-B'!F21</f>
        <v>0</v>
      </c>
      <c r="G21" s="11">
        <f>'SCRB-Ann-IV-A'!G21+'SCRB-Ann-IV-B'!G21</f>
        <v>0</v>
      </c>
      <c r="H21" s="11">
        <f>'SCRB-Ann-IV-A'!H21+'SCRB-Ann-IV-B'!H21</f>
        <v>0</v>
      </c>
      <c r="I21" s="11">
        <f>'SCRB-Ann-IV-A'!I21+'SCRB-Ann-IV-B'!I21</f>
        <v>0</v>
      </c>
      <c r="J21" s="11">
        <f>'SCRB-Ann-IV-A'!J21+'SCRB-Ann-IV-B'!J21</f>
        <v>0</v>
      </c>
    </row>
    <row r="22" spans="1:10" ht="20" customHeight="1">
      <c r="A22" s="29">
        <v>17</v>
      </c>
      <c r="B22" s="11">
        <f>'SCRB-Ann-IV-A'!B22</f>
        <v>0</v>
      </c>
      <c r="C22" s="11">
        <f>'SCRB-Ann-IV-A'!C22+'SCRB-Ann-IV-B'!C22</f>
        <v>0</v>
      </c>
      <c r="D22" s="11">
        <f>'SCRB-Ann-IV-A'!D22+'SCRB-Ann-IV-B'!D22</f>
        <v>0</v>
      </c>
      <c r="E22" s="11">
        <f>'SCRB-Ann-IV-A'!E22+'SCRB-Ann-IV-B'!E22</f>
        <v>0</v>
      </c>
      <c r="F22" s="11">
        <f>'SCRB-Ann-IV-A'!F22+'SCRB-Ann-IV-B'!F22</f>
        <v>0</v>
      </c>
      <c r="G22" s="11">
        <f>'SCRB-Ann-IV-A'!G22+'SCRB-Ann-IV-B'!G22</f>
        <v>0</v>
      </c>
      <c r="H22" s="11">
        <f>'SCRB-Ann-IV-A'!H22+'SCRB-Ann-IV-B'!H22</f>
        <v>0</v>
      </c>
      <c r="I22" s="11">
        <f>'SCRB-Ann-IV-A'!I22+'SCRB-Ann-IV-B'!I22</f>
        <v>0</v>
      </c>
      <c r="J22" s="11">
        <f>'SCRB-Ann-IV-A'!J22+'SCRB-Ann-IV-B'!J22</f>
        <v>0</v>
      </c>
    </row>
    <row r="23" spans="1:10" ht="20" customHeight="1">
      <c r="A23" s="30">
        <v>18</v>
      </c>
      <c r="B23" s="11">
        <f>'SCRB-Ann-IV-A'!B23</f>
        <v>0</v>
      </c>
      <c r="C23" s="11">
        <f>'SCRB-Ann-IV-A'!C23+'SCRB-Ann-IV-B'!C23</f>
        <v>0</v>
      </c>
      <c r="D23" s="11">
        <f>'SCRB-Ann-IV-A'!D23+'SCRB-Ann-IV-B'!D23</f>
        <v>0</v>
      </c>
      <c r="E23" s="11">
        <f>'SCRB-Ann-IV-A'!E23+'SCRB-Ann-IV-B'!E23</f>
        <v>0</v>
      </c>
      <c r="F23" s="11">
        <f>'SCRB-Ann-IV-A'!F23+'SCRB-Ann-IV-B'!F23</f>
        <v>0</v>
      </c>
      <c r="G23" s="11">
        <f>'SCRB-Ann-IV-A'!G23+'SCRB-Ann-IV-B'!G23</f>
        <v>0</v>
      </c>
      <c r="H23" s="11">
        <f>'SCRB-Ann-IV-A'!H23+'SCRB-Ann-IV-B'!H23</f>
        <v>0</v>
      </c>
      <c r="I23" s="11">
        <f>'SCRB-Ann-IV-A'!I23+'SCRB-Ann-IV-B'!I23</f>
        <v>0</v>
      </c>
      <c r="J23" s="11">
        <f>'SCRB-Ann-IV-A'!J23+'SCRB-Ann-IV-B'!J23</f>
        <v>0</v>
      </c>
    </row>
    <row r="24" spans="1:10" ht="20" customHeight="1">
      <c r="A24" s="29">
        <v>19</v>
      </c>
      <c r="B24" s="11">
        <f>'SCRB-Ann-IV-A'!B24</f>
        <v>0</v>
      </c>
      <c r="C24" s="11">
        <f>'SCRB-Ann-IV-A'!C24+'SCRB-Ann-IV-B'!C24</f>
        <v>0</v>
      </c>
      <c r="D24" s="11">
        <f>'SCRB-Ann-IV-A'!D24+'SCRB-Ann-IV-B'!D24</f>
        <v>0</v>
      </c>
      <c r="E24" s="11">
        <f>'SCRB-Ann-IV-A'!E24+'SCRB-Ann-IV-B'!E24</f>
        <v>0</v>
      </c>
      <c r="F24" s="11">
        <f>'SCRB-Ann-IV-A'!F24+'SCRB-Ann-IV-B'!F24</f>
        <v>0</v>
      </c>
      <c r="G24" s="11">
        <f>'SCRB-Ann-IV-A'!G24+'SCRB-Ann-IV-B'!G24</f>
        <v>0</v>
      </c>
      <c r="H24" s="11">
        <f>'SCRB-Ann-IV-A'!H24+'SCRB-Ann-IV-B'!H24</f>
        <v>0</v>
      </c>
      <c r="I24" s="11">
        <f>'SCRB-Ann-IV-A'!I24+'SCRB-Ann-IV-B'!I24</f>
        <v>0</v>
      </c>
      <c r="J24" s="11">
        <f>'SCRB-Ann-IV-A'!J24+'SCRB-Ann-IV-B'!J24</f>
        <v>0</v>
      </c>
    </row>
    <row r="25" spans="1:10" ht="20" customHeight="1">
      <c r="A25" s="30">
        <v>20</v>
      </c>
      <c r="B25" s="11">
        <f>'SCRB-Ann-IV-A'!B25</f>
        <v>0</v>
      </c>
      <c r="C25" s="11">
        <f>'SCRB-Ann-IV-A'!C25+'SCRB-Ann-IV-B'!C25</f>
        <v>0</v>
      </c>
      <c r="D25" s="11">
        <f>'SCRB-Ann-IV-A'!D25+'SCRB-Ann-IV-B'!D25</f>
        <v>0</v>
      </c>
      <c r="E25" s="11">
        <f>'SCRB-Ann-IV-A'!E25+'SCRB-Ann-IV-B'!E25</f>
        <v>0</v>
      </c>
      <c r="F25" s="11">
        <f>'SCRB-Ann-IV-A'!F25+'SCRB-Ann-IV-B'!F25</f>
        <v>0</v>
      </c>
      <c r="G25" s="11">
        <f>'SCRB-Ann-IV-A'!G25+'SCRB-Ann-IV-B'!G25</f>
        <v>0</v>
      </c>
      <c r="H25" s="11">
        <f>'SCRB-Ann-IV-A'!H25+'SCRB-Ann-IV-B'!H25</f>
        <v>0</v>
      </c>
      <c r="I25" s="11">
        <f>'SCRB-Ann-IV-A'!I25+'SCRB-Ann-IV-B'!I25</f>
        <v>0</v>
      </c>
      <c r="J25" s="11">
        <f>'SCRB-Ann-IV-A'!J25+'SCRB-Ann-IV-B'!J25</f>
        <v>0</v>
      </c>
    </row>
    <row r="26" spans="1:10" ht="18">
      <c r="A26" s="80" t="s">
        <v>89</v>
      </c>
      <c r="B26" s="80"/>
      <c r="C26" s="58">
        <f>SUM(C6:C25)</f>
        <v>0</v>
      </c>
      <c r="D26" s="58">
        <f t="shared" ref="D26:J26" si="0">SUM(D6:D25)</f>
        <v>0</v>
      </c>
      <c r="E26" s="58">
        <f t="shared" si="0"/>
        <v>0</v>
      </c>
      <c r="F26" s="58">
        <f t="shared" si="0"/>
        <v>0</v>
      </c>
      <c r="G26" s="58">
        <f t="shared" si="0"/>
        <v>0</v>
      </c>
      <c r="H26" s="58">
        <f t="shared" si="0"/>
        <v>0</v>
      </c>
      <c r="I26" s="58">
        <f t="shared" si="0"/>
        <v>0</v>
      </c>
      <c r="J26" s="58">
        <f t="shared" si="0"/>
        <v>0</v>
      </c>
    </row>
  </sheetData>
  <sheetProtection formatCells="0" formatColumns="0" formatRows="0"/>
  <mergeCells count="10">
    <mergeCell ref="A26:B26"/>
    <mergeCell ref="A1:J1"/>
    <mergeCell ref="A2:J2"/>
    <mergeCell ref="A3:J3"/>
    <mergeCell ref="A4:A5"/>
    <mergeCell ref="B4:B5"/>
    <mergeCell ref="C4:E4"/>
    <mergeCell ref="F4:H4"/>
    <mergeCell ref="I4:I5"/>
    <mergeCell ref="J4:J5"/>
  </mergeCells>
  <dataValidations count="1">
    <dataValidation type="whole" operator="greaterThanOrEqual" allowBlank="1" showInputMessage="1" showErrorMessage="1" sqref="A24:B24 A8:B8 A10:B10 A12:B12 A14:B14 A16:B16 A18:B18 A20:B20 A22:B22 A6:D6 E6:J25 C7:D25 B7 B9 B11 B13 B15 B17 B19 B21 B23 B25">
      <formula1>0</formula1>
    </dataValidation>
  </dataValidations>
  <printOptions horizontalCentered="1"/>
  <pageMargins left="0.4" right="0.68" top="0.28999999999999998" bottom="0.35" header="0.17" footer="0.3"/>
  <pageSetup paperSize="9" scale="7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5"/>
  <sheetViews>
    <sheetView showGridLines="0" view="pageBreakPreview" topLeftCell="N1" zoomScaleSheetLayoutView="100" workbookViewId="0">
      <pane ySplit="4" topLeftCell="A5" activePane="bottomLeft" state="frozen"/>
      <selection activeCell="AV10" sqref="AV10"/>
      <selection pane="bottomLeft" activeCell="AC2" sqref="AC2:BB2"/>
    </sheetView>
  </sheetViews>
  <sheetFormatPr baseColWidth="10" defaultColWidth="8.83203125" defaultRowHeight="14" x14ac:dyDescent="0"/>
  <cols>
    <col min="1" max="1" width="4.83203125" customWidth="1"/>
    <col min="2" max="2" width="28.33203125" customWidth="1"/>
    <col min="3" max="28" width="5.6640625" customWidth="1"/>
    <col min="29" max="54" width="5.5" customWidth="1"/>
    <col min="55" max="92" width="5.6640625" customWidth="1"/>
    <col min="93" max="93" width="16" customWidth="1"/>
  </cols>
  <sheetData>
    <row r="1" spans="1:93" ht="15">
      <c r="A1" s="96" t="s">
        <v>126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</row>
    <row r="2" spans="1:93" ht="15" customHeight="1">
      <c r="A2" s="97" t="str">
        <f>UPPER("STATEMENT  SHOWING THE STATUS REPORT OF  UI  CASES OF  SCHEDULED CASTE FOR THE MONTH OF "&amp;config!A6&amp;"-"&amp;config!B6)</f>
        <v>STATEMENT  SHOWING THE STATUS REPORT OF  UI  CASES OF  SCHEDULED CASTE FOR THE MONTH OF -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</row>
    <row r="3" spans="1:93" ht="15" customHeight="1">
      <c r="A3" s="94" t="s">
        <v>97</v>
      </c>
      <c r="B3" s="94" t="s">
        <v>98</v>
      </c>
      <c r="C3" s="93" t="s">
        <v>34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 t="s">
        <v>35</v>
      </c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 t="s">
        <v>36</v>
      </c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 t="s">
        <v>37</v>
      </c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 t="s">
        <v>4</v>
      </c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 t="s">
        <v>33</v>
      </c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 t="s">
        <v>99</v>
      </c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</row>
    <row r="4" spans="1:93" ht="64.5" customHeight="1">
      <c r="A4" s="94"/>
      <c r="B4" s="95"/>
      <c r="C4" s="38" t="s">
        <v>46</v>
      </c>
      <c r="D4" s="38" t="s">
        <v>38</v>
      </c>
      <c r="E4" s="38" t="s">
        <v>39</v>
      </c>
      <c r="F4" s="38" t="s">
        <v>40</v>
      </c>
      <c r="G4" s="38" t="s">
        <v>41</v>
      </c>
      <c r="H4" s="38" t="s">
        <v>42</v>
      </c>
      <c r="I4" s="38" t="s">
        <v>20</v>
      </c>
      <c r="J4" s="38" t="s">
        <v>48</v>
      </c>
      <c r="K4" s="38" t="s">
        <v>43</v>
      </c>
      <c r="L4" s="38" t="s">
        <v>44</v>
      </c>
      <c r="M4" s="38" t="s">
        <v>47</v>
      </c>
      <c r="N4" s="38" t="s">
        <v>49</v>
      </c>
      <c r="O4" s="38" t="s">
        <v>45</v>
      </c>
      <c r="P4" s="38" t="s">
        <v>46</v>
      </c>
      <c r="Q4" s="38" t="s">
        <v>38</v>
      </c>
      <c r="R4" s="38" t="s">
        <v>39</v>
      </c>
      <c r="S4" s="38" t="s">
        <v>40</v>
      </c>
      <c r="T4" s="38" t="s">
        <v>41</v>
      </c>
      <c r="U4" s="38" t="s">
        <v>42</v>
      </c>
      <c r="V4" s="38" t="s">
        <v>20</v>
      </c>
      <c r="W4" s="38" t="s">
        <v>48</v>
      </c>
      <c r="X4" s="38" t="s">
        <v>43</v>
      </c>
      <c r="Y4" s="38" t="s">
        <v>44</v>
      </c>
      <c r="Z4" s="38" t="s">
        <v>47</v>
      </c>
      <c r="AA4" s="38" t="s">
        <v>49</v>
      </c>
      <c r="AB4" s="38" t="s">
        <v>45</v>
      </c>
      <c r="AC4" s="38" t="s">
        <v>46</v>
      </c>
      <c r="AD4" s="38" t="s">
        <v>38</v>
      </c>
      <c r="AE4" s="38" t="s">
        <v>39</v>
      </c>
      <c r="AF4" s="38" t="s">
        <v>40</v>
      </c>
      <c r="AG4" s="38" t="s">
        <v>41</v>
      </c>
      <c r="AH4" s="38" t="s">
        <v>42</v>
      </c>
      <c r="AI4" s="38" t="s">
        <v>20</v>
      </c>
      <c r="AJ4" s="38" t="s">
        <v>48</v>
      </c>
      <c r="AK4" s="38" t="s">
        <v>43</v>
      </c>
      <c r="AL4" s="38" t="s">
        <v>44</v>
      </c>
      <c r="AM4" s="38" t="s">
        <v>47</v>
      </c>
      <c r="AN4" s="38" t="s">
        <v>49</v>
      </c>
      <c r="AO4" s="38" t="s">
        <v>45</v>
      </c>
      <c r="AP4" s="38" t="s">
        <v>46</v>
      </c>
      <c r="AQ4" s="38" t="s">
        <v>38</v>
      </c>
      <c r="AR4" s="38" t="s">
        <v>39</v>
      </c>
      <c r="AS4" s="38" t="s">
        <v>40</v>
      </c>
      <c r="AT4" s="38" t="s">
        <v>41</v>
      </c>
      <c r="AU4" s="38" t="s">
        <v>42</v>
      </c>
      <c r="AV4" s="38" t="s">
        <v>20</v>
      </c>
      <c r="AW4" s="38" t="s">
        <v>48</v>
      </c>
      <c r="AX4" s="38" t="s">
        <v>43</v>
      </c>
      <c r="AY4" s="38" t="s">
        <v>44</v>
      </c>
      <c r="AZ4" s="38" t="s">
        <v>47</v>
      </c>
      <c r="BA4" s="38" t="s">
        <v>49</v>
      </c>
      <c r="BB4" s="38" t="s">
        <v>45</v>
      </c>
      <c r="BC4" s="38" t="s">
        <v>46</v>
      </c>
      <c r="BD4" s="38" t="s">
        <v>38</v>
      </c>
      <c r="BE4" s="38" t="s">
        <v>39</v>
      </c>
      <c r="BF4" s="38" t="s">
        <v>40</v>
      </c>
      <c r="BG4" s="38" t="s">
        <v>41</v>
      </c>
      <c r="BH4" s="38" t="s">
        <v>42</v>
      </c>
      <c r="BI4" s="38" t="s">
        <v>20</v>
      </c>
      <c r="BJ4" s="38" t="s">
        <v>48</v>
      </c>
      <c r="BK4" s="38" t="s">
        <v>43</v>
      </c>
      <c r="BL4" s="38" t="s">
        <v>44</v>
      </c>
      <c r="BM4" s="38" t="s">
        <v>47</v>
      </c>
      <c r="BN4" s="38" t="s">
        <v>49</v>
      </c>
      <c r="BO4" s="38" t="s">
        <v>45</v>
      </c>
      <c r="BP4" s="38" t="s">
        <v>46</v>
      </c>
      <c r="BQ4" s="38" t="s">
        <v>38</v>
      </c>
      <c r="BR4" s="38" t="s">
        <v>39</v>
      </c>
      <c r="BS4" s="38" t="s">
        <v>40</v>
      </c>
      <c r="BT4" s="38" t="s">
        <v>41</v>
      </c>
      <c r="BU4" s="38" t="s">
        <v>42</v>
      </c>
      <c r="BV4" s="38" t="s">
        <v>20</v>
      </c>
      <c r="BW4" s="38" t="s">
        <v>48</v>
      </c>
      <c r="BX4" s="38" t="s">
        <v>43</v>
      </c>
      <c r="BY4" s="38" t="s">
        <v>44</v>
      </c>
      <c r="BZ4" s="38" t="s">
        <v>47</v>
      </c>
      <c r="CA4" s="38" t="s">
        <v>49</v>
      </c>
      <c r="CB4" s="38" t="s">
        <v>45</v>
      </c>
      <c r="CC4" s="38" t="s">
        <v>46</v>
      </c>
      <c r="CD4" s="38" t="s">
        <v>38</v>
      </c>
      <c r="CE4" s="38" t="s">
        <v>39</v>
      </c>
      <c r="CF4" s="38" t="s">
        <v>40</v>
      </c>
      <c r="CG4" s="38" t="s">
        <v>41</v>
      </c>
      <c r="CH4" s="38" t="s">
        <v>42</v>
      </c>
      <c r="CI4" s="38" t="s">
        <v>20</v>
      </c>
      <c r="CJ4" s="38" t="s">
        <v>48</v>
      </c>
      <c r="CK4" s="38" t="s">
        <v>43</v>
      </c>
      <c r="CL4" s="38" t="s">
        <v>44</v>
      </c>
      <c r="CM4" s="38" t="s">
        <v>47</v>
      </c>
      <c r="CN4" s="38" t="s">
        <v>49</v>
      </c>
      <c r="CO4" s="38" t="s">
        <v>45</v>
      </c>
    </row>
    <row r="5" spans="1:93" ht="30.75" customHeight="1">
      <c r="A5" s="66">
        <v>1</v>
      </c>
      <c r="B5" s="67" t="s">
        <v>100</v>
      </c>
      <c r="C5" s="40">
        <f>'SCRB-AnnVA'!A5</f>
        <v>0</v>
      </c>
      <c r="D5" s="40">
        <f>'SCRB-AnnVA'!B5</f>
        <v>0</v>
      </c>
      <c r="E5" s="40">
        <f>'SCRB-AnnVA'!C5</f>
        <v>0</v>
      </c>
      <c r="F5" s="40">
        <f>'SCRB-AnnVA'!D5</f>
        <v>0</v>
      </c>
      <c r="G5" s="40">
        <f>'SCRB-AnnVA'!E5</f>
        <v>0</v>
      </c>
      <c r="H5" s="40">
        <f>'SCRB-AnnVA'!F5</f>
        <v>0</v>
      </c>
      <c r="I5" s="41">
        <f t="shared" ref="I5:I24" si="0">SUM(E5:H5)</f>
        <v>0</v>
      </c>
      <c r="J5" s="40">
        <f>'SCRB-AnnVA'!H5</f>
        <v>0</v>
      </c>
      <c r="K5" s="40">
        <f>'SCRB-AnnVA'!I5</f>
        <v>0</v>
      </c>
      <c r="L5" s="40">
        <f>'SCRB-AnnVA'!J5</f>
        <v>0</v>
      </c>
      <c r="M5" s="40">
        <f>'SCRB-AnnVA'!K5</f>
        <v>0</v>
      </c>
      <c r="N5" s="41">
        <f>SUM(J5-K5-L5-M5)</f>
        <v>0</v>
      </c>
      <c r="O5" s="41">
        <f>SUM(N5)</f>
        <v>0</v>
      </c>
      <c r="P5" s="42">
        <f>'SCRB-AnnVA'!A6</f>
        <v>0</v>
      </c>
      <c r="Q5" s="42">
        <f>'SCRB-AnnVA'!B6</f>
        <v>0</v>
      </c>
      <c r="R5" s="42">
        <f>'SCRB-AnnVA'!C6</f>
        <v>0</v>
      </c>
      <c r="S5" s="42">
        <f>'SCRB-AnnVA'!D6</f>
        <v>0</v>
      </c>
      <c r="T5" s="42">
        <f>'SCRB-AnnVA'!E6</f>
        <v>0</v>
      </c>
      <c r="U5" s="42">
        <f>'SCRB-AnnVA'!F6</f>
        <v>0</v>
      </c>
      <c r="V5" s="41">
        <f t="shared" ref="V5:V24" si="1">SUM(R5:U5)</f>
        <v>0</v>
      </c>
      <c r="W5" s="42">
        <f>'SCRB-AnnVA'!H6</f>
        <v>0</v>
      </c>
      <c r="X5" s="42">
        <f>'SCRB-AnnVA'!I6</f>
        <v>0</v>
      </c>
      <c r="Y5" s="42">
        <f>'SCRB-AnnVA'!J6</f>
        <v>0</v>
      </c>
      <c r="Z5" s="42">
        <f>'SCRB-AnnVA'!K6</f>
        <v>0</v>
      </c>
      <c r="AA5" s="41">
        <f t="shared" ref="AA5:AA24" si="2">SUM(W5-X5-Y5-Z5)</f>
        <v>0</v>
      </c>
      <c r="AB5" s="41">
        <f t="shared" ref="AB5:AB24" si="3">SUM(AA5)</f>
        <v>0</v>
      </c>
      <c r="AC5" s="42">
        <f>'SCRB-AnnVA'!A7</f>
        <v>0</v>
      </c>
      <c r="AD5" s="42">
        <f>'SCRB-AnnVA'!B7</f>
        <v>0</v>
      </c>
      <c r="AE5" s="42">
        <f>'SCRB-AnnVA'!C7</f>
        <v>0</v>
      </c>
      <c r="AF5" s="42">
        <f>'SCRB-AnnVA'!D7</f>
        <v>0</v>
      </c>
      <c r="AG5" s="42">
        <f>'SCRB-AnnVA'!E7</f>
        <v>0</v>
      </c>
      <c r="AH5" s="42">
        <f>'SCRB-AnnVA'!F7</f>
        <v>0</v>
      </c>
      <c r="AI5" s="41">
        <f t="shared" ref="AI5:AI24" si="4">SUM(AE5:AH5)</f>
        <v>0</v>
      </c>
      <c r="AJ5" s="42">
        <f>'SCRB-AnnVA'!H7</f>
        <v>0</v>
      </c>
      <c r="AK5" s="42">
        <f>'SCRB-AnnVA'!I7</f>
        <v>0</v>
      </c>
      <c r="AL5" s="42">
        <f>'SCRB-AnnVA'!J7</f>
        <v>0</v>
      </c>
      <c r="AM5" s="42">
        <f>'SCRB-AnnVA'!K7</f>
        <v>0</v>
      </c>
      <c r="AN5" s="41">
        <f t="shared" ref="AN5:AN24" si="5">SUM(AJ5-AK5-AL5-AM5)</f>
        <v>0</v>
      </c>
      <c r="AO5" s="41">
        <f t="shared" ref="AO5:AO24" si="6">SUM(AN5)</f>
        <v>0</v>
      </c>
      <c r="AP5" s="42">
        <f>'SCRB-AnnVA'!A8</f>
        <v>0</v>
      </c>
      <c r="AQ5" s="42">
        <f>'SCRB-AnnVA'!B8</f>
        <v>0</v>
      </c>
      <c r="AR5" s="42">
        <f>'SCRB-AnnVA'!C8</f>
        <v>0</v>
      </c>
      <c r="AS5" s="42">
        <f>'SCRB-AnnVA'!D8</f>
        <v>0</v>
      </c>
      <c r="AT5" s="42">
        <f>'SCRB-AnnVA'!E8</f>
        <v>0</v>
      </c>
      <c r="AU5" s="42">
        <f>'SCRB-AnnVA'!F8</f>
        <v>0</v>
      </c>
      <c r="AV5" s="41">
        <f t="shared" ref="AV5:AV24" si="7">SUM(AR5:AU5)</f>
        <v>0</v>
      </c>
      <c r="AW5" s="42">
        <f>'SCRB-AnnVA'!H8</f>
        <v>0</v>
      </c>
      <c r="AX5" s="42">
        <f>'SCRB-AnnVA'!I8</f>
        <v>0</v>
      </c>
      <c r="AY5" s="42">
        <f>'SCRB-AnnVA'!J8</f>
        <v>0</v>
      </c>
      <c r="AZ5" s="42">
        <f>'SCRB-AnnVA'!K8</f>
        <v>0</v>
      </c>
      <c r="BA5" s="41">
        <f t="shared" ref="BA5:BA24" si="8">SUM(AW5-AX5-AY5-AZ5)</f>
        <v>0</v>
      </c>
      <c r="BB5" s="41">
        <f t="shared" ref="BB5:BB24" si="9">SUM(BA5)</f>
        <v>0</v>
      </c>
      <c r="BC5" s="42">
        <f>'SCRB-AnnVA'!A9</f>
        <v>0</v>
      </c>
      <c r="BD5" s="42">
        <f>'SCRB-AnnVA'!B9</f>
        <v>0</v>
      </c>
      <c r="BE5" s="42">
        <f>'SCRB-AnnVA'!C9</f>
        <v>0</v>
      </c>
      <c r="BF5" s="42">
        <f>'SCRB-AnnVA'!D9</f>
        <v>0</v>
      </c>
      <c r="BG5" s="42">
        <f>'SCRB-AnnVA'!E9</f>
        <v>0</v>
      </c>
      <c r="BH5" s="42">
        <f>'SCRB-AnnVA'!F9</f>
        <v>0</v>
      </c>
      <c r="BI5" s="41">
        <f t="shared" ref="BI5:BI24" si="10">SUM(BE5:BH5)</f>
        <v>0</v>
      </c>
      <c r="BJ5" s="42">
        <f>'SCRB-AnnVA'!H9</f>
        <v>0</v>
      </c>
      <c r="BK5" s="42">
        <f>'SCRB-AnnVA'!I9</f>
        <v>0</v>
      </c>
      <c r="BL5" s="42">
        <f>'SCRB-AnnVA'!J9</f>
        <v>0</v>
      </c>
      <c r="BM5" s="42">
        <f>'SCRB-AnnVA'!K9</f>
        <v>0</v>
      </c>
      <c r="BN5" s="41">
        <f t="shared" ref="BN5:BN24" si="11">SUM(BJ5-BK5-BL5-BM5)</f>
        <v>0</v>
      </c>
      <c r="BO5" s="41">
        <f t="shared" ref="BO5:BO24" si="12">SUM(BN5)</f>
        <v>0</v>
      </c>
      <c r="BP5" s="42">
        <f>'SCRB-AnnVA'!A10</f>
        <v>0</v>
      </c>
      <c r="BQ5" s="42">
        <f>'SCRB-AnnVA'!B10</f>
        <v>0</v>
      </c>
      <c r="BR5" s="42">
        <f>'SCRB-AnnVA'!C10</f>
        <v>0</v>
      </c>
      <c r="BS5" s="42">
        <f>'SCRB-AnnVA'!D10</f>
        <v>0</v>
      </c>
      <c r="BT5" s="42">
        <f>'SCRB-AnnVA'!E10</f>
        <v>0</v>
      </c>
      <c r="BU5" s="42">
        <f>'SCRB-AnnVA'!F10</f>
        <v>0</v>
      </c>
      <c r="BV5" s="41">
        <f t="shared" ref="BV5:BV24" si="13">SUM(BR5:BU5)</f>
        <v>0</v>
      </c>
      <c r="BW5" s="42">
        <f>'SCRB-AnnVA'!H10</f>
        <v>0</v>
      </c>
      <c r="BX5" s="42">
        <f>'SCRB-AnnVA'!I10</f>
        <v>0</v>
      </c>
      <c r="BY5" s="42">
        <f>'SCRB-AnnVA'!J10</f>
        <v>0</v>
      </c>
      <c r="BZ5" s="42">
        <f>'SCRB-AnnVA'!K10</f>
        <v>0</v>
      </c>
      <c r="CA5" s="41">
        <f t="shared" ref="CA5:CA24" si="14">SUM(BW5-BX5-BY5-BZ5)</f>
        <v>0</v>
      </c>
      <c r="CB5" s="41">
        <f t="shared" ref="CB5:CB24" si="15">SUM(CA5)</f>
        <v>0</v>
      </c>
      <c r="CC5" s="42">
        <f>'SCRB-AnnVA'!A11</f>
        <v>0</v>
      </c>
      <c r="CD5" s="42">
        <f>'SCRB-AnnVA'!B11</f>
        <v>0</v>
      </c>
      <c r="CE5" s="42">
        <f>'SCRB-AnnVA'!C11</f>
        <v>0</v>
      </c>
      <c r="CF5" s="42">
        <f>'SCRB-AnnVA'!D11</f>
        <v>0</v>
      </c>
      <c r="CG5" s="42">
        <f>'SCRB-AnnVA'!E11</f>
        <v>0</v>
      </c>
      <c r="CH5" s="42">
        <f>'SCRB-AnnVA'!F11</f>
        <v>0</v>
      </c>
      <c r="CI5" s="41">
        <f t="shared" ref="CI5:CI24" si="16">SUM(CE5:CH5)</f>
        <v>0</v>
      </c>
      <c r="CJ5" s="42">
        <f>'SCRB-AnnVA'!H11</f>
        <v>0</v>
      </c>
      <c r="CK5" s="42">
        <f>'SCRB-AnnVA'!I11</f>
        <v>0</v>
      </c>
      <c r="CL5" s="42">
        <f>'SCRB-AnnVA'!J11</f>
        <v>0</v>
      </c>
      <c r="CM5" s="42">
        <f>'SCRB-AnnVA'!K11</f>
        <v>0</v>
      </c>
      <c r="CN5" s="41">
        <f t="shared" ref="CN5:CN24" si="17">SUM(CJ5-CK5-CL5-CM5)</f>
        <v>0</v>
      </c>
      <c r="CO5" s="41">
        <f t="shared" ref="CO5:CO24" si="18">SUM(CN5)</f>
        <v>0</v>
      </c>
    </row>
    <row r="6" spans="1:93" ht="30.75" customHeight="1">
      <c r="A6" s="66">
        <v>2</v>
      </c>
      <c r="B6" s="67" t="s">
        <v>101</v>
      </c>
      <c r="C6" s="40">
        <f>'SCRB-AnnVA'!A12</f>
        <v>0</v>
      </c>
      <c r="D6" s="40">
        <f>'SCRB-AnnVA'!B12</f>
        <v>0</v>
      </c>
      <c r="E6" s="40">
        <f>'SCRB-AnnVA'!C12</f>
        <v>0</v>
      </c>
      <c r="F6" s="40">
        <f>'SCRB-AnnVA'!D12</f>
        <v>0</v>
      </c>
      <c r="G6" s="40">
        <f>'SCRB-AnnVA'!E12</f>
        <v>0</v>
      </c>
      <c r="H6" s="40">
        <f>'SCRB-AnnVA'!F12</f>
        <v>0</v>
      </c>
      <c r="I6" s="41">
        <f t="shared" si="0"/>
        <v>0</v>
      </c>
      <c r="J6" s="40">
        <f>'SCRB-AnnVA'!H12</f>
        <v>0</v>
      </c>
      <c r="K6" s="40">
        <f>'SCRB-AnnVA'!I12</f>
        <v>0</v>
      </c>
      <c r="L6" s="40">
        <f>'SCRB-AnnVA'!J12</f>
        <v>0</v>
      </c>
      <c r="M6" s="40">
        <f>'SCRB-AnnVA'!K12</f>
        <v>0</v>
      </c>
      <c r="N6" s="41">
        <f t="shared" ref="N6:N24" si="19">SUM(J6-K6-L6-M6)</f>
        <v>0</v>
      </c>
      <c r="O6" s="41">
        <f t="shared" ref="O6:O24" si="20">SUM(N6)</f>
        <v>0</v>
      </c>
      <c r="P6" s="42">
        <f>'SCRB-AnnVA'!A13</f>
        <v>0</v>
      </c>
      <c r="Q6" s="42">
        <f>'SCRB-AnnVA'!B13</f>
        <v>0</v>
      </c>
      <c r="R6" s="42">
        <f>'SCRB-AnnVA'!C13</f>
        <v>0</v>
      </c>
      <c r="S6" s="42">
        <f>'SCRB-AnnVA'!D13</f>
        <v>0</v>
      </c>
      <c r="T6" s="42">
        <f>'SCRB-AnnVA'!E13</f>
        <v>0</v>
      </c>
      <c r="U6" s="42">
        <f>'SCRB-AnnVA'!F13</f>
        <v>0</v>
      </c>
      <c r="V6" s="41">
        <f t="shared" si="1"/>
        <v>0</v>
      </c>
      <c r="W6" s="42">
        <f>'SCRB-AnnVA'!H13</f>
        <v>0</v>
      </c>
      <c r="X6" s="42">
        <f>'SCRB-AnnVA'!I13</f>
        <v>0</v>
      </c>
      <c r="Y6" s="42">
        <f>'SCRB-AnnVA'!J13</f>
        <v>0</v>
      </c>
      <c r="Z6" s="42">
        <f>'SCRB-AnnVA'!K13</f>
        <v>0</v>
      </c>
      <c r="AA6" s="41">
        <f t="shared" si="2"/>
        <v>0</v>
      </c>
      <c r="AB6" s="41">
        <f t="shared" si="3"/>
        <v>0</v>
      </c>
      <c r="AC6" s="42">
        <f>'SCRB-AnnVA'!A14</f>
        <v>0</v>
      </c>
      <c r="AD6" s="42">
        <f>'SCRB-AnnVA'!B14</f>
        <v>0</v>
      </c>
      <c r="AE6" s="42">
        <f>'SCRB-AnnVA'!C14</f>
        <v>0</v>
      </c>
      <c r="AF6" s="42">
        <f>'SCRB-AnnVA'!D14</f>
        <v>0</v>
      </c>
      <c r="AG6" s="42">
        <f>'SCRB-AnnVA'!E14</f>
        <v>0</v>
      </c>
      <c r="AH6" s="42">
        <f>'SCRB-AnnVA'!F14</f>
        <v>0</v>
      </c>
      <c r="AI6" s="41">
        <f t="shared" si="4"/>
        <v>0</v>
      </c>
      <c r="AJ6" s="42">
        <f>'SCRB-AnnVA'!H14</f>
        <v>0</v>
      </c>
      <c r="AK6" s="42">
        <f>'SCRB-AnnVA'!I14</f>
        <v>0</v>
      </c>
      <c r="AL6" s="42">
        <f>'SCRB-AnnVA'!J14</f>
        <v>0</v>
      </c>
      <c r="AM6" s="42">
        <f>'SCRB-AnnVA'!K14</f>
        <v>0</v>
      </c>
      <c r="AN6" s="41">
        <f t="shared" si="5"/>
        <v>0</v>
      </c>
      <c r="AO6" s="41">
        <f t="shared" si="6"/>
        <v>0</v>
      </c>
      <c r="AP6" s="42">
        <f>'SCRB-AnnVA'!A15</f>
        <v>0</v>
      </c>
      <c r="AQ6" s="42">
        <f>'SCRB-AnnVA'!B15</f>
        <v>0</v>
      </c>
      <c r="AR6" s="42">
        <f>'SCRB-AnnVA'!C15</f>
        <v>0</v>
      </c>
      <c r="AS6" s="42">
        <f>'SCRB-AnnVA'!D15</f>
        <v>0</v>
      </c>
      <c r="AT6" s="42">
        <f>'SCRB-AnnVA'!E15</f>
        <v>0</v>
      </c>
      <c r="AU6" s="42">
        <f>'SCRB-AnnVA'!F15</f>
        <v>0</v>
      </c>
      <c r="AV6" s="41">
        <f t="shared" si="7"/>
        <v>0</v>
      </c>
      <c r="AW6" s="42">
        <f>'SCRB-AnnVA'!H15</f>
        <v>0</v>
      </c>
      <c r="AX6" s="42">
        <f>'SCRB-AnnVA'!I15</f>
        <v>0</v>
      </c>
      <c r="AY6" s="42">
        <f>'SCRB-AnnVA'!J15</f>
        <v>0</v>
      </c>
      <c r="AZ6" s="42">
        <f>'SCRB-AnnVA'!K15</f>
        <v>0</v>
      </c>
      <c r="BA6" s="41">
        <f t="shared" si="8"/>
        <v>0</v>
      </c>
      <c r="BB6" s="41">
        <f t="shared" si="9"/>
        <v>0</v>
      </c>
      <c r="BC6" s="42">
        <f>'SCRB-AnnVA'!A16</f>
        <v>0</v>
      </c>
      <c r="BD6" s="42">
        <f>'SCRB-AnnVA'!B16</f>
        <v>0</v>
      </c>
      <c r="BE6" s="42">
        <f>'SCRB-AnnVA'!C16</f>
        <v>0</v>
      </c>
      <c r="BF6" s="42">
        <f>'SCRB-AnnVA'!D16</f>
        <v>0</v>
      </c>
      <c r="BG6" s="42">
        <f>'SCRB-AnnVA'!E16</f>
        <v>0</v>
      </c>
      <c r="BH6" s="42">
        <f>'SCRB-AnnVA'!F16</f>
        <v>0</v>
      </c>
      <c r="BI6" s="41">
        <f t="shared" si="10"/>
        <v>0</v>
      </c>
      <c r="BJ6" s="42">
        <f>'SCRB-AnnVA'!H16</f>
        <v>0</v>
      </c>
      <c r="BK6" s="42">
        <f>'SCRB-AnnVA'!I16</f>
        <v>0</v>
      </c>
      <c r="BL6" s="42">
        <f>'SCRB-AnnVA'!J16</f>
        <v>0</v>
      </c>
      <c r="BM6" s="42">
        <f>'SCRB-AnnVA'!K16</f>
        <v>0</v>
      </c>
      <c r="BN6" s="41">
        <f t="shared" si="11"/>
        <v>0</v>
      </c>
      <c r="BO6" s="41">
        <f t="shared" si="12"/>
        <v>0</v>
      </c>
      <c r="BP6" s="42">
        <f>'SCRB-AnnVA'!A17</f>
        <v>0</v>
      </c>
      <c r="BQ6" s="42">
        <f>'SCRB-AnnVA'!B17</f>
        <v>0</v>
      </c>
      <c r="BR6" s="42">
        <f>'SCRB-AnnVA'!C17</f>
        <v>0</v>
      </c>
      <c r="BS6" s="42">
        <f>'SCRB-AnnVA'!D17</f>
        <v>0</v>
      </c>
      <c r="BT6" s="42">
        <f>'SCRB-AnnVA'!E17</f>
        <v>0</v>
      </c>
      <c r="BU6" s="42">
        <f>'SCRB-AnnVA'!F17</f>
        <v>0</v>
      </c>
      <c r="BV6" s="41">
        <f t="shared" si="13"/>
        <v>0</v>
      </c>
      <c r="BW6" s="42">
        <f>'SCRB-AnnVA'!H17</f>
        <v>0</v>
      </c>
      <c r="BX6" s="42">
        <f>'SCRB-AnnVA'!I17</f>
        <v>0</v>
      </c>
      <c r="BY6" s="42">
        <f>'SCRB-AnnVA'!J17</f>
        <v>0</v>
      </c>
      <c r="BZ6" s="42">
        <f>'SCRB-AnnVA'!K17</f>
        <v>0</v>
      </c>
      <c r="CA6" s="41">
        <f t="shared" si="14"/>
        <v>0</v>
      </c>
      <c r="CB6" s="41">
        <f t="shared" si="15"/>
        <v>0</v>
      </c>
      <c r="CC6" s="42">
        <f>'SCRB-AnnVA'!A18</f>
        <v>0</v>
      </c>
      <c r="CD6" s="42">
        <f>'SCRB-AnnVA'!B18</f>
        <v>0</v>
      </c>
      <c r="CE6" s="42">
        <f>'SCRB-AnnVA'!C18</f>
        <v>0</v>
      </c>
      <c r="CF6" s="42">
        <f>'SCRB-AnnVA'!D18</f>
        <v>0</v>
      </c>
      <c r="CG6" s="42">
        <f>'SCRB-AnnVA'!E18</f>
        <v>0</v>
      </c>
      <c r="CH6" s="42">
        <f>'SCRB-AnnVA'!F18</f>
        <v>0</v>
      </c>
      <c r="CI6" s="41">
        <f t="shared" si="16"/>
        <v>0</v>
      </c>
      <c r="CJ6" s="42">
        <f>'SCRB-AnnVA'!H18</f>
        <v>0</v>
      </c>
      <c r="CK6" s="42">
        <f>'SCRB-AnnVA'!I18</f>
        <v>0</v>
      </c>
      <c r="CL6" s="42">
        <f>'SCRB-AnnVA'!J18</f>
        <v>0</v>
      </c>
      <c r="CM6" s="42">
        <f>'SCRB-AnnVA'!K18</f>
        <v>0</v>
      </c>
      <c r="CN6" s="41">
        <f t="shared" si="17"/>
        <v>0</v>
      </c>
      <c r="CO6" s="41">
        <f t="shared" si="18"/>
        <v>0</v>
      </c>
    </row>
    <row r="7" spans="1:93" ht="30.75" customHeight="1">
      <c r="A7" s="66">
        <v>3</v>
      </c>
      <c r="B7" s="67" t="s">
        <v>102</v>
      </c>
      <c r="C7" s="40">
        <f>'SCRB-AnnVA'!A19</f>
        <v>0</v>
      </c>
      <c r="D7" s="40">
        <f>'SCRB-AnnVA'!B19</f>
        <v>0</v>
      </c>
      <c r="E7" s="40">
        <f>'SCRB-AnnVA'!C19</f>
        <v>0</v>
      </c>
      <c r="F7" s="40">
        <f>'SCRB-AnnVA'!D19</f>
        <v>0</v>
      </c>
      <c r="G7" s="40">
        <f>'SCRB-AnnVA'!E19</f>
        <v>0</v>
      </c>
      <c r="H7" s="40">
        <f>'SCRB-AnnVA'!F19</f>
        <v>0</v>
      </c>
      <c r="I7" s="41">
        <f t="shared" si="0"/>
        <v>0</v>
      </c>
      <c r="J7" s="40">
        <f>'SCRB-AnnVA'!H19</f>
        <v>0</v>
      </c>
      <c r="K7" s="40">
        <f>'SCRB-AnnVA'!I19</f>
        <v>0</v>
      </c>
      <c r="L7" s="40">
        <f>'SCRB-AnnVA'!J19</f>
        <v>0</v>
      </c>
      <c r="M7" s="40">
        <f>'SCRB-AnnVA'!K19</f>
        <v>0</v>
      </c>
      <c r="N7" s="41">
        <f t="shared" si="19"/>
        <v>0</v>
      </c>
      <c r="O7" s="41">
        <f t="shared" si="20"/>
        <v>0</v>
      </c>
      <c r="P7" s="42">
        <f>'SCRB-AnnVA'!A20</f>
        <v>0</v>
      </c>
      <c r="Q7" s="42">
        <f>'SCRB-AnnVA'!B20</f>
        <v>0</v>
      </c>
      <c r="R7" s="42">
        <f>'SCRB-AnnVA'!C20</f>
        <v>0</v>
      </c>
      <c r="S7" s="42">
        <f>'SCRB-AnnVA'!D20</f>
        <v>0</v>
      </c>
      <c r="T7" s="42">
        <f>'SCRB-AnnVA'!E20</f>
        <v>0</v>
      </c>
      <c r="U7" s="42">
        <f>'SCRB-AnnVA'!F20</f>
        <v>0</v>
      </c>
      <c r="V7" s="41">
        <f t="shared" si="1"/>
        <v>0</v>
      </c>
      <c r="W7" s="42">
        <f>'SCRB-AnnVA'!H20</f>
        <v>0</v>
      </c>
      <c r="X7" s="42">
        <f>'SCRB-AnnVA'!I20</f>
        <v>0</v>
      </c>
      <c r="Y7" s="42">
        <f>'SCRB-AnnVA'!J20</f>
        <v>0</v>
      </c>
      <c r="Z7" s="42">
        <f>'SCRB-AnnVA'!K20</f>
        <v>0</v>
      </c>
      <c r="AA7" s="41">
        <f t="shared" si="2"/>
        <v>0</v>
      </c>
      <c r="AB7" s="41">
        <f t="shared" si="3"/>
        <v>0</v>
      </c>
      <c r="AC7" s="42">
        <f>'SCRB-AnnVA'!A21</f>
        <v>0</v>
      </c>
      <c r="AD7" s="42">
        <f>'SCRB-AnnVA'!B21</f>
        <v>0</v>
      </c>
      <c r="AE7" s="42">
        <f>'SCRB-AnnVA'!C21</f>
        <v>0</v>
      </c>
      <c r="AF7" s="42">
        <f>'SCRB-AnnVA'!D21</f>
        <v>0</v>
      </c>
      <c r="AG7" s="42">
        <f>'SCRB-AnnVA'!E21</f>
        <v>0</v>
      </c>
      <c r="AH7" s="42">
        <f>'SCRB-AnnVA'!F21</f>
        <v>0</v>
      </c>
      <c r="AI7" s="41">
        <f t="shared" si="4"/>
        <v>0</v>
      </c>
      <c r="AJ7" s="42">
        <f>'SCRB-AnnVA'!H21</f>
        <v>0</v>
      </c>
      <c r="AK7" s="42">
        <f>'SCRB-AnnVA'!I21</f>
        <v>0</v>
      </c>
      <c r="AL7" s="42">
        <f>'SCRB-AnnVA'!J21</f>
        <v>0</v>
      </c>
      <c r="AM7" s="42">
        <f>'SCRB-AnnVA'!K21</f>
        <v>0</v>
      </c>
      <c r="AN7" s="41">
        <f t="shared" si="5"/>
        <v>0</v>
      </c>
      <c r="AO7" s="41">
        <f t="shared" si="6"/>
        <v>0</v>
      </c>
      <c r="AP7" s="42">
        <f>'SCRB-AnnVA'!A22</f>
        <v>0</v>
      </c>
      <c r="AQ7" s="42">
        <f>'SCRB-AnnVA'!B22</f>
        <v>0</v>
      </c>
      <c r="AR7" s="42">
        <f>'SCRB-AnnVA'!C22</f>
        <v>0</v>
      </c>
      <c r="AS7" s="42">
        <f>'SCRB-AnnVA'!D22</f>
        <v>0</v>
      </c>
      <c r="AT7" s="42">
        <f>'SCRB-AnnVA'!E22</f>
        <v>0</v>
      </c>
      <c r="AU7" s="42">
        <f>'SCRB-AnnVA'!F22</f>
        <v>0</v>
      </c>
      <c r="AV7" s="41">
        <f t="shared" si="7"/>
        <v>0</v>
      </c>
      <c r="AW7" s="42">
        <f>'SCRB-AnnVA'!H22</f>
        <v>0</v>
      </c>
      <c r="AX7" s="42">
        <f>'SCRB-AnnVA'!I22</f>
        <v>0</v>
      </c>
      <c r="AY7" s="42">
        <f>'SCRB-AnnVA'!J22</f>
        <v>0</v>
      </c>
      <c r="AZ7" s="42">
        <f>'SCRB-AnnVA'!K22</f>
        <v>0</v>
      </c>
      <c r="BA7" s="41">
        <f t="shared" si="8"/>
        <v>0</v>
      </c>
      <c r="BB7" s="41">
        <f t="shared" si="9"/>
        <v>0</v>
      </c>
      <c r="BC7" s="42">
        <f>'SCRB-AnnVA'!A23</f>
        <v>0</v>
      </c>
      <c r="BD7" s="42">
        <f>'SCRB-AnnVA'!B23</f>
        <v>0</v>
      </c>
      <c r="BE7" s="42">
        <f>'SCRB-AnnVA'!C23</f>
        <v>0</v>
      </c>
      <c r="BF7" s="42">
        <f>'SCRB-AnnVA'!D23</f>
        <v>0</v>
      </c>
      <c r="BG7" s="42">
        <f>'SCRB-AnnVA'!E23</f>
        <v>0</v>
      </c>
      <c r="BH7" s="42">
        <f>'SCRB-AnnVA'!F23</f>
        <v>0</v>
      </c>
      <c r="BI7" s="41">
        <f t="shared" si="10"/>
        <v>0</v>
      </c>
      <c r="BJ7" s="42">
        <f>'SCRB-AnnVA'!H23</f>
        <v>0</v>
      </c>
      <c r="BK7" s="42">
        <f>'SCRB-AnnVA'!I23</f>
        <v>0</v>
      </c>
      <c r="BL7" s="42">
        <f>'SCRB-AnnVA'!J23</f>
        <v>0</v>
      </c>
      <c r="BM7" s="42">
        <f>'SCRB-AnnVA'!K23</f>
        <v>0</v>
      </c>
      <c r="BN7" s="41">
        <f t="shared" si="11"/>
        <v>0</v>
      </c>
      <c r="BO7" s="41">
        <f t="shared" si="12"/>
        <v>0</v>
      </c>
      <c r="BP7" s="42">
        <f>'SCRB-AnnVA'!A24</f>
        <v>0</v>
      </c>
      <c r="BQ7" s="42">
        <f>'SCRB-AnnVA'!B24</f>
        <v>0</v>
      </c>
      <c r="BR7" s="42">
        <f>'SCRB-AnnVA'!C24</f>
        <v>0</v>
      </c>
      <c r="BS7" s="42">
        <f>'SCRB-AnnVA'!D24</f>
        <v>0</v>
      </c>
      <c r="BT7" s="42">
        <f>'SCRB-AnnVA'!E24</f>
        <v>0</v>
      </c>
      <c r="BU7" s="42">
        <f>'SCRB-AnnVA'!F24</f>
        <v>0</v>
      </c>
      <c r="BV7" s="41">
        <f t="shared" si="13"/>
        <v>0</v>
      </c>
      <c r="BW7" s="42">
        <f>'SCRB-AnnVA'!H24</f>
        <v>0</v>
      </c>
      <c r="BX7" s="42">
        <f>'SCRB-AnnVA'!I24</f>
        <v>0</v>
      </c>
      <c r="BY7" s="42">
        <f>'SCRB-AnnVA'!J24</f>
        <v>0</v>
      </c>
      <c r="BZ7" s="42">
        <f>'SCRB-AnnVA'!K24</f>
        <v>0</v>
      </c>
      <c r="CA7" s="41">
        <f t="shared" si="14"/>
        <v>0</v>
      </c>
      <c r="CB7" s="41">
        <f t="shared" si="15"/>
        <v>0</v>
      </c>
      <c r="CC7" s="42">
        <f>'SCRB-AnnVA'!A25</f>
        <v>0</v>
      </c>
      <c r="CD7" s="42">
        <f>'SCRB-AnnVA'!B25</f>
        <v>0</v>
      </c>
      <c r="CE7" s="42">
        <f>'SCRB-AnnVA'!C25</f>
        <v>0</v>
      </c>
      <c r="CF7" s="42">
        <f>'SCRB-AnnVA'!D25</f>
        <v>0</v>
      </c>
      <c r="CG7" s="42">
        <f>'SCRB-AnnVA'!E25</f>
        <v>0</v>
      </c>
      <c r="CH7" s="42">
        <f>'SCRB-AnnVA'!F25</f>
        <v>0</v>
      </c>
      <c r="CI7" s="41">
        <f t="shared" si="16"/>
        <v>0</v>
      </c>
      <c r="CJ7" s="42">
        <f>'SCRB-AnnVA'!H25</f>
        <v>0</v>
      </c>
      <c r="CK7" s="42">
        <f>'SCRB-AnnVA'!I25</f>
        <v>0</v>
      </c>
      <c r="CL7" s="42">
        <f>'SCRB-AnnVA'!J25</f>
        <v>0</v>
      </c>
      <c r="CM7" s="42">
        <f>'SCRB-AnnVA'!K25</f>
        <v>0</v>
      </c>
      <c r="CN7" s="41">
        <f t="shared" si="17"/>
        <v>0</v>
      </c>
      <c r="CO7" s="41">
        <f t="shared" si="18"/>
        <v>0</v>
      </c>
    </row>
    <row r="8" spans="1:93" ht="30.75" customHeight="1">
      <c r="A8" s="66">
        <v>4</v>
      </c>
      <c r="B8" s="67" t="s">
        <v>103</v>
      </c>
      <c r="C8" s="40">
        <f>'SCRB-AnnVA'!A26</f>
        <v>0</v>
      </c>
      <c r="D8" s="40">
        <f>'SCRB-AnnVA'!B26</f>
        <v>0</v>
      </c>
      <c r="E8" s="40">
        <f>'SCRB-AnnVA'!C26</f>
        <v>0</v>
      </c>
      <c r="F8" s="40">
        <f>'SCRB-AnnVA'!D26</f>
        <v>0</v>
      </c>
      <c r="G8" s="40">
        <f>'SCRB-AnnVA'!E26</f>
        <v>0</v>
      </c>
      <c r="H8" s="40">
        <f>'SCRB-AnnVA'!F26</f>
        <v>0</v>
      </c>
      <c r="I8" s="41">
        <f t="shared" si="0"/>
        <v>0</v>
      </c>
      <c r="J8" s="40">
        <f>'SCRB-AnnVA'!H26</f>
        <v>0</v>
      </c>
      <c r="K8" s="40">
        <f>'SCRB-AnnVA'!I26</f>
        <v>0</v>
      </c>
      <c r="L8" s="40">
        <f>'SCRB-AnnVA'!J26</f>
        <v>0</v>
      </c>
      <c r="M8" s="40">
        <f>'SCRB-AnnVA'!K26</f>
        <v>0</v>
      </c>
      <c r="N8" s="41">
        <f t="shared" si="19"/>
        <v>0</v>
      </c>
      <c r="O8" s="41">
        <f t="shared" si="20"/>
        <v>0</v>
      </c>
      <c r="P8" s="42">
        <f>'SCRB-AnnVA'!A27</f>
        <v>0</v>
      </c>
      <c r="Q8" s="42">
        <f>'SCRB-AnnVA'!B27</f>
        <v>0</v>
      </c>
      <c r="R8" s="42">
        <f>'SCRB-AnnVA'!C27</f>
        <v>0</v>
      </c>
      <c r="S8" s="42">
        <f>'SCRB-AnnVA'!D27</f>
        <v>0</v>
      </c>
      <c r="T8" s="42">
        <f>'SCRB-AnnVA'!E27</f>
        <v>0</v>
      </c>
      <c r="U8" s="42">
        <f>'SCRB-AnnVA'!F27</f>
        <v>0</v>
      </c>
      <c r="V8" s="41">
        <f t="shared" si="1"/>
        <v>0</v>
      </c>
      <c r="W8" s="42">
        <f>'SCRB-AnnVA'!H27</f>
        <v>0</v>
      </c>
      <c r="X8" s="42">
        <f>'SCRB-AnnVA'!I27</f>
        <v>0</v>
      </c>
      <c r="Y8" s="42">
        <f>'SCRB-AnnVA'!J27</f>
        <v>0</v>
      </c>
      <c r="Z8" s="42">
        <f>'SCRB-AnnVA'!K27</f>
        <v>0</v>
      </c>
      <c r="AA8" s="41">
        <f t="shared" si="2"/>
        <v>0</v>
      </c>
      <c r="AB8" s="41">
        <f t="shared" si="3"/>
        <v>0</v>
      </c>
      <c r="AC8" s="42">
        <f>'SCRB-AnnVA'!A28</f>
        <v>0</v>
      </c>
      <c r="AD8" s="42">
        <f>'SCRB-AnnVA'!B28</f>
        <v>0</v>
      </c>
      <c r="AE8" s="42">
        <f>'SCRB-AnnVA'!C28</f>
        <v>0</v>
      </c>
      <c r="AF8" s="42">
        <f>'SCRB-AnnVA'!D28</f>
        <v>0</v>
      </c>
      <c r="AG8" s="42">
        <f>'SCRB-AnnVA'!E28</f>
        <v>0</v>
      </c>
      <c r="AH8" s="42">
        <f>'SCRB-AnnVA'!F28</f>
        <v>0</v>
      </c>
      <c r="AI8" s="41">
        <f t="shared" si="4"/>
        <v>0</v>
      </c>
      <c r="AJ8" s="42">
        <f>'SCRB-AnnVA'!H28</f>
        <v>0</v>
      </c>
      <c r="AK8" s="42">
        <f>'SCRB-AnnVA'!I28</f>
        <v>0</v>
      </c>
      <c r="AL8" s="42">
        <f>'SCRB-AnnVA'!J28</f>
        <v>0</v>
      </c>
      <c r="AM8" s="42">
        <f>'SCRB-AnnVA'!K28</f>
        <v>0</v>
      </c>
      <c r="AN8" s="41">
        <f t="shared" si="5"/>
        <v>0</v>
      </c>
      <c r="AO8" s="41">
        <f t="shared" si="6"/>
        <v>0</v>
      </c>
      <c r="AP8" s="42">
        <f>'SCRB-AnnVA'!A29</f>
        <v>0</v>
      </c>
      <c r="AQ8" s="42">
        <f>'SCRB-AnnVA'!B29</f>
        <v>0</v>
      </c>
      <c r="AR8" s="42">
        <f>'SCRB-AnnVA'!C29</f>
        <v>0</v>
      </c>
      <c r="AS8" s="42">
        <f>'SCRB-AnnVA'!D29</f>
        <v>0</v>
      </c>
      <c r="AT8" s="42">
        <f>'SCRB-AnnVA'!E29</f>
        <v>0</v>
      </c>
      <c r="AU8" s="42">
        <f>'SCRB-AnnVA'!F29</f>
        <v>0</v>
      </c>
      <c r="AV8" s="41">
        <f t="shared" si="7"/>
        <v>0</v>
      </c>
      <c r="AW8" s="42">
        <f>'SCRB-AnnVA'!H29</f>
        <v>0</v>
      </c>
      <c r="AX8" s="42">
        <f>'SCRB-AnnVA'!I29</f>
        <v>0</v>
      </c>
      <c r="AY8" s="42">
        <f>'SCRB-AnnVA'!J29</f>
        <v>0</v>
      </c>
      <c r="AZ8" s="42">
        <f>'SCRB-AnnVA'!K29</f>
        <v>0</v>
      </c>
      <c r="BA8" s="41">
        <f t="shared" si="8"/>
        <v>0</v>
      </c>
      <c r="BB8" s="41">
        <f t="shared" si="9"/>
        <v>0</v>
      </c>
      <c r="BC8" s="42">
        <f>'SCRB-AnnVA'!A30</f>
        <v>0</v>
      </c>
      <c r="BD8" s="42">
        <f>'SCRB-AnnVA'!B30</f>
        <v>0</v>
      </c>
      <c r="BE8" s="42">
        <f>'SCRB-AnnVA'!C30</f>
        <v>0</v>
      </c>
      <c r="BF8" s="42">
        <f>'SCRB-AnnVA'!D30</f>
        <v>0</v>
      </c>
      <c r="BG8" s="42">
        <f>'SCRB-AnnVA'!E30</f>
        <v>0</v>
      </c>
      <c r="BH8" s="42">
        <f>'SCRB-AnnVA'!F30</f>
        <v>0</v>
      </c>
      <c r="BI8" s="41">
        <f t="shared" si="10"/>
        <v>0</v>
      </c>
      <c r="BJ8" s="42">
        <f>'SCRB-AnnVA'!H30</f>
        <v>0</v>
      </c>
      <c r="BK8" s="42">
        <f>'SCRB-AnnVA'!I30</f>
        <v>0</v>
      </c>
      <c r="BL8" s="42">
        <f>'SCRB-AnnVA'!J30</f>
        <v>0</v>
      </c>
      <c r="BM8" s="42">
        <f>'SCRB-AnnVA'!K30</f>
        <v>0</v>
      </c>
      <c r="BN8" s="41">
        <f t="shared" si="11"/>
        <v>0</v>
      </c>
      <c r="BO8" s="41">
        <f t="shared" si="12"/>
        <v>0</v>
      </c>
      <c r="BP8" s="42">
        <f>'SCRB-AnnVA'!A31</f>
        <v>0</v>
      </c>
      <c r="BQ8" s="42">
        <f>'SCRB-AnnVA'!B31</f>
        <v>0</v>
      </c>
      <c r="BR8" s="42">
        <f>'SCRB-AnnVA'!C31</f>
        <v>0</v>
      </c>
      <c r="BS8" s="42">
        <f>'SCRB-AnnVA'!D31</f>
        <v>0</v>
      </c>
      <c r="BT8" s="42">
        <f>'SCRB-AnnVA'!E31</f>
        <v>0</v>
      </c>
      <c r="BU8" s="42">
        <f>'SCRB-AnnVA'!F31</f>
        <v>0</v>
      </c>
      <c r="BV8" s="41">
        <f t="shared" si="13"/>
        <v>0</v>
      </c>
      <c r="BW8" s="42">
        <f>'SCRB-AnnVA'!H31</f>
        <v>0</v>
      </c>
      <c r="BX8" s="42">
        <f>'SCRB-AnnVA'!I31</f>
        <v>0</v>
      </c>
      <c r="BY8" s="42">
        <f>'SCRB-AnnVA'!J31</f>
        <v>0</v>
      </c>
      <c r="BZ8" s="42">
        <f>'SCRB-AnnVA'!K31</f>
        <v>0</v>
      </c>
      <c r="CA8" s="41">
        <f t="shared" si="14"/>
        <v>0</v>
      </c>
      <c r="CB8" s="41">
        <f t="shared" si="15"/>
        <v>0</v>
      </c>
      <c r="CC8" s="42">
        <f>'SCRB-AnnVA'!A32</f>
        <v>0</v>
      </c>
      <c r="CD8" s="42">
        <f>'SCRB-AnnVA'!B32</f>
        <v>0</v>
      </c>
      <c r="CE8" s="42">
        <f>'SCRB-AnnVA'!C32</f>
        <v>0</v>
      </c>
      <c r="CF8" s="42">
        <f>'SCRB-AnnVA'!D32</f>
        <v>0</v>
      </c>
      <c r="CG8" s="42">
        <f>'SCRB-AnnVA'!E32</f>
        <v>0</v>
      </c>
      <c r="CH8" s="42">
        <f>'SCRB-AnnVA'!F32</f>
        <v>0</v>
      </c>
      <c r="CI8" s="41">
        <f t="shared" si="16"/>
        <v>0</v>
      </c>
      <c r="CJ8" s="42">
        <f>'SCRB-AnnVA'!H32</f>
        <v>0</v>
      </c>
      <c r="CK8" s="42">
        <f>'SCRB-AnnVA'!I32</f>
        <v>0</v>
      </c>
      <c r="CL8" s="42">
        <f>'SCRB-AnnVA'!J32</f>
        <v>0</v>
      </c>
      <c r="CM8" s="42">
        <f>'SCRB-AnnVA'!K32</f>
        <v>0</v>
      </c>
      <c r="CN8" s="41">
        <f t="shared" si="17"/>
        <v>0</v>
      </c>
      <c r="CO8" s="41">
        <f t="shared" si="18"/>
        <v>0</v>
      </c>
    </row>
    <row r="9" spans="1:93" ht="30.75" customHeight="1">
      <c r="A9" s="66">
        <v>5</v>
      </c>
      <c r="B9" s="67" t="s">
        <v>104</v>
      </c>
      <c r="C9" s="40">
        <f>'SCRB-AnnVA'!A33</f>
        <v>0</v>
      </c>
      <c r="D9" s="40">
        <f>'SCRB-AnnVA'!B33</f>
        <v>0</v>
      </c>
      <c r="E9" s="40">
        <f>'SCRB-AnnVA'!C33</f>
        <v>0</v>
      </c>
      <c r="F9" s="40">
        <f>'SCRB-AnnVA'!D33</f>
        <v>0</v>
      </c>
      <c r="G9" s="40">
        <f>'SCRB-AnnVA'!E33</f>
        <v>0</v>
      </c>
      <c r="H9" s="40">
        <f>'SCRB-AnnVA'!F33</f>
        <v>0</v>
      </c>
      <c r="I9" s="41">
        <f>SUM(E9:H9)</f>
        <v>0</v>
      </c>
      <c r="J9" s="40">
        <f>'SCRB-AnnVA'!H33</f>
        <v>0</v>
      </c>
      <c r="K9" s="40">
        <f>'SCRB-AnnVA'!I33</f>
        <v>0</v>
      </c>
      <c r="L9" s="40">
        <f>'SCRB-AnnVA'!J33</f>
        <v>0</v>
      </c>
      <c r="M9" s="40">
        <f>'SCRB-AnnVA'!K33</f>
        <v>0</v>
      </c>
      <c r="N9" s="41">
        <f t="shared" si="19"/>
        <v>0</v>
      </c>
      <c r="O9" s="41">
        <f t="shared" si="20"/>
        <v>0</v>
      </c>
      <c r="P9" s="42">
        <f>'SCRB-AnnVA'!A34</f>
        <v>0</v>
      </c>
      <c r="Q9" s="42">
        <f>'SCRB-AnnVA'!B34</f>
        <v>0</v>
      </c>
      <c r="R9" s="42">
        <f>'SCRB-AnnVA'!C34</f>
        <v>0</v>
      </c>
      <c r="S9" s="42">
        <f>'SCRB-AnnVA'!D34</f>
        <v>0</v>
      </c>
      <c r="T9" s="42">
        <f>'SCRB-AnnVA'!E34</f>
        <v>0</v>
      </c>
      <c r="U9" s="42">
        <f>'SCRB-AnnVA'!F34</f>
        <v>0</v>
      </c>
      <c r="V9" s="41">
        <f>SUM(R9:U9)</f>
        <v>0</v>
      </c>
      <c r="W9" s="42">
        <f>'SCRB-AnnVA'!H34</f>
        <v>0</v>
      </c>
      <c r="X9" s="42">
        <f>'SCRB-AnnVA'!I34</f>
        <v>0</v>
      </c>
      <c r="Y9" s="42">
        <f>'SCRB-AnnVA'!J34</f>
        <v>0</v>
      </c>
      <c r="Z9" s="42">
        <f>'SCRB-AnnVA'!K34</f>
        <v>0</v>
      </c>
      <c r="AA9" s="41">
        <f t="shared" si="2"/>
        <v>0</v>
      </c>
      <c r="AB9" s="41">
        <f t="shared" si="3"/>
        <v>0</v>
      </c>
      <c r="AC9" s="42">
        <f>'SCRB-AnnVA'!A35</f>
        <v>0</v>
      </c>
      <c r="AD9" s="42">
        <f>'SCRB-AnnVA'!B35</f>
        <v>0</v>
      </c>
      <c r="AE9" s="42">
        <f>'SCRB-AnnVA'!C35</f>
        <v>0</v>
      </c>
      <c r="AF9" s="42">
        <f>'SCRB-AnnVA'!D35</f>
        <v>0</v>
      </c>
      <c r="AG9" s="42">
        <f>'SCRB-AnnVA'!E35</f>
        <v>0</v>
      </c>
      <c r="AH9" s="42">
        <f>'SCRB-AnnVA'!F35</f>
        <v>0</v>
      </c>
      <c r="AI9" s="41">
        <f t="shared" si="4"/>
        <v>0</v>
      </c>
      <c r="AJ9" s="42">
        <f>'SCRB-AnnVA'!H35</f>
        <v>0</v>
      </c>
      <c r="AK9" s="42">
        <f>'SCRB-AnnVA'!I35</f>
        <v>0</v>
      </c>
      <c r="AL9" s="42">
        <f>'SCRB-AnnVA'!J35</f>
        <v>0</v>
      </c>
      <c r="AM9" s="42">
        <f>'SCRB-AnnVA'!K35</f>
        <v>0</v>
      </c>
      <c r="AN9" s="41">
        <f t="shared" si="5"/>
        <v>0</v>
      </c>
      <c r="AO9" s="41">
        <f t="shared" si="6"/>
        <v>0</v>
      </c>
      <c r="AP9" s="42">
        <f>'SCRB-AnnVA'!A36</f>
        <v>0</v>
      </c>
      <c r="AQ9" s="42">
        <f>'SCRB-AnnVA'!B36</f>
        <v>0</v>
      </c>
      <c r="AR9" s="42">
        <f>'SCRB-AnnVA'!C36</f>
        <v>0</v>
      </c>
      <c r="AS9" s="42">
        <f>'SCRB-AnnVA'!D36</f>
        <v>0</v>
      </c>
      <c r="AT9" s="42">
        <f>'SCRB-AnnVA'!E36</f>
        <v>0</v>
      </c>
      <c r="AU9" s="42">
        <f>'SCRB-AnnVA'!F36</f>
        <v>0</v>
      </c>
      <c r="AV9" s="41">
        <f t="shared" si="7"/>
        <v>0</v>
      </c>
      <c r="AW9" s="42">
        <f>'SCRB-AnnVA'!H36</f>
        <v>0</v>
      </c>
      <c r="AX9" s="42">
        <f>'SCRB-AnnVA'!I36</f>
        <v>0</v>
      </c>
      <c r="AY9" s="42">
        <f>'SCRB-AnnVA'!J36</f>
        <v>0</v>
      </c>
      <c r="AZ9" s="42">
        <f>'SCRB-AnnVA'!K36</f>
        <v>0</v>
      </c>
      <c r="BA9" s="41">
        <f t="shared" si="8"/>
        <v>0</v>
      </c>
      <c r="BB9" s="41">
        <f t="shared" si="9"/>
        <v>0</v>
      </c>
      <c r="BC9" s="42">
        <f>'SCRB-AnnVA'!A37</f>
        <v>0</v>
      </c>
      <c r="BD9" s="42">
        <f>'SCRB-AnnVA'!B37</f>
        <v>0</v>
      </c>
      <c r="BE9" s="42">
        <f>'SCRB-AnnVA'!C37</f>
        <v>0</v>
      </c>
      <c r="BF9" s="42">
        <f>'SCRB-AnnVA'!D37</f>
        <v>0</v>
      </c>
      <c r="BG9" s="42">
        <f>'SCRB-AnnVA'!E37</f>
        <v>0</v>
      </c>
      <c r="BH9" s="42">
        <f>'SCRB-AnnVA'!F37</f>
        <v>0</v>
      </c>
      <c r="BI9" s="41">
        <f t="shared" si="10"/>
        <v>0</v>
      </c>
      <c r="BJ9" s="42">
        <f>'SCRB-AnnVA'!H37</f>
        <v>0</v>
      </c>
      <c r="BK9" s="42">
        <f>'SCRB-AnnVA'!I37</f>
        <v>0</v>
      </c>
      <c r="BL9" s="42">
        <f>'SCRB-AnnVA'!J37</f>
        <v>0</v>
      </c>
      <c r="BM9" s="42">
        <f>'SCRB-AnnVA'!K37</f>
        <v>0</v>
      </c>
      <c r="BN9" s="41">
        <f t="shared" si="11"/>
        <v>0</v>
      </c>
      <c r="BO9" s="41">
        <f t="shared" si="12"/>
        <v>0</v>
      </c>
      <c r="BP9" s="42">
        <f>'SCRB-AnnVA'!A38</f>
        <v>0</v>
      </c>
      <c r="BQ9" s="42">
        <f>'SCRB-AnnVA'!B38</f>
        <v>0</v>
      </c>
      <c r="BR9" s="42">
        <f>'SCRB-AnnVA'!C38</f>
        <v>0</v>
      </c>
      <c r="BS9" s="42">
        <f>'SCRB-AnnVA'!D38</f>
        <v>0</v>
      </c>
      <c r="BT9" s="42">
        <f>'SCRB-AnnVA'!E38</f>
        <v>0</v>
      </c>
      <c r="BU9" s="42">
        <f>'SCRB-AnnVA'!F38</f>
        <v>0</v>
      </c>
      <c r="BV9" s="41">
        <f t="shared" si="13"/>
        <v>0</v>
      </c>
      <c r="BW9" s="42">
        <f>'SCRB-AnnVA'!H38</f>
        <v>0</v>
      </c>
      <c r="BX9" s="42">
        <f>'SCRB-AnnVA'!I38</f>
        <v>0</v>
      </c>
      <c r="BY9" s="42">
        <f>'SCRB-AnnVA'!J38</f>
        <v>0</v>
      </c>
      <c r="BZ9" s="42">
        <f>'SCRB-AnnVA'!K38</f>
        <v>0</v>
      </c>
      <c r="CA9" s="41">
        <f t="shared" si="14"/>
        <v>0</v>
      </c>
      <c r="CB9" s="41">
        <f t="shared" si="15"/>
        <v>0</v>
      </c>
      <c r="CC9" s="42">
        <f>'SCRB-AnnVA'!A39</f>
        <v>0</v>
      </c>
      <c r="CD9" s="42">
        <f>'SCRB-AnnVA'!B39</f>
        <v>0</v>
      </c>
      <c r="CE9" s="42">
        <f>'SCRB-AnnVA'!C39</f>
        <v>0</v>
      </c>
      <c r="CF9" s="42">
        <f>'SCRB-AnnVA'!D39</f>
        <v>0</v>
      </c>
      <c r="CG9" s="42">
        <f>'SCRB-AnnVA'!E39</f>
        <v>0</v>
      </c>
      <c r="CH9" s="42">
        <f>'SCRB-AnnVA'!F39</f>
        <v>0</v>
      </c>
      <c r="CI9" s="41">
        <f t="shared" si="16"/>
        <v>0</v>
      </c>
      <c r="CJ9" s="42">
        <f>'SCRB-AnnVA'!H39</f>
        <v>0</v>
      </c>
      <c r="CK9" s="42">
        <f>'SCRB-AnnVA'!I39</f>
        <v>0</v>
      </c>
      <c r="CL9" s="42">
        <f>'SCRB-AnnVA'!J39</f>
        <v>0</v>
      </c>
      <c r="CM9" s="42">
        <f>'SCRB-AnnVA'!K39</f>
        <v>0</v>
      </c>
      <c r="CN9" s="41">
        <f t="shared" si="17"/>
        <v>0</v>
      </c>
      <c r="CO9" s="41">
        <f t="shared" si="18"/>
        <v>0</v>
      </c>
    </row>
    <row r="10" spans="1:93" ht="30.75" customHeight="1">
      <c r="A10" s="66">
        <v>6</v>
      </c>
      <c r="B10" s="67" t="s">
        <v>105</v>
      </c>
      <c r="C10" s="40">
        <f>'SCRB-AnnVA'!A40</f>
        <v>0</v>
      </c>
      <c r="D10" s="40">
        <f>'SCRB-AnnVA'!B40</f>
        <v>0</v>
      </c>
      <c r="E10" s="40">
        <f>'SCRB-AnnVA'!C40</f>
        <v>0</v>
      </c>
      <c r="F10" s="40">
        <f>'SCRB-AnnVA'!D40</f>
        <v>0</v>
      </c>
      <c r="G10" s="40">
        <f>'SCRB-AnnVA'!E40</f>
        <v>0</v>
      </c>
      <c r="H10" s="40">
        <f>'SCRB-AnnVA'!F40</f>
        <v>0</v>
      </c>
      <c r="I10" s="41">
        <f t="shared" si="0"/>
        <v>0</v>
      </c>
      <c r="J10" s="40">
        <f>'SCRB-AnnVA'!H40</f>
        <v>0</v>
      </c>
      <c r="K10" s="40">
        <f>'SCRB-AnnVA'!I40</f>
        <v>0</v>
      </c>
      <c r="L10" s="40">
        <f>'SCRB-AnnVA'!J40</f>
        <v>0</v>
      </c>
      <c r="M10" s="40">
        <f>'SCRB-AnnVA'!K40</f>
        <v>0</v>
      </c>
      <c r="N10" s="41">
        <f t="shared" si="19"/>
        <v>0</v>
      </c>
      <c r="O10" s="41">
        <f t="shared" si="20"/>
        <v>0</v>
      </c>
      <c r="P10" s="42">
        <f>'SCRB-AnnVA'!A41</f>
        <v>0</v>
      </c>
      <c r="Q10" s="42">
        <f>'SCRB-AnnVA'!B41</f>
        <v>0</v>
      </c>
      <c r="R10" s="42">
        <f>'SCRB-AnnVA'!C41</f>
        <v>0</v>
      </c>
      <c r="S10" s="42">
        <f>'SCRB-AnnVA'!D41</f>
        <v>0</v>
      </c>
      <c r="T10" s="42">
        <f>'SCRB-AnnVA'!E41</f>
        <v>0</v>
      </c>
      <c r="U10" s="42">
        <f>'SCRB-AnnVA'!F41</f>
        <v>0</v>
      </c>
      <c r="V10" s="41">
        <f t="shared" si="1"/>
        <v>0</v>
      </c>
      <c r="W10" s="42">
        <f>'SCRB-AnnVA'!H41</f>
        <v>0</v>
      </c>
      <c r="X10" s="42">
        <f>'SCRB-AnnVA'!I41</f>
        <v>0</v>
      </c>
      <c r="Y10" s="42">
        <f>'SCRB-AnnVA'!J41</f>
        <v>0</v>
      </c>
      <c r="Z10" s="42">
        <f>'SCRB-AnnVA'!K41</f>
        <v>0</v>
      </c>
      <c r="AA10" s="41">
        <f t="shared" si="2"/>
        <v>0</v>
      </c>
      <c r="AB10" s="41">
        <f t="shared" si="3"/>
        <v>0</v>
      </c>
      <c r="AC10" s="42">
        <f>'SCRB-AnnVA'!A42</f>
        <v>0</v>
      </c>
      <c r="AD10" s="42">
        <f>'SCRB-AnnVA'!B42</f>
        <v>0</v>
      </c>
      <c r="AE10" s="42">
        <f>'SCRB-AnnVA'!C42</f>
        <v>0</v>
      </c>
      <c r="AF10" s="42">
        <f>'SCRB-AnnVA'!D42</f>
        <v>0</v>
      </c>
      <c r="AG10" s="42">
        <f>'SCRB-AnnVA'!E42</f>
        <v>0</v>
      </c>
      <c r="AH10" s="42">
        <f>'SCRB-AnnVA'!F42</f>
        <v>0</v>
      </c>
      <c r="AI10" s="41">
        <f t="shared" si="4"/>
        <v>0</v>
      </c>
      <c r="AJ10" s="42">
        <f>'SCRB-AnnVA'!H42</f>
        <v>0</v>
      </c>
      <c r="AK10" s="42">
        <f>'SCRB-AnnVA'!I42</f>
        <v>0</v>
      </c>
      <c r="AL10" s="42">
        <f>'SCRB-AnnVA'!J42</f>
        <v>0</v>
      </c>
      <c r="AM10" s="42">
        <f>'SCRB-AnnVA'!K42</f>
        <v>0</v>
      </c>
      <c r="AN10" s="41">
        <f t="shared" si="5"/>
        <v>0</v>
      </c>
      <c r="AO10" s="41">
        <f t="shared" si="6"/>
        <v>0</v>
      </c>
      <c r="AP10" s="42">
        <f>'SCRB-AnnVA'!A43</f>
        <v>0</v>
      </c>
      <c r="AQ10" s="42">
        <f>'SCRB-AnnVA'!B43</f>
        <v>0</v>
      </c>
      <c r="AR10" s="42">
        <f>'SCRB-AnnVA'!C43</f>
        <v>0</v>
      </c>
      <c r="AS10" s="42">
        <f>'SCRB-AnnVA'!D43</f>
        <v>0</v>
      </c>
      <c r="AT10" s="42">
        <f>'SCRB-AnnVA'!E43</f>
        <v>0</v>
      </c>
      <c r="AU10" s="42">
        <f>'SCRB-AnnVA'!F43</f>
        <v>0</v>
      </c>
      <c r="AV10" s="41">
        <f t="shared" si="7"/>
        <v>0</v>
      </c>
      <c r="AW10" s="42">
        <f>'SCRB-AnnVA'!H43</f>
        <v>0</v>
      </c>
      <c r="AX10" s="42">
        <f>'SCRB-AnnVA'!I43</f>
        <v>0</v>
      </c>
      <c r="AY10" s="42">
        <f>'SCRB-AnnVA'!J43</f>
        <v>0</v>
      </c>
      <c r="AZ10" s="42">
        <f>'SCRB-AnnVA'!K43</f>
        <v>0</v>
      </c>
      <c r="BA10" s="41">
        <f t="shared" si="8"/>
        <v>0</v>
      </c>
      <c r="BB10" s="41">
        <f t="shared" si="9"/>
        <v>0</v>
      </c>
      <c r="BC10" s="42">
        <f>'SCRB-AnnVA'!A44</f>
        <v>0</v>
      </c>
      <c r="BD10" s="42">
        <f>'SCRB-AnnVA'!B44</f>
        <v>0</v>
      </c>
      <c r="BE10" s="42">
        <f>'SCRB-AnnVA'!C44</f>
        <v>0</v>
      </c>
      <c r="BF10" s="42">
        <f>'SCRB-AnnVA'!D44</f>
        <v>0</v>
      </c>
      <c r="BG10" s="42">
        <f>'SCRB-AnnVA'!E44</f>
        <v>0</v>
      </c>
      <c r="BH10" s="42">
        <f>'SCRB-AnnVA'!F44</f>
        <v>0</v>
      </c>
      <c r="BI10" s="41">
        <f t="shared" si="10"/>
        <v>0</v>
      </c>
      <c r="BJ10" s="42">
        <f>'SCRB-AnnVA'!H44</f>
        <v>0</v>
      </c>
      <c r="BK10" s="42">
        <f>'SCRB-AnnVA'!I44</f>
        <v>0</v>
      </c>
      <c r="BL10" s="42">
        <f>'SCRB-AnnVA'!J44</f>
        <v>0</v>
      </c>
      <c r="BM10" s="42">
        <f>'SCRB-AnnVA'!K44</f>
        <v>0</v>
      </c>
      <c r="BN10" s="41">
        <f t="shared" si="11"/>
        <v>0</v>
      </c>
      <c r="BO10" s="41">
        <f t="shared" si="12"/>
        <v>0</v>
      </c>
      <c r="BP10" s="42">
        <f>'SCRB-AnnVA'!A45</f>
        <v>0</v>
      </c>
      <c r="BQ10" s="42">
        <f>'SCRB-AnnVA'!B45</f>
        <v>0</v>
      </c>
      <c r="BR10" s="42">
        <f>'SCRB-AnnVA'!C45</f>
        <v>0</v>
      </c>
      <c r="BS10" s="42">
        <f>'SCRB-AnnVA'!D45</f>
        <v>0</v>
      </c>
      <c r="BT10" s="42">
        <f>'SCRB-AnnVA'!E45</f>
        <v>0</v>
      </c>
      <c r="BU10" s="42">
        <f>'SCRB-AnnVA'!F45</f>
        <v>0</v>
      </c>
      <c r="BV10" s="41">
        <f t="shared" si="13"/>
        <v>0</v>
      </c>
      <c r="BW10" s="42">
        <f>'SCRB-AnnVA'!H45</f>
        <v>0</v>
      </c>
      <c r="BX10" s="42">
        <f>'SCRB-AnnVA'!I45</f>
        <v>0</v>
      </c>
      <c r="BY10" s="42">
        <f>'SCRB-AnnVA'!J45</f>
        <v>0</v>
      </c>
      <c r="BZ10" s="42">
        <f>'SCRB-AnnVA'!K45</f>
        <v>0</v>
      </c>
      <c r="CA10" s="41">
        <f t="shared" si="14"/>
        <v>0</v>
      </c>
      <c r="CB10" s="41">
        <f t="shared" si="15"/>
        <v>0</v>
      </c>
      <c r="CC10" s="42">
        <f>'SCRB-AnnVA'!A46</f>
        <v>0</v>
      </c>
      <c r="CD10" s="42">
        <f>'SCRB-AnnVA'!B46</f>
        <v>0</v>
      </c>
      <c r="CE10" s="42">
        <f>'SCRB-AnnVA'!C46</f>
        <v>0</v>
      </c>
      <c r="CF10" s="42">
        <f>'SCRB-AnnVA'!D46</f>
        <v>0</v>
      </c>
      <c r="CG10" s="42">
        <f>'SCRB-AnnVA'!E46</f>
        <v>0</v>
      </c>
      <c r="CH10" s="42">
        <f>'SCRB-AnnVA'!F46</f>
        <v>0</v>
      </c>
      <c r="CI10" s="41">
        <f t="shared" si="16"/>
        <v>0</v>
      </c>
      <c r="CJ10" s="42">
        <f>'SCRB-AnnVA'!H46</f>
        <v>0</v>
      </c>
      <c r="CK10" s="42">
        <f>'SCRB-AnnVA'!I46</f>
        <v>0</v>
      </c>
      <c r="CL10" s="42">
        <f>'SCRB-AnnVA'!J46</f>
        <v>0</v>
      </c>
      <c r="CM10" s="42">
        <f>'SCRB-AnnVA'!K46</f>
        <v>0</v>
      </c>
      <c r="CN10" s="41">
        <f t="shared" si="17"/>
        <v>0</v>
      </c>
      <c r="CO10" s="41">
        <f t="shared" si="18"/>
        <v>0</v>
      </c>
    </row>
    <row r="11" spans="1:93" ht="30.75" customHeight="1">
      <c r="A11" s="66">
        <v>7</v>
      </c>
      <c r="B11" s="67" t="s">
        <v>106</v>
      </c>
      <c r="C11" s="40">
        <f>'SCRB-AnnVA'!A47</f>
        <v>0</v>
      </c>
      <c r="D11" s="40">
        <f>'SCRB-AnnVA'!B47</f>
        <v>0</v>
      </c>
      <c r="E11" s="40">
        <f>'SCRB-AnnVA'!C47</f>
        <v>0</v>
      </c>
      <c r="F11" s="40">
        <f>'SCRB-AnnVA'!D47</f>
        <v>0</v>
      </c>
      <c r="G11" s="40">
        <f>'SCRB-AnnVA'!E47</f>
        <v>0</v>
      </c>
      <c r="H11" s="40">
        <f>'SCRB-AnnVA'!F47</f>
        <v>0</v>
      </c>
      <c r="I11" s="41">
        <f t="shared" si="0"/>
        <v>0</v>
      </c>
      <c r="J11" s="40">
        <f>'SCRB-AnnVA'!H47</f>
        <v>0</v>
      </c>
      <c r="K11" s="40">
        <f>'SCRB-AnnVA'!I47</f>
        <v>0</v>
      </c>
      <c r="L11" s="40">
        <f>'SCRB-AnnVA'!J47</f>
        <v>0</v>
      </c>
      <c r="M11" s="40">
        <f>'SCRB-AnnVA'!K47</f>
        <v>0</v>
      </c>
      <c r="N11" s="41">
        <f t="shared" si="19"/>
        <v>0</v>
      </c>
      <c r="O11" s="41">
        <f t="shared" si="20"/>
        <v>0</v>
      </c>
      <c r="P11" s="42">
        <f>'SCRB-AnnVA'!A48</f>
        <v>0</v>
      </c>
      <c r="Q11" s="42">
        <f>'SCRB-AnnVA'!B48</f>
        <v>0</v>
      </c>
      <c r="R11" s="42">
        <f>'SCRB-AnnVA'!C48</f>
        <v>0</v>
      </c>
      <c r="S11" s="42">
        <f>'SCRB-AnnVA'!D48</f>
        <v>0</v>
      </c>
      <c r="T11" s="42">
        <f>'SCRB-AnnVA'!E48</f>
        <v>0</v>
      </c>
      <c r="U11" s="42">
        <f>'SCRB-AnnVA'!F48</f>
        <v>0</v>
      </c>
      <c r="V11" s="41">
        <f t="shared" si="1"/>
        <v>0</v>
      </c>
      <c r="W11" s="42">
        <f>'SCRB-AnnVA'!H48</f>
        <v>0</v>
      </c>
      <c r="X11" s="42">
        <f>'SCRB-AnnVA'!I48</f>
        <v>0</v>
      </c>
      <c r="Y11" s="42">
        <f>'SCRB-AnnVA'!J48</f>
        <v>0</v>
      </c>
      <c r="Z11" s="42">
        <f>'SCRB-AnnVA'!K48</f>
        <v>0</v>
      </c>
      <c r="AA11" s="41">
        <f t="shared" si="2"/>
        <v>0</v>
      </c>
      <c r="AB11" s="41">
        <f t="shared" si="3"/>
        <v>0</v>
      </c>
      <c r="AC11" s="42">
        <f>'SCRB-AnnVA'!A49</f>
        <v>0</v>
      </c>
      <c r="AD11" s="42">
        <f>'SCRB-AnnVA'!B49</f>
        <v>0</v>
      </c>
      <c r="AE11" s="42">
        <f>'SCRB-AnnVA'!C49</f>
        <v>0</v>
      </c>
      <c r="AF11" s="42">
        <f>'SCRB-AnnVA'!D49</f>
        <v>0</v>
      </c>
      <c r="AG11" s="42">
        <f>'SCRB-AnnVA'!E49</f>
        <v>0</v>
      </c>
      <c r="AH11" s="42">
        <f>'SCRB-AnnVA'!F49</f>
        <v>0</v>
      </c>
      <c r="AI11" s="41">
        <f t="shared" si="4"/>
        <v>0</v>
      </c>
      <c r="AJ11" s="42">
        <f>'SCRB-AnnVA'!H49</f>
        <v>0</v>
      </c>
      <c r="AK11" s="42">
        <f>'SCRB-AnnVA'!I49</f>
        <v>0</v>
      </c>
      <c r="AL11" s="42">
        <f>'SCRB-AnnVA'!J49</f>
        <v>0</v>
      </c>
      <c r="AM11" s="42">
        <f>'SCRB-AnnVA'!K49</f>
        <v>0</v>
      </c>
      <c r="AN11" s="41">
        <f t="shared" si="5"/>
        <v>0</v>
      </c>
      <c r="AO11" s="41">
        <f t="shared" si="6"/>
        <v>0</v>
      </c>
      <c r="AP11" s="42">
        <f>'SCRB-AnnVA'!A50</f>
        <v>0</v>
      </c>
      <c r="AQ11" s="42">
        <f>'SCRB-AnnVA'!B50</f>
        <v>0</v>
      </c>
      <c r="AR11" s="42">
        <f>'SCRB-AnnVA'!C50</f>
        <v>0</v>
      </c>
      <c r="AS11" s="42">
        <f>'SCRB-AnnVA'!D50</f>
        <v>0</v>
      </c>
      <c r="AT11" s="42">
        <f>'SCRB-AnnVA'!E50</f>
        <v>0</v>
      </c>
      <c r="AU11" s="42">
        <f>'SCRB-AnnVA'!F50</f>
        <v>0</v>
      </c>
      <c r="AV11" s="41">
        <f t="shared" si="7"/>
        <v>0</v>
      </c>
      <c r="AW11" s="42">
        <f>'SCRB-AnnVA'!H50</f>
        <v>0</v>
      </c>
      <c r="AX11" s="42">
        <f>'SCRB-AnnVA'!I50</f>
        <v>0</v>
      </c>
      <c r="AY11" s="42">
        <f>'SCRB-AnnVA'!J50</f>
        <v>0</v>
      </c>
      <c r="AZ11" s="42">
        <f>'SCRB-AnnVA'!K50</f>
        <v>0</v>
      </c>
      <c r="BA11" s="41">
        <f t="shared" si="8"/>
        <v>0</v>
      </c>
      <c r="BB11" s="41">
        <f t="shared" si="9"/>
        <v>0</v>
      </c>
      <c r="BC11" s="42">
        <f>'SCRB-AnnVA'!A51</f>
        <v>0</v>
      </c>
      <c r="BD11" s="42">
        <f>'SCRB-AnnVA'!B51</f>
        <v>0</v>
      </c>
      <c r="BE11" s="42">
        <f>'SCRB-AnnVA'!C51</f>
        <v>0</v>
      </c>
      <c r="BF11" s="42">
        <f>'SCRB-AnnVA'!D51</f>
        <v>0</v>
      </c>
      <c r="BG11" s="42">
        <f>'SCRB-AnnVA'!E51</f>
        <v>0</v>
      </c>
      <c r="BH11" s="42">
        <f>'SCRB-AnnVA'!F51</f>
        <v>0</v>
      </c>
      <c r="BI11" s="41">
        <f t="shared" si="10"/>
        <v>0</v>
      </c>
      <c r="BJ11" s="42">
        <f>'SCRB-AnnVA'!H51</f>
        <v>0</v>
      </c>
      <c r="BK11" s="42">
        <f>'SCRB-AnnVA'!I51</f>
        <v>0</v>
      </c>
      <c r="BL11" s="42">
        <f>'SCRB-AnnVA'!J51</f>
        <v>0</v>
      </c>
      <c r="BM11" s="42">
        <f>'SCRB-AnnVA'!K51</f>
        <v>0</v>
      </c>
      <c r="BN11" s="41">
        <f t="shared" si="11"/>
        <v>0</v>
      </c>
      <c r="BO11" s="41">
        <f t="shared" si="12"/>
        <v>0</v>
      </c>
      <c r="BP11" s="42">
        <f>'SCRB-AnnVA'!A52</f>
        <v>0</v>
      </c>
      <c r="BQ11" s="42">
        <f>'SCRB-AnnVA'!B52</f>
        <v>0</v>
      </c>
      <c r="BR11" s="42">
        <f>'SCRB-AnnVA'!C52</f>
        <v>0</v>
      </c>
      <c r="BS11" s="42">
        <f>'SCRB-AnnVA'!D52</f>
        <v>0</v>
      </c>
      <c r="BT11" s="42">
        <f>'SCRB-AnnVA'!E52</f>
        <v>0</v>
      </c>
      <c r="BU11" s="42">
        <f>'SCRB-AnnVA'!F52</f>
        <v>0</v>
      </c>
      <c r="BV11" s="41">
        <f t="shared" si="13"/>
        <v>0</v>
      </c>
      <c r="BW11" s="42">
        <f>'SCRB-AnnVA'!H52</f>
        <v>0</v>
      </c>
      <c r="BX11" s="42">
        <f>'SCRB-AnnVA'!I52</f>
        <v>0</v>
      </c>
      <c r="BY11" s="42">
        <f>'SCRB-AnnVA'!J52</f>
        <v>0</v>
      </c>
      <c r="BZ11" s="42">
        <f>'SCRB-AnnVA'!K52</f>
        <v>0</v>
      </c>
      <c r="CA11" s="41">
        <f t="shared" si="14"/>
        <v>0</v>
      </c>
      <c r="CB11" s="41">
        <f t="shared" si="15"/>
        <v>0</v>
      </c>
      <c r="CC11" s="42">
        <f>'SCRB-AnnVA'!A53</f>
        <v>0</v>
      </c>
      <c r="CD11" s="42">
        <f>'SCRB-AnnVA'!B53</f>
        <v>0</v>
      </c>
      <c r="CE11" s="42">
        <f>'SCRB-AnnVA'!C53</f>
        <v>0</v>
      </c>
      <c r="CF11" s="42">
        <f>'SCRB-AnnVA'!D53</f>
        <v>0</v>
      </c>
      <c r="CG11" s="42">
        <f>'SCRB-AnnVA'!E53</f>
        <v>0</v>
      </c>
      <c r="CH11" s="42">
        <f>'SCRB-AnnVA'!F53</f>
        <v>0</v>
      </c>
      <c r="CI11" s="41">
        <f t="shared" si="16"/>
        <v>0</v>
      </c>
      <c r="CJ11" s="42">
        <f>'SCRB-AnnVA'!H53</f>
        <v>0</v>
      </c>
      <c r="CK11" s="42">
        <f>'SCRB-AnnVA'!I53</f>
        <v>0</v>
      </c>
      <c r="CL11" s="42">
        <f>'SCRB-AnnVA'!J53</f>
        <v>0</v>
      </c>
      <c r="CM11" s="42">
        <f>'SCRB-AnnVA'!K53</f>
        <v>0</v>
      </c>
      <c r="CN11" s="41">
        <f t="shared" si="17"/>
        <v>0</v>
      </c>
      <c r="CO11" s="41">
        <f t="shared" si="18"/>
        <v>0</v>
      </c>
    </row>
    <row r="12" spans="1:93" ht="30.75" customHeight="1">
      <c r="A12" s="66">
        <v>8</v>
      </c>
      <c r="B12" s="67" t="s">
        <v>107</v>
      </c>
      <c r="C12" s="40">
        <f>'SCRB-AnnVA'!A54</f>
        <v>0</v>
      </c>
      <c r="D12" s="40">
        <f>'SCRB-AnnVA'!B54</f>
        <v>0</v>
      </c>
      <c r="E12" s="40">
        <f>'SCRB-AnnVA'!C54</f>
        <v>0</v>
      </c>
      <c r="F12" s="40">
        <f>'SCRB-AnnVA'!D54</f>
        <v>0</v>
      </c>
      <c r="G12" s="40">
        <f>'SCRB-AnnVA'!E54</f>
        <v>0</v>
      </c>
      <c r="H12" s="40">
        <f>'SCRB-AnnVA'!F54</f>
        <v>0</v>
      </c>
      <c r="I12" s="41">
        <f t="shared" si="0"/>
        <v>0</v>
      </c>
      <c r="J12" s="40">
        <f>'SCRB-AnnVA'!H54</f>
        <v>0</v>
      </c>
      <c r="K12" s="40">
        <f>'SCRB-AnnVA'!I54</f>
        <v>0</v>
      </c>
      <c r="L12" s="40">
        <f>'SCRB-AnnVA'!J54</f>
        <v>0</v>
      </c>
      <c r="M12" s="40">
        <f>'SCRB-AnnVA'!K54</f>
        <v>0</v>
      </c>
      <c r="N12" s="41">
        <f t="shared" si="19"/>
        <v>0</v>
      </c>
      <c r="O12" s="41">
        <f t="shared" si="20"/>
        <v>0</v>
      </c>
      <c r="P12" s="42">
        <f>'SCRB-AnnVA'!A55</f>
        <v>0</v>
      </c>
      <c r="Q12" s="42">
        <f>'SCRB-AnnVA'!B55</f>
        <v>0</v>
      </c>
      <c r="R12" s="42">
        <f>'SCRB-AnnVA'!C55</f>
        <v>0</v>
      </c>
      <c r="S12" s="42">
        <f>'SCRB-AnnVA'!D55</f>
        <v>0</v>
      </c>
      <c r="T12" s="42">
        <f>'SCRB-AnnVA'!E55</f>
        <v>0</v>
      </c>
      <c r="U12" s="42">
        <f>'SCRB-AnnVA'!F55</f>
        <v>0</v>
      </c>
      <c r="V12" s="41">
        <f t="shared" si="1"/>
        <v>0</v>
      </c>
      <c r="W12" s="42">
        <f>'SCRB-AnnVA'!H55</f>
        <v>0</v>
      </c>
      <c r="X12" s="42">
        <f>'SCRB-AnnVA'!I55</f>
        <v>0</v>
      </c>
      <c r="Y12" s="42">
        <f>'SCRB-AnnVA'!J55</f>
        <v>0</v>
      </c>
      <c r="Z12" s="42">
        <f>'SCRB-AnnVA'!K55</f>
        <v>0</v>
      </c>
      <c r="AA12" s="41">
        <f t="shared" si="2"/>
        <v>0</v>
      </c>
      <c r="AB12" s="41">
        <f t="shared" si="3"/>
        <v>0</v>
      </c>
      <c r="AC12" s="42">
        <f>'SCRB-AnnVA'!A56</f>
        <v>0</v>
      </c>
      <c r="AD12" s="42">
        <f>'SCRB-AnnVA'!B56</f>
        <v>0</v>
      </c>
      <c r="AE12" s="42">
        <f>'SCRB-AnnVA'!C56</f>
        <v>0</v>
      </c>
      <c r="AF12" s="42">
        <f>'SCRB-AnnVA'!D56</f>
        <v>0</v>
      </c>
      <c r="AG12" s="42">
        <f>'SCRB-AnnVA'!E56</f>
        <v>0</v>
      </c>
      <c r="AH12" s="42">
        <f>'SCRB-AnnVA'!F56</f>
        <v>0</v>
      </c>
      <c r="AI12" s="41">
        <f t="shared" si="4"/>
        <v>0</v>
      </c>
      <c r="AJ12" s="42">
        <f>'SCRB-AnnVA'!H56</f>
        <v>0</v>
      </c>
      <c r="AK12" s="42">
        <f>'SCRB-AnnVA'!I56</f>
        <v>0</v>
      </c>
      <c r="AL12" s="42">
        <f>'SCRB-AnnVA'!J56</f>
        <v>0</v>
      </c>
      <c r="AM12" s="42">
        <f>'SCRB-AnnVA'!K56</f>
        <v>0</v>
      </c>
      <c r="AN12" s="41">
        <f t="shared" si="5"/>
        <v>0</v>
      </c>
      <c r="AO12" s="41">
        <f t="shared" si="6"/>
        <v>0</v>
      </c>
      <c r="AP12" s="42">
        <f>'SCRB-AnnVA'!A57</f>
        <v>0</v>
      </c>
      <c r="AQ12" s="42">
        <f>'SCRB-AnnVA'!B57</f>
        <v>0</v>
      </c>
      <c r="AR12" s="42">
        <f>'SCRB-AnnVA'!C57</f>
        <v>0</v>
      </c>
      <c r="AS12" s="42">
        <f>'SCRB-AnnVA'!D57</f>
        <v>0</v>
      </c>
      <c r="AT12" s="42">
        <f>'SCRB-AnnVA'!E57</f>
        <v>0</v>
      </c>
      <c r="AU12" s="42">
        <f>'SCRB-AnnVA'!F57</f>
        <v>0</v>
      </c>
      <c r="AV12" s="41">
        <f t="shared" si="7"/>
        <v>0</v>
      </c>
      <c r="AW12" s="42">
        <f>'SCRB-AnnVA'!H57</f>
        <v>0</v>
      </c>
      <c r="AX12" s="42">
        <f>'SCRB-AnnVA'!I57</f>
        <v>0</v>
      </c>
      <c r="AY12" s="42">
        <f>'SCRB-AnnVA'!J57</f>
        <v>0</v>
      </c>
      <c r="AZ12" s="42">
        <f>'SCRB-AnnVA'!K57</f>
        <v>0</v>
      </c>
      <c r="BA12" s="41">
        <f t="shared" si="8"/>
        <v>0</v>
      </c>
      <c r="BB12" s="41">
        <f t="shared" si="9"/>
        <v>0</v>
      </c>
      <c r="BC12" s="42">
        <f>'SCRB-AnnVA'!A58</f>
        <v>0</v>
      </c>
      <c r="BD12" s="42">
        <f>'SCRB-AnnVA'!B58</f>
        <v>0</v>
      </c>
      <c r="BE12" s="42">
        <f>'SCRB-AnnVA'!C58</f>
        <v>0</v>
      </c>
      <c r="BF12" s="42">
        <f>'SCRB-AnnVA'!D58</f>
        <v>0</v>
      </c>
      <c r="BG12" s="42">
        <f>'SCRB-AnnVA'!E58</f>
        <v>0</v>
      </c>
      <c r="BH12" s="42">
        <f>'SCRB-AnnVA'!F58</f>
        <v>0</v>
      </c>
      <c r="BI12" s="41">
        <f t="shared" si="10"/>
        <v>0</v>
      </c>
      <c r="BJ12" s="42">
        <f>'SCRB-AnnVA'!H58</f>
        <v>0</v>
      </c>
      <c r="BK12" s="42">
        <f>'SCRB-AnnVA'!I58</f>
        <v>0</v>
      </c>
      <c r="BL12" s="42">
        <f>'SCRB-AnnVA'!J58</f>
        <v>0</v>
      </c>
      <c r="BM12" s="42">
        <f>'SCRB-AnnVA'!K58</f>
        <v>0</v>
      </c>
      <c r="BN12" s="41">
        <f t="shared" si="11"/>
        <v>0</v>
      </c>
      <c r="BO12" s="41">
        <f t="shared" si="12"/>
        <v>0</v>
      </c>
      <c r="BP12" s="42">
        <f>'SCRB-AnnVA'!A59</f>
        <v>0</v>
      </c>
      <c r="BQ12" s="42">
        <f>'SCRB-AnnVA'!B59</f>
        <v>0</v>
      </c>
      <c r="BR12" s="42">
        <f>'SCRB-AnnVA'!C59</f>
        <v>0</v>
      </c>
      <c r="BS12" s="42">
        <f>'SCRB-AnnVA'!D59</f>
        <v>0</v>
      </c>
      <c r="BT12" s="42">
        <f>'SCRB-AnnVA'!E59</f>
        <v>0</v>
      </c>
      <c r="BU12" s="42">
        <f>'SCRB-AnnVA'!F59</f>
        <v>0</v>
      </c>
      <c r="BV12" s="41">
        <f t="shared" si="13"/>
        <v>0</v>
      </c>
      <c r="BW12" s="42">
        <f>'SCRB-AnnVA'!H59</f>
        <v>0</v>
      </c>
      <c r="BX12" s="42">
        <f>'SCRB-AnnVA'!I59</f>
        <v>0</v>
      </c>
      <c r="BY12" s="42">
        <f>'SCRB-AnnVA'!J59</f>
        <v>0</v>
      </c>
      <c r="BZ12" s="42">
        <f>'SCRB-AnnVA'!K59</f>
        <v>0</v>
      </c>
      <c r="CA12" s="41">
        <f t="shared" si="14"/>
        <v>0</v>
      </c>
      <c r="CB12" s="41">
        <f t="shared" si="15"/>
        <v>0</v>
      </c>
      <c r="CC12" s="42">
        <f>'SCRB-AnnVA'!A60</f>
        <v>0</v>
      </c>
      <c r="CD12" s="42">
        <f>'SCRB-AnnVA'!B60</f>
        <v>0</v>
      </c>
      <c r="CE12" s="42">
        <f>'SCRB-AnnVA'!C60</f>
        <v>0</v>
      </c>
      <c r="CF12" s="42">
        <f>'SCRB-AnnVA'!D60</f>
        <v>0</v>
      </c>
      <c r="CG12" s="42">
        <f>'SCRB-AnnVA'!E60</f>
        <v>0</v>
      </c>
      <c r="CH12" s="42">
        <f>'SCRB-AnnVA'!F60</f>
        <v>0</v>
      </c>
      <c r="CI12" s="41">
        <f t="shared" si="16"/>
        <v>0</v>
      </c>
      <c r="CJ12" s="42">
        <f>'SCRB-AnnVA'!H60</f>
        <v>0</v>
      </c>
      <c r="CK12" s="42">
        <f>'SCRB-AnnVA'!I60</f>
        <v>0</v>
      </c>
      <c r="CL12" s="42">
        <f>'SCRB-AnnVA'!J60</f>
        <v>0</v>
      </c>
      <c r="CM12" s="42">
        <f>'SCRB-AnnVA'!K60</f>
        <v>0</v>
      </c>
      <c r="CN12" s="41">
        <f t="shared" si="17"/>
        <v>0</v>
      </c>
      <c r="CO12" s="41">
        <f t="shared" si="18"/>
        <v>0</v>
      </c>
    </row>
    <row r="13" spans="1:93" ht="30.75" customHeight="1">
      <c r="A13" s="66">
        <v>9</v>
      </c>
      <c r="B13" s="67" t="s">
        <v>108</v>
      </c>
      <c r="C13" s="40">
        <f>'SCRB-AnnVA'!A61</f>
        <v>0</v>
      </c>
      <c r="D13" s="40">
        <f>'SCRB-AnnVA'!B61</f>
        <v>0</v>
      </c>
      <c r="E13" s="40">
        <f>'SCRB-AnnVA'!C61</f>
        <v>0</v>
      </c>
      <c r="F13" s="40">
        <f>'SCRB-AnnVA'!D61</f>
        <v>0</v>
      </c>
      <c r="G13" s="40">
        <f>'SCRB-AnnVA'!E61</f>
        <v>0</v>
      </c>
      <c r="H13" s="40">
        <f>'SCRB-AnnVA'!F61</f>
        <v>0</v>
      </c>
      <c r="I13" s="41">
        <f t="shared" si="0"/>
        <v>0</v>
      </c>
      <c r="J13" s="40">
        <f>'SCRB-AnnVA'!H61</f>
        <v>0</v>
      </c>
      <c r="K13" s="40">
        <f>'SCRB-AnnVA'!I61</f>
        <v>0</v>
      </c>
      <c r="L13" s="40">
        <f>'SCRB-AnnVA'!J61</f>
        <v>0</v>
      </c>
      <c r="M13" s="40">
        <f>'SCRB-AnnVA'!K61</f>
        <v>0</v>
      </c>
      <c r="N13" s="41">
        <f t="shared" si="19"/>
        <v>0</v>
      </c>
      <c r="O13" s="41">
        <f t="shared" si="20"/>
        <v>0</v>
      </c>
      <c r="P13" s="42">
        <f>'SCRB-AnnVA'!A62</f>
        <v>0</v>
      </c>
      <c r="Q13" s="42">
        <f>'SCRB-AnnVA'!B62</f>
        <v>0</v>
      </c>
      <c r="R13" s="42">
        <f>'SCRB-AnnVA'!C62</f>
        <v>0</v>
      </c>
      <c r="S13" s="42">
        <f>'SCRB-AnnVA'!D62</f>
        <v>0</v>
      </c>
      <c r="T13" s="42">
        <f>'SCRB-AnnVA'!E62</f>
        <v>0</v>
      </c>
      <c r="U13" s="42">
        <f>'SCRB-AnnVA'!F62</f>
        <v>0</v>
      </c>
      <c r="V13" s="41">
        <f t="shared" si="1"/>
        <v>0</v>
      </c>
      <c r="W13" s="42">
        <f>'SCRB-AnnVA'!H62</f>
        <v>0</v>
      </c>
      <c r="X13" s="42">
        <f>'SCRB-AnnVA'!I62</f>
        <v>0</v>
      </c>
      <c r="Y13" s="42">
        <f>'SCRB-AnnVA'!J62</f>
        <v>0</v>
      </c>
      <c r="Z13" s="42">
        <f>'SCRB-AnnVA'!K62</f>
        <v>0</v>
      </c>
      <c r="AA13" s="41">
        <f t="shared" si="2"/>
        <v>0</v>
      </c>
      <c r="AB13" s="41">
        <f t="shared" si="3"/>
        <v>0</v>
      </c>
      <c r="AC13" s="42">
        <f>'SCRB-AnnVA'!A63</f>
        <v>0</v>
      </c>
      <c r="AD13" s="42">
        <f>'SCRB-AnnVA'!B63</f>
        <v>0</v>
      </c>
      <c r="AE13" s="42">
        <f>'SCRB-AnnVA'!C63</f>
        <v>0</v>
      </c>
      <c r="AF13" s="42">
        <f>'SCRB-AnnVA'!D63</f>
        <v>0</v>
      </c>
      <c r="AG13" s="42">
        <f>'SCRB-AnnVA'!E63</f>
        <v>0</v>
      </c>
      <c r="AH13" s="42">
        <f>'SCRB-AnnVA'!F63</f>
        <v>0</v>
      </c>
      <c r="AI13" s="41">
        <f t="shared" si="4"/>
        <v>0</v>
      </c>
      <c r="AJ13" s="42">
        <f>'SCRB-AnnVA'!H63</f>
        <v>0</v>
      </c>
      <c r="AK13" s="42">
        <f>'SCRB-AnnVA'!I63</f>
        <v>0</v>
      </c>
      <c r="AL13" s="42">
        <f>'SCRB-AnnVA'!J63</f>
        <v>0</v>
      </c>
      <c r="AM13" s="42">
        <f>'SCRB-AnnVA'!K63</f>
        <v>0</v>
      </c>
      <c r="AN13" s="41">
        <f t="shared" si="5"/>
        <v>0</v>
      </c>
      <c r="AO13" s="41">
        <f t="shared" si="6"/>
        <v>0</v>
      </c>
      <c r="AP13" s="42">
        <f>'SCRB-AnnVA'!A64</f>
        <v>0</v>
      </c>
      <c r="AQ13" s="42">
        <f>'SCRB-AnnVA'!B64</f>
        <v>0</v>
      </c>
      <c r="AR13" s="42">
        <f>'SCRB-AnnVA'!C64</f>
        <v>0</v>
      </c>
      <c r="AS13" s="42">
        <f>'SCRB-AnnVA'!D64</f>
        <v>0</v>
      </c>
      <c r="AT13" s="42">
        <f>'SCRB-AnnVA'!E64</f>
        <v>0</v>
      </c>
      <c r="AU13" s="42">
        <f>'SCRB-AnnVA'!F64</f>
        <v>0</v>
      </c>
      <c r="AV13" s="41">
        <f t="shared" si="7"/>
        <v>0</v>
      </c>
      <c r="AW13" s="42">
        <f>'SCRB-AnnVA'!H64</f>
        <v>0</v>
      </c>
      <c r="AX13" s="42">
        <f>'SCRB-AnnVA'!I64</f>
        <v>0</v>
      </c>
      <c r="AY13" s="42">
        <f>'SCRB-AnnVA'!J64</f>
        <v>0</v>
      </c>
      <c r="AZ13" s="42">
        <f>'SCRB-AnnVA'!K64</f>
        <v>0</v>
      </c>
      <c r="BA13" s="41">
        <f t="shared" si="8"/>
        <v>0</v>
      </c>
      <c r="BB13" s="41">
        <f t="shared" si="9"/>
        <v>0</v>
      </c>
      <c r="BC13" s="42">
        <f>'SCRB-AnnVA'!A65</f>
        <v>0</v>
      </c>
      <c r="BD13" s="42">
        <f>'SCRB-AnnVA'!B65</f>
        <v>0</v>
      </c>
      <c r="BE13" s="42">
        <f>'SCRB-AnnVA'!C65</f>
        <v>0</v>
      </c>
      <c r="BF13" s="42">
        <f>'SCRB-AnnVA'!D65</f>
        <v>0</v>
      </c>
      <c r="BG13" s="42">
        <f>'SCRB-AnnVA'!E65</f>
        <v>0</v>
      </c>
      <c r="BH13" s="42">
        <f>'SCRB-AnnVA'!F65</f>
        <v>0</v>
      </c>
      <c r="BI13" s="41">
        <f t="shared" si="10"/>
        <v>0</v>
      </c>
      <c r="BJ13" s="42">
        <f>'SCRB-AnnVA'!H65</f>
        <v>0</v>
      </c>
      <c r="BK13" s="42">
        <f>'SCRB-AnnVA'!I65</f>
        <v>0</v>
      </c>
      <c r="BL13" s="42">
        <f>'SCRB-AnnVA'!J65</f>
        <v>0</v>
      </c>
      <c r="BM13" s="42">
        <f>'SCRB-AnnVA'!K65</f>
        <v>0</v>
      </c>
      <c r="BN13" s="41">
        <f t="shared" si="11"/>
        <v>0</v>
      </c>
      <c r="BO13" s="41">
        <f t="shared" si="12"/>
        <v>0</v>
      </c>
      <c r="BP13" s="42">
        <f>'SCRB-AnnVA'!A66</f>
        <v>0</v>
      </c>
      <c r="BQ13" s="42">
        <f>'SCRB-AnnVA'!B66</f>
        <v>0</v>
      </c>
      <c r="BR13" s="42">
        <f>'SCRB-AnnVA'!C66</f>
        <v>0</v>
      </c>
      <c r="BS13" s="42">
        <f>'SCRB-AnnVA'!D66</f>
        <v>0</v>
      </c>
      <c r="BT13" s="42">
        <f>'SCRB-AnnVA'!E66</f>
        <v>0</v>
      </c>
      <c r="BU13" s="42">
        <f>'SCRB-AnnVA'!F66</f>
        <v>0</v>
      </c>
      <c r="BV13" s="41">
        <f t="shared" si="13"/>
        <v>0</v>
      </c>
      <c r="BW13" s="42">
        <f>'SCRB-AnnVA'!H66</f>
        <v>0</v>
      </c>
      <c r="BX13" s="42">
        <f>'SCRB-AnnVA'!I66</f>
        <v>0</v>
      </c>
      <c r="BY13" s="42">
        <f>'SCRB-AnnVA'!J66</f>
        <v>0</v>
      </c>
      <c r="BZ13" s="42">
        <f>'SCRB-AnnVA'!K66</f>
        <v>0</v>
      </c>
      <c r="CA13" s="41">
        <f t="shared" si="14"/>
        <v>0</v>
      </c>
      <c r="CB13" s="41">
        <f t="shared" si="15"/>
        <v>0</v>
      </c>
      <c r="CC13" s="42">
        <f>'SCRB-AnnVA'!A67</f>
        <v>0</v>
      </c>
      <c r="CD13" s="42">
        <f>'SCRB-AnnVA'!B67</f>
        <v>0</v>
      </c>
      <c r="CE13" s="42">
        <f>'SCRB-AnnVA'!C67</f>
        <v>0</v>
      </c>
      <c r="CF13" s="42">
        <f>'SCRB-AnnVA'!D67</f>
        <v>0</v>
      </c>
      <c r="CG13" s="42">
        <f>'SCRB-AnnVA'!E67</f>
        <v>0</v>
      </c>
      <c r="CH13" s="42">
        <f>'SCRB-AnnVA'!F67</f>
        <v>0</v>
      </c>
      <c r="CI13" s="41">
        <f t="shared" si="16"/>
        <v>0</v>
      </c>
      <c r="CJ13" s="42">
        <f>'SCRB-AnnVA'!H67</f>
        <v>0</v>
      </c>
      <c r="CK13" s="42">
        <f>'SCRB-AnnVA'!I67</f>
        <v>0</v>
      </c>
      <c r="CL13" s="42">
        <f>'SCRB-AnnVA'!J67</f>
        <v>0</v>
      </c>
      <c r="CM13" s="42">
        <f>'SCRB-AnnVA'!K67</f>
        <v>0</v>
      </c>
      <c r="CN13" s="41">
        <f t="shared" si="17"/>
        <v>0</v>
      </c>
      <c r="CO13" s="41">
        <f t="shared" si="18"/>
        <v>0</v>
      </c>
    </row>
    <row r="14" spans="1:93" ht="30.75" customHeight="1">
      <c r="A14" s="66">
        <v>10</v>
      </c>
      <c r="B14" s="67" t="s">
        <v>109</v>
      </c>
      <c r="C14" s="40">
        <f>'SCRB-AnnVA'!A68</f>
        <v>0</v>
      </c>
      <c r="D14" s="40">
        <f>'SCRB-AnnVA'!B68</f>
        <v>0</v>
      </c>
      <c r="E14" s="40">
        <f>'SCRB-AnnVA'!C68</f>
        <v>0</v>
      </c>
      <c r="F14" s="40">
        <f>'SCRB-AnnVA'!D68</f>
        <v>0</v>
      </c>
      <c r="G14" s="40">
        <f>'SCRB-AnnVA'!E68</f>
        <v>0</v>
      </c>
      <c r="H14" s="40">
        <f>'SCRB-AnnVA'!F68</f>
        <v>0</v>
      </c>
      <c r="I14" s="41">
        <f t="shared" si="0"/>
        <v>0</v>
      </c>
      <c r="J14" s="40">
        <f>'SCRB-AnnVA'!H68</f>
        <v>0</v>
      </c>
      <c r="K14" s="40">
        <f>'SCRB-AnnVA'!I68</f>
        <v>0</v>
      </c>
      <c r="L14" s="40">
        <f>'SCRB-AnnVA'!J68</f>
        <v>0</v>
      </c>
      <c r="M14" s="40">
        <f>'SCRB-AnnVA'!K68</f>
        <v>0</v>
      </c>
      <c r="N14" s="41">
        <f t="shared" si="19"/>
        <v>0</v>
      </c>
      <c r="O14" s="41">
        <f t="shared" si="20"/>
        <v>0</v>
      </c>
      <c r="P14" s="42">
        <f>'SCRB-AnnVA'!A69</f>
        <v>0</v>
      </c>
      <c r="Q14" s="42">
        <f>'SCRB-AnnVA'!B69</f>
        <v>0</v>
      </c>
      <c r="R14" s="42">
        <f>'SCRB-AnnVA'!C69</f>
        <v>0</v>
      </c>
      <c r="S14" s="42">
        <f>'SCRB-AnnVA'!D69</f>
        <v>0</v>
      </c>
      <c r="T14" s="42">
        <f>'SCRB-AnnVA'!E69</f>
        <v>0</v>
      </c>
      <c r="U14" s="42">
        <f>'SCRB-AnnVA'!F69</f>
        <v>0</v>
      </c>
      <c r="V14" s="41">
        <f t="shared" si="1"/>
        <v>0</v>
      </c>
      <c r="W14" s="42">
        <f>'SCRB-AnnVA'!H69</f>
        <v>0</v>
      </c>
      <c r="X14" s="42">
        <f>'SCRB-AnnVA'!I69</f>
        <v>0</v>
      </c>
      <c r="Y14" s="42">
        <f>'SCRB-AnnVA'!J69</f>
        <v>0</v>
      </c>
      <c r="Z14" s="42">
        <f>'SCRB-AnnVA'!K69</f>
        <v>0</v>
      </c>
      <c r="AA14" s="41">
        <f t="shared" si="2"/>
        <v>0</v>
      </c>
      <c r="AB14" s="41">
        <f t="shared" si="3"/>
        <v>0</v>
      </c>
      <c r="AC14" s="42">
        <f>'SCRB-AnnVA'!A70</f>
        <v>0</v>
      </c>
      <c r="AD14" s="42">
        <f>'SCRB-AnnVA'!B70</f>
        <v>0</v>
      </c>
      <c r="AE14" s="42">
        <f>'SCRB-AnnVA'!C70</f>
        <v>0</v>
      </c>
      <c r="AF14" s="42">
        <f>'SCRB-AnnVA'!D70</f>
        <v>0</v>
      </c>
      <c r="AG14" s="42">
        <f>'SCRB-AnnVA'!E70</f>
        <v>0</v>
      </c>
      <c r="AH14" s="42">
        <f>'SCRB-AnnVA'!F70</f>
        <v>0</v>
      </c>
      <c r="AI14" s="41">
        <f t="shared" si="4"/>
        <v>0</v>
      </c>
      <c r="AJ14" s="42">
        <f>'SCRB-AnnVA'!H70</f>
        <v>0</v>
      </c>
      <c r="AK14" s="42">
        <f>'SCRB-AnnVA'!I70</f>
        <v>0</v>
      </c>
      <c r="AL14" s="42">
        <f>'SCRB-AnnVA'!J70</f>
        <v>0</v>
      </c>
      <c r="AM14" s="42">
        <f>'SCRB-AnnVA'!K70</f>
        <v>0</v>
      </c>
      <c r="AN14" s="41">
        <f t="shared" si="5"/>
        <v>0</v>
      </c>
      <c r="AO14" s="41">
        <f t="shared" si="6"/>
        <v>0</v>
      </c>
      <c r="AP14" s="42">
        <f>'SCRB-AnnVA'!A71</f>
        <v>0</v>
      </c>
      <c r="AQ14" s="42">
        <f>'SCRB-AnnVA'!B71</f>
        <v>0</v>
      </c>
      <c r="AR14" s="42">
        <f>'SCRB-AnnVA'!C71</f>
        <v>0</v>
      </c>
      <c r="AS14" s="42">
        <f>'SCRB-AnnVA'!D71</f>
        <v>0</v>
      </c>
      <c r="AT14" s="42">
        <f>'SCRB-AnnVA'!E71</f>
        <v>0</v>
      </c>
      <c r="AU14" s="42">
        <f>'SCRB-AnnVA'!F71</f>
        <v>0</v>
      </c>
      <c r="AV14" s="41">
        <f t="shared" si="7"/>
        <v>0</v>
      </c>
      <c r="AW14" s="42">
        <f>'SCRB-AnnVA'!H71</f>
        <v>0</v>
      </c>
      <c r="AX14" s="42">
        <f>'SCRB-AnnVA'!I71</f>
        <v>0</v>
      </c>
      <c r="AY14" s="42">
        <f>'SCRB-AnnVA'!J71</f>
        <v>0</v>
      </c>
      <c r="AZ14" s="42">
        <f>'SCRB-AnnVA'!K71</f>
        <v>0</v>
      </c>
      <c r="BA14" s="41">
        <f t="shared" si="8"/>
        <v>0</v>
      </c>
      <c r="BB14" s="41">
        <f t="shared" si="9"/>
        <v>0</v>
      </c>
      <c r="BC14" s="42">
        <f>'SCRB-AnnVA'!A72</f>
        <v>0</v>
      </c>
      <c r="BD14" s="42">
        <f>'SCRB-AnnVA'!B72</f>
        <v>0</v>
      </c>
      <c r="BE14" s="42">
        <f>'SCRB-AnnVA'!C72</f>
        <v>0</v>
      </c>
      <c r="BF14" s="42">
        <f>'SCRB-AnnVA'!D72</f>
        <v>0</v>
      </c>
      <c r="BG14" s="42">
        <f>'SCRB-AnnVA'!E72</f>
        <v>0</v>
      </c>
      <c r="BH14" s="42">
        <f>'SCRB-AnnVA'!F72</f>
        <v>0</v>
      </c>
      <c r="BI14" s="41">
        <f t="shared" si="10"/>
        <v>0</v>
      </c>
      <c r="BJ14" s="42">
        <f>'SCRB-AnnVA'!H72</f>
        <v>0</v>
      </c>
      <c r="BK14" s="42">
        <f>'SCRB-AnnVA'!I72</f>
        <v>0</v>
      </c>
      <c r="BL14" s="42">
        <f>'SCRB-AnnVA'!J72</f>
        <v>0</v>
      </c>
      <c r="BM14" s="42">
        <f>'SCRB-AnnVA'!K72</f>
        <v>0</v>
      </c>
      <c r="BN14" s="41">
        <f t="shared" si="11"/>
        <v>0</v>
      </c>
      <c r="BO14" s="41">
        <f t="shared" si="12"/>
        <v>0</v>
      </c>
      <c r="BP14" s="42">
        <f>'SCRB-AnnVA'!A73</f>
        <v>0</v>
      </c>
      <c r="BQ14" s="42">
        <f>'SCRB-AnnVA'!B73</f>
        <v>0</v>
      </c>
      <c r="BR14" s="42">
        <f>'SCRB-AnnVA'!C73</f>
        <v>0</v>
      </c>
      <c r="BS14" s="42">
        <f>'SCRB-AnnVA'!D73</f>
        <v>0</v>
      </c>
      <c r="BT14" s="42">
        <f>'SCRB-AnnVA'!E73</f>
        <v>0</v>
      </c>
      <c r="BU14" s="42">
        <f>'SCRB-AnnVA'!F73</f>
        <v>0</v>
      </c>
      <c r="BV14" s="41">
        <f t="shared" si="13"/>
        <v>0</v>
      </c>
      <c r="BW14" s="42">
        <f>'SCRB-AnnVA'!H73</f>
        <v>0</v>
      </c>
      <c r="BX14" s="42">
        <f>'SCRB-AnnVA'!I73</f>
        <v>0</v>
      </c>
      <c r="BY14" s="42">
        <f>'SCRB-AnnVA'!J73</f>
        <v>0</v>
      </c>
      <c r="BZ14" s="42">
        <f>'SCRB-AnnVA'!K73</f>
        <v>0</v>
      </c>
      <c r="CA14" s="41">
        <f t="shared" si="14"/>
        <v>0</v>
      </c>
      <c r="CB14" s="41">
        <f t="shared" si="15"/>
        <v>0</v>
      </c>
      <c r="CC14" s="42">
        <f>'SCRB-AnnVA'!A74</f>
        <v>0</v>
      </c>
      <c r="CD14" s="42">
        <f>'SCRB-AnnVA'!B74</f>
        <v>0</v>
      </c>
      <c r="CE14" s="42">
        <f>'SCRB-AnnVA'!C74</f>
        <v>0</v>
      </c>
      <c r="CF14" s="42">
        <f>'SCRB-AnnVA'!D74</f>
        <v>0</v>
      </c>
      <c r="CG14" s="42">
        <f>'SCRB-AnnVA'!E74</f>
        <v>0</v>
      </c>
      <c r="CH14" s="42">
        <f>'SCRB-AnnVA'!F74</f>
        <v>0</v>
      </c>
      <c r="CI14" s="41">
        <f t="shared" si="16"/>
        <v>0</v>
      </c>
      <c r="CJ14" s="42">
        <f>'SCRB-AnnVA'!H74</f>
        <v>0</v>
      </c>
      <c r="CK14" s="42">
        <f>'SCRB-AnnVA'!I74</f>
        <v>0</v>
      </c>
      <c r="CL14" s="42">
        <f>'SCRB-AnnVA'!J74</f>
        <v>0</v>
      </c>
      <c r="CM14" s="42">
        <f>'SCRB-AnnVA'!K74</f>
        <v>0</v>
      </c>
      <c r="CN14" s="41">
        <f t="shared" si="17"/>
        <v>0</v>
      </c>
      <c r="CO14" s="41">
        <f t="shared" si="18"/>
        <v>0</v>
      </c>
    </row>
    <row r="15" spans="1:93" ht="30.75" customHeight="1">
      <c r="A15" s="66">
        <v>11</v>
      </c>
      <c r="B15" s="67" t="s">
        <v>110</v>
      </c>
      <c r="C15" s="40">
        <f>'SCRB-AnnVA'!A75</f>
        <v>0</v>
      </c>
      <c r="D15" s="40">
        <f>'SCRB-AnnVA'!B75</f>
        <v>0</v>
      </c>
      <c r="E15" s="40">
        <f>'SCRB-AnnVA'!C75</f>
        <v>0</v>
      </c>
      <c r="F15" s="40">
        <f>'SCRB-AnnVA'!D75</f>
        <v>0</v>
      </c>
      <c r="G15" s="40">
        <f>'SCRB-AnnVA'!E75</f>
        <v>0</v>
      </c>
      <c r="H15" s="40">
        <f>'SCRB-AnnVA'!F75</f>
        <v>0</v>
      </c>
      <c r="I15" s="41">
        <f t="shared" si="0"/>
        <v>0</v>
      </c>
      <c r="J15" s="40">
        <f>'SCRB-AnnVA'!H75</f>
        <v>0</v>
      </c>
      <c r="K15" s="40">
        <f>'SCRB-AnnVA'!I75</f>
        <v>0</v>
      </c>
      <c r="L15" s="40">
        <f>'SCRB-AnnVA'!J75</f>
        <v>0</v>
      </c>
      <c r="M15" s="40">
        <f>'SCRB-AnnVA'!K75</f>
        <v>0</v>
      </c>
      <c r="N15" s="41">
        <f t="shared" si="19"/>
        <v>0</v>
      </c>
      <c r="O15" s="41">
        <f t="shared" si="20"/>
        <v>0</v>
      </c>
      <c r="P15" s="42">
        <f>'SCRB-AnnVA'!A76</f>
        <v>0</v>
      </c>
      <c r="Q15" s="42">
        <f>'SCRB-AnnVA'!B76</f>
        <v>0</v>
      </c>
      <c r="R15" s="42">
        <f>'SCRB-AnnVA'!C76</f>
        <v>0</v>
      </c>
      <c r="S15" s="42">
        <f>'SCRB-AnnVA'!D76</f>
        <v>0</v>
      </c>
      <c r="T15" s="42">
        <f>'SCRB-AnnVA'!E76</f>
        <v>0</v>
      </c>
      <c r="U15" s="42">
        <f>'SCRB-AnnVA'!F76</f>
        <v>0</v>
      </c>
      <c r="V15" s="41">
        <f t="shared" si="1"/>
        <v>0</v>
      </c>
      <c r="W15" s="42">
        <f>'SCRB-AnnVA'!H76</f>
        <v>0</v>
      </c>
      <c r="X15" s="42">
        <f>'SCRB-AnnVA'!I76</f>
        <v>0</v>
      </c>
      <c r="Y15" s="42">
        <f>'SCRB-AnnVA'!J76</f>
        <v>0</v>
      </c>
      <c r="Z15" s="42">
        <f>'SCRB-AnnVA'!K76</f>
        <v>0</v>
      </c>
      <c r="AA15" s="41">
        <f t="shared" si="2"/>
        <v>0</v>
      </c>
      <c r="AB15" s="41">
        <f t="shared" si="3"/>
        <v>0</v>
      </c>
      <c r="AC15" s="42">
        <f>'SCRB-AnnVA'!A77</f>
        <v>0</v>
      </c>
      <c r="AD15" s="42">
        <f>'SCRB-AnnVA'!B77</f>
        <v>0</v>
      </c>
      <c r="AE15" s="42">
        <f>'SCRB-AnnVA'!C77</f>
        <v>0</v>
      </c>
      <c r="AF15" s="42">
        <f>'SCRB-AnnVA'!D77</f>
        <v>0</v>
      </c>
      <c r="AG15" s="42">
        <f>'SCRB-AnnVA'!E77</f>
        <v>0</v>
      </c>
      <c r="AH15" s="42">
        <f>'SCRB-AnnVA'!F77</f>
        <v>0</v>
      </c>
      <c r="AI15" s="41">
        <f t="shared" si="4"/>
        <v>0</v>
      </c>
      <c r="AJ15" s="42">
        <f>'SCRB-AnnVA'!H77</f>
        <v>0</v>
      </c>
      <c r="AK15" s="42">
        <f>'SCRB-AnnVA'!I77</f>
        <v>0</v>
      </c>
      <c r="AL15" s="42">
        <f>'SCRB-AnnVA'!J77</f>
        <v>0</v>
      </c>
      <c r="AM15" s="42">
        <f>'SCRB-AnnVA'!K77</f>
        <v>0</v>
      </c>
      <c r="AN15" s="41">
        <f t="shared" si="5"/>
        <v>0</v>
      </c>
      <c r="AO15" s="41">
        <f t="shared" si="6"/>
        <v>0</v>
      </c>
      <c r="AP15" s="42">
        <f>'SCRB-AnnVA'!A78</f>
        <v>0</v>
      </c>
      <c r="AQ15" s="42">
        <f>'SCRB-AnnVA'!B78</f>
        <v>0</v>
      </c>
      <c r="AR15" s="42">
        <f>'SCRB-AnnVA'!C78</f>
        <v>0</v>
      </c>
      <c r="AS15" s="42">
        <f>'SCRB-AnnVA'!D78</f>
        <v>0</v>
      </c>
      <c r="AT15" s="42">
        <f>'SCRB-AnnVA'!E78</f>
        <v>0</v>
      </c>
      <c r="AU15" s="42">
        <f>'SCRB-AnnVA'!F78</f>
        <v>0</v>
      </c>
      <c r="AV15" s="41">
        <f t="shared" si="7"/>
        <v>0</v>
      </c>
      <c r="AW15" s="42">
        <f>'SCRB-AnnVA'!H78</f>
        <v>0</v>
      </c>
      <c r="AX15" s="42">
        <f>'SCRB-AnnVA'!I78</f>
        <v>0</v>
      </c>
      <c r="AY15" s="42">
        <f>'SCRB-AnnVA'!J78</f>
        <v>0</v>
      </c>
      <c r="AZ15" s="42">
        <f>'SCRB-AnnVA'!K78</f>
        <v>0</v>
      </c>
      <c r="BA15" s="41">
        <f t="shared" si="8"/>
        <v>0</v>
      </c>
      <c r="BB15" s="41">
        <f t="shared" si="9"/>
        <v>0</v>
      </c>
      <c r="BC15" s="42">
        <f>'SCRB-AnnVA'!A79</f>
        <v>0</v>
      </c>
      <c r="BD15" s="42">
        <f>'SCRB-AnnVA'!B79</f>
        <v>0</v>
      </c>
      <c r="BE15" s="42">
        <f>'SCRB-AnnVA'!C79</f>
        <v>0</v>
      </c>
      <c r="BF15" s="42">
        <f>'SCRB-AnnVA'!D79</f>
        <v>0</v>
      </c>
      <c r="BG15" s="42">
        <f>'SCRB-AnnVA'!E79</f>
        <v>0</v>
      </c>
      <c r="BH15" s="42">
        <f>'SCRB-AnnVA'!F79</f>
        <v>0</v>
      </c>
      <c r="BI15" s="41">
        <f t="shared" si="10"/>
        <v>0</v>
      </c>
      <c r="BJ15" s="42">
        <f>'SCRB-AnnVA'!H79</f>
        <v>0</v>
      </c>
      <c r="BK15" s="42">
        <f>'SCRB-AnnVA'!I79</f>
        <v>0</v>
      </c>
      <c r="BL15" s="42">
        <f>'SCRB-AnnVA'!J79</f>
        <v>0</v>
      </c>
      <c r="BM15" s="42">
        <f>'SCRB-AnnVA'!K79</f>
        <v>0</v>
      </c>
      <c r="BN15" s="41">
        <f t="shared" si="11"/>
        <v>0</v>
      </c>
      <c r="BO15" s="41">
        <f t="shared" si="12"/>
        <v>0</v>
      </c>
      <c r="BP15" s="42">
        <f>'SCRB-AnnVA'!A80</f>
        <v>0</v>
      </c>
      <c r="BQ15" s="42">
        <f>'SCRB-AnnVA'!B80</f>
        <v>0</v>
      </c>
      <c r="BR15" s="42">
        <f>'SCRB-AnnVA'!C80</f>
        <v>0</v>
      </c>
      <c r="BS15" s="42">
        <f>'SCRB-AnnVA'!D80</f>
        <v>0</v>
      </c>
      <c r="BT15" s="42">
        <f>'SCRB-AnnVA'!E80</f>
        <v>0</v>
      </c>
      <c r="BU15" s="42">
        <f>'SCRB-AnnVA'!F80</f>
        <v>0</v>
      </c>
      <c r="BV15" s="41">
        <f t="shared" si="13"/>
        <v>0</v>
      </c>
      <c r="BW15" s="42">
        <f>'SCRB-AnnVA'!H80</f>
        <v>0</v>
      </c>
      <c r="BX15" s="42">
        <f>'SCRB-AnnVA'!I80</f>
        <v>0</v>
      </c>
      <c r="BY15" s="42">
        <f>'SCRB-AnnVA'!J80</f>
        <v>0</v>
      </c>
      <c r="BZ15" s="42">
        <f>'SCRB-AnnVA'!K80</f>
        <v>0</v>
      </c>
      <c r="CA15" s="41">
        <f t="shared" si="14"/>
        <v>0</v>
      </c>
      <c r="CB15" s="41">
        <f t="shared" si="15"/>
        <v>0</v>
      </c>
      <c r="CC15" s="42">
        <f>'SCRB-AnnVA'!A81</f>
        <v>0</v>
      </c>
      <c r="CD15" s="42">
        <f>'SCRB-AnnVA'!B81</f>
        <v>0</v>
      </c>
      <c r="CE15" s="42">
        <f>'SCRB-AnnVA'!C81</f>
        <v>0</v>
      </c>
      <c r="CF15" s="42">
        <f>'SCRB-AnnVA'!D81</f>
        <v>0</v>
      </c>
      <c r="CG15" s="42">
        <f>'SCRB-AnnVA'!E81</f>
        <v>0</v>
      </c>
      <c r="CH15" s="42">
        <f>'SCRB-AnnVA'!F81</f>
        <v>0</v>
      </c>
      <c r="CI15" s="41">
        <f t="shared" si="16"/>
        <v>0</v>
      </c>
      <c r="CJ15" s="42">
        <f>'SCRB-AnnVA'!H81</f>
        <v>0</v>
      </c>
      <c r="CK15" s="42">
        <f>'SCRB-AnnVA'!I81</f>
        <v>0</v>
      </c>
      <c r="CL15" s="42">
        <f>'SCRB-AnnVA'!J81</f>
        <v>0</v>
      </c>
      <c r="CM15" s="42">
        <f>'SCRB-AnnVA'!K81</f>
        <v>0</v>
      </c>
      <c r="CN15" s="41">
        <f t="shared" si="17"/>
        <v>0</v>
      </c>
      <c r="CO15" s="41">
        <f t="shared" si="18"/>
        <v>0</v>
      </c>
    </row>
    <row r="16" spans="1:93" ht="30.75" customHeight="1">
      <c r="A16" s="66">
        <v>12</v>
      </c>
      <c r="B16" s="67" t="s">
        <v>111</v>
      </c>
      <c r="C16" s="40">
        <f>'SCRB-AnnVA'!A82</f>
        <v>0</v>
      </c>
      <c r="D16" s="40">
        <f>'SCRB-AnnVA'!B82</f>
        <v>0</v>
      </c>
      <c r="E16" s="40">
        <f>'SCRB-AnnVA'!C82</f>
        <v>0</v>
      </c>
      <c r="F16" s="40">
        <f>'SCRB-AnnVA'!D82</f>
        <v>0</v>
      </c>
      <c r="G16" s="40">
        <f>'SCRB-AnnVA'!E82</f>
        <v>0</v>
      </c>
      <c r="H16" s="40">
        <f>'SCRB-AnnVA'!F82</f>
        <v>0</v>
      </c>
      <c r="I16" s="41">
        <f t="shared" si="0"/>
        <v>0</v>
      </c>
      <c r="J16" s="40">
        <f>'SCRB-AnnVA'!H82</f>
        <v>0</v>
      </c>
      <c r="K16" s="40">
        <f>'SCRB-AnnVA'!I82</f>
        <v>0</v>
      </c>
      <c r="L16" s="40">
        <f>'SCRB-AnnVA'!J82</f>
        <v>0</v>
      </c>
      <c r="M16" s="40">
        <f>'SCRB-AnnVA'!K82</f>
        <v>0</v>
      </c>
      <c r="N16" s="41">
        <f t="shared" si="19"/>
        <v>0</v>
      </c>
      <c r="O16" s="41">
        <f t="shared" si="20"/>
        <v>0</v>
      </c>
      <c r="P16" s="42">
        <f>'SCRB-AnnVA'!A83</f>
        <v>0</v>
      </c>
      <c r="Q16" s="42">
        <f>'SCRB-AnnVA'!B83</f>
        <v>0</v>
      </c>
      <c r="R16" s="42">
        <f>'SCRB-AnnVA'!C83</f>
        <v>0</v>
      </c>
      <c r="S16" s="42">
        <f>'SCRB-AnnVA'!D83</f>
        <v>0</v>
      </c>
      <c r="T16" s="42">
        <f>'SCRB-AnnVA'!E83</f>
        <v>0</v>
      </c>
      <c r="U16" s="42">
        <f>'SCRB-AnnVA'!F83</f>
        <v>0</v>
      </c>
      <c r="V16" s="41">
        <f t="shared" si="1"/>
        <v>0</v>
      </c>
      <c r="W16" s="42">
        <f>'SCRB-AnnVA'!H83</f>
        <v>0</v>
      </c>
      <c r="X16" s="42">
        <f>'SCRB-AnnVA'!I83</f>
        <v>0</v>
      </c>
      <c r="Y16" s="42">
        <f>'SCRB-AnnVA'!J83</f>
        <v>0</v>
      </c>
      <c r="Z16" s="42">
        <f>'SCRB-AnnVA'!K83</f>
        <v>0</v>
      </c>
      <c r="AA16" s="41">
        <f t="shared" si="2"/>
        <v>0</v>
      </c>
      <c r="AB16" s="41">
        <f t="shared" si="3"/>
        <v>0</v>
      </c>
      <c r="AC16" s="42">
        <f>'SCRB-AnnVA'!A84</f>
        <v>0</v>
      </c>
      <c r="AD16" s="42">
        <f>'SCRB-AnnVA'!B84</f>
        <v>0</v>
      </c>
      <c r="AE16" s="42">
        <f>'SCRB-AnnVA'!C84</f>
        <v>0</v>
      </c>
      <c r="AF16" s="42">
        <f>'SCRB-AnnVA'!D84</f>
        <v>0</v>
      </c>
      <c r="AG16" s="42">
        <f>'SCRB-AnnVA'!E84</f>
        <v>0</v>
      </c>
      <c r="AH16" s="42">
        <f>'SCRB-AnnVA'!F84</f>
        <v>0</v>
      </c>
      <c r="AI16" s="41">
        <f t="shared" si="4"/>
        <v>0</v>
      </c>
      <c r="AJ16" s="42">
        <f>'SCRB-AnnVA'!H84</f>
        <v>0</v>
      </c>
      <c r="AK16" s="42">
        <f>'SCRB-AnnVA'!I84</f>
        <v>0</v>
      </c>
      <c r="AL16" s="42">
        <f>'SCRB-AnnVA'!J84</f>
        <v>0</v>
      </c>
      <c r="AM16" s="42">
        <f>'SCRB-AnnVA'!K84</f>
        <v>0</v>
      </c>
      <c r="AN16" s="41">
        <f t="shared" si="5"/>
        <v>0</v>
      </c>
      <c r="AO16" s="41">
        <f t="shared" si="6"/>
        <v>0</v>
      </c>
      <c r="AP16" s="42">
        <f>'SCRB-AnnVA'!A85</f>
        <v>0</v>
      </c>
      <c r="AQ16" s="42">
        <f>'SCRB-AnnVA'!B85</f>
        <v>0</v>
      </c>
      <c r="AR16" s="42">
        <f>'SCRB-AnnVA'!C85</f>
        <v>0</v>
      </c>
      <c r="AS16" s="42">
        <f>'SCRB-AnnVA'!D85</f>
        <v>0</v>
      </c>
      <c r="AT16" s="42">
        <f>'SCRB-AnnVA'!E85</f>
        <v>0</v>
      </c>
      <c r="AU16" s="42">
        <f>'SCRB-AnnVA'!F85</f>
        <v>0</v>
      </c>
      <c r="AV16" s="41">
        <f t="shared" si="7"/>
        <v>0</v>
      </c>
      <c r="AW16" s="42">
        <f>'SCRB-AnnVA'!H85</f>
        <v>0</v>
      </c>
      <c r="AX16" s="42">
        <f>'SCRB-AnnVA'!I85</f>
        <v>0</v>
      </c>
      <c r="AY16" s="42">
        <f>'SCRB-AnnVA'!J85</f>
        <v>0</v>
      </c>
      <c r="AZ16" s="42">
        <f>'SCRB-AnnVA'!K85</f>
        <v>0</v>
      </c>
      <c r="BA16" s="41">
        <f t="shared" si="8"/>
        <v>0</v>
      </c>
      <c r="BB16" s="41">
        <f t="shared" si="9"/>
        <v>0</v>
      </c>
      <c r="BC16" s="42">
        <f>'SCRB-AnnVA'!A86</f>
        <v>0</v>
      </c>
      <c r="BD16" s="42">
        <f>'SCRB-AnnVA'!B86</f>
        <v>0</v>
      </c>
      <c r="BE16" s="42">
        <f>'SCRB-AnnVA'!C86</f>
        <v>0</v>
      </c>
      <c r="BF16" s="42">
        <f>'SCRB-AnnVA'!D86</f>
        <v>0</v>
      </c>
      <c r="BG16" s="42">
        <f>'SCRB-AnnVA'!E86</f>
        <v>0</v>
      </c>
      <c r="BH16" s="42">
        <f>'SCRB-AnnVA'!F86</f>
        <v>0</v>
      </c>
      <c r="BI16" s="41">
        <f t="shared" si="10"/>
        <v>0</v>
      </c>
      <c r="BJ16" s="42">
        <f>'SCRB-AnnVA'!H86</f>
        <v>0</v>
      </c>
      <c r="BK16" s="42">
        <f>'SCRB-AnnVA'!I86</f>
        <v>0</v>
      </c>
      <c r="BL16" s="42">
        <f>'SCRB-AnnVA'!J86</f>
        <v>0</v>
      </c>
      <c r="BM16" s="42">
        <f>'SCRB-AnnVA'!K86</f>
        <v>0</v>
      </c>
      <c r="BN16" s="41">
        <f t="shared" si="11"/>
        <v>0</v>
      </c>
      <c r="BO16" s="41">
        <f t="shared" si="12"/>
        <v>0</v>
      </c>
      <c r="BP16" s="42">
        <f>'SCRB-AnnVA'!A87</f>
        <v>0</v>
      </c>
      <c r="BQ16" s="42">
        <f>'SCRB-AnnVA'!B87</f>
        <v>0</v>
      </c>
      <c r="BR16" s="42">
        <f>'SCRB-AnnVA'!C87</f>
        <v>0</v>
      </c>
      <c r="BS16" s="42">
        <f>'SCRB-AnnVA'!D87</f>
        <v>0</v>
      </c>
      <c r="BT16" s="42">
        <f>'SCRB-AnnVA'!E87</f>
        <v>0</v>
      </c>
      <c r="BU16" s="42">
        <f>'SCRB-AnnVA'!F87</f>
        <v>0</v>
      </c>
      <c r="BV16" s="41">
        <f t="shared" si="13"/>
        <v>0</v>
      </c>
      <c r="BW16" s="42">
        <f>'SCRB-AnnVA'!H87</f>
        <v>0</v>
      </c>
      <c r="BX16" s="42">
        <f>'SCRB-AnnVA'!I87</f>
        <v>0</v>
      </c>
      <c r="BY16" s="42">
        <f>'SCRB-AnnVA'!J87</f>
        <v>0</v>
      </c>
      <c r="BZ16" s="42">
        <f>'SCRB-AnnVA'!K87</f>
        <v>0</v>
      </c>
      <c r="CA16" s="41">
        <f t="shared" si="14"/>
        <v>0</v>
      </c>
      <c r="CB16" s="41">
        <f t="shared" si="15"/>
        <v>0</v>
      </c>
      <c r="CC16" s="42">
        <f>'SCRB-AnnVA'!A88</f>
        <v>0</v>
      </c>
      <c r="CD16" s="42">
        <f>'SCRB-AnnVA'!B88</f>
        <v>0</v>
      </c>
      <c r="CE16" s="42">
        <f>'SCRB-AnnVA'!C88</f>
        <v>0</v>
      </c>
      <c r="CF16" s="42">
        <f>'SCRB-AnnVA'!D88</f>
        <v>0</v>
      </c>
      <c r="CG16" s="42">
        <f>'SCRB-AnnVA'!E88</f>
        <v>0</v>
      </c>
      <c r="CH16" s="42">
        <f>'SCRB-AnnVA'!F88</f>
        <v>0</v>
      </c>
      <c r="CI16" s="41">
        <f t="shared" si="16"/>
        <v>0</v>
      </c>
      <c r="CJ16" s="42">
        <f>'SCRB-AnnVA'!H88</f>
        <v>0</v>
      </c>
      <c r="CK16" s="42">
        <f>'SCRB-AnnVA'!I88</f>
        <v>0</v>
      </c>
      <c r="CL16" s="42">
        <f>'SCRB-AnnVA'!J88</f>
        <v>0</v>
      </c>
      <c r="CM16" s="42">
        <f>'SCRB-AnnVA'!K88</f>
        <v>0</v>
      </c>
      <c r="CN16" s="41">
        <f t="shared" si="17"/>
        <v>0</v>
      </c>
      <c r="CO16" s="41">
        <f t="shared" si="18"/>
        <v>0</v>
      </c>
    </row>
    <row r="17" spans="1:93" ht="30.75" customHeight="1">
      <c r="A17" s="66">
        <v>13</v>
      </c>
      <c r="B17" s="67" t="s">
        <v>112</v>
      </c>
      <c r="C17" s="40">
        <f>'SCRB-AnnVA'!A89</f>
        <v>0</v>
      </c>
      <c r="D17" s="40">
        <f>'SCRB-AnnVA'!B89</f>
        <v>0</v>
      </c>
      <c r="E17" s="40">
        <f>'SCRB-AnnVA'!C89</f>
        <v>0</v>
      </c>
      <c r="F17" s="40">
        <f>'SCRB-AnnVA'!D89</f>
        <v>0</v>
      </c>
      <c r="G17" s="40">
        <f>'SCRB-AnnVA'!E89</f>
        <v>0</v>
      </c>
      <c r="H17" s="40">
        <f>'SCRB-AnnVA'!F89</f>
        <v>0</v>
      </c>
      <c r="I17" s="41">
        <f t="shared" si="0"/>
        <v>0</v>
      </c>
      <c r="J17" s="40">
        <f>'SCRB-AnnVA'!H89</f>
        <v>0</v>
      </c>
      <c r="K17" s="40">
        <f>'SCRB-AnnVA'!I89</f>
        <v>0</v>
      </c>
      <c r="L17" s="40">
        <f>'SCRB-AnnVA'!J89</f>
        <v>0</v>
      </c>
      <c r="M17" s="40">
        <f>'SCRB-AnnVA'!K89</f>
        <v>0</v>
      </c>
      <c r="N17" s="41">
        <f t="shared" si="19"/>
        <v>0</v>
      </c>
      <c r="O17" s="41">
        <f t="shared" si="20"/>
        <v>0</v>
      </c>
      <c r="P17" s="42">
        <f>'SCRB-AnnVA'!A90</f>
        <v>0</v>
      </c>
      <c r="Q17" s="42">
        <f>'SCRB-AnnVA'!B90</f>
        <v>0</v>
      </c>
      <c r="R17" s="42">
        <f>'SCRB-AnnVA'!C90</f>
        <v>0</v>
      </c>
      <c r="S17" s="42">
        <f>'SCRB-AnnVA'!D90</f>
        <v>0</v>
      </c>
      <c r="T17" s="42">
        <f>'SCRB-AnnVA'!E90</f>
        <v>0</v>
      </c>
      <c r="U17" s="42">
        <f>'SCRB-AnnVA'!F90</f>
        <v>0</v>
      </c>
      <c r="V17" s="41">
        <f t="shared" si="1"/>
        <v>0</v>
      </c>
      <c r="W17" s="42">
        <f>'SCRB-AnnVA'!H90</f>
        <v>0</v>
      </c>
      <c r="X17" s="42">
        <f>'SCRB-AnnVA'!I90</f>
        <v>0</v>
      </c>
      <c r="Y17" s="42">
        <f>'SCRB-AnnVA'!J90</f>
        <v>0</v>
      </c>
      <c r="Z17" s="42">
        <f>'SCRB-AnnVA'!K90</f>
        <v>0</v>
      </c>
      <c r="AA17" s="41">
        <f t="shared" si="2"/>
        <v>0</v>
      </c>
      <c r="AB17" s="41">
        <f t="shared" si="3"/>
        <v>0</v>
      </c>
      <c r="AC17" s="42">
        <f>'SCRB-AnnVA'!A91</f>
        <v>0</v>
      </c>
      <c r="AD17" s="42">
        <f>'SCRB-AnnVA'!B91</f>
        <v>0</v>
      </c>
      <c r="AE17" s="42">
        <f>'SCRB-AnnVA'!C91</f>
        <v>0</v>
      </c>
      <c r="AF17" s="42">
        <f>'SCRB-AnnVA'!D91</f>
        <v>0</v>
      </c>
      <c r="AG17" s="42">
        <f>'SCRB-AnnVA'!E91</f>
        <v>0</v>
      </c>
      <c r="AH17" s="42">
        <f>'SCRB-AnnVA'!F91</f>
        <v>0</v>
      </c>
      <c r="AI17" s="41">
        <f t="shared" si="4"/>
        <v>0</v>
      </c>
      <c r="AJ17" s="42">
        <f>'SCRB-AnnVA'!H91</f>
        <v>0</v>
      </c>
      <c r="AK17" s="42">
        <f>'SCRB-AnnVA'!I91</f>
        <v>0</v>
      </c>
      <c r="AL17" s="42">
        <f>'SCRB-AnnVA'!J91</f>
        <v>0</v>
      </c>
      <c r="AM17" s="42">
        <f>'SCRB-AnnVA'!K91</f>
        <v>0</v>
      </c>
      <c r="AN17" s="41">
        <f t="shared" si="5"/>
        <v>0</v>
      </c>
      <c r="AO17" s="41">
        <f t="shared" si="6"/>
        <v>0</v>
      </c>
      <c r="AP17" s="42">
        <f>'SCRB-AnnVA'!A92</f>
        <v>0</v>
      </c>
      <c r="AQ17" s="42">
        <f>'SCRB-AnnVA'!B92</f>
        <v>0</v>
      </c>
      <c r="AR17" s="42">
        <f>'SCRB-AnnVA'!C92</f>
        <v>0</v>
      </c>
      <c r="AS17" s="42">
        <f>'SCRB-AnnVA'!D92</f>
        <v>0</v>
      </c>
      <c r="AT17" s="42">
        <f>'SCRB-AnnVA'!E92</f>
        <v>0</v>
      </c>
      <c r="AU17" s="42">
        <f>'SCRB-AnnVA'!F92</f>
        <v>0</v>
      </c>
      <c r="AV17" s="41">
        <f t="shared" si="7"/>
        <v>0</v>
      </c>
      <c r="AW17" s="42">
        <f>'SCRB-AnnVA'!H92</f>
        <v>0</v>
      </c>
      <c r="AX17" s="42">
        <f>'SCRB-AnnVA'!I92</f>
        <v>0</v>
      </c>
      <c r="AY17" s="42">
        <f>'SCRB-AnnVA'!J92</f>
        <v>0</v>
      </c>
      <c r="AZ17" s="42">
        <f>'SCRB-AnnVA'!K92</f>
        <v>0</v>
      </c>
      <c r="BA17" s="41">
        <f t="shared" si="8"/>
        <v>0</v>
      </c>
      <c r="BB17" s="41">
        <f t="shared" si="9"/>
        <v>0</v>
      </c>
      <c r="BC17" s="42">
        <f>'SCRB-AnnVA'!A93</f>
        <v>0</v>
      </c>
      <c r="BD17" s="42">
        <f>'SCRB-AnnVA'!B93</f>
        <v>0</v>
      </c>
      <c r="BE17" s="42">
        <f>'SCRB-AnnVA'!C93</f>
        <v>0</v>
      </c>
      <c r="BF17" s="42">
        <f>'SCRB-AnnVA'!D93</f>
        <v>0</v>
      </c>
      <c r="BG17" s="42">
        <f>'SCRB-AnnVA'!E93</f>
        <v>0</v>
      </c>
      <c r="BH17" s="42">
        <f>'SCRB-AnnVA'!F93</f>
        <v>0</v>
      </c>
      <c r="BI17" s="41">
        <f t="shared" si="10"/>
        <v>0</v>
      </c>
      <c r="BJ17" s="42">
        <f>'SCRB-AnnVA'!H93</f>
        <v>0</v>
      </c>
      <c r="BK17" s="42">
        <f>'SCRB-AnnVA'!I93</f>
        <v>0</v>
      </c>
      <c r="BL17" s="42">
        <f>'SCRB-AnnVA'!J93</f>
        <v>0</v>
      </c>
      <c r="BM17" s="42">
        <f>'SCRB-AnnVA'!K93</f>
        <v>0</v>
      </c>
      <c r="BN17" s="41">
        <f t="shared" si="11"/>
        <v>0</v>
      </c>
      <c r="BO17" s="41">
        <f t="shared" si="12"/>
        <v>0</v>
      </c>
      <c r="BP17" s="42">
        <f>'SCRB-AnnVA'!A94</f>
        <v>0</v>
      </c>
      <c r="BQ17" s="42">
        <f>'SCRB-AnnVA'!B94</f>
        <v>0</v>
      </c>
      <c r="BR17" s="42">
        <f>'SCRB-AnnVA'!C94</f>
        <v>0</v>
      </c>
      <c r="BS17" s="42">
        <f>'SCRB-AnnVA'!D94</f>
        <v>0</v>
      </c>
      <c r="BT17" s="42">
        <f>'SCRB-AnnVA'!E94</f>
        <v>0</v>
      </c>
      <c r="BU17" s="42">
        <f>'SCRB-AnnVA'!F94</f>
        <v>0</v>
      </c>
      <c r="BV17" s="41">
        <f t="shared" si="13"/>
        <v>0</v>
      </c>
      <c r="BW17" s="42">
        <f>'SCRB-AnnVA'!H94</f>
        <v>0</v>
      </c>
      <c r="BX17" s="42">
        <f>'SCRB-AnnVA'!I94</f>
        <v>0</v>
      </c>
      <c r="BY17" s="42">
        <f>'SCRB-AnnVA'!J94</f>
        <v>0</v>
      </c>
      <c r="BZ17" s="42">
        <f>'SCRB-AnnVA'!K94</f>
        <v>0</v>
      </c>
      <c r="CA17" s="41">
        <f t="shared" si="14"/>
        <v>0</v>
      </c>
      <c r="CB17" s="41">
        <f t="shared" si="15"/>
        <v>0</v>
      </c>
      <c r="CC17" s="42">
        <f>'SCRB-AnnVA'!A95</f>
        <v>0</v>
      </c>
      <c r="CD17" s="42">
        <f>'SCRB-AnnVA'!B95</f>
        <v>0</v>
      </c>
      <c r="CE17" s="42">
        <f>'SCRB-AnnVA'!C95</f>
        <v>0</v>
      </c>
      <c r="CF17" s="42">
        <f>'SCRB-AnnVA'!D95</f>
        <v>0</v>
      </c>
      <c r="CG17" s="42">
        <f>'SCRB-AnnVA'!E95</f>
        <v>0</v>
      </c>
      <c r="CH17" s="42">
        <f>'SCRB-AnnVA'!F95</f>
        <v>0</v>
      </c>
      <c r="CI17" s="41">
        <f t="shared" si="16"/>
        <v>0</v>
      </c>
      <c r="CJ17" s="42">
        <f>'SCRB-AnnVA'!H95</f>
        <v>0</v>
      </c>
      <c r="CK17" s="42">
        <f>'SCRB-AnnVA'!I95</f>
        <v>0</v>
      </c>
      <c r="CL17" s="42">
        <f>'SCRB-AnnVA'!J95</f>
        <v>0</v>
      </c>
      <c r="CM17" s="42">
        <f>'SCRB-AnnVA'!K95</f>
        <v>0</v>
      </c>
      <c r="CN17" s="41">
        <f t="shared" si="17"/>
        <v>0</v>
      </c>
      <c r="CO17" s="41">
        <f t="shared" si="18"/>
        <v>0</v>
      </c>
    </row>
    <row r="18" spans="1:93" ht="30.75" customHeight="1">
      <c r="A18" s="66">
        <v>14</v>
      </c>
      <c r="B18" s="67" t="s">
        <v>113</v>
      </c>
      <c r="C18" s="40">
        <f>'SCRB-AnnVA'!A96</f>
        <v>0</v>
      </c>
      <c r="D18" s="40">
        <f>'SCRB-AnnVA'!B96</f>
        <v>0</v>
      </c>
      <c r="E18" s="40">
        <f>'SCRB-AnnVA'!C96</f>
        <v>0</v>
      </c>
      <c r="F18" s="40">
        <f>'SCRB-AnnVA'!D96</f>
        <v>0</v>
      </c>
      <c r="G18" s="40">
        <f>'SCRB-AnnVA'!E96</f>
        <v>0</v>
      </c>
      <c r="H18" s="40">
        <f>'SCRB-AnnVA'!F96</f>
        <v>0</v>
      </c>
      <c r="I18" s="41">
        <f t="shared" si="0"/>
        <v>0</v>
      </c>
      <c r="J18" s="40">
        <f>'SCRB-AnnVA'!H96</f>
        <v>0</v>
      </c>
      <c r="K18" s="40">
        <f>'SCRB-AnnVA'!I96</f>
        <v>0</v>
      </c>
      <c r="L18" s="40">
        <f>'SCRB-AnnVA'!J96</f>
        <v>0</v>
      </c>
      <c r="M18" s="40">
        <f>'SCRB-AnnVA'!K96</f>
        <v>0</v>
      </c>
      <c r="N18" s="41">
        <f t="shared" si="19"/>
        <v>0</v>
      </c>
      <c r="O18" s="41">
        <f t="shared" si="20"/>
        <v>0</v>
      </c>
      <c r="P18" s="42">
        <f>'SCRB-AnnVA'!A97</f>
        <v>0</v>
      </c>
      <c r="Q18" s="42">
        <f>'SCRB-AnnVA'!B97</f>
        <v>0</v>
      </c>
      <c r="R18" s="42">
        <f>'SCRB-AnnVA'!C97</f>
        <v>0</v>
      </c>
      <c r="S18" s="42">
        <f>'SCRB-AnnVA'!D97</f>
        <v>0</v>
      </c>
      <c r="T18" s="42">
        <f>'SCRB-AnnVA'!E97</f>
        <v>0</v>
      </c>
      <c r="U18" s="42">
        <f>'SCRB-AnnVA'!F97</f>
        <v>0</v>
      </c>
      <c r="V18" s="41">
        <f t="shared" si="1"/>
        <v>0</v>
      </c>
      <c r="W18" s="42">
        <f>'SCRB-AnnVA'!H97</f>
        <v>0</v>
      </c>
      <c r="X18" s="42">
        <f>'SCRB-AnnVA'!I97</f>
        <v>0</v>
      </c>
      <c r="Y18" s="42">
        <f>'SCRB-AnnVA'!J97</f>
        <v>0</v>
      </c>
      <c r="Z18" s="42">
        <f>'SCRB-AnnVA'!K97</f>
        <v>0</v>
      </c>
      <c r="AA18" s="41">
        <f t="shared" si="2"/>
        <v>0</v>
      </c>
      <c r="AB18" s="41">
        <f t="shared" si="3"/>
        <v>0</v>
      </c>
      <c r="AC18" s="42">
        <f>'SCRB-AnnVA'!A98</f>
        <v>0</v>
      </c>
      <c r="AD18" s="42">
        <f>'SCRB-AnnVA'!B98</f>
        <v>0</v>
      </c>
      <c r="AE18" s="42">
        <f>'SCRB-AnnVA'!C98</f>
        <v>0</v>
      </c>
      <c r="AF18" s="42">
        <f>'SCRB-AnnVA'!D98</f>
        <v>0</v>
      </c>
      <c r="AG18" s="42">
        <f>'SCRB-AnnVA'!E98</f>
        <v>0</v>
      </c>
      <c r="AH18" s="42">
        <f>'SCRB-AnnVA'!F98</f>
        <v>0</v>
      </c>
      <c r="AI18" s="41">
        <f t="shared" si="4"/>
        <v>0</v>
      </c>
      <c r="AJ18" s="42">
        <f>'SCRB-AnnVA'!H98</f>
        <v>0</v>
      </c>
      <c r="AK18" s="42">
        <f>'SCRB-AnnVA'!I98</f>
        <v>0</v>
      </c>
      <c r="AL18" s="42">
        <f>'SCRB-AnnVA'!J98</f>
        <v>0</v>
      </c>
      <c r="AM18" s="42">
        <f>'SCRB-AnnVA'!K98</f>
        <v>0</v>
      </c>
      <c r="AN18" s="41">
        <f t="shared" si="5"/>
        <v>0</v>
      </c>
      <c r="AO18" s="41">
        <f t="shared" si="6"/>
        <v>0</v>
      </c>
      <c r="AP18" s="42">
        <f>'SCRB-AnnVA'!A99</f>
        <v>0</v>
      </c>
      <c r="AQ18" s="42">
        <f>'SCRB-AnnVA'!B99</f>
        <v>0</v>
      </c>
      <c r="AR18" s="42">
        <f>'SCRB-AnnVA'!C99</f>
        <v>0</v>
      </c>
      <c r="AS18" s="42">
        <f>'SCRB-AnnVA'!D99</f>
        <v>0</v>
      </c>
      <c r="AT18" s="42">
        <f>'SCRB-AnnVA'!E99</f>
        <v>0</v>
      </c>
      <c r="AU18" s="42">
        <f>'SCRB-AnnVA'!F99</f>
        <v>0</v>
      </c>
      <c r="AV18" s="41">
        <f t="shared" si="7"/>
        <v>0</v>
      </c>
      <c r="AW18" s="42">
        <f>'SCRB-AnnVA'!H99</f>
        <v>0</v>
      </c>
      <c r="AX18" s="42">
        <f>'SCRB-AnnVA'!I99</f>
        <v>0</v>
      </c>
      <c r="AY18" s="42">
        <f>'SCRB-AnnVA'!J99</f>
        <v>0</v>
      </c>
      <c r="AZ18" s="42">
        <f>'SCRB-AnnVA'!K99</f>
        <v>0</v>
      </c>
      <c r="BA18" s="41">
        <f t="shared" si="8"/>
        <v>0</v>
      </c>
      <c r="BB18" s="41">
        <f t="shared" si="9"/>
        <v>0</v>
      </c>
      <c r="BC18" s="42">
        <f>'SCRB-AnnVA'!A100</f>
        <v>0</v>
      </c>
      <c r="BD18" s="42">
        <f>'SCRB-AnnVA'!B100</f>
        <v>0</v>
      </c>
      <c r="BE18" s="42">
        <f>'SCRB-AnnVA'!C100</f>
        <v>0</v>
      </c>
      <c r="BF18" s="42">
        <f>'SCRB-AnnVA'!D100</f>
        <v>0</v>
      </c>
      <c r="BG18" s="42">
        <f>'SCRB-AnnVA'!E100</f>
        <v>0</v>
      </c>
      <c r="BH18" s="42">
        <f>'SCRB-AnnVA'!F100</f>
        <v>0</v>
      </c>
      <c r="BI18" s="41">
        <f t="shared" si="10"/>
        <v>0</v>
      </c>
      <c r="BJ18" s="42">
        <f>'SCRB-AnnVA'!H100</f>
        <v>0</v>
      </c>
      <c r="BK18" s="42">
        <f>'SCRB-AnnVA'!I100</f>
        <v>0</v>
      </c>
      <c r="BL18" s="42">
        <f>'SCRB-AnnVA'!J100</f>
        <v>0</v>
      </c>
      <c r="BM18" s="42">
        <f>'SCRB-AnnVA'!K100</f>
        <v>0</v>
      </c>
      <c r="BN18" s="41">
        <f t="shared" si="11"/>
        <v>0</v>
      </c>
      <c r="BO18" s="41">
        <f t="shared" si="12"/>
        <v>0</v>
      </c>
      <c r="BP18" s="42">
        <f>'SCRB-AnnVA'!A101</f>
        <v>0</v>
      </c>
      <c r="BQ18" s="42">
        <f>'SCRB-AnnVA'!B101</f>
        <v>0</v>
      </c>
      <c r="BR18" s="42">
        <f>'SCRB-AnnVA'!C101</f>
        <v>0</v>
      </c>
      <c r="BS18" s="42">
        <f>'SCRB-AnnVA'!D101</f>
        <v>0</v>
      </c>
      <c r="BT18" s="42">
        <f>'SCRB-AnnVA'!E101</f>
        <v>0</v>
      </c>
      <c r="BU18" s="42">
        <f>'SCRB-AnnVA'!F101</f>
        <v>0</v>
      </c>
      <c r="BV18" s="41">
        <f t="shared" si="13"/>
        <v>0</v>
      </c>
      <c r="BW18" s="42">
        <f>'SCRB-AnnVA'!H101</f>
        <v>0</v>
      </c>
      <c r="BX18" s="42">
        <f>'SCRB-AnnVA'!I101</f>
        <v>0</v>
      </c>
      <c r="BY18" s="42">
        <f>'SCRB-AnnVA'!J101</f>
        <v>0</v>
      </c>
      <c r="BZ18" s="42">
        <f>'SCRB-AnnVA'!K101</f>
        <v>0</v>
      </c>
      <c r="CA18" s="41">
        <f t="shared" si="14"/>
        <v>0</v>
      </c>
      <c r="CB18" s="41">
        <f t="shared" si="15"/>
        <v>0</v>
      </c>
      <c r="CC18" s="42">
        <f>'SCRB-AnnVA'!A102</f>
        <v>0</v>
      </c>
      <c r="CD18" s="42">
        <f>'SCRB-AnnVA'!B102</f>
        <v>0</v>
      </c>
      <c r="CE18" s="42">
        <f>'SCRB-AnnVA'!C102</f>
        <v>0</v>
      </c>
      <c r="CF18" s="42">
        <f>'SCRB-AnnVA'!D102</f>
        <v>0</v>
      </c>
      <c r="CG18" s="42">
        <f>'SCRB-AnnVA'!E102</f>
        <v>0</v>
      </c>
      <c r="CH18" s="42">
        <f>'SCRB-AnnVA'!F102</f>
        <v>0</v>
      </c>
      <c r="CI18" s="41">
        <f t="shared" si="16"/>
        <v>0</v>
      </c>
      <c r="CJ18" s="42">
        <f>'SCRB-AnnVA'!H102</f>
        <v>0</v>
      </c>
      <c r="CK18" s="42">
        <f>'SCRB-AnnVA'!I102</f>
        <v>0</v>
      </c>
      <c r="CL18" s="42">
        <f>'SCRB-AnnVA'!J102</f>
        <v>0</v>
      </c>
      <c r="CM18" s="42">
        <f>'SCRB-AnnVA'!K102</f>
        <v>0</v>
      </c>
      <c r="CN18" s="41">
        <f t="shared" si="17"/>
        <v>0</v>
      </c>
      <c r="CO18" s="41">
        <f t="shared" si="18"/>
        <v>0</v>
      </c>
    </row>
    <row r="19" spans="1:93" ht="30.75" customHeight="1">
      <c r="A19" s="66">
        <v>15</v>
      </c>
      <c r="B19" s="67" t="s">
        <v>114</v>
      </c>
      <c r="C19" s="40">
        <f>'SCRB-AnnVA'!A103</f>
        <v>0</v>
      </c>
      <c r="D19" s="40">
        <f>'SCRB-AnnVA'!B103</f>
        <v>0</v>
      </c>
      <c r="E19" s="40">
        <f>'SCRB-AnnVA'!C103</f>
        <v>0</v>
      </c>
      <c r="F19" s="40">
        <f>'SCRB-AnnVA'!D103</f>
        <v>0</v>
      </c>
      <c r="G19" s="40">
        <f>'SCRB-AnnVA'!E103</f>
        <v>0</v>
      </c>
      <c r="H19" s="40">
        <f>'SCRB-AnnVA'!F103</f>
        <v>0</v>
      </c>
      <c r="I19" s="41">
        <f t="shared" si="0"/>
        <v>0</v>
      </c>
      <c r="J19" s="40">
        <f>'SCRB-AnnVA'!H103</f>
        <v>0</v>
      </c>
      <c r="K19" s="40">
        <f>'SCRB-AnnVA'!I103</f>
        <v>0</v>
      </c>
      <c r="L19" s="40">
        <f>'SCRB-AnnVA'!J103</f>
        <v>0</v>
      </c>
      <c r="M19" s="40">
        <f>'SCRB-AnnVA'!K103</f>
        <v>0</v>
      </c>
      <c r="N19" s="41">
        <f t="shared" si="19"/>
        <v>0</v>
      </c>
      <c r="O19" s="41">
        <f t="shared" si="20"/>
        <v>0</v>
      </c>
      <c r="P19" s="42">
        <f>'SCRB-AnnVA'!A104</f>
        <v>0</v>
      </c>
      <c r="Q19" s="42">
        <f>'SCRB-AnnVA'!B104</f>
        <v>0</v>
      </c>
      <c r="R19" s="42">
        <f>'SCRB-AnnVA'!C104</f>
        <v>0</v>
      </c>
      <c r="S19" s="42">
        <f>'SCRB-AnnVA'!D104</f>
        <v>0</v>
      </c>
      <c r="T19" s="42">
        <f>'SCRB-AnnVA'!E104</f>
        <v>0</v>
      </c>
      <c r="U19" s="42">
        <f>'SCRB-AnnVA'!F104</f>
        <v>0</v>
      </c>
      <c r="V19" s="41">
        <f t="shared" si="1"/>
        <v>0</v>
      </c>
      <c r="W19" s="42">
        <f>'SCRB-AnnVA'!H104</f>
        <v>0</v>
      </c>
      <c r="X19" s="42">
        <f>'SCRB-AnnVA'!I104</f>
        <v>0</v>
      </c>
      <c r="Y19" s="42">
        <f>'SCRB-AnnVA'!J104</f>
        <v>0</v>
      </c>
      <c r="Z19" s="42">
        <f>'SCRB-AnnVA'!K104</f>
        <v>0</v>
      </c>
      <c r="AA19" s="41">
        <f t="shared" si="2"/>
        <v>0</v>
      </c>
      <c r="AB19" s="41">
        <f t="shared" si="3"/>
        <v>0</v>
      </c>
      <c r="AC19" s="42">
        <f>'SCRB-AnnVA'!A105</f>
        <v>0</v>
      </c>
      <c r="AD19" s="42">
        <f>'SCRB-AnnVA'!B105</f>
        <v>0</v>
      </c>
      <c r="AE19" s="42">
        <f>'SCRB-AnnVA'!C105</f>
        <v>0</v>
      </c>
      <c r="AF19" s="42">
        <f>'SCRB-AnnVA'!D105</f>
        <v>0</v>
      </c>
      <c r="AG19" s="42">
        <f>'SCRB-AnnVA'!E105</f>
        <v>0</v>
      </c>
      <c r="AH19" s="42">
        <f>'SCRB-AnnVA'!F105</f>
        <v>0</v>
      </c>
      <c r="AI19" s="41">
        <f t="shared" si="4"/>
        <v>0</v>
      </c>
      <c r="AJ19" s="42">
        <f>'SCRB-AnnVA'!H105</f>
        <v>0</v>
      </c>
      <c r="AK19" s="42">
        <f>'SCRB-AnnVA'!I105</f>
        <v>0</v>
      </c>
      <c r="AL19" s="42">
        <f>'SCRB-AnnVA'!J105</f>
        <v>0</v>
      </c>
      <c r="AM19" s="42">
        <f>'SCRB-AnnVA'!K105</f>
        <v>0</v>
      </c>
      <c r="AN19" s="41">
        <f t="shared" si="5"/>
        <v>0</v>
      </c>
      <c r="AO19" s="41">
        <f t="shared" si="6"/>
        <v>0</v>
      </c>
      <c r="AP19" s="42">
        <f>'SCRB-AnnVA'!A106</f>
        <v>0</v>
      </c>
      <c r="AQ19" s="42">
        <f>'SCRB-AnnVA'!B106</f>
        <v>0</v>
      </c>
      <c r="AR19" s="42">
        <f>'SCRB-AnnVA'!C106</f>
        <v>0</v>
      </c>
      <c r="AS19" s="42">
        <f>'SCRB-AnnVA'!D106</f>
        <v>0</v>
      </c>
      <c r="AT19" s="42">
        <f>'SCRB-AnnVA'!E106</f>
        <v>0</v>
      </c>
      <c r="AU19" s="42">
        <f>'SCRB-AnnVA'!F106</f>
        <v>0</v>
      </c>
      <c r="AV19" s="41">
        <f t="shared" si="7"/>
        <v>0</v>
      </c>
      <c r="AW19" s="42">
        <f>'SCRB-AnnVA'!H106</f>
        <v>0</v>
      </c>
      <c r="AX19" s="42">
        <f>'SCRB-AnnVA'!I106</f>
        <v>0</v>
      </c>
      <c r="AY19" s="42">
        <f>'SCRB-AnnVA'!J106</f>
        <v>0</v>
      </c>
      <c r="AZ19" s="42">
        <f>'SCRB-AnnVA'!K106</f>
        <v>0</v>
      </c>
      <c r="BA19" s="41">
        <f t="shared" si="8"/>
        <v>0</v>
      </c>
      <c r="BB19" s="41">
        <f t="shared" si="9"/>
        <v>0</v>
      </c>
      <c r="BC19" s="42">
        <f>'SCRB-AnnVA'!A107</f>
        <v>0</v>
      </c>
      <c r="BD19" s="42">
        <f>'SCRB-AnnVA'!B107</f>
        <v>0</v>
      </c>
      <c r="BE19" s="42">
        <f>'SCRB-AnnVA'!C107</f>
        <v>0</v>
      </c>
      <c r="BF19" s="42">
        <f>'SCRB-AnnVA'!D107</f>
        <v>0</v>
      </c>
      <c r="BG19" s="42">
        <f>'SCRB-AnnVA'!E107</f>
        <v>0</v>
      </c>
      <c r="BH19" s="42">
        <f>'SCRB-AnnVA'!F107</f>
        <v>0</v>
      </c>
      <c r="BI19" s="41">
        <f t="shared" si="10"/>
        <v>0</v>
      </c>
      <c r="BJ19" s="42">
        <f>'SCRB-AnnVA'!H107</f>
        <v>0</v>
      </c>
      <c r="BK19" s="42">
        <f>'SCRB-AnnVA'!I107</f>
        <v>0</v>
      </c>
      <c r="BL19" s="42">
        <f>'SCRB-AnnVA'!J107</f>
        <v>0</v>
      </c>
      <c r="BM19" s="42">
        <f>'SCRB-AnnVA'!K107</f>
        <v>0</v>
      </c>
      <c r="BN19" s="41">
        <f t="shared" si="11"/>
        <v>0</v>
      </c>
      <c r="BO19" s="41">
        <f t="shared" si="12"/>
        <v>0</v>
      </c>
      <c r="BP19" s="42">
        <f>'SCRB-AnnVA'!A108</f>
        <v>0</v>
      </c>
      <c r="BQ19" s="42">
        <f>'SCRB-AnnVA'!B108</f>
        <v>0</v>
      </c>
      <c r="BR19" s="42">
        <f>'SCRB-AnnVA'!C108</f>
        <v>0</v>
      </c>
      <c r="BS19" s="42">
        <f>'SCRB-AnnVA'!D108</f>
        <v>0</v>
      </c>
      <c r="BT19" s="42">
        <f>'SCRB-AnnVA'!E108</f>
        <v>0</v>
      </c>
      <c r="BU19" s="42">
        <f>'SCRB-AnnVA'!F108</f>
        <v>0</v>
      </c>
      <c r="BV19" s="41">
        <f t="shared" si="13"/>
        <v>0</v>
      </c>
      <c r="BW19" s="42">
        <f>'SCRB-AnnVA'!H108</f>
        <v>0</v>
      </c>
      <c r="BX19" s="42">
        <f>'SCRB-AnnVA'!I108</f>
        <v>0</v>
      </c>
      <c r="BY19" s="42">
        <f>'SCRB-AnnVA'!J108</f>
        <v>0</v>
      </c>
      <c r="BZ19" s="42">
        <f>'SCRB-AnnVA'!K108</f>
        <v>0</v>
      </c>
      <c r="CA19" s="41">
        <f t="shared" si="14"/>
        <v>0</v>
      </c>
      <c r="CB19" s="41">
        <f t="shared" si="15"/>
        <v>0</v>
      </c>
      <c r="CC19" s="42">
        <f>'SCRB-AnnVA'!A109</f>
        <v>0</v>
      </c>
      <c r="CD19" s="42">
        <f>'SCRB-AnnVA'!B109</f>
        <v>0</v>
      </c>
      <c r="CE19" s="42">
        <f>'SCRB-AnnVA'!C109</f>
        <v>0</v>
      </c>
      <c r="CF19" s="42">
        <f>'SCRB-AnnVA'!D109</f>
        <v>0</v>
      </c>
      <c r="CG19" s="42">
        <f>'SCRB-AnnVA'!E109</f>
        <v>0</v>
      </c>
      <c r="CH19" s="42">
        <f>'SCRB-AnnVA'!F109</f>
        <v>0</v>
      </c>
      <c r="CI19" s="41">
        <f t="shared" si="16"/>
        <v>0</v>
      </c>
      <c r="CJ19" s="42">
        <f>'SCRB-AnnVA'!H109</f>
        <v>0</v>
      </c>
      <c r="CK19" s="42">
        <f>'SCRB-AnnVA'!I109</f>
        <v>0</v>
      </c>
      <c r="CL19" s="42">
        <f>'SCRB-AnnVA'!J109</f>
        <v>0</v>
      </c>
      <c r="CM19" s="42">
        <f>'SCRB-AnnVA'!K109</f>
        <v>0</v>
      </c>
      <c r="CN19" s="41">
        <f t="shared" si="17"/>
        <v>0</v>
      </c>
      <c r="CO19" s="41">
        <f t="shared" si="18"/>
        <v>0</v>
      </c>
    </row>
    <row r="20" spans="1:93" ht="30.75" customHeight="1">
      <c r="A20" s="66">
        <v>16</v>
      </c>
      <c r="B20" s="67" t="s">
        <v>115</v>
      </c>
      <c r="C20" s="40">
        <f>'SCRB-AnnVA'!A110</f>
        <v>0</v>
      </c>
      <c r="D20" s="40">
        <f>'SCRB-AnnVA'!B110</f>
        <v>0</v>
      </c>
      <c r="E20" s="40">
        <f>'SCRB-AnnVA'!C110</f>
        <v>0</v>
      </c>
      <c r="F20" s="40">
        <f>'SCRB-AnnVA'!D110</f>
        <v>0</v>
      </c>
      <c r="G20" s="40">
        <f>'SCRB-AnnVA'!E110</f>
        <v>0</v>
      </c>
      <c r="H20" s="40">
        <f>'SCRB-AnnVA'!F110</f>
        <v>0</v>
      </c>
      <c r="I20" s="41">
        <f t="shared" si="0"/>
        <v>0</v>
      </c>
      <c r="J20" s="40">
        <f>'SCRB-AnnVA'!H110</f>
        <v>0</v>
      </c>
      <c r="K20" s="40">
        <f>'SCRB-AnnVA'!I110</f>
        <v>0</v>
      </c>
      <c r="L20" s="40">
        <f>'SCRB-AnnVA'!J110</f>
        <v>0</v>
      </c>
      <c r="M20" s="40">
        <f>'SCRB-AnnVA'!K110</f>
        <v>0</v>
      </c>
      <c r="N20" s="41">
        <f t="shared" si="19"/>
        <v>0</v>
      </c>
      <c r="O20" s="41">
        <f t="shared" si="20"/>
        <v>0</v>
      </c>
      <c r="P20" s="42">
        <f>'SCRB-AnnVA'!A111</f>
        <v>0</v>
      </c>
      <c r="Q20" s="42">
        <f>'SCRB-AnnVA'!B111</f>
        <v>0</v>
      </c>
      <c r="R20" s="42">
        <f>'SCRB-AnnVA'!C111</f>
        <v>0</v>
      </c>
      <c r="S20" s="42">
        <f>'SCRB-AnnVA'!D111</f>
        <v>0</v>
      </c>
      <c r="T20" s="42">
        <f>'SCRB-AnnVA'!E111</f>
        <v>0</v>
      </c>
      <c r="U20" s="42">
        <f>'SCRB-AnnVA'!F111</f>
        <v>0</v>
      </c>
      <c r="V20" s="41">
        <f t="shared" si="1"/>
        <v>0</v>
      </c>
      <c r="W20" s="42">
        <f>'SCRB-AnnVA'!H111</f>
        <v>0</v>
      </c>
      <c r="X20" s="42">
        <f>'SCRB-AnnVA'!I111</f>
        <v>0</v>
      </c>
      <c r="Y20" s="42">
        <f>'SCRB-AnnVA'!J111</f>
        <v>0</v>
      </c>
      <c r="Z20" s="42">
        <f>'SCRB-AnnVA'!K111</f>
        <v>0</v>
      </c>
      <c r="AA20" s="41">
        <f t="shared" si="2"/>
        <v>0</v>
      </c>
      <c r="AB20" s="41">
        <f t="shared" si="3"/>
        <v>0</v>
      </c>
      <c r="AC20" s="42">
        <f>'SCRB-AnnVA'!A112</f>
        <v>0</v>
      </c>
      <c r="AD20" s="42">
        <f>'SCRB-AnnVA'!B112</f>
        <v>0</v>
      </c>
      <c r="AE20" s="42">
        <f>'SCRB-AnnVA'!C112</f>
        <v>0</v>
      </c>
      <c r="AF20" s="42">
        <f>'SCRB-AnnVA'!D112</f>
        <v>0</v>
      </c>
      <c r="AG20" s="42">
        <f>'SCRB-AnnVA'!E112</f>
        <v>0</v>
      </c>
      <c r="AH20" s="42">
        <f>'SCRB-AnnVA'!F112</f>
        <v>0</v>
      </c>
      <c r="AI20" s="41">
        <f t="shared" si="4"/>
        <v>0</v>
      </c>
      <c r="AJ20" s="42">
        <f>'SCRB-AnnVA'!H112</f>
        <v>0</v>
      </c>
      <c r="AK20" s="42">
        <f>'SCRB-AnnVA'!I112</f>
        <v>0</v>
      </c>
      <c r="AL20" s="42">
        <f>'SCRB-AnnVA'!J112</f>
        <v>0</v>
      </c>
      <c r="AM20" s="42">
        <f>'SCRB-AnnVA'!K112</f>
        <v>0</v>
      </c>
      <c r="AN20" s="41">
        <f t="shared" si="5"/>
        <v>0</v>
      </c>
      <c r="AO20" s="41">
        <f t="shared" si="6"/>
        <v>0</v>
      </c>
      <c r="AP20" s="42">
        <f>'SCRB-AnnVA'!A113</f>
        <v>0</v>
      </c>
      <c r="AQ20" s="42">
        <f>'SCRB-AnnVA'!B113</f>
        <v>0</v>
      </c>
      <c r="AR20" s="42">
        <f>'SCRB-AnnVA'!C113</f>
        <v>0</v>
      </c>
      <c r="AS20" s="42">
        <f>'SCRB-AnnVA'!D113</f>
        <v>0</v>
      </c>
      <c r="AT20" s="42">
        <f>'SCRB-AnnVA'!E113</f>
        <v>0</v>
      </c>
      <c r="AU20" s="42">
        <f>'SCRB-AnnVA'!F113</f>
        <v>0</v>
      </c>
      <c r="AV20" s="41">
        <f t="shared" si="7"/>
        <v>0</v>
      </c>
      <c r="AW20" s="42">
        <f>'SCRB-AnnVA'!H113</f>
        <v>0</v>
      </c>
      <c r="AX20" s="42">
        <f>'SCRB-AnnVA'!I113</f>
        <v>0</v>
      </c>
      <c r="AY20" s="42">
        <f>'SCRB-AnnVA'!J113</f>
        <v>0</v>
      </c>
      <c r="AZ20" s="42">
        <f>'SCRB-AnnVA'!K113</f>
        <v>0</v>
      </c>
      <c r="BA20" s="41">
        <f t="shared" si="8"/>
        <v>0</v>
      </c>
      <c r="BB20" s="41">
        <f t="shared" si="9"/>
        <v>0</v>
      </c>
      <c r="BC20" s="42">
        <f>'SCRB-AnnVA'!A114</f>
        <v>0</v>
      </c>
      <c r="BD20" s="42">
        <f>'SCRB-AnnVA'!B114</f>
        <v>0</v>
      </c>
      <c r="BE20" s="42">
        <f>'SCRB-AnnVA'!C114</f>
        <v>0</v>
      </c>
      <c r="BF20" s="42">
        <f>'SCRB-AnnVA'!D114</f>
        <v>0</v>
      </c>
      <c r="BG20" s="42">
        <f>'SCRB-AnnVA'!E114</f>
        <v>0</v>
      </c>
      <c r="BH20" s="42">
        <f>'SCRB-AnnVA'!F114</f>
        <v>0</v>
      </c>
      <c r="BI20" s="41">
        <f t="shared" si="10"/>
        <v>0</v>
      </c>
      <c r="BJ20" s="42">
        <f>'SCRB-AnnVA'!H114</f>
        <v>0</v>
      </c>
      <c r="BK20" s="42">
        <f>'SCRB-AnnVA'!I114</f>
        <v>0</v>
      </c>
      <c r="BL20" s="42">
        <f>'SCRB-AnnVA'!J114</f>
        <v>0</v>
      </c>
      <c r="BM20" s="42">
        <f>'SCRB-AnnVA'!K114</f>
        <v>0</v>
      </c>
      <c r="BN20" s="41">
        <f t="shared" si="11"/>
        <v>0</v>
      </c>
      <c r="BO20" s="41">
        <f t="shared" si="12"/>
        <v>0</v>
      </c>
      <c r="BP20" s="42">
        <f>'SCRB-AnnVA'!A115</f>
        <v>0</v>
      </c>
      <c r="BQ20" s="42">
        <f>'SCRB-AnnVA'!B115</f>
        <v>0</v>
      </c>
      <c r="BR20" s="42">
        <f>'SCRB-AnnVA'!C115</f>
        <v>0</v>
      </c>
      <c r="BS20" s="42">
        <f>'SCRB-AnnVA'!D115</f>
        <v>0</v>
      </c>
      <c r="BT20" s="42">
        <f>'SCRB-AnnVA'!E115</f>
        <v>0</v>
      </c>
      <c r="BU20" s="42">
        <f>'SCRB-AnnVA'!F115</f>
        <v>0</v>
      </c>
      <c r="BV20" s="41">
        <f t="shared" si="13"/>
        <v>0</v>
      </c>
      <c r="BW20" s="42">
        <f>'SCRB-AnnVA'!H115</f>
        <v>0</v>
      </c>
      <c r="BX20" s="42">
        <f>'SCRB-AnnVA'!I115</f>
        <v>0</v>
      </c>
      <c r="BY20" s="42">
        <f>'SCRB-AnnVA'!J115</f>
        <v>0</v>
      </c>
      <c r="BZ20" s="42">
        <f>'SCRB-AnnVA'!K115</f>
        <v>0</v>
      </c>
      <c r="CA20" s="41">
        <f t="shared" si="14"/>
        <v>0</v>
      </c>
      <c r="CB20" s="41">
        <f t="shared" si="15"/>
        <v>0</v>
      </c>
      <c r="CC20" s="42">
        <f>'SCRB-AnnVA'!A116</f>
        <v>0</v>
      </c>
      <c r="CD20" s="42">
        <f>'SCRB-AnnVA'!B116</f>
        <v>0</v>
      </c>
      <c r="CE20" s="42">
        <f>'SCRB-AnnVA'!C116</f>
        <v>0</v>
      </c>
      <c r="CF20" s="42">
        <f>'SCRB-AnnVA'!D116</f>
        <v>0</v>
      </c>
      <c r="CG20" s="42">
        <f>'SCRB-AnnVA'!E116</f>
        <v>0</v>
      </c>
      <c r="CH20" s="42">
        <f>'SCRB-AnnVA'!F116</f>
        <v>0</v>
      </c>
      <c r="CI20" s="41">
        <f t="shared" si="16"/>
        <v>0</v>
      </c>
      <c r="CJ20" s="42">
        <f>'SCRB-AnnVA'!H116</f>
        <v>0</v>
      </c>
      <c r="CK20" s="42">
        <f>'SCRB-AnnVA'!I116</f>
        <v>0</v>
      </c>
      <c r="CL20" s="42">
        <f>'SCRB-AnnVA'!J116</f>
        <v>0</v>
      </c>
      <c r="CM20" s="42">
        <f>'SCRB-AnnVA'!K116</f>
        <v>0</v>
      </c>
      <c r="CN20" s="41">
        <f t="shared" si="17"/>
        <v>0</v>
      </c>
      <c r="CO20" s="41">
        <f t="shared" si="18"/>
        <v>0</v>
      </c>
    </row>
    <row r="21" spans="1:93" ht="30.75" customHeight="1">
      <c r="A21" s="66">
        <v>17</v>
      </c>
      <c r="B21" s="67" t="s">
        <v>116</v>
      </c>
      <c r="C21" s="40">
        <f>'SCRB-AnnVA'!A117</f>
        <v>0</v>
      </c>
      <c r="D21" s="40">
        <f>'SCRB-AnnVA'!B117</f>
        <v>0</v>
      </c>
      <c r="E21" s="40">
        <f>'SCRB-AnnVA'!C117</f>
        <v>0</v>
      </c>
      <c r="F21" s="40">
        <f>'SCRB-AnnVA'!D117</f>
        <v>0</v>
      </c>
      <c r="G21" s="40">
        <f>'SCRB-AnnVA'!E117</f>
        <v>0</v>
      </c>
      <c r="H21" s="40">
        <f>'SCRB-AnnVA'!F117</f>
        <v>0</v>
      </c>
      <c r="I21" s="41">
        <f t="shared" si="0"/>
        <v>0</v>
      </c>
      <c r="J21" s="40">
        <f>'SCRB-AnnVA'!H117</f>
        <v>0</v>
      </c>
      <c r="K21" s="40">
        <f>'SCRB-AnnVA'!I117</f>
        <v>0</v>
      </c>
      <c r="L21" s="40">
        <f>'SCRB-AnnVA'!J117</f>
        <v>0</v>
      </c>
      <c r="M21" s="40">
        <f>'SCRB-AnnVA'!K117</f>
        <v>0</v>
      </c>
      <c r="N21" s="41">
        <f t="shared" si="19"/>
        <v>0</v>
      </c>
      <c r="O21" s="41">
        <f t="shared" si="20"/>
        <v>0</v>
      </c>
      <c r="P21" s="42">
        <f>'SCRB-AnnVA'!A118</f>
        <v>0</v>
      </c>
      <c r="Q21" s="42">
        <f>'SCRB-AnnVA'!B118</f>
        <v>0</v>
      </c>
      <c r="R21" s="42">
        <f>'SCRB-AnnVA'!C118</f>
        <v>0</v>
      </c>
      <c r="S21" s="42">
        <f>'SCRB-AnnVA'!D118</f>
        <v>0</v>
      </c>
      <c r="T21" s="42">
        <f>'SCRB-AnnVA'!E118</f>
        <v>0</v>
      </c>
      <c r="U21" s="42">
        <f>'SCRB-AnnVA'!F118</f>
        <v>0</v>
      </c>
      <c r="V21" s="41">
        <f t="shared" si="1"/>
        <v>0</v>
      </c>
      <c r="W21" s="42">
        <f>'SCRB-AnnVA'!H118</f>
        <v>0</v>
      </c>
      <c r="X21" s="42">
        <f>'SCRB-AnnVA'!I118</f>
        <v>0</v>
      </c>
      <c r="Y21" s="42">
        <f>'SCRB-AnnVA'!J118</f>
        <v>0</v>
      </c>
      <c r="Z21" s="42">
        <f>'SCRB-AnnVA'!K118</f>
        <v>0</v>
      </c>
      <c r="AA21" s="41">
        <f t="shared" si="2"/>
        <v>0</v>
      </c>
      <c r="AB21" s="41">
        <f t="shared" si="3"/>
        <v>0</v>
      </c>
      <c r="AC21" s="42">
        <f>'SCRB-AnnVA'!A119</f>
        <v>0</v>
      </c>
      <c r="AD21" s="42">
        <f>'SCRB-AnnVA'!B119</f>
        <v>0</v>
      </c>
      <c r="AE21" s="42">
        <f>'SCRB-AnnVA'!C119</f>
        <v>0</v>
      </c>
      <c r="AF21" s="42">
        <f>'SCRB-AnnVA'!D119</f>
        <v>0</v>
      </c>
      <c r="AG21" s="42">
        <f>'SCRB-AnnVA'!E119</f>
        <v>0</v>
      </c>
      <c r="AH21" s="42">
        <f>'SCRB-AnnVA'!F119</f>
        <v>0</v>
      </c>
      <c r="AI21" s="41">
        <f t="shared" si="4"/>
        <v>0</v>
      </c>
      <c r="AJ21" s="42">
        <f>'SCRB-AnnVA'!H119</f>
        <v>0</v>
      </c>
      <c r="AK21" s="42">
        <f>'SCRB-AnnVA'!I119</f>
        <v>0</v>
      </c>
      <c r="AL21" s="42">
        <f>'SCRB-AnnVA'!J119</f>
        <v>0</v>
      </c>
      <c r="AM21" s="42">
        <f>'SCRB-AnnVA'!K119</f>
        <v>0</v>
      </c>
      <c r="AN21" s="41">
        <f t="shared" si="5"/>
        <v>0</v>
      </c>
      <c r="AO21" s="41">
        <f t="shared" si="6"/>
        <v>0</v>
      </c>
      <c r="AP21" s="42">
        <f>'SCRB-AnnVA'!A120</f>
        <v>0</v>
      </c>
      <c r="AQ21" s="42">
        <f>'SCRB-AnnVA'!B120</f>
        <v>0</v>
      </c>
      <c r="AR21" s="42">
        <f>'SCRB-AnnVA'!C120</f>
        <v>0</v>
      </c>
      <c r="AS21" s="42">
        <f>'SCRB-AnnVA'!D120</f>
        <v>0</v>
      </c>
      <c r="AT21" s="42">
        <f>'SCRB-AnnVA'!E120</f>
        <v>0</v>
      </c>
      <c r="AU21" s="42">
        <f>'SCRB-AnnVA'!F120</f>
        <v>0</v>
      </c>
      <c r="AV21" s="41">
        <f t="shared" si="7"/>
        <v>0</v>
      </c>
      <c r="AW21" s="42">
        <f>'SCRB-AnnVA'!H120</f>
        <v>0</v>
      </c>
      <c r="AX21" s="42">
        <f>'SCRB-AnnVA'!I120</f>
        <v>0</v>
      </c>
      <c r="AY21" s="42">
        <f>'SCRB-AnnVA'!J120</f>
        <v>0</v>
      </c>
      <c r="AZ21" s="42">
        <f>'SCRB-AnnVA'!K120</f>
        <v>0</v>
      </c>
      <c r="BA21" s="41">
        <f t="shared" si="8"/>
        <v>0</v>
      </c>
      <c r="BB21" s="41">
        <f t="shared" si="9"/>
        <v>0</v>
      </c>
      <c r="BC21" s="42">
        <f>'SCRB-AnnVA'!A121</f>
        <v>0</v>
      </c>
      <c r="BD21" s="42">
        <f>'SCRB-AnnVA'!B121</f>
        <v>0</v>
      </c>
      <c r="BE21" s="42">
        <f>'SCRB-AnnVA'!C121</f>
        <v>0</v>
      </c>
      <c r="BF21" s="42">
        <f>'SCRB-AnnVA'!D121</f>
        <v>0</v>
      </c>
      <c r="BG21" s="42">
        <f>'SCRB-AnnVA'!E121</f>
        <v>0</v>
      </c>
      <c r="BH21" s="42">
        <f>'SCRB-AnnVA'!F121</f>
        <v>0</v>
      </c>
      <c r="BI21" s="41">
        <f t="shared" si="10"/>
        <v>0</v>
      </c>
      <c r="BJ21" s="42">
        <f>'SCRB-AnnVA'!H121</f>
        <v>0</v>
      </c>
      <c r="BK21" s="42">
        <f>'SCRB-AnnVA'!I121</f>
        <v>0</v>
      </c>
      <c r="BL21" s="42">
        <f>'SCRB-AnnVA'!J121</f>
        <v>0</v>
      </c>
      <c r="BM21" s="42">
        <f>'SCRB-AnnVA'!K121</f>
        <v>0</v>
      </c>
      <c r="BN21" s="41">
        <f t="shared" si="11"/>
        <v>0</v>
      </c>
      <c r="BO21" s="41">
        <f t="shared" si="12"/>
        <v>0</v>
      </c>
      <c r="BP21" s="42">
        <f>'SCRB-AnnVA'!A122</f>
        <v>0</v>
      </c>
      <c r="BQ21" s="42">
        <f>'SCRB-AnnVA'!B122</f>
        <v>0</v>
      </c>
      <c r="BR21" s="42">
        <f>'SCRB-AnnVA'!C122</f>
        <v>0</v>
      </c>
      <c r="BS21" s="42">
        <f>'SCRB-AnnVA'!D122</f>
        <v>0</v>
      </c>
      <c r="BT21" s="42">
        <f>'SCRB-AnnVA'!E122</f>
        <v>0</v>
      </c>
      <c r="BU21" s="42">
        <f>'SCRB-AnnVA'!F122</f>
        <v>0</v>
      </c>
      <c r="BV21" s="41">
        <f t="shared" si="13"/>
        <v>0</v>
      </c>
      <c r="BW21" s="42">
        <f>'SCRB-AnnVA'!H122</f>
        <v>0</v>
      </c>
      <c r="BX21" s="42">
        <f>'SCRB-AnnVA'!I122</f>
        <v>0</v>
      </c>
      <c r="BY21" s="42">
        <f>'SCRB-AnnVA'!J122</f>
        <v>0</v>
      </c>
      <c r="BZ21" s="42">
        <f>'SCRB-AnnVA'!K122</f>
        <v>0</v>
      </c>
      <c r="CA21" s="41">
        <f t="shared" si="14"/>
        <v>0</v>
      </c>
      <c r="CB21" s="41">
        <f t="shared" si="15"/>
        <v>0</v>
      </c>
      <c r="CC21" s="42">
        <f>'SCRB-AnnVA'!A123</f>
        <v>0</v>
      </c>
      <c r="CD21" s="42">
        <f>'SCRB-AnnVA'!B123</f>
        <v>0</v>
      </c>
      <c r="CE21" s="42">
        <f>'SCRB-AnnVA'!C123</f>
        <v>0</v>
      </c>
      <c r="CF21" s="42">
        <f>'SCRB-AnnVA'!D123</f>
        <v>0</v>
      </c>
      <c r="CG21" s="42">
        <f>'SCRB-AnnVA'!E123</f>
        <v>0</v>
      </c>
      <c r="CH21" s="42">
        <f>'SCRB-AnnVA'!F123</f>
        <v>0</v>
      </c>
      <c r="CI21" s="41">
        <f t="shared" si="16"/>
        <v>0</v>
      </c>
      <c r="CJ21" s="42">
        <f>'SCRB-AnnVA'!H123</f>
        <v>0</v>
      </c>
      <c r="CK21" s="42">
        <f>'SCRB-AnnVA'!I123</f>
        <v>0</v>
      </c>
      <c r="CL21" s="42">
        <f>'SCRB-AnnVA'!J123</f>
        <v>0</v>
      </c>
      <c r="CM21" s="42">
        <f>'SCRB-AnnVA'!K123</f>
        <v>0</v>
      </c>
      <c r="CN21" s="41">
        <f t="shared" si="17"/>
        <v>0</v>
      </c>
      <c r="CO21" s="41">
        <f t="shared" si="18"/>
        <v>0</v>
      </c>
    </row>
    <row r="22" spans="1:93" ht="30.75" customHeight="1">
      <c r="A22" s="66">
        <v>18</v>
      </c>
      <c r="B22" s="67" t="s">
        <v>117</v>
      </c>
      <c r="C22" s="40">
        <f>'SCRB-AnnVA'!A124</f>
        <v>0</v>
      </c>
      <c r="D22" s="40">
        <f>'SCRB-AnnVA'!B124</f>
        <v>0</v>
      </c>
      <c r="E22" s="40">
        <f>'SCRB-AnnVA'!C124</f>
        <v>0</v>
      </c>
      <c r="F22" s="40">
        <f>'SCRB-AnnVA'!D124</f>
        <v>0</v>
      </c>
      <c r="G22" s="40">
        <f>'SCRB-AnnVA'!E124</f>
        <v>0</v>
      </c>
      <c r="H22" s="40">
        <f>'SCRB-AnnVA'!F124</f>
        <v>0</v>
      </c>
      <c r="I22" s="41">
        <f t="shared" si="0"/>
        <v>0</v>
      </c>
      <c r="J22" s="40">
        <f>'SCRB-AnnVA'!H124</f>
        <v>0</v>
      </c>
      <c r="K22" s="40">
        <f>'SCRB-AnnVA'!I124</f>
        <v>0</v>
      </c>
      <c r="L22" s="40">
        <f>'SCRB-AnnVA'!J124</f>
        <v>0</v>
      </c>
      <c r="M22" s="40">
        <f>'SCRB-AnnVA'!K124</f>
        <v>0</v>
      </c>
      <c r="N22" s="41">
        <f t="shared" si="19"/>
        <v>0</v>
      </c>
      <c r="O22" s="41">
        <f t="shared" si="20"/>
        <v>0</v>
      </c>
      <c r="P22" s="42">
        <f>'SCRB-AnnVA'!A125</f>
        <v>0</v>
      </c>
      <c r="Q22" s="42">
        <f>'SCRB-AnnVA'!B125</f>
        <v>0</v>
      </c>
      <c r="R22" s="42">
        <f>'SCRB-AnnVA'!C125</f>
        <v>0</v>
      </c>
      <c r="S22" s="42">
        <f>'SCRB-AnnVA'!D125</f>
        <v>0</v>
      </c>
      <c r="T22" s="42">
        <f>'SCRB-AnnVA'!E125</f>
        <v>0</v>
      </c>
      <c r="U22" s="42">
        <f>'SCRB-AnnVA'!F125</f>
        <v>0</v>
      </c>
      <c r="V22" s="41">
        <f t="shared" si="1"/>
        <v>0</v>
      </c>
      <c r="W22" s="42">
        <f>'SCRB-AnnVA'!H125</f>
        <v>0</v>
      </c>
      <c r="X22" s="42">
        <f>'SCRB-AnnVA'!I125</f>
        <v>0</v>
      </c>
      <c r="Y22" s="42">
        <f>'SCRB-AnnVA'!J125</f>
        <v>0</v>
      </c>
      <c r="Z22" s="42">
        <f>'SCRB-AnnVA'!K125</f>
        <v>0</v>
      </c>
      <c r="AA22" s="41">
        <f t="shared" si="2"/>
        <v>0</v>
      </c>
      <c r="AB22" s="41">
        <f t="shared" si="3"/>
        <v>0</v>
      </c>
      <c r="AC22" s="42">
        <f>'SCRB-AnnVA'!A126</f>
        <v>0</v>
      </c>
      <c r="AD22" s="42">
        <f>'SCRB-AnnVA'!B126</f>
        <v>0</v>
      </c>
      <c r="AE22" s="42">
        <f>'SCRB-AnnVA'!C126</f>
        <v>0</v>
      </c>
      <c r="AF22" s="42">
        <f>'SCRB-AnnVA'!D126</f>
        <v>0</v>
      </c>
      <c r="AG22" s="42">
        <f>'SCRB-AnnVA'!E126</f>
        <v>0</v>
      </c>
      <c r="AH22" s="42">
        <f>'SCRB-AnnVA'!F126</f>
        <v>0</v>
      </c>
      <c r="AI22" s="41">
        <f t="shared" si="4"/>
        <v>0</v>
      </c>
      <c r="AJ22" s="42">
        <f>'SCRB-AnnVA'!H126</f>
        <v>0</v>
      </c>
      <c r="AK22" s="42">
        <f>'SCRB-AnnVA'!I126</f>
        <v>0</v>
      </c>
      <c r="AL22" s="42">
        <f>'SCRB-AnnVA'!J126</f>
        <v>0</v>
      </c>
      <c r="AM22" s="42">
        <f>'SCRB-AnnVA'!K126</f>
        <v>0</v>
      </c>
      <c r="AN22" s="41">
        <f t="shared" si="5"/>
        <v>0</v>
      </c>
      <c r="AO22" s="41">
        <f t="shared" si="6"/>
        <v>0</v>
      </c>
      <c r="AP22" s="42">
        <f>'SCRB-AnnVA'!A127</f>
        <v>0</v>
      </c>
      <c r="AQ22" s="42">
        <f>'SCRB-AnnVA'!B127</f>
        <v>0</v>
      </c>
      <c r="AR22" s="42">
        <f>'SCRB-AnnVA'!C127</f>
        <v>0</v>
      </c>
      <c r="AS22" s="42">
        <f>'SCRB-AnnVA'!D127</f>
        <v>0</v>
      </c>
      <c r="AT22" s="42">
        <f>'SCRB-AnnVA'!E127</f>
        <v>0</v>
      </c>
      <c r="AU22" s="42">
        <f>'SCRB-AnnVA'!F127</f>
        <v>0</v>
      </c>
      <c r="AV22" s="41">
        <f t="shared" si="7"/>
        <v>0</v>
      </c>
      <c r="AW22" s="42">
        <f>'SCRB-AnnVA'!H127</f>
        <v>0</v>
      </c>
      <c r="AX22" s="42">
        <f>'SCRB-AnnVA'!I127</f>
        <v>0</v>
      </c>
      <c r="AY22" s="42">
        <f>'SCRB-AnnVA'!J127</f>
        <v>0</v>
      </c>
      <c r="AZ22" s="42">
        <f>'SCRB-AnnVA'!K127</f>
        <v>0</v>
      </c>
      <c r="BA22" s="41">
        <f t="shared" si="8"/>
        <v>0</v>
      </c>
      <c r="BB22" s="41">
        <f t="shared" si="9"/>
        <v>0</v>
      </c>
      <c r="BC22" s="42">
        <f>'SCRB-AnnVA'!A128</f>
        <v>0</v>
      </c>
      <c r="BD22" s="42">
        <f>'SCRB-AnnVA'!B128</f>
        <v>0</v>
      </c>
      <c r="BE22" s="42">
        <f>'SCRB-AnnVA'!C128</f>
        <v>0</v>
      </c>
      <c r="BF22" s="42">
        <f>'SCRB-AnnVA'!D128</f>
        <v>0</v>
      </c>
      <c r="BG22" s="42">
        <f>'SCRB-AnnVA'!E128</f>
        <v>0</v>
      </c>
      <c r="BH22" s="42">
        <f>'SCRB-AnnVA'!F128</f>
        <v>0</v>
      </c>
      <c r="BI22" s="41">
        <f t="shared" si="10"/>
        <v>0</v>
      </c>
      <c r="BJ22" s="42">
        <f>'SCRB-AnnVA'!H128</f>
        <v>0</v>
      </c>
      <c r="BK22" s="42">
        <f>'SCRB-AnnVA'!I128</f>
        <v>0</v>
      </c>
      <c r="BL22" s="42">
        <f>'SCRB-AnnVA'!J128</f>
        <v>0</v>
      </c>
      <c r="BM22" s="42">
        <f>'SCRB-AnnVA'!K128</f>
        <v>0</v>
      </c>
      <c r="BN22" s="41">
        <f t="shared" si="11"/>
        <v>0</v>
      </c>
      <c r="BO22" s="41">
        <f t="shared" si="12"/>
        <v>0</v>
      </c>
      <c r="BP22" s="42">
        <f>'SCRB-AnnVA'!A129</f>
        <v>0</v>
      </c>
      <c r="BQ22" s="42">
        <f>'SCRB-AnnVA'!B129</f>
        <v>0</v>
      </c>
      <c r="BR22" s="42">
        <f>'SCRB-AnnVA'!C129</f>
        <v>0</v>
      </c>
      <c r="BS22" s="42">
        <f>'SCRB-AnnVA'!D129</f>
        <v>0</v>
      </c>
      <c r="BT22" s="42">
        <f>'SCRB-AnnVA'!E129</f>
        <v>0</v>
      </c>
      <c r="BU22" s="42">
        <f>'SCRB-AnnVA'!F129</f>
        <v>0</v>
      </c>
      <c r="BV22" s="41">
        <f t="shared" si="13"/>
        <v>0</v>
      </c>
      <c r="BW22" s="42">
        <f>'SCRB-AnnVA'!H129</f>
        <v>0</v>
      </c>
      <c r="BX22" s="42">
        <f>'SCRB-AnnVA'!I129</f>
        <v>0</v>
      </c>
      <c r="BY22" s="42">
        <f>'SCRB-AnnVA'!J129</f>
        <v>0</v>
      </c>
      <c r="BZ22" s="42">
        <f>'SCRB-AnnVA'!K129</f>
        <v>0</v>
      </c>
      <c r="CA22" s="41">
        <f t="shared" si="14"/>
        <v>0</v>
      </c>
      <c r="CB22" s="41">
        <f t="shared" si="15"/>
        <v>0</v>
      </c>
      <c r="CC22" s="42">
        <f>'SCRB-AnnVA'!A130</f>
        <v>0</v>
      </c>
      <c r="CD22" s="42">
        <f>'SCRB-AnnVA'!B130</f>
        <v>0</v>
      </c>
      <c r="CE22" s="42">
        <f>'SCRB-AnnVA'!C130</f>
        <v>0</v>
      </c>
      <c r="CF22" s="42">
        <f>'SCRB-AnnVA'!D130</f>
        <v>0</v>
      </c>
      <c r="CG22" s="42">
        <f>'SCRB-AnnVA'!E130</f>
        <v>0</v>
      </c>
      <c r="CH22" s="42">
        <f>'SCRB-AnnVA'!F130</f>
        <v>0</v>
      </c>
      <c r="CI22" s="41">
        <f t="shared" si="16"/>
        <v>0</v>
      </c>
      <c r="CJ22" s="42">
        <f>'SCRB-AnnVA'!H130</f>
        <v>0</v>
      </c>
      <c r="CK22" s="42">
        <f>'SCRB-AnnVA'!I130</f>
        <v>0</v>
      </c>
      <c r="CL22" s="42">
        <f>'SCRB-AnnVA'!J130</f>
        <v>0</v>
      </c>
      <c r="CM22" s="42">
        <f>'SCRB-AnnVA'!K130</f>
        <v>0</v>
      </c>
      <c r="CN22" s="41">
        <f t="shared" si="17"/>
        <v>0</v>
      </c>
      <c r="CO22" s="41">
        <f t="shared" si="18"/>
        <v>0</v>
      </c>
    </row>
    <row r="23" spans="1:93" ht="30.75" customHeight="1">
      <c r="A23" s="66">
        <v>19</v>
      </c>
      <c r="B23" s="67" t="s">
        <v>118</v>
      </c>
      <c r="C23" s="40">
        <f>'SCRB-AnnVA'!A131</f>
        <v>0</v>
      </c>
      <c r="D23" s="40">
        <f>'SCRB-AnnVA'!B131</f>
        <v>0</v>
      </c>
      <c r="E23" s="40">
        <f>'SCRB-AnnVA'!C131</f>
        <v>0</v>
      </c>
      <c r="F23" s="40">
        <f>'SCRB-AnnVA'!D131</f>
        <v>0</v>
      </c>
      <c r="G23" s="40">
        <f>'SCRB-AnnVA'!E131</f>
        <v>0</v>
      </c>
      <c r="H23" s="40">
        <f>'SCRB-AnnVA'!F131</f>
        <v>0</v>
      </c>
      <c r="I23" s="41">
        <f t="shared" si="0"/>
        <v>0</v>
      </c>
      <c r="J23" s="40">
        <f>'SCRB-AnnVA'!H131</f>
        <v>0</v>
      </c>
      <c r="K23" s="40">
        <f>'SCRB-AnnVA'!I131</f>
        <v>0</v>
      </c>
      <c r="L23" s="40">
        <f>'SCRB-AnnVA'!J131</f>
        <v>0</v>
      </c>
      <c r="M23" s="40">
        <f>'SCRB-AnnVA'!K131</f>
        <v>0</v>
      </c>
      <c r="N23" s="41">
        <f t="shared" si="19"/>
        <v>0</v>
      </c>
      <c r="O23" s="41">
        <f t="shared" si="20"/>
        <v>0</v>
      </c>
      <c r="P23" s="42">
        <f>'SCRB-AnnVA'!A132</f>
        <v>0</v>
      </c>
      <c r="Q23" s="42">
        <f>'SCRB-AnnVA'!B132</f>
        <v>0</v>
      </c>
      <c r="R23" s="42">
        <f>'SCRB-AnnVA'!C132</f>
        <v>0</v>
      </c>
      <c r="S23" s="42">
        <f>'SCRB-AnnVA'!D132</f>
        <v>0</v>
      </c>
      <c r="T23" s="42">
        <f>'SCRB-AnnVA'!E132</f>
        <v>0</v>
      </c>
      <c r="U23" s="42">
        <f>'SCRB-AnnVA'!F132</f>
        <v>0</v>
      </c>
      <c r="V23" s="41">
        <f t="shared" si="1"/>
        <v>0</v>
      </c>
      <c r="W23" s="42">
        <f>'SCRB-AnnVA'!H132</f>
        <v>0</v>
      </c>
      <c r="X23" s="42">
        <f>'SCRB-AnnVA'!I132</f>
        <v>0</v>
      </c>
      <c r="Y23" s="42">
        <f>'SCRB-AnnVA'!J132</f>
        <v>0</v>
      </c>
      <c r="Z23" s="42">
        <f>'SCRB-AnnVA'!K132</f>
        <v>0</v>
      </c>
      <c r="AA23" s="41">
        <f t="shared" si="2"/>
        <v>0</v>
      </c>
      <c r="AB23" s="41">
        <f t="shared" si="3"/>
        <v>0</v>
      </c>
      <c r="AC23" s="42">
        <f>'SCRB-AnnVA'!A133</f>
        <v>0</v>
      </c>
      <c r="AD23" s="42">
        <f>'SCRB-AnnVA'!B133</f>
        <v>0</v>
      </c>
      <c r="AE23" s="42">
        <f>'SCRB-AnnVA'!C133</f>
        <v>0</v>
      </c>
      <c r="AF23" s="42">
        <f>'SCRB-AnnVA'!D133</f>
        <v>0</v>
      </c>
      <c r="AG23" s="42">
        <f>'SCRB-AnnVA'!E133</f>
        <v>0</v>
      </c>
      <c r="AH23" s="42">
        <f>'SCRB-AnnVA'!F133</f>
        <v>0</v>
      </c>
      <c r="AI23" s="41">
        <f t="shared" si="4"/>
        <v>0</v>
      </c>
      <c r="AJ23" s="42">
        <f>'SCRB-AnnVA'!H133</f>
        <v>0</v>
      </c>
      <c r="AK23" s="42">
        <f>'SCRB-AnnVA'!I133</f>
        <v>0</v>
      </c>
      <c r="AL23" s="42">
        <f>'SCRB-AnnVA'!J133</f>
        <v>0</v>
      </c>
      <c r="AM23" s="42">
        <f>'SCRB-AnnVA'!K133</f>
        <v>0</v>
      </c>
      <c r="AN23" s="41">
        <f t="shared" si="5"/>
        <v>0</v>
      </c>
      <c r="AO23" s="41">
        <f t="shared" si="6"/>
        <v>0</v>
      </c>
      <c r="AP23" s="42">
        <f>'SCRB-AnnVA'!A134</f>
        <v>0</v>
      </c>
      <c r="AQ23" s="42">
        <f>'SCRB-AnnVA'!B134</f>
        <v>0</v>
      </c>
      <c r="AR23" s="42">
        <f>'SCRB-AnnVA'!C134</f>
        <v>0</v>
      </c>
      <c r="AS23" s="42">
        <f>'SCRB-AnnVA'!D134</f>
        <v>0</v>
      </c>
      <c r="AT23" s="42">
        <f>'SCRB-AnnVA'!E134</f>
        <v>0</v>
      </c>
      <c r="AU23" s="42">
        <f>'SCRB-AnnVA'!F134</f>
        <v>0</v>
      </c>
      <c r="AV23" s="41">
        <f t="shared" si="7"/>
        <v>0</v>
      </c>
      <c r="AW23" s="42">
        <f>'SCRB-AnnVA'!H134</f>
        <v>0</v>
      </c>
      <c r="AX23" s="42">
        <f>'SCRB-AnnVA'!I134</f>
        <v>0</v>
      </c>
      <c r="AY23" s="42">
        <f>'SCRB-AnnVA'!J134</f>
        <v>0</v>
      </c>
      <c r="AZ23" s="42">
        <f>'SCRB-AnnVA'!K134</f>
        <v>0</v>
      </c>
      <c r="BA23" s="41">
        <f t="shared" si="8"/>
        <v>0</v>
      </c>
      <c r="BB23" s="41">
        <f t="shared" si="9"/>
        <v>0</v>
      </c>
      <c r="BC23" s="42">
        <f>'SCRB-AnnVA'!A135</f>
        <v>0</v>
      </c>
      <c r="BD23" s="42">
        <f>'SCRB-AnnVA'!B135</f>
        <v>0</v>
      </c>
      <c r="BE23" s="42">
        <f>'SCRB-AnnVA'!C135</f>
        <v>0</v>
      </c>
      <c r="BF23" s="42">
        <f>'SCRB-AnnVA'!D135</f>
        <v>0</v>
      </c>
      <c r="BG23" s="42">
        <f>'SCRB-AnnVA'!E135</f>
        <v>0</v>
      </c>
      <c r="BH23" s="42">
        <f>'SCRB-AnnVA'!F135</f>
        <v>0</v>
      </c>
      <c r="BI23" s="41">
        <f t="shared" si="10"/>
        <v>0</v>
      </c>
      <c r="BJ23" s="42">
        <f>'SCRB-AnnVA'!H135</f>
        <v>0</v>
      </c>
      <c r="BK23" s="42">
        <f>'SCRB-AnnVA'!I135</f>
        <v>0</v>
      </c>
      <c r="BL23" s="42">
        <f>'SCRB-AnnVA'!J135</f>
        <v>0</v>
      </c>
      <c r="BM23" s="42">
        <f>'SCRB-AnnVA'!K135</f>
        <v>0</v>
      </c>
      <c r="BN23" s="41">
        <f t="shared" si="11"/>
        <v>0</v>
      </c>
      <c r="BO23" s="41">
        <f t="shared" si="12"/>
        <v>0</v>
      </c>
      <c r="BP23" s="42">
        <f>'SCRB-AnnVA'!A136</f>
        <v>0</v>
      </c>
      <c r="BQ23" s="42">
        <f>'SCRB-AnnVA'!B136</f>
        <v>0</v>
      </c>
      <c r="BR23" s="42">
        <f>'SCRB-AnnVA'!C136</f>
        <v>0</v>
      </c>
      <c r="BS23" s="42">
        <f>'SCRB-AnnVA'!D136</f>
        <v>0</v>
      </c>
      <c r="BT23" s="42">
        <f>'SCRB-AnnVA'!E136</f>
        <v>0</v>
      </c>
      <c r="BU23" s="42">
        <f>'SCRB-AnnVA'!F136</f>
        <v>0</v>
      </c>
      <c r="BV23" s="41">
        <f t="shared" si="13"/>
        <v>0</v>
      </c>
      <c r="BW23" s="42">
        <f>'SCRB-AnnVA'!H136</f>
        <v>0</v>
      </c>
      <c r="BX23" s="42">
        <f>'SCRB-AnnVA'!I136</f>
        <v>0</v>
      </c>
      <c r="BY23" s="42">
        <f>'SCRB-AnnVA'!J136</f>
        <v>0</v>
      </c>
      <c r="BZ23" s="42">
        <f>'SCRB-AnnVA'!K136</f>
        <v>0</v>
      </c>
      <c r="CA23" s="41">
        <f t="shared" si="14"/>
        <v>0</v>
      </c>
      <c r="CB23" s="41">
        <f t="shared" si="15"/>
        <v>0</v>
      </c>
      <c r="CC23" s="42">
        <f>'SCRB-AnnVA'!A137</f>
        <v>0</v>
      </c>
      <c r="CD23" s="42">
        <f>'SCRB-AnnVA'!B137</f>
        <v>0</v>
      </c>
      <c r="CE23" s="42">
        <f>'SCRB-AnnVA'!C137</f>
        <v>0</v>
      </c>
      <c r="CF23" s="42">
        <f>'SCRB-AnnVA'!D137</f>
        <v>0</v>
      </c>
      <c r="CG23" s="42">
        <f>'SCRB-AnnVA'!E137</f>
        <v>0</v>
      </c>
      <c r="CH23" s="42">
        <f>'SCRB-AnnVA'!F137</f>
        <v>0</v>
      </c>
      <c r="CI23" s="41">
        <f t="shared" si="16"/>
        <v>0</v>
      </c>
      <c r="CJ23" s="42">
        <f>'SCRB-AnnVA'!H137</f>
        <v>0</v>
      </c>
      <c r="CK23" s="42">
        <f>'SCRB-AnnVA'!I137</f>
        <v>0</v>
      </c>
      <c r="CL23" s="42">
        <f>'SCRB-AnnVA'!J137</f>
        <v>0</v>
      </c>
      <c r="CM23" s="42">
        <f>'SCRB-AnnVA'!K137</f>
        <v>0</v>
      </c>
      <c r="CN23" s="41">
        <f t="shared" si="17"/>
        <v>0</v>
      </c>
      <c r="CO23" s="41">
        <f t="shared" si="18"/>
        <v>0</v>
      </c>
    </row>
    <row r="24" spans="1:93" ht="30.75" customHeight="1">
      <c r="A24" s="66">
        <v>20</v>
      </c>
      <c r="B24" s="67" t="s">
        <v>119</v>
      </c>
      <c r="C24" s="40">
        <f>'SCRB-AnnVA'!A138</f>
        <v>0</v>
      </c>
      <c r="D24" s="40">
        <f>'SCRB-AnnVA'!B138</f>
        <v>0</v>
      </c>
      <c r="E24" s="40">
        <f>'SCRB-AnnVA'!C138</f>
        <v>0</v>
      </c>
      <c r="F24" s="40">
        <f>'SCRB-AnnVA'!D138</f>
        <v>0</v>
      </c>
      <c r="G24" s="40">
        <f>'SCRB-AnnVA'!E138</f>
        <v>0</v>
      </c>
      <c r="H24" s="40">
        <f>'SCRB-AnnVA'!F138</f>
        <v>0</v>
      </c>
      <c r="I24" s="41">
        <f t="shared" si="0"/>
        <v>0</v>
      </c>
      <c r="J24" s="40">
        <f>'SCRB-AnnVA'!H138</f>
        <v>0</v>
      </c>
      <c r="K24" s="40">
        <f>'SCRB-AnnVA'!I138</f>
        <v>0</v>
      </c>
      <c r="L24" s="40">
        <f>'SCRB-AnnVA'!J138</f>
        <v>0</v>
      </c>
      <c r="M24" s="40">
        <f>'SCRB-AnnVA'!K138</f>
        <v>0</v>
      </c>
      <c r="N24" s="41">
        <f t="shared" si="19"/>
        <v>0</v>
      </c>
      <c r="O24" s="41">
        <f t="shared" si="20"/>
        <v>0</v>
      </c>
      <c r="P24" s="42">
        <f>'SCRB-AnnVA'!A139</f>
        <v>0</v>
      </c>
      <c r="Q24" s="42">
        <f>'SCRB-AnnVA'!B139</f>
        <v>0</v>
      </c>
      <c r="R24" s="42">
        <f>'SCRB-AnnVA'!C139</f>
        <v>0</v>
      </c>
      <c r="S24" s="42">
        <f>'SCRB-AnnVA'!D139</f>
        <v>0</v>
      </c>
      <c r="T24" s="42">
        <f>'SCRB-AnnVA'!E139</f>
        <v>0</v>
      </c>
      <c r="U24" s="42">
        <f>'SCRB-AnnVA'!F139</f>
        <v>0</v>
      </c>
      <c r="V24" s="41">
        <f t="shared" si="1"/>
        <v>0</v>
      </c>
      <c r="W24" s="42">
        <f>'SCRB-AnnVA'!H139</f>
        <v>0</v>
      </c>
      <c r="X24" s="42">
        <f>'SCRB-AnnVA'!I139</f>
        <v>0</v>
      </c>
      <c r="Y24" s="42">
        <f>'SCRB-AnnVA'!J139</f>
        <v>0</v>
      </c>
      <c r="Z24" s="42">
        <f>'SCRB-AnnVA'!K139</f>
        <v>0</v>
      </c>
      <c r="AA24" s="41">
        <f t="shared" si="2"/>
        <v>0</v>
      </c>
      <c r="AB24" s="41">
        <f t="shared" si="3"/>
        <v>0</v>
      </c>
      <c r="AC24" s="42">
        <f>'SCRB-AnnVA'!A140</f>
        <v>0</v>
      </c>
      <c r="AD24" s="42">
        <f>'SCRB-AnnVA'!B140</f>
        <v>0</v>
      </c>
      <c r="AE24" s="42">
        <f>'SCRB-AnnVA'!C140</f>
        <v>0</v>
      </c>
      <c r="AF24" s="42">
        <f>'SCRB-AnnVA'!D140</f>
        <v>0</v>
      </c>
      <c r="AG24" s="42">
        <f>'SCRB-AnnVA'!E140</f>
        <v>0</v>
      </c>
      <c r="AH24" s="42">
        <f>'SCRB-AnnVA'!F140</f>
        <v>0</v>
      </c>
      <c r="AI24" s="41">
        <f t="shared" si="4"/>
        <v>0</v>
      </c>
      <c r="AJ24" s="42">
        <f>'SCRB-AnnVA'!H140</f>
        <v>0</v>
      </c>
      <c r="AK24" s="42">
        <f>'SCRB-AnnVA'!I140</f>
        <v>0</v>
      </c>
      <c r="AL24" s="42">
        <f>'SCRB-AnnVA'!J140</f>
        <v>0</v>
      </c>
      <c r="AM24" s="42">
        <f>'SCRB-AnnVA'!K140</f>
        <v>0</v>
      </c>
      <c r="AN24" s="41">
        <f t="shared" si="5"/>
        <v>0</v>
      </c>
      <c r="AO24" s="41">
        <f t="shared" si="6"/>
        <v>0</v>
      </c>
      <c r="AP24" s="42">
        <f>'SCRB-AnnVA'!A141</f>
        <v>0</v>
      </c>
      <c r="AQ24" s="42">
        <f>'SCRB-AnnVA'!B141</f>
        <v>0</v>
      </c>
      <c r="AR24" s="42">
        <f>'SCRB-AnnVA'!C141</f>
        <v>0</v>
      </c>
      <c r="AS24" s="42">
        <f>'SCRB-AnnVA'!D141</f>
        <v>0</v>
      </c>
      <c r="AT24" s="42">
        <f>'SCRB-AnnVA'!E141</f>
        <v>0</v>
      </c>
      <c r="AU24" s="42">
        <f>'SCRB-AnnVA'!F141</f>
        <v>0</v>
      </c>
      <c r="AV24" s="41">
        <f t="shared" si="7"/>
        <v>0</v>
      </c>
      <c r="AW24" s="42">
        <f>'SCRB-AnnVA'!H141</f>
        <v>0</v>
      </c>
      <c r="AX24" s="42">
        <f>'SCRB-AnnVA'!I141</f>
        <v>0</v>
      </c>
      <c r="AY24" s="42">
        <f>'SCRB-AnnVA'!J141</f>
        <v>0</v>
      </c>
      <c r="AZ24" s="42">
        <f>'SCRB-AnnVA'!K141</f>
        <v>0</v>
      </c>
      <c r="BA24" s="41">
        <f t="shared" si="8"/>
        <v>0</v>
      </c>
      <c r="BB24" s="41">
        <f t="shared" si="9"/>
        <v>0</v>
      </c>
      <c r="BC24" s="42">
        <f>'SCRB-AnnVA'!A142</f>
        <v>0</v>
      </c>
      <c r="BD24" s="42">
        <f>'SCRB-AnnVA'!B142</f>
        <v>0</v>
      </c>
      <c r="BE24" s="42">
        <f>'SCRB-AnnVA'!C142</f>
        <v>0</v>
      </c>
      <c r="BF24" s="42">
        <f>'SCRB-AnnVA'!D142</f>
        <v>0</v>
      </c>
      <c r="BG24" s="42">
        <f>'SCRB-AnnVA'!E142</f>
        <v>0</v>
      </c>
      <c r="BH24" s="42">
        <f>'SCRB-AnnVA'!F142</f>
        <v>0</v>
      </c>
      <c r="BI24" s="41">
        <f t="shared" si="10"/>
        <v>0</v>
      </c>
      <c r="BJ24" s="42">
        <f>'SCRB-AnnVA'!H142</f>
        <v>0</v>
      </c>
      <c r="BK24" s="42">
        <f>'SCRB-AnnVA'!I142</f>
        <v>0</v>
      </c>
      <c r="BL24" s="42">
        <f>'SCRB-AnnVA'!J142</f>
        <v>0</v>
      </c>
      <c r="BM24" s="42">
        <f>'SCRB-AnnVA'!K142</f>
        <v>0</v>
      </c>
      <c r="BN24" s="41">
        <f t="shared" si="11"/>
        <v>0</v>
      </c>
      <c r="BO24" s="41">
        <f t="shared" si="12"/>
        <v>0</v>
      </c>
      <c r="BP24" s="42">
        <f>'SCRB-AnnVA'!A143</f>
        <v>0</v>
      </c>
      <c r="BQ24" s="42">
        <f>'SCRB-AnnVA'!B143</f>
        <v>0</v>
      </c>
      <c r="BR24" s="42">
        <f>'SCRB-AnnVA'!C143</f>
        <v>0</v>
      </c>
      <c r="BS24" s="42">
        <f>'SCRB-AnnVA'!D143</f>
        <v>0</v>
      </c>
      <c r="BT24" s="42">
        <f>'SCRB-AnnVA'!E143</f>
        <v>0</v>
      </c>
      <c r="BU24" s="42">
        <f>'SCRB-AnnVA'!F143</f>
        <v>0</v>
      </c>
      <c r="BV24" s="41">
        <f t="shared" si="13"/>
        <v>0</v>
      </c>
      <c r="BW24" s="42">
        <f>'SCRB-AnnVA'!H143</f>
        <v>0</v>
      </c>
      <c r="BX24" s="42">
        <f>'SCRB-AnnVA'!I143</f>
        <v>0</v>
      </c>
      <c r="BY24" s="42">
        <f>'SCRB-AnnVA'!J143</f>
        <v>0</v>
      </c>
      <c r="BZ24" s="42">
        <f>'SCRB-AnnVA'!K143</f>
        <v>0</v>
      </c>
      <c r="CA24" s="41">
        <f t="shared" si="14"/>
        <v>0</v>
      </c>
      <c r="CB24" s="41">
        <f t="shared" si="15"/>
        <v>0</v>
      </c>
      <c r="CC24" s="42">
        <f>'SCRB-AnnVA'!A144</f>
        <v>0</v>
      </c>
      <c r="CD24" s="42">
        <f>'SCRB-AnnVA'!B144</f>
        <v>0</v>
      </c>
      <c r="CE24" s="42">
        <f>'SCRB-AnnVA'!C144</f>
        <v>0</v>
      </c>
      <c r="CF24" s="42">
        <f>'SCRB-AnnVA'!D144</f>
        <v>0</v>
      </c>
      <c r="CG24" s="42">
        <f>'SCRB-AnnVA'!E144</f>
        <v>0</v>
      </c>
      <c r="CH24" s="42">
        <f>'SCRB-AnnVA'!F144</f>
        <v>0</v>
      </c>
      <c r="CI24" s="41">
        <f t="shared" si="16"/>
        <v>0</v>
      </c>
      <c r="CJ24" s="42">
        <f>'SCRB-AnnVA'!H144</f>
        <v>0</v>
      </c>
      <c r="CK24" s="42">
        <f>'SCRB-AnnVA'!I144</f>
        <v>0</v>
      </c>
      <c r="CL24" s="42">
        <f>'SCRB-AnnVA'!J144</f>
        <v>0</v>
      </c>
      <c r="CM24" s="42">
        <f>'SCRB-AnnVA'!K144</f>
        <v>0</v>
      </c>
      <c r="CN24" s="41">
        <f t="shared" si="17"/>
        <v>0</v>
      </c>
      <c r="CO24" s="41">
        <f t="shared" si="18"/>
        <v>0</v>
      </c>
    </row>
    <row r="25" spans="1:93" ht="24" customHeight="1">
      <c r="A25" s="91" t="s">
        <v>120</v>
      </c>
      <c r="B25" s="92"/>
      <c r="C25" s="69">
        <f>SUM(C5:C24)</f>
        <v>0</v>
      </c>
      <c r="D25" s="70">
        <f t="shared" ref="D25:BO25" si="21">SUM(D5:D24)</f>
        <v>0</v>
      </c>
      <c r="E25" s="70">
        <f t="shared" si="21"/>
        <v>0</v>
      </c>
      <c r="F25" s="70">
        <f t="shared" si="21"/>
        <v>0</v>
      </c>
      <c r="G25" s="70">
        <f t="shared" si="21"/>
        <v>0</v>
      </c>
      <c r="H25" s="70">
        <f t="shared" si="21"/>
        <v>0</v>
      </c>
      <c r="I25" s="70">
        <f t="shared" si="21"/>
        <v>0</v>
      </c>
      <c r="J25" s="70">
        <f t="shared" si="21"/>
        <v>0</v>
      </c>
      <c r="K25" s="70">
        <f t="shared" si="21"/>
        <v>0</v>
      </c>
      <c r="L25" s="70">
        <f t="shared" si="21"/>
        <v>0</v>
      </c>
      <c r="M25" s="70">
        <f t="shared" si="21"/>
        <v>0</v>
      </c>
      <c r="N25" s="70">
        <f t="shared" si="21"/>
        <v>0</v>
      </c>
      <c r="O25" s="70">
        <f t="shared" si="21"/>
        <v>0</v>
      </c>
      <c r="P25" s="71">
        <f>SUM(P5:P24)</f>
        <v>0</v>
      </c>
      <c r="Q25" s="71">
        <f t="shared" si="21"/>
        <v>0</v>
      </c>
      <c r="R25" s="71">
        <f t="shared" si="21"/>
        <v>0</v>
      </c>
      <c r="S25" s="71">
        <f t="shared" si="21"/>
        <v>0</v>
      </c>
      <c r="T25" s="71">
        <f t="shared" si="21"/>
        <v>0</v>
      </c>
      <c r="U25" s="71">
        <f t="shared" si="21"/>
        <v>0</v>
      </c>
      <c r="V25" s="70">
        <f t="shared" si="21"/>
        <v>0</v>
      </c>
      <c r="W25" s="70">
        <f t="shared" si="21"/>
        <v>0</v>
      </c>
      <c r="X25" s="70">
        <f t="shared" si="21"/>
        <v>0</v>
      </c>
      <c r="Y25" s="70">
        <f t="shared" si="21"/>
        <v>0</v>
      </c>
      <c r="Z25" s="70">
        <f t="shared" si="21"/>
        <v>0</v>
      </c>
      <c r="AA25" s="70">
        <f t="shared" si="21"/>
        <v>0</v>
      </c>
      <c r="AB25" s="70">
        <f t="shared" si="21"/>
        <v>0</v>
      </c>
      <c r="AC25" s="70">
        <f t="shared" si="21"/>
        <v>0</v>
      </c>
      <c r="AD25" s="70">
        <f t="shared" si="21"/>
        <v>0</v>
      </c>
      <c r="AE25" s="70">
        <f t="shared" si="21"/>
        <v>0</v>
      </c>
      <c r="AF25" s="70">
        <f t="shared" si="21"/>
        <v>0</v>
      </c>
      <c r="AG25" s="70">
        <f t="shared" si="21"/>
        <v>0</v>
      </c>
      <c r="AH25" s="70">
        <f t="shared" si="21"/>
        <v>0</v>
      </c>
      <c r="AI25" s="70">
        <f t="shared" si="21"/>
        <v>0</v>
      </c>
      <c r="AJ25" s="70">
        <f t="shared" si="21"/>
        <v>0</v>
      </c>
      <c r="AK25" s="70">
        <f t="shared" si="21"/>
        <v>0</v>
      </c>
      <c r="AL25" s="70">
        <f t="shared" si="21"/>
        <v>0</v>
      </c>
      <c r="AM25" s="70">
        <f t="shared" si="21"/>
        <v>0</v>
      </c>
      <c r="AN25" s="70">
        <f t="shared" si="21"/>
        <v>0</v>
      </c>
      <c r="AO25" s="70">
        <f t="shared" si="21"/>
        <v>0</v>
      </c>
      <c r="AP25" s="70">
        <f t="shared" si="21"/>
        <v>0</v>
      </c>
      <c r="AQ25" s="70">
        <f t="shared" si="21"/>
        <v>0</v>
      </c>
      <c r="AR25" s="70">
        <f t="shared" si="21"/>
        <v>0</v>
      </c>
      <c r="AS25" s="70">
        <f t="shared" si="21"/>
        <v>0</v>
      </c>
      <c r="AT25" s="70">
        <f t="shared" si="21"/>
        <v>0</v>
      </c>
      <c r="AU25" s="70">
        <f t="shared" si="21"/>
        <v>0</v>
      </c>
      <c r="AV25" s="70">
        <f t="shared" si="21"/>
        <v>0</v>
      </c>
      <c r="AW25" s="70">
        <f t="shared" si="21"/>
        <v>0</v>
      </c>
      <c r="AX25" s="70">
        <f t="shared" si="21"/>
        <v>0</v>
      </c>
      <c r="AY25" s="70">
        <f t="shared" si="21"/>
        <v>0</v>
      </c>
      <c r="AZ25" s="70">
        <f t="shared" si="21"/>
        <v>0</v>
      </c>
      <c r="BA25" s="70">
        <f t="shared" si="21"/>
        <v>0</v>
      </c>
      <c r="BB25" s="70">
        <f t="shared" si="21"/>
        <v>0</v>
      </c>
      <c r="BC25" s="70">
        <f t="shared" si="21"/>
        <v>0</v>
      </c>
      <c r="BD25" s="70">
        <f t="shared" si="21"/>
        <v>0</v>
      </c>
      <c r="BE25" s="70">
        <f t="shared" si="21"/>
        <v>0</v>
      </c>
      <c r="BF25" s="70">
        <f t="shared" si="21"/>
        <v>0</v>
      </c>
      <c r="BG25" s="70">
        <f t="shared" si="21"/>
        <v>0</v>
      </c>
      <c r="BH25" s="70">
        <f t="shared" si="21"/>
        <v>0</v>
      </c>
      <c r="BI25" s="70">
        <f t="shared" si="21"/>
        <v>0</v>
      </c>
      <c r="BJ25" s="70">
        <f t="shared" si="21"/>
        <v>0</v>
      </c>
      <c r="BK25" s="70">
        <f t="shared" si="21"/>
        <v>0</v>
      </c>
      <c r="BL25" s="70">
        <f t="shared" si="21"/>
        <v>0</v>
      </c>
      <c r="BM25" s="70">
        <f t="shared" si="21"/>
        <v>0</v>
      </c>
      <c r="BN25" s="70">
        <f t="shared" si="21"/>
        <v>0</v>
      </c>
      <c r="BO25" s="70">
        <f t="shared" si="21"/>
        <v>0</v>
      </c>
      <c r="BP25" s="70">
        <f t="shared" ref="BP25:CO25" si="22">SUM(BP5:BP24)</f>
        <v>0</v>
      </c>
      <c r="BQ25" s="70">
        <f t="shared" si="22"/>
        <v>0</v>
      </c>
      <c r="BR25" s="70">
        <f t="shared" si="22"/>
        <v>0</v>
      </c>
      <c r="BS25" s="70">
        <f t="shared" si="22"/>
        <v>0</v>
      </c>
      <c r="BT25" s="70">
        <f t="shared" si="22"/>
        <v>0</v>
      </c>
      <c r="BU25" s="70">
        <f t="shared" si="22"/>
        <v>0</v>
      </c>
      <c r="BV25" s="70">
        <f t="shared" si="22"/>
        <v>0</v>
      </c>
      <c r="BW25" s="70">
        <f t="shared" si="22"/>
        <v>0</v>
      </c>
      <c r="BX25" s="70">
        <f t="shared" si="22"/>
        <v>0</v>
      </c>
      <c r="BY25" s="70">
        <f t="shared" si="22"/>
        <v>0</v>
      </c>
      <c r="BZ25" s="70">
        <f t="shared" si="22"/>
        <v>0</v>
      </c>
      <c r="CA25" s="70">
        <f t="shared" si="22"/>
        <v>0</v>
      </c>
      <c r="CB25" s="70">
        <f t="shared" si="22"/>
        <v>0</v>
      </c>
      <c r="CC25" s="70">
        <f t="shared" si="22"/>
        <v>0</v>
      </c>
      <c r="CD25" s="70">
        <f t="shared" si="22"/>
        <v>0</v>
      </c>
      <c r="CE25" s="70">
        <f t="shared" si="22"/>
        <v>0</v>
      </c>
      <c r="CF25" s="70">
        <f t="shared" si="22"/>
        <v>0</v>
      </c>
      <c r="CG25" s="70">
        <f t="shared" si="22"/>
        <v>0</v>
      </c>
      <c r="CH25" s="70">
        <f t="shared" si="22"/>
        <v>0</v>
      </c>
      <c r="CI25" s="70">
        <f t="shared" si="22"/>
        <v>0</v>
      </c>
      <c r="CJ25" s="70">
        <f t="shared" si="22"/>
        <v>0</v>
      </c>
      <c r="CK25" s="70">
        <f t="shared" si="22"/>
        <v>0</v>
      </c>
      <c r="CL25" s="70">
        <f t="shared" si="22"/>
        <v>0</v>
      </c>
      <c r="CM25" s="70">
        <f t="shared" si="22"/>
        <v>0</v>
      </c>
      <c r="CN25" s="70">
        <f t="shared" si="22"/>
        <v>0</v>
      </c>
      <c r="CO25" s="70">
        <f t="shared" si="22"/>
        <v>0</v>
      </c>
    </row>
  </sheetData>
  <mergeCells count="18">
    <mergeCell ref="A1:AB1"/>
    <mergeCell ref="AC1:BB1"/>
    <mergeCell ref="BC1:CB1"/>
    <mergeCell ref="CC1:CO1"/>
    <mergeCell ref="A2:AB2"/>
    <mergeCell ref="AC2:BB2"/>
    <mergeCell ref="BC2:CB2"/>
    <mergeCell ref="CC2:CO2"/>
    <mergeCell ref="A25:B25"/>
    <mergeCell ref="BC3:BO3"/>
    <mergeCell ref="BP3:CB3"/>
    <mergeCell ref="CC3:CO3"/>
    <mergeCell ref="A3:A4"/>
    <mergeCell ref="B3:B4"/>
    <mergeCell ref="C3:O3"/>
    <mergeCell ref="P3:AB3"/>
    <mergeCell ref="AC3:AO3"/>
    <mergeCell ref="AP3:BB3"/>
  </mergeCells>
  <conditionalFormatting sqref="C5:CO25">
    <cfRule type="cellIs" dxfId="1" priority="1" operator="lessThan">
      <formula>0</formula>
    </cfRule>
  </conditionalFormatting>
  <printOptions horizontalCentered="1"/>
  <pageMargins left="0.46" right="0.48" top="0.24" bottom="0.24" header="0.17" footer="0.18"/>
  <pageSetup paperSize="9" scale="75" orientation="landscape"/>
  <headerFooter>
    <oddFooter>&amp;A&amp;RPage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5"/>
  <sheetViews>
    <sheetView showGridLines="0" view="pageBreakPreview" zoomScaleSheetLayoutView="100" workbookViewId="0">
      <pane ySplit="4" topLeftCell="A5" activePane="bottomLeft" state="frozen"/>
      <selection activeCell="AV10" sqref="AV10"/>
      <selection pane="bottomLeft" activeCell="AC2" sqref="AC2:BB2"/>
    </sheetView>
  </sheetViews>
  <sheetFormatPr baseColWidth="10" defaultColWidth="8.83203125" defaultRowHeight="14" x14ac:dyDescent="0"/>
  <cols>
    <col min="1" max="1" width="4.83203125" customWidth="1"/>
    <col min="2" max="2" width="28.33203125" customWidth="1"/>
    <col min="3" max="28" width="5.6640625" customWidth="1"/>
    <col min="29" max="54" width="5.5" customWidth="1"/>
    <col min="55" max="92" width="5.6640625" customWidth="1"/>
    <col min="93" max="93" width="16" customWidth="1"/>
  </cols>
  <sheetData>
    <row r="1" spans="1:93" ht="15">
      <c r="A1" s="96" t="s">
        <v>128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</row>
    <row r="2" spans="1:93" ht="15" customHeight="1">
      <c r="A2" s="97" t="str">
        <f>UPPER("STATEMENT  SHOWING THE STATUS REPORT OF  UI  CASES OF   SCHEDULED TRIBES (ST) FOR THE MONTH OF "&amp;config!A6&amp;"-"&amp;config!B6)</f>
        <v>STATEMENT  SHOWING THE STATUS REPORT OF  UI  CASES OF   SCHEDULED TRIBES (ST) FOR THE MONTH OF -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 t="s">
        <v>127</v>
      </c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</row>
    <row r="3" spans="1:93" ht="15" customHeight="1">
      <c r="A3" s="94" t="s">
        <v>97</v>
      </c>
      <c r="B3" s="94" t="s">
        <v>98</v>
      </c>
      <c r="C3" s="93" t="s">
        <v>34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 t="s">
        <v>35</v>
      </c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 t="s">
        <v>36</v>
      </c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 t="s">
        <v>37</v>
      </c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 t="s">
        <v>4</v>
      </c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 t="s">
        <v>33</v>
      </c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 t="s">
        <v>99</v>
      </c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</row>
    <row r="4" spans="1:93" ht="64.5" customHeight="1">
      <c r="A4" s="94"/>
      <c r="B4" s="95"/>
      <c r="C4" s="38" t="s">
        <v>46</v>
      </c>
      <c r="D4" s="38" t="s">
        <v>38</v>
      </c>
      <c r="E4" s="38" t="s">
        <v>39</v>
      </c>
      <c r="F4" s="38" t="s">
        <v>40</v>
      </c>
      <c r="G4" s="38" t="s">
        <v>41</v>
      </c>
      <c r="H4" s="38" t="s">
        <v>42</v>
      </c>
      <c r="I4" s="38" t="s">
        <v>20</v>
      </c>
      <c r="J4" s="38" t="s">
        <v>48</v>
      </c>
      <c r="K4" s="38" t="s">
        <v>43</v>
      </c>
      <c r="L4" s="38" t="s">
        <v>44</v>
      </c>
      <c r="M4" s="38" t="s">
        <v>47</v>
      </c>
      <c r="N4" s="38" t="s">
        <v>49</v>
      </c>
      <c r="O4" s="38" t="s">
        <v>45</v>
      </c>
      <c r="P4" s="38" t="s">
        <v>46</v>
      </c>
      <c r="Q4" s="38" t="s">
        <v>38</v>
      </c>
      <c r="R4" s="38" t="s">
        <v>39</v>
      </c>
      <c r="S4" s="38" t="s">
        <v>40</v>
      </c>
      <c r="T4" s="38" t="s">
        <v>41</v>
      </c>
      <c r="U4" s="38" t="s">
        <v>42</v>
      </c>
      <c r="V4" s="38" t="s">
        <v>20</v>
      </c>
      <c r="W4" s="38" t="s">
        <v>48</v>
      </c>
      <c r="X4" s="38" t="s">
        <v>43</v>
      </c>
      <c r="Y4" s="38" t="s">
        <v>44</v>
      </c>
      <c r="Z4" s="38" t="s">
        <v>47</v>
      </c>
      <c r="AA4" s="38" t="s">
        <v>49</v>
      </c>
      <c r="AB4" s="38" t="s">
        <v>45</v>
      </c>
      <c r="AC4" s="38" t="s">
        <v>46</v>
      </c>
      <c r="AD4" s="38" t="s">
        <v>38</v>
      </c>
      <c r="AE4" s="38" t="s">
        <v>39</v>
      </c>
      <c r="AF4" s="38" t="s">
        <v>40</v>
      </c>
      <c r="AG4" s="38" t="s">
        <v>41</v>
      </c>
      <c r="AH4" s="38" t="s">
        <v>42</v>
      </c>
      <c r="AI4" s="38" t="s">
        <v>20</v>
      </c>
      <c r="AJ4" s="38" t="s">
        <v>48</v>
      </c>
      <c r="AK4" s="38" t="s">
        <v>43</v>
      </c>
      <c r="AL4" s="38" t="s">
        <v>44</v>
      </c>
      <c r="AM4" s="38" t="s">
        <v>47</v>
      </c>
      <c r="AN4" s="38" t="s">
        <v>49</v>
      </c>
      <c r="AO4" s="38" t="s">
        <v>45</v>
      </c>
      <c r="AP4" s="38" t="s">
        <v>46</v>
      </c>
      <c r="AQ4" s="38" t="s">
        <v>38</v>
      </c>
      <c r="AR4" s="38" t="s">
        <v>39</v>
      </c>
      <c r="AS4" s="38" t="s">
        <v>40</v>
      </c>
      <c r="AT4" s="38" t="s">
        <v>41</v>
      </c>
      <c r="AU4" s="38" t="s">
        <v>42</v>
      </c>
      <c r="AV4" s="38" t="s">
        <v>20</v>
      </c>
      <c r="AW4" s="38" t="s">
        <v>48</v>
      </c>
      <c r="AX4" s="38" t="s">
        <v>43</v>
      </c>
      <c r="AY4" s="38" t="s">
        <v>44</v>
      </c>
      <c r="AZ4" s="38" t="s">
        <v>47</v>
      </c>
      <c r="BA4" s="38" t="s">
        <v>49</v>
      </c>
      <c r="BB4" s="38" t="s">
        <v>45</v>
      </c>
      <c r="BC4" s="38" t="s">
        <v>46</v>
      </c>
      <c r="BD4" s="38" t="s">
        <v>38</v>
      </c>
      <c r="BE4" s="38" t="s">
        <v>39</v>
      </c>
      <c r="BF4" s="38" t="s">
        <v>40</v>
      </c>
      <c r="BG4" s="38" t="s">
        <v>41</v>
      </c>
      <c r="BH4" s="38" t="s">
        <v>42</v>
      </c>
      <c r="BI4" s="38" t="s">
        <v>20</v>
      </c>
      <c r="BJ4" s="38" t="s">
        <v>48</v>
      </c>
      <c r="BK4" s="38" t="s">
        <v>43</v>
      </c>
      <c r="BL4" s="38" t="s">
        <v>44</v>
      </c>
      <c r="BM4" s="38" t="s">
        <v>47</v>
      </c>
      <c r="BN4" s="38" t="s">
        <v>49</v>
      </c>
      <c r="BO4" s="38" t="s">
        <v>45</v>
      </c>
      <c r="BP4" s="38" t="s">
        <v>46</v>
      </c>
      <c r="BQ4" s="38" t="s">
        <v>38</v>
      </c>
      <c r="BR4" s="38" t="s">
        <v>39</v>
      </c>
      <c r="BS4" s="38" t="s">
        <v>40</v>
      </c>
      <c r="BT4" s="38" t="s">
        <v>41</v>
      </c>
      <c r="BU4" s="38" t="s">
        <v>42</v>
      </c>
      <c r="BV4" s="38" t="s">
        <v>20</v>
      </c>
      <c r="BW4" s="38" t="s">
        <v>48</v>
      </c>
      <c r="BX4" s="38" t="s">
        <v>43</v>
      </c>
      <c r="BY4" s="38" t="s">
        <v>44</v>
      </c>
      <c r="BZ4" s="38" t="s">
        <v>47</v>
      </c>
      <c r="CA4" s="38" t="s">
        <v>49</v>
      </c>
      <c r="CB4" s="38" t="s">
        <v>45</v>
      </c>
      <c r="CC4" s="38" t="s">
        <v>46</v>
      </c>
      <c r="CD4" s="38" t="s">
        <v>38</v>
      </c>
      <c r="CE4" s="38" t="s">
        <v>39</v>
      </c>
      <c r="CF4" s="38" t="s">
        <v>40</v>
      </c>
      <c r="CG4" s="38" t="s">
        <v>41</v>
      </c>
      <c r="CH4" s="38" t="s">
        <v>42</v>
      </c>
      <c r="CI4" s="38" t="s">
        <v>20</v>
      </c>
      <c r="CJ4" s="38" t="s">
        <v>48</v>
      </c>
      <c r="CK4" s="38" t="s">
        <v>43</v>
      </c>
      <c r="CL4" s="38" t="s">
        <v>44</v>
      </c>
      <c r="CM4" s="38" t="s">
        <v>47</v>
      </c>
      <c r="CN4" s="38" t="s">
        <v>49</v>
      </c>
      <c r="CO4" s="38" t="s">
        <v>45</v>
      </c>
    </row>
    <row r="5" spans="1:93" ht="30.75" customHeight="1">
      <c r="A5" s="66">
        <v>1</v>
      </c>
      <c r="B5" s="67" t="s">
        <v>100</v>
      </c>
      <c r="C5" s="40">
        <f>'SCRB-AnnVB'!A5</f>
        <v>0</v>
      </c>
      <c r="D5" s="40">
        <f>'SCRB-AnnVB'!B5</f>
        <v>0</v>
      </c>
      <c r="E5" s="40">
        <f>'SCRB-AnnVB'!C5</f>
        <v>0</v>
      </c>
      <c r="F5" s="40">
        <f>'SCRB-AnnVB'!D5</f>
        <v>0</v>
      </c>
      <c r="G5" s="40">
        <f>'SCRB-AnnVB'!E5</f>
        <v>0</v>
      </c>
      <c r="H5" s="40">
        <f>'SCRB-AnnVB'!F5</f>
        <v>0</v>
      </c>
      <c r="I5" s="41">
        <f t="shared" ref="I5:I24" si="0">SUM(E5:H5)</f>
        <v>0</v>
      </c>
      <c r="J5" s="41">
        <f>'SCRB-AnnVB'!H5</f>
        <v>0</v>
      </c>
      <c r="K5" s="40">
        <f>'SCRB-AnnVB'!I5</f>
        <v>0</v>
      </c>
      <c r="L5" s="40">
        <f>'SCRB-AnnVB'!J5</f>
        <v>0</v>
      </c>
      <c r="M5" s="40">
        <f>'SCRB-AnnVB'!K5</f>
        <v>0</v>
      </c>
      <c r="N5" s="41">
        <f t="shared" ref="N5:N24" si="1">SUM(J5-K5-L5-M5)</f>
        <v>0</v>
      </c>
      <c r="O5" s="41">
        <f t="shared" ref="O5:O24" si="2">SUM(N5)</f>
        <v>0</v>
      </c>
      <c r="P5" s="42">
        <f>'SCRB-AnnVB'!A6</f>
        <v>0</v>
      </c>
      <c r="Q5" s="42">
        <f>'SCRB-AnnVB'!B6</f>
        <v>0</v>
      </c>
      <c r="R5" s="42">
        <f>'SCRB-AnnVB'!C6</f>
        <v>0</v>
      </c>
      <c r="S5" s="42">
        <f>'SCRB-AnnVB'!D6</f>
        <v>0</v>
      </c>
      <c r="T5" s="42">
        <f>'SCRB-AnnVB'!E6</f>
        <v>0</v>
      </c>
      <c r="U5" s="42">
        <f>'SCRB-AnnVB'!F6</f>
        <v>0</v>
      </c>
      <c r="V5" s="41">
        <f t="shared" ref="V5:V24" si="3">SUM(R5:U5)</f>
        <v>0</v>
      </c>
      <c r="W5" s="41">
        <f>'SCRB-AnnVB'!H6</f>
        <v>0</v>
      </c>
      <c r="X5" s="42">
        <f>'SCRB-AnnVB'!I6</f>
        <v>0</v>
      </c>
      <c r="Y5" s="42">
        <f>'SCRB-AnnVB'!J6</f>
        <v>0</v>
      </c>
      <c r="Z5" s="42">
        <f>'SCRB-AnnVB'!K6</f>
        <v>0</v>
      </c>
      <c r="AA5" s="41">
        <f t="shared" ref="AA5:AA24" si="4">SUM(W5-X5-Y5-Z5)</f>
        <v>0</v>
      </c>
      <c r="AB5" s="41">
        <f t="shared" ref="AB5:AB24" si="5">SUM(AA5)</f>
        <v>0</v>
      </c>
      <c r="AC5" s="42">
        <f>'SCRB-AnnVB'!A7</f>
        <v>0</v>
      </c>
      <c r="AD5" s="42">
        <f>'SCRB-AnnVB'!B7</f>
        <v>0</v>
      </c>
      <c r="AE5" s="42">
        <f>'SCRB-AnnVB'!C7</f>
        <v>0</v>
      </c>
      <c r="AF5" s="42">
        <f>'SCRB-AnnVB'!D7</f>
        <v>0</v>
      </c>
      <c r="AG5" s="42">
        <f>'SCRB-AnnVB'!E7</f>
        <v>0</v>
      </c>
      <c r="AH5" s="42">
        <f>'SCRB-AnnVB'!F7</f>
        <v>0</v>
      </c>
      <c r="AI5" s="41">
        <f t="shared" ref="AI5:AI24" si="6">SUM(AE5:AH5)</f>
        <v>0</v>
      </c>
      <c r="AJ5" s="41">
        <f>'SCRB-AnnVB'!H7</f>
        <v>0</v>
      </c>
      <c r="AK5" s="42">
        <f>'SCRB-AnnVB'!I7</f>
        <v>0</v>
      </c>
      <c r="AL5" s="42">
        <f>'SCRB-AnnVB'!J7</f>
        <v>0</v>
      </c>
      <c r="AM5" s="42">
        <f>'SCRB-AnnVB'!K7</f>
        <v>0</v>
      </c>
      <c r="AN5" s="41">
        <f t="shared" ref="AN5:AN24" si="7">SUM(AJ5-AK5-AL5-AM5)</f>
        <v>0</v>
      </c>
      <c r="AO5" s="41">
        <f t="shared" ref="AO5:AO24" si="8">SUM(AN5)</f>
        <v>0</v>
      </c>
      <c r="AP5" s="42">
        <f>'SCRB-AnnVB'!A8</f>
        <v>0</v>
      </c>
      <c r="AQ5" s="42">
        <f>'SCRB-AnnVB'!B8</f>
        <v>0</v>
      </c>
      <c r="AR5" s="42">
        <f>'SCRB-AnnVB'!C8</f>
        <v>0</v>
      </c>
      <c r="AS5" s="42">
        <f>'SCRB-AnnVB'!D8</f>
        <v>0</v>
      </c>
      <c r="AT5" s="42">
        <f>'SCRB-AnnVB'!E8</f>
        <v>0</v>
      </c>
      <c r="AU5" s="42">
        <f>'SCRB-AnnVB'!F8</f>
        <v>0</v>
      </c>
      <c r="AV5" s="41">
        <f t="shared" ref="AV5:AV24" si="9">SUM(AR5:AU5)</f>
        <v>0</v>
      </c>
      <c r="AW5" s="41">
        <f>'SCRB-AnnVB'!H8</f>
        <v>0</v>
      </c>
      <c r="AX5" s="42">
        <f>'SCRB-AnnVB'!I8</f>
        <v>0</v>
      </c>
      <c r="AY5" s="42">
        <f>'SCRB-AnnVB'!J8</f>
        <v>0</v>
      </c>
      <c r="AZ5" s="42">
        <f>'SCRB-AnnVB'!K8</f>
        <v>0</v>
      </c>
      <c r="BA5" s="41">
        <f t="shared" ref="BA5:BA24" si="10">SUM(AW5-AX5-AY5-AZ5)</f>
        <v>0</v>
      </c>
      <c r="BB5" s="41">
        <f t="shared" ref="BB5:BB24" si="11">SUM(BA5)</f>
        <v>0</v>
      </c>
      <c r="BC5" s="42">
        <f>'SCRB-AnnVB'!A9</f>
        <v>0</v>
      </c>
      <c r="BD5" s="42">
        <f>'SCRB-AnnVB'!B9</f>
        <v>0</v>
      </c>
      <c r="BE5" s="42">
        <f>'SCRB-AnnVB'!C9</f>
        <v>0</v>
      </c>
      <c r="BF5" s="42">
        <f>'SCRB-AnnVB'!D9</f>
        <v>0</v>
      </c>
      <c r="BG5" s="42">
        <f>'SCRB-AnnVB'!E9</f>
        <v>0</v>
      </c>
      <c r="BH5" s="42">
        <f>'SCRB-AnnVB'!F9</f>
        <v>0</v>
      </c>
      <c r="BI5" s="41">
        <f t="shared" ref="BI5:BI24" si="12">SUM(BE5:BH5)</f>
        <v>0</v>
      </c>
      <c r="BJ5" s="41">
        <f>'SCRB-AnnVB'!H9</f>
        <v>0</v>
      </c>
      <c r="BK5" s="42">
        <f>'SCRB-AnnVB'!I9</f>
        <v>0</v>
      </c>
      <c r="BL5" s="42">
        <f>'SCRB-AnnVB'!J9</f>
        <v>0</v>
      </c>
      <c r="BM5" s="42">
        <f>'SCRB-AnnVB'!K9</f>
        <v>0</v>
      </c>
      <c r="BN5" s="41">
        <f t="shared" ref="BN5:BN24" si="13">SUM(BJ5-BK5-BL5-BM5)</f>
        <v>0</v>
      </c>
      <c r="BO5" s="41">
        <f t="shared" ref="BO5:BO24" si="14">SUM(BN5)</f>
        <v>0</v>
      </c>
      <c r="BP5" s="42">
        <f>'SCRB-AnnVB'!A10</f>
        <v>0</v>
      </c>
      <c r="BQ5" s="42">
        <f>'SCRB-AnnVB'!B10</f>
        <v>0</v>
      </c>
      <c r="BR5" s="42">
        <f>'SCRB-AnnVB'!C10</f>
        <v>0</v>
      </c>
      <c r="BS5" s="42">
        <f>'SCRB-AnnVB'!D10</f>
        <v>0</v>
      </c>
      <c r="BT5" s="42">
        <f>'SCRB-AnnVB'!E10</f>
        <v>0</v>
      </c>
      <c r="BU5" s="42">
        <f>'SCRB-AnnVB'!F10</f>
        <v>0</v>
      </c>
      <c r="BV5" s="41">
        <f t="shared" ref="BV5:BV24" si="15">SUM(BR5:BU5)</f>
        <v>0</v>
      </c>
      <c r="BW5" s="41">
        <f>'SCRB-AnnVB'!H10</f>
        <v>0</v>
      </c>
      <c r="BX5" s="42">
        <f>'SCRB-AnnVB'!I10</f>
        <v>0</v>
      </c>
      <c r="BY5" s="42">
        <f>'SCRB-AnnVB'!J10</f>
        <v>0</v>
      </c>
      <c r="BZ5" s="42">
        <f>'SCRB-AnnVB'!K10</f>
        <v>0</v>
      </c>
      <c r="CA5" s="41">
        <f t="shared" ref="CA5:CA24" si="16">SUM(BW5-BX5-BY5-BZ5)</f>
        <v>0</v>
      </c>
      <c r="CB5" s="41">
        <f t="shared" ref="CB5:CB24" si="17">SUM(CA5)</f>
        <v>0</v>
      </c>
      <c r="CC5" s="42">
        <f>'SCRB-AnnVB'!A11</f>
        <v>0</v>
      </c>
      <c r="CD5" s="42">
        <f>'SCRB-AnnVB'!B11</f>
        <v>0</v>
      </c>
      <c r="CE5" s="42">
        <f>'SCRB-AnnVB'!C11</f>
        <v>0</v>
      </c>
      <c r="CF5" s="42">
        <f>'SCRB-AnnVB'!D11</f>
        <v>0</v>
      </c>
      <c r="CG5" s="42">
        <f>'SCRB-AnnVB'!E11</f>
        <v>0</v>
      </c>
      <c r="CH5" s="42">
        <f>'SCRB-AnnVB'!F11</f>
        <v>0</v>
      </c>
      <c r="CI5" s="41">
        <f t="shared" ref="CI5:CI24" si="18">SUM(CE5:CH5)</f>
        <v>0</v>
      </c>
      <c r="CJ5" s="41">
        <f>'SCRB-AnnVB'!H11</f>
        <v>0</v>
      </c>
      <c r="CK5" s="42">
        <f>'SCRB-AnnVB'!I11</f>
        <v>0</v>
      </c>
      <c r="CL5" s="42">
        <f>'SCRB-AnnVB'!J11</f>
        <v>0</v>
      </c>
      <c r="CM5" s="42">
        <f>'SCRB-AnnVB'!K11</f>
        <v>0</v>
      </c>
      <c r="CN5" s="41">
        <f t="shared" ref="CN5:CN24" si="19">SUM(CJ5-CK5-CL5-CM5)</f>
        <v>0</v>
      </c>
      <c r="CO5" s="41">
        <f t="shared" ref="CO5:CO24" si="20">SUM(CN5)</f>
        <v>0</v>
      </c>
    </row>
    <row r="6" spans="1:93" ht="30.75" customHeight="1">
      <c r="A6" s="66">
        <v>2</v>
      </c>
      <c r="B6" s="67" t="s">
        <v>101</v>
      </c>
      <c r="C6" s="40">
        <f>'SCRB-AnnVB'!A12</f>
        <v>0</v>
      </c>
      <c r="D6" s="40">
        <f>'SCRB-AnnVB'!B12</f>
        <v>0</v>
      </c>
      <c r="E6" s="40">
        <f>'SCRB-AnnVB'!C12</f>
        <v>0</v>
      </c>
      <c r="F6" s="40">
        <f>'SCRB-AnnVB'!D12</f>
        <v>0</v>
      </c>
      <c r="G6" s="40">
        <f>'SCRB-AnnVB'!E12</f>
        <v>0</v>
      </c>
      <c r="H6" s="40">
        <f>'SCRB-AnnVB'!F12</f>
        <v>0</v>
      </c>
      <c r="I6" s="41">
        <f t="shared" si="0"/>
        <v>0</v>
      </c>
      <c r="J6" s="41">
        <f>'SCRB-AnnVB'!H12</f>
        <v>0</v>
      </c>
      <c r="K6" s="40">
        <f>'SCRB-AnnVB'!I12</f>
        <v>0</v>
      </c>
      <c r="L6" s="40">
        <f>'SCRB-AnnVB'!J12</f>
        <v>0</v>
      </c>
      <c r="M6" s="40">
        <f>'SCRB-AnnVB'!K12</f>
        <v>0</v>
      </c>
      <c r="N6" s="41">
        <f t="shared" si="1"/>
        <v>0</v>
      </c>
      <c r="O6" s="41">
        <f t="shared" si="2"/>
        <v>0</v>
      </c>
      <c r="P6" s="42">
        <f>'SCRB-AnnVB'!A13</f>
        <v>0</v>
      </c>
      <c r="Q6" s="42">
        <f>'SCRB-AnnVB'!B13</f>
        <v>0</v>
      </c>
      <c r="R6" s="42">
        <f>'SCRB-AnnVB'!C13</f>
        <v>0</v>
      </c>
      <c r="S6" s="42">
        <f>'SCRB-AnnVB'!D13</f>
        <v>0</v>
      </c>
      <c r="T6" s="42">
        <f>'SCRB-AnnVB'!E13</f>
        <v>0</v>
      </c>
      <c r="U6" s="42">
        <f>'SCRB-AnnVB'!F13</f>
        <v>0</v>
      </c>
      <c r="V6" s="41">
        <f t="shared" si="3"/>
        <v>0</v>
      </c>
      <c r="W6" s="41">
        <f>'SCRB-AnnVB'!H13</f>
        <v>0</v>
      </c>
      <c r="X6" s="42">
        <f>'SCRB-AnnVB'!I13</f>
        <v>0</v>
      </c>
      <c r="Y6" s="42">
        <f>'SCRB-AnnVB'!J13</f>
        <v>0</v>
      </c>
      <c r="Z6" s="42">
        <f>'SCRB-AnnVB'!K13</f>
        <v>0</v>
      </c>
      <c r="AA6" s="41">
        <f t="shared" si="4"/>
        <v>0</v>
      </c>
      <c r="AB6" s="41">
        <f t="shared" si="5"/>
        <v>0</v>
      </c>
      <c r="AC6" s="42">
        <f>'SCRB-AnnVB'!A14</f>
        <v>0</v>
      </c>
      <c r="AD6" s="42">
        <f>'SCRB-AnnVB'!B14</f>
        <v>0</v>
      </c>
      <c r="AE6" s="42">
        <f>'SCRB-AnnVB'!C14</f>
        <v>0</v>
      </c>
      <c r="AF6" s="42">
        <f>'SCRB-AnnVB'!D14</f>
        <v>0</v>
      </c>
      <c r="AG6" s="42">
        <f>'SCRB-AnnVB'!E14</f>
        <v>0</v>
      </c>
      <c r="AH6" s="42">
        <f>'SCRB-AnnVB'!F14</f>
        <v>0</v>
      </c>
      <c r="AI6" s="41">
        <f t="shared" si="6"/>
        <v>0</v>
      </c>
      <c r="AJ6" s="41">
        <f>'SCRB-AnnVB'!H14</f>
        <v>0</v>
      </c>
      <c r="AK6" s="42">
        <f>'SCRB-AnnVB'!I14</f>
        <v>0</v>
      </c>
      <c r="AL6" s="42">
        <f>'SCRB-AnnVB'!J14</f>
        <v>0</v>
      </c>
      <c r="AM6" s="42">
        <f>'SCRB-AnnVB'!K14</f>
        <v>0</v>
      </c>
      <c r="AN6" s="41">
        <f t="shared" si="7"/>
        <v>0</v>
      </c>
      <c r="AO6" s="41">
        <f t="shared" si="8"/>
        <v>0</v>
      </c>
      <c r="AP6" s="42">
        <f>'SCRB-AnnVB'!A15</f>
        <v>0</v>
      </c>
      <c r="AQ6" s="42">
        <f>'SCRB-AnnVB'!B15</f>
        <v>0</v>
      </c>
      <c r="AR6" s="42">
        <f>'SCRB-AnnVB'!C15</f>
        <v>0</v>
      </c>
      <c r="AS6" s="42">
        <f>'SCRB-AnnVB'!D15</f>
        <v>0</v>
      </c>
      <c r="AT6" s="42">
        <f>'SCRB-AnnVB'!E15</f>
        <v>0</v>
      </c>
      <c r="AU6" s="42">
        <f>'SCRB-AnnVB'!F15</f>
        <v>0</v>
      </c>
      <c r="AV6" s="41">
        <f t="shared" si="9"/>
        <v>0</v>
      </c>
      <c r="AW6" s="41">
        <f>'SCRB-AnnVB'!H15</f>
        <v>0</v>
      </c>
      <c r="AX6" s="42">
        <f>'SCRB-AnnVB'!I15</f>
        <v>0</v>
      </c>
      <c r="AY6" s="42">
        <f>'SCRB-AnnVB'!J15</f>
        <v>0</v>
      </c>
      <c r="AZ6" s="42">
        <f>'SCRB-AnnVB'!K15</f>
        <v>0</v>
      </c>
      <c r="BA6" s="41">
        <f t="shared" si="10"/>
        <v>0</v>
      </c>
      <c r="BB6" s="41">
        <f t="shared" si="11"/>
        <v>0</v>
      </c>
      <c r="BC6" s="42">
        <f>'SCRB-AnnVB'!A16</f>
        <v>0</v>
      </c>
      <c r="BD6" s="42">
        <f>'SCRB-AnnVB'!B16</f>
        <v>0</v>
      </c>
      <c r="BE6" s="42">
        <f>'SCRB-AnnVB'!C16</f>
        <v>0</v>
      </c>
      <c r="BF6" s="42">
        <f>'SCRB-AnnVB'!D16</f>
        <v>0</v>
      </c>
      <c r="BG6" s="42">
        <f>'SCRB-AnnVB'!E16</f>
        <v>0</v>
      </c>
      <c r="BH6" s="42">
        <f>'SCRB-AnnVB'!F16</f>
        <v>0</v>
      </c>
      <c r="BI6" s="41">
        <f t="shared" si="12"/>
        <v>0</v>
      </c>
      <c r="BJ6" s="41">
        <f>'SCRB-AnnVB'!H16</f>
        <v>0</v>
      </c>
      <c r="BK6" s="42">
        <f>'SCRB-AnnVB'!I16</f>
        <v>0</v>
      </c>
      <c r="BL6" s="42">
        <f>'SCRB-AnnVB'!J16</f>
        <v>0</v>
      </c>
      <c r="BM6" s="42">
        <f>'SCRB-AnnVB'!K16</f>
        <v>0</v>
      </c>
      <c r="BN6" s="41">
        <f t="shared" si="13"/>
        <v>0</v>
      </c>
      <c r="BO6" s="41">
        <f t="shared" si="14"/>
        <v>0</v>
      </c>
      <c r="BP6" s="42">
        <f>'SCRB-AnnVB'!A17</f>
        <v>0</v>
      </c>
      <c r="BQ6" s="42">
        <f>'SCRB-AnnVB'!B17</f>
        <v>0</v>
      </c>
      <c r="BR6" s="42">
        <f>'SCRB-AnnVB'!C17</f>
        <v>0</v>
      </c>
      <c r="BS6" s="42">
        <f>'SCRB-AnnVB'!D17</f>
        <v>0</v>
      </c>
      <c r="BT6" s="42">
        <f>'SCRB-AnnVB'!E17</f>
        <v>0</v>
      </c>
      <c r="BU6" s="42">
        <f>'SCRB-AnnVB'!F17</f>
        <v>0</v>
      </c>
      <c r="BV6" s="41">
        <f t="shared" si="15"/>
        <v>0</v>
      </c>
      <c r="BW6" s="41">
        <f>'SCRB-AnnVB'!H17</f>
        <v>0</v>
      </c>
      <c r="BX6" s="42">
        <f>'SCRB-AnnVB'!I17</f>
        <v>0</v>
      </c>
      <c r="BY6" s="42">
        <f>'SCRB-AnnVB'!J17</f>
        <v>0</v>
      </c>
      <c r="BZ6" s="42">
        <f>'SCRB-AnnVB'!K17</f>
        <v>0</v>
      </c>
      <c r="CA6" s="41">
        <f t="shared" si="16"/>
        <v>0</v>
      </c>
      <c r="CB6" s="41">
        <f t="shared" si="17"/>
        <v>0</v>
      </c>
      <c r="CC6" s="42">
        <f>'SCRB-AnnVB'!A18</f>
        <v>0</v>
      </c>
      <c r="CD6" s="42">
        <f>'SCRB-AnnVB'!B18</f>
        <v>0</v>
      </c>
      <c r="CE6" s="42">
        <f>'SCRB-AnnVB'!C18</f>
        <v>0</v>
      </c>
      <c r="CF6" s="42">
        <f>'SCRB-AnnVB'!D18</f>
        <v>0</v>
      </c>
      <c r="CG6" s="42">
        <f>'SCRB-AnnVB'!E18</f>
        <v>0</v>
      </c>
      <c r="CH6" s="42">
        <f>'SCRB-AnnVB'!F18</f>
        <v>0</v>
      </c>
      <c r="CI6" s="41">
        <f t="shared" si="18"/>
        <v>0</v>
      </c>
      <c r="CJ6" s="41">
        <f>'SCRB-AnnVB'!H18</f>
        <v>0</v>
      </c>
      <c r="CK6" s="42">
        <f>'SCRB-AnnVB'!I18</f>
        <v>0</v>
      </c>
      <c r="CL6" s="42">
        <f>'SCRB-AnnVB'!J18</f>
        <v>0</v>
      </c>
      <c r="CM6" s="42">
        <f>'SCRB-AnnVB'!K18</f>
        <v>0</v>
      </c>
      <c r="CN6" s="41">
        <f t="shared" si="19"/>
        <v>0</v>
      </c>
      <c r="CO6" s="41">
        <f t="shared" si="20"/>
        <v>0</v>
      </c>
    </row>
    <row r="7" spans="1:93" ht="30.75" customHeight="1">
      <c r="A7" s="66">
        <v>3</v>
      </c>
      <c r="B7" s="67" t="s">
        <v>102</v>
      </c>
      <c r="C7" s="40">
        <f>'SCRB-AnnVB'!A19</f>
        <v>0</v>
      </c>
      <c r="D7" s="40">
        <f>'SCRB-AnnVB'!B19</f>
        <v>0</v>
      </c>
      <c r="E7" s="40">
        <f>'SCRB-AnnVB'!C19</f>
        <v>0</v>
      </c>
      <c r="F7" s="40">
        <f>'SCRB-AnnVB'!D19</f>
        <v>0</v>
      </c>
      <c r="G7" s="40">
        <f>'SCRB-AnnVB'!E19</f>
        <v>0</v>
      </c>
      <c r="H7" s="40">
        <f>'SCRB-AnnVB'!F19</f>
        <v>0</v>
      </c>
      <c r="I7" s="41">
        <f t="shared" si="0"/>
        <v>0</v>
      </c>
      <c r="J7" s="41">
        <f>'SCRB-AnnVB'!H19</f>
        <v>0</v>
      </c>
      <c r="K7" s="40">
        <f>'SCRB-AnnVB'!I19</f>
        <v>0</v>
      </c>
      <c r="L7" s="40">
        <f>'SCRB-AnnVB'!J19</f>
        <v>0</v>
      </c>
      <c r="M7" s="40">
        <f>'SCRB-AnnVB'!K19</f>
        <v>0</v>
      </c>
      <c r="N7" s="41">
        <f t="shared" si="1"/>
        <v>0</v>
      </c>
      <c r="O7" s="41">
        <f t="shared" si="2"/>
        <v>0</v>
      </c>
      <c r="P7" s="42">
        <f>'SCRB-AnnVB'!A20</f>
        <v>0</v>
      </c>
      <c r="Q7" s="42">
        <f>'SCRB-AnnVB'!B20</f>
        <v>0</v>
      </c>
      <c r="R7" s="42">
        <f>'SCRB-AnnVB'!C20</f>
        <v>0</v>
      </c>
      <c r="S7" s="42">
        <f>'SCRB-AnnVB'!D20</f>
        <v>0</v>
      </c>
      <c r="T7" s="42">
        <f>'SCRB-AnnVB'!E20</f>
        <v>0</v>
      </c>
      <c r="U7" s="42">
        <f>'SCRB-AnnVB'!F20</f>
        <v>0</v>
      </c>
      <c r="V7" s="41">
        <f t="shared" si="3"/>
        <v>0</v>
      </c>
      <c r="W7" s="41">
        <f>'SCRB-AnnVB'!H20</f>
        <v>0</v>
      </c>
      <c r="X7" s="42">
        <f>'SCRB-AnnVB'!I20</f>
        <v>0</v>
      </c>
      <c r="Y7" s="42">
        <f>'SCRB-AnnVB'!J20</f>
        <v>0</v>
      </c>
      <c r="Z7" s="42">
        <f>'SCRB-AnnVB'!K20</f>
        <v>0</v>
      </c>
      <c r="AA7" s="41">
        <f t="shared" si="4"/>
        <v>0</v>
      </c>
      <c r="AB7" s="41">
        <f t="shared" si="5"/>
        <v>0</v>
      </c>
      <c r="AC7" s="42">
        <f>'SCRB-AnnVB'!A21</f>
        <v>0</v>
      </c>
      <c r="AD7" s="42">
        <f>'SCRB-AnnVB'!B21</f>
        <v>0</v>
      </c>
      <c r="AE7" s="42">
        <f>'SCRB-AnnVB'!C21</f>
        <v>0</v>
      </c>
      <c r="AF7" s="42">
        <f>'SCRB-AnnVB'!D21</f>
        <v>0</v>
      </c>
      <c r="AG7" s="42">
        <f>'SCRB-AnnVB'!E21</f>
        <v>0</v>
      </c>
      <c r="AH7" s="42">
        <f>'SCRB-AnnVB'!F21</f>
        <v>0</v>
      </c>
      <c r="AI7" s="41">
        <f t="shared" si="6"/>
        <v>0</v>
      </c>
      <c r="AJ7" s="41">
        <f>'SCRB-AnnVB'!H21</f>
        <v>0</v>
      </c>
      <c r="AK7" s="42">
        <f>'SCRB-AnnVB'!I21</f>
        <v>0</v>
      </c>
      <c r="AL7" s="42">
        <f>'SCRB-AnnVB'!J21</f>
        <v>0</v>
      </c>
      <c r="AM7" s="42">
        <f>'SCRB-AnnVB'!K21</f>
        <v>0</v>
      </c>
      <c r="AN7" s="41">
        <f t="shared" si="7"/>
        <v>0</v>
      </c>
      <c r="AO7" s="41">
        <f t="shared" si="8"/>
        <v>0</v>
      </c>
      <c r="AP7" s="42">
        <f>'SCRB-AnnVB'!A22</f>
        <v>0</v>
      </c>
      <c r="AQ7" s="42">
        <f>'SCRB-AnnVB'!B22</f>
        <v>0</v>
      </c>
      <c r="AR7" s="42">
        <f>'SCRB-AnnVB'!C22</f>
        <v>0</v>
      </c>
      <c r="AS7" s="42">
        <f>'SCRB-AnnVB'!D22</f>
        <v>0</v>
      </c>
      <c r="AT7" s="42">
        <f>'SCRB-AnnVB'!E22</f>
        <v>0</v>
      </c>
      <c r="AU7" s="42">
        <f>'SCRB-AnnVB'!F22</f>
        <v>0</v>
      </c>
      <c r="AV7" s="41">
        <f t="shared" si="9"/>
        <v>0</v>
      </c>
      <c r="AW7" s="41">
        <f>'SCRB-AnnVB'!H22</f>
        <v>0</v>
      </c>
      <c r="AX7" s="42">
        <f>'SCRB-AnnVB'!I22</f>
        <v>0</v>
      </c>
      <c r="AY7" s="42">
        <f>'SCRB-AnnVB'!J22</f>
        <v>0</v>
      </c>
      <c r="AZ7" s="42">
        <f>'SCRB-AnnVB'!K22</f>
        <v>0</v>
      </c>
      <c r="BA7" s="41">
        <f t="shared" si="10"/>
        <v>0</v>
      </c>
      <c r="BB7" s="41">
        <f t="shared" si="11"/>
        <v>0</v>
      </c>
      <c r="BC7" s="42">
        <f>'SCRB-AnnVB'!A23</f>
        <v>0</v>
      </c>
      <c r="BD7" s="42">
        <f>'SCRB-AnnVB'!B23</f>
        <v>0</v>
      </c>
      <c r="BE7" s="42">
        <f>'SCRB-AnnVB'!C23</f>
        <v>0</v>
      </c>
      <c r="BF7" s="42">
        <f>'SCRB-AnnVB'!D23</f>
        <v>0</v>
      </c>
      <c r="BG7" s="42">
        <f>'SCRB-AnnVB'!E23</f>
        <v>0</v>
      </c>
      <c r="BH7" s="42">
        <f>'SCRB-AnnVB'!F23</f>
        <v>0</v>
      </c>
      <c r="BI7" s="41">
        <f t="shared" si="12"/>
        <v>0</v>
      </c>
      <c r="BJ7" s="41">
        <f>'SCRB-AnnVB'!H23</f>
        <v>0</v>
      </c>
      <c r="BK7" s="42">
        <f>'SCRB-AnnVB'!I23</f>
        <v>0</v>
      </c>
      <c r="BL7" s="42">
        <f>'SCRB-AnnVB'!J23</f>
        <v>0</v>
      </c>
      <c r="BM7" s="42">
        <f>'SCRB-AnnVB'!K23</f>
        <v>0</v>
      </c>
      <c r="BN7" s="41">
        <f t="shared" si="13"/>
        <v>0</v>
      </c>
      <c r="BO7" s="41">
        <f t="shared" si="14"/>
        <v>0</v>
      </c>
      <c r="BP7" s="42">
        <f>'SCRB-AnnVB'!A24</f>
        <v>0</v>
      </c>
      <c r="BQ7" s="42">
        <f>'SCRB-AnnVB'!B24</f>
        <v>0</v>
      </c>
      <c r="BR7" s="42">
        <f>'SCRB-AnnVB'!C24</f>
        <v>0</v>
      </c>
      <c r="BS7" s="42">
        <f>'SCRB-AnnVB'!D24</f>
        <v>0</v>
      </c>
      <c r="BT7" s="42">
        <f>'SCRB-AnnVB'!E24</f>
        <v>0</v>
      </c>
      <c r="BU7" s="42">
        <f>'SCRB-AnnVB'!F24</f>
        <v>0</v>
      </c>
      <c r="BV7" s="41">
        <f t="shared" si="15"/>
        <v>0</v>
      </c>
      <c r="BW7" s="41">
        <f>'SCRB-AnnVB'!H24</f>
        <v>0</v>
      </c>
      <c r="BX7" s="42">
        <f>'SCRB-AnnVB'!I24</f>
        <v>0</v>
      </c>
      <c r="BY7" s="42">
        <f>'SCRB-AnnVB'!J24</f>
        <v>0</v>
      </c>
      <c r="BZ7" s="42">
        <f>'SCRB-AnnVB'!K24</f>
        <v>0</v>
      </c>
      <c r="CA7" s="41">
        <f t="shared" si="16"/>
        <v>0</v>
      </c>
      <c r="CB7" s="41">
        <f t="shared" si="17"/>
        <v>0</v>
      </c>
      <c r="CC7" s="42">
        <f>'SCRB-AnnVB'!A25</f>
        <v>0</v>
      </c>
      <c r="CD7" s="42">
        <f>'SCRB-AnnVB'!B25</f>
        <v>0</v>
      </c>
      <c r="CE7" s="42">
        <f>'SCRB-AnnVB'!C25</f>
        <v>0</v>
      </c>
      <c r="CF7" s="42">
        <f>'SCRB-AnnVB'!D25</f>
        <v>0</v>
      </c>
      <c r="CG7" s="42">
        <f>'SCRB-AnnVB'!E25</f>
        <v>0</v>
      </c>
      <c r="CH7" s="42">
        <f>'SCRB-AnnVB'!F25</f>
        <v>0</v>
      </c>
      <c r="CI7" s="41">
        <f t="shared" si="18"/>
        <v>0</v>
      </c>
      <c r="CJ7" s="41">
        <f>'SCRB-AnnVB'!H25</f>
        <v>0</v>
      </c>
      <c r="CK7" s="42">
        <f>'SCRB-AnnVB'!I25</f>
        <v>0</v>
      </c>
      <c r="CL7" s="42">
        <f>'SCRB-AnnVB'!J25</f>
        <v>0</v>
      </c>
      <c r="CM7" s="42">
        <f>'SCRB-AnnVB'!K25</f>
        <v>0</v>
      </c>
      <c r="CN7" s="41">
        <f t="shared" si="19"/>
        <v>0</v>
      </c>
      <c r="CO7" s="41">
        <f t="shared" si="20"/>
        <v>0</v>
      </c>
    </row>
    <row r="8" spans="1:93" ht="30.75" customHeight="1">
      <c r="A8" s="66">
        <v>4</v>
      </c>
      <c r="B8" s="67" t="s">
        <v>103</v>
      </c>
      <c r="C8" s="40">
        <f>'SCRB-AnnVB'!A26</f>
        <v>0</v>
      </c>
      <c r="D8" s="40">
        <f>'SCRB-AnnVB'!B26</f>
        <v>0</v>
      </c>
      <c r="E8" s="40">
        <f>'SCRB-AnnVB'!C26</f>
        <v>0</v>
      </c>
      <c r="F8" s="40">
        <f>'SCRB-AnnVB'!D26</f>
        <v>0</v>
      </c>
      <c r="G8" s="40">
        <f>'SCRB-AnnVB'!E26</f>
        <v>0</v>
      </c>
      <c r="H8" s="40">
        <f>'SCRB-AnnVB'!F26</f>
        <v>0</v>
      </c>
      <c r="I8" s="41">
        <f t="shared" si="0"/>
        <v>0</v>
      </c>
      <c r="J8" s="41">
        <f>'SCRB-AnnVB'!H26</f>
        <v>0</v>
      </c>
      <c r="K8" s="40">
        <f>'SCRB-AnnVB'!I26</f>
        <v>0</v>
      </c>
      <c r="L8" s="40">
        <f>'SCRB-AnnVB'!J26</f>
        <v>0</v>
      </c>
      <c r="M8" s="40">
        <f>'SCRB-AnnVB'!K26</f>
        <v>0</v>
      </c>
      <c r="N8" s="41">
        <f t="shared" si="1"/>
        <v>0</v>
      </c>
      <c r="O8" s="41">
        <f t="shared" si="2"/>
        <v>0</v>
      </c>
      <c r="P8" s="42">
        <f>'SCRB-AnnVB'!A27</f>
        <v>0</v>
      </c>
      <c r="Q8" s="42">
        <f>'SCRB-AnnVB'!B27</f>
        <v>0</v>
      </c>
      <c r="R8" s="42">
        <f>'SCRB-AnnVB'!C27</f>
        <v>0</v>
      </c>
      <c r="S8" s="42">
        <f>'SCRB-AnnVB'!D27</f>
        <v>0</v>
      </c>
      <c r="T8" s="42">
        <f>'SCRB-AnnVB'!E27</f>
        <v>0</v>
      </c>
      <c r="U8" s="42">
        <f>'SCRB-AnnVB'!F27</f>
        <v>0</v>
      </c>
      <c r="V8" s="41">
        <f t="shared" si="3"/>
        <v>0</v>
      </c>
      <c r="W8" s="41">
        <f>'SCRB-AnnVB'!H27</f>
        <v>0</v>
      </c>
      <c r="X8" s="42">
        <f>'SCRB-AnnVB'!I27</f>
        <v>0</v>
      </c>
      <c r="Y8" s="42">
        <f>'SCRB-AnnVB'!J27</f>
        <v>0</v>
      </c>
      <c r="Z8" s="42">
        <f>'SCRB-AnnVB'!K27</f>
        <v>0</v>
      </c>
      <c r="AA8" s="41">
        <f t="shared" si="4"/>
        <v>0</v>
      </c>
      <c r="AB8" s="41">
        <f t="shared" si="5"/>
        <v>0</v>
      </c>
      <c r="AC8" s="42">
        <f>'SCRB-AnnVB'!A28</f>
        <v>0</v>
      </c>
      <c r="AD8" s="42">
        <f>'SCRB-AnnVB'!B28</f>
        <v>0</v>
      </c>
      <c r="AE8" s="42">
        <f>'SCRB-AnnVB'!C28</f>
        <v>0</v>
      </c>
      <c r="AF8" s="42">
        <f>'SCRB-AnnVB'!D28</f>
        <v>0</v>
      </c>
      <c r="AG8" s="42">
        <f>'SCRB-AnnVB'!E28</f>
        <v>0</v>
      </c>
      <c r="AH8" s="42">
        <f>'SCRB-AnnVB'!F28</f>
        <v>0</v>
      </c>
      <c r="AI8" s="41">
        <f t="shared" si="6"/>
        <v>0</v>
      </c>
      <c r="AJ8" s="41">
        <f>'SCRB-AnnVB'!H28</f>
        <v>0</v>
      </c>
      <c r="AK8" s="42">
        <f>'SCRB-AnnVB'!I28</f>
        <v>0</v>
      </c>
      <c r="AL8" s="42">
        <f>'SCRB-AnnVB'!J28</f>
        <v>0</v>
      </c>
      <c r="AM8" s="42">
        <f>'SCRB-AnnVB'!K28</f>
        <v>0</v>
      </c>
      <c r="AN8" s="41">
        <f t="shared" si="7"/>
        <v>0</v>
      </c>
      <c r="AO8" s="41">
        <f t="shared" si="8"/>
        <v>0</v>
      </c>
      <c r="AP8" s="42">
        <f>'SCRB-AnnVB'!A29</f>
        <v>0</v>
      </c>
      <c r="AQ8" s="42">
        <f>'SCRB-AnnVB'!B29</f>
        <v>0</v>
      </c>
      <c r="AR8" s="42">
        <f>'SCRB-AnnVB'!C29</f>
        <v>0</v>
      </c>
      <c r="AS8" s="42">
        <f>'SCRB-AnnVB'!D29</f>
        <v>0</v>
      </c>
      <c r="AT8" s="42">
        <f>'SCRB-AnnVB'!E29</f>
        <v>0</v>
      </c>
      <c r="AU8" s="42">
        <f>'SCRB-AnnVB'!F29</f>
        <v>0</v>
      </c>
      <c r="AV8" s="41">
        <f t="shared" si="9"/>
        <v>0</v>
      </c>
      <c r="AW8" s="41">
        <f>'SCRB-AnnVB'!H29</f>
        <v>0</v>
      </c>
      <c r="AX8" s="42">
        <f>'SCRB-AnnVB'!I29</f>
        <v>0</v>
      </c>
      <c r="AY8" s="42">
        <f>'SCRB-AnnVB'!J29</f>
        <v>0</v>
      </c>
      <c r="AZ8" s="42">
        <f>'SCRB-AnnVB'!K29</f>
        <v>0</v>
      </c>
      <c r="BA8" s="41">
        <f t="shared" si="10"/>
        <v>0</v>
      </c>
      <c r="BB8" s="41">
        <f t="shared" si="11"/>
        <v>0</v>
      </c>
      <c r="BC8" s="42">
        <f>'SCRB-AnnVB'!A30</f>
        <v>0</v>
      </c>
      <c r="BD8" s="42">
        <f>'SCRB-AnnVB'!B30</f>
        <v>0</v>
      </c>
      <c r="BE8" s="42">
        <f>'SCRB-AnnVB'!C30</f>
        <v>0</v>
      </c>
      <c r="BF8" s="42">
        <f>'SCRB-AnnVB'!D30</f>
        <v>0</v>
      </c>
      <c r="BG8" s="42">
        <f>'SCRB-AnnVB'!E30</f>
        <v>0</v>
      </c>
      <c r="BH8" s="42">
        <f>'SCRB-AnnVB'!F30</f>
        <v>0</v>
      </c>
      <c r="BI8" s="41">
        <f t="shared" si="12"/>
        <v>0</v>
      </c>
      <c r="BJ8" s="41">
        <f>'SCRB-AnnVB'!H30</f>
        <v>0</v>
      </c>
      <c r="BK8" s="42">
        <f>'SCRB-AnnVB'!I30</f>
        <v>0</v>
      </c>
      <c r="BL8" s="42">
        <f>'SCRB-AnnVB'!J30</f>
        <v>0</v>
      </c>
      <c r="BM8" s="42">
        <f>'SCRB-AnnVB'!K30</f>
        <v>0</v>
      </c>
      <c r="BN8" s="41">
        <f t="shared" si="13"/>
        <v>0</v>
      </c>
      <c r="BO8" s="41">
        <f t="shared" si="14"/>
        <v>0</v>
      </c>
      <c r="BP8" s="42">
        <f>'SCRB-AnnVB'!A31</f>
        <v>0</v>
      </c>
      <c r="BQ8" s="42">
        <f>'SCRB-AnnVB'!B31</f>
        <v>0</v>
      </c>
      <c r="BR8" s="42">
        <f>'SCRB-AnnVB'!C31</f>
        <v>0</v>
      </c>
      <c r="BS8" s="42">
        <f>'SCRB-AnnVB'!D31</f>
        <v>0</v>
      </c>
      <c r="BT8" s="42">
        <f>'SCRB-AnnVB'!E31</f>
        <v>0</v>
      </c>
      <c r="BU8" s="42">
        <f>'SCRB-AnnVB'!F31</f>
        <v>0</v>
      </c>
      <c r="BV8" s="41">
        <f t="shared" si="15"/>
        <v>0</v>
      </c>
      <c r="BW8" s="41">
        <f>'SCRB-AnnVB'!H31</f>
        <v>0</v>
      </c>
      <c r="BX8" s="42">
        <f>'SCRB-AnnVB'!I31</f>
        <v>0</v>
      </c>
      <c r="BY8" s="42">
        <f>'SCRB-AnnVB'!J31</f>
        <v>0</v>
      </c>
      <c r="BZ8" s="42">
        <f>'SCRB-AnnVB'!K31</f>
        <v>0</v>
      </c>
      <c r="CA8" s="41">
        <f t="shared" si="16"/>
        <v>0</v>
      </c>
      <c r="CB8" s="41">
        <f t="shared" si="17"/>
        <v>0</v>
      </c>
      <c r="CC8" s="42">
        <f>'SCRB-AnnVB'!A32</f>
        <v>0</v>
      </c>
      <c r="CD8" s="42">
        <f>'SCRB-AnnVB'!B32</f>
        <v>0</v>
      </c>
      <c r="CE8" s="42">
        <f>'SCRB-AnnVB'!C32</f>
        <v>0</v>
      </c>
      <c r="CF8" s="42">
        <f>'SCRB-AnnVB'!D32</f>
        <v>0</v>
      </c>
      <c r="CG8" s="42">
        <f>'SCRB-AnnVB'!E32</f>
        <v>0</v>
      </c>
      <c r="CH8" s="42">
        <f>'SCRB-AnnVB'!F32</f>
        <v>0</v>
      </c>
      <c r="CI8" s="41">
        <f t="shared" si="18"/>
        <v>0</v>
      </c>
      <c r="CJ8" s="41">
        <f>'SCRB-AnnVB'!H32</f>
        <v>0</v>
      </c>
      <c r="CK8" s="42">
        <f>'SCRB-AnnVB'!I32</f>
        <v>0</v>
      </c>
      <c r="CL8" s="42">
        <f>'SCRB-AnnVB'!J32</f>
        <v>0</v>
      </c>
      <c r="CM8" s="42">
        <f>'SCRB-AnnVB'!K32</f>
        <v>0</v>
      </c>
      <c r="CN8" s="41">
        <f t="shared" si="19"/>
        <v>0</v>
      </c>
      <c r="CO8" s="41">
        <f t="shared" si="20"/>
        <v>0</v>
      </c>
    </row>
    <row r="9" spans="1:93" ht="30.75" customHeight="1">
      <c r="A9" s="66">
        <v>5</v>
      </c>
      <c r="B9" s="67" t="s">
        <v>104</v>
      </c>
      <c r="C9" s="40">
        <f>'SCRB-AnnVB'!A33</f>
        <v>0</v>
      </c>
      <c r="D9" s="40">
        <f>'SCRB-AnnVB'!B33</f>
        <v>0</v>
      </c>
      <c r="E9" s="40">
        <f>'SCRB-AnnVB'!C33</f>
        <v>0</v>
      </c>
      <c r="F9" s="40">
        <f>'SCRB-AnnVB'!D33</f>
        <v>0</v>
      </c>
      <c r="G9" s="40">
        <f>'SCRB-AnnVB'!E33</f>
        <v>0</v>
      </c>
      <c r="H9" s="40">
        <f>'SCRB-AnnVB'!F33</f>
        <v>0</v>
      </c>
      <c r="I9" s="41">
        <f t="shared" si="0"/>
        <v>0</v>
      </c>
      <c r="J9" s="41">
        <f>'SCRB-AnnVB'!H33</f>
        <v>0</v>
      </c>
      <c r="K9" s="40">
        <f>'SCRB-AnnVB'!I33</f>
        <v>0</v>
      </c>
      <c r="L9" s="40">
        <f>'SCRB-AnnVB'!J33</f>
        <v>0</v>
      </c>
      <c r="M9" s="40">
        <f>'SCRB-AnnVB'!K33</f>
        <v>0</v>
      </c>
      <c r="N9" s="41">
        <f t="shared" si="1"/>
        <v>0</v>
      </c>
      <c r="O9" s="41">
        <f t="shared" si="2"/>
        <v>0</v>
      </c>
      <c r="P9" s="42">
        <f>'SCRB-AnnVB'!A34</f>
        <v>0</v>
      </c>
      <c r="Q9" s="42">
        <f>'SCRB-AnnVB'!B34</f>
        <v>0</v>
      </c>
      <c r="R9" s="42">
        <f>'SCRB-AnnVB'!C34</f>
        <v>0</v>
      </c>
      <c r="S9" s="42">
        <f>'SCRB-AnnVB'!D34</f>
        <v>0</v>
      </c>
      <c r="T9" s="42">
        <f>'SCRB-AnnVB'!E34</f>
        <v>0</v>
      </c>
      <c r="U9" s="42">
        <f>'SCRB-AnnVB'!F34</f>
        <v>0</v>
      </c>
      <c r="V9" s="41">
        <f t="shared" si="3"/>
        <v>0</v>
      </c>
      <c r="W9" s="41">
        <f>'SCRB-AnnVB'!H34</f>
        <v>0</v>
      </c>
      <c r="X9" s="42">
        <f>'SCRB-AnnVB'!I34</f>
        <v>0</v>
      </c>
      <c r="Y9" s="42">
        <f>'SCRB-AnnVB'!J34</f>
        <v>0</v>
      </c>
      <c r="Z9" s="42">
        <f>'SCRB-AnnVB'!K34</f>
        <v>0</v>
      </c>
      <c r="AA9" s="41">
        <f t="shared" si="4"/>
        <v>0</v>
      </c>
      <c r="AB9" s="41">
        <f t="shared" si="5"/>
        <v>0</v>
      </c>
      <c r="AC9" s="42">
        <f>'SCRB-AnnVB'!A35</f>
        <v>0</v>
      </c>
      <c r="AD9" s="42">
        <f>'SCRB-AnnVB'!B35</f>
        <v>0</v>
      </c>
      <c r="AE9" s="42">
        <f>'SCRB-AnnVB'!C35</f>
        <v>0</v>
      </c>
      <c r="AF9" s="42">
        <f>'SCRB-AnnVB'!D35</f>
        <v>0</v>
      </c>
      <c r="AG9" s="42">
        <f>'SCRB-AnnVB'!E35</f>
        <v>0</v>
      </c>
      <c r="AH9" s="42">
        <f>'SCRB-AnnVB'!F35</f>
        <v>0</v>
      </c>
      <c r="AI9" s="41">
        <f t="shared" si="6"/>
        <v>0</v>
      </c>
      <c r="AJ9" s="41">
        <f>'SCRB-AnnVB'!H35</f>
        <v>0</v>
      </c>
      <c r="AK9" s="42">
        <f>'SCRB-AnnVB'!I35</f>
        <v>0</v>
      </c>
      <c r="AL9" s="42">
        <f>'SCRB-AnnVB'!J35</f>
        <v>0</v>
      </c>
      <c r="AM9" s="42">
        <f>'SCRB-AnnVB'!K35</f>
        <v>0</v>
      </c>
      <c r="AN9" s="41">
        <f t="shared" si="7"/>
        <v>0</v>
      </c>
      <c r="AO9" s="41">
        <f t="shared" si="8"/>
        <v>0</v>
      </c>
      <c r="AP9" s="42">
        <f>'SCRB-AnnVB'!A36</f>
        <v>0</v>
      </c>
      <c r="AQ9" s="42">
        <f>'SCRB-AnnVB'!B36</f>
        <v>0</v>
      </c>
      <c r="AR9" s="42">
        <f>'SCRB-AnnVB'!C36</f>
        <v>0</v>
      </c>
      <c r="AS9" s="42">
        <f>'SCRB-AnnVB'!D36</f>
        <v>0</v>
      </c>
      <c r="AT9" s="42">
        <f>'SCRB-AnnVB'!E36</f>
        <v>0</v>
      </c>
      <c r="AU9" s="42">
        <f>'SCRB-AnnVB'!F36</f>
        <v>0</v>
      </c>
      <c r="AV9" s="41">
        <f t="shared" si="9"/>
        <v>0</v>
      </c>
      <c r="AW9" s="41">
        <f>'SCRB-AnnVB'!H36</f>
        <v>0</v>
      </c>
      <c r="AX9" s="42">
        <f>'SCRB-AnnVB'!I36</f>
        <v>0</v>
      </c>
      <c r="AY9" s="42">
        <f>'SCRB-AnnVB'!J36</f>
        <v>0</v>
      </c>
      <c r="AZ9" s="42">
        <f>'SCRB-AnnVB'!K36</f>
        <v>0</v>
      </c>
      <c r="BA9" s="41">
        <f t="shared" si="10"/>
        <v>0</v>
      </c>
      <c r="BB9" s="41">
        <f t="shared" si="11"/>
        <v>0</v>
      </c>
      <c r="BC9" s="42">
        <f>'SCRB-AnnVB'!A37</f>
        <v>0</v>
      </c>
      <c r="BD9" s="42">
        <f>'SCRB-AnnVB'!B37</f>
        <v>0</v>
      </c>
      <c r="BE9" s="42">
        <f>'SCRB-AnnVB'!C37</f>
        <v>0</v>
      </c>
      <c r="BF9" s="42">
        <f>'SCRB-AnnVB'!D37</f>
        <v>0</v>
      </c>
      <c r="BG9" s="42">
        <f>'SCRB-AnnVB'!E37</f>
        <v>0</v>
      </c>
      <c r="BH9" s="42">
        <f>'SCRB-AnnVB'!F37</f>
        <v>0</v>
      </c>
      <c r="BI9" s="41">
        <f t="shared" si="12"/>
        <v>0</v>
      </c>
      <c r="BJ9" s="41">
        <f>'SCRB-AnnVB'!H37</f>
        <v>0</v>
      </c>
      <c r="BK9" s="42">
        <f>'SCRB-AnnVB'!I37</f>
        <v>0</v>
      </c>
      <c r="BL9" s="42">
        <f>'SCRB-AnnVB'!J37</f>
        <v>0</v>
      </c>
      <c r="BM9" s="42">
        <f>'SCRB-AnnVB'!K37</f>
        <v>0</v>
      </c>
      <c r="BN9" s="41">
        <f t="shared" si="13"/>
        <v>0</v>
      </c>
      <c r="BO9" s="41">
        <f t="shared" si="14"/>
        <v>0</v>
      </c>
      <c r="BP9" s="42">
        <f>'SCRB-AnnVB'!A38</f>
        <v>0</v>
      </c>
      <c r="BQ9" s="42">
        <f>'SCRB-AnnVB'!B38</f>
        <v>0</v>
      </c>
      <c r="BR9" s="42">
        <f>'SCRB-AnnVB'!C38</f>
        <v>0</v>
      </c>
      <c r="BS9" s="42">
        <f>'SCRB-AnnVB'!D38</f>
        <v>0</v>
      </c>
      <c r="BT9" s="42">
        <f>'SCRB-AnnVB'!E38</f>
        <v>0</v>
      </c>
      <c r="BU9" s="42">
        <f>'SCRB-AnnVB'!F38</f>
        <v>0</v>
      </c>
      <c r="BV9" s="41">
        <f t="shared" si="15"/>
        <v>0</v>
      </c>
      <c r="BW9" s="41">
        <f>'SCRB-AnnVB'!H38</f>
        <v>0</v>
      </c>
      <c r="BX9" s="42">
        <f>'SCRB-AnnVB'!I38</f>
        <v>0</v>
      </c>
      <c r="BY9" s="42">
        <f>'SCRB-AnnVB'!J38</f>
        <v>0</v>
      </c>
      <c r="BZ9" s="42">
        <f>'SCRB-AnnVB'!K38</f>
        <v>0</v>
      </c>
      <c r="CA9" s="41">
        <f t="shared" si="16"/>
        <v>0</v>
      </c>
      <c r="CB9" s="41">
        <f t="shared" si="17"/>
        <v>0</v>
      </c>
      <c r="CC9" s="42">
        <f>'SCRB-AnnVB'!A39</f>
        <v>0</v>
      </c>
      <c r="CD9" s="42">
        <f>'SCRB-AnnVB'!B39</f>
        <v>0</v>
      </c>
      <c r="CE9" s="42">
        <f>'SCRB-AnnVB'!C39</f>
        <v>0</v>
      </c>
      <c r="CF9" s="42">
        <f>'SCRB-AnnVB'!D39</f>
        <v>0</v>
      </c>
      <c r="CG9" s="42">
        <f>'SCRB-AnnVB'!E39</f>
        <v>0</v>
      </c>
      <c r="CH9" s="42">
        <f>'SCRB-AnnVB'!F39</f>
        <v>0</v>
      </c>
      <c r="CI9" s="41">
        <f t="shared" si="18"/>
        <v>0</v>
      </c>
      <c r="CJ9" s="41">
        <f>'SCRB-AnnVB'!H39</f>
        <v>0</v>
      </c>
      <c r="CK9" s="42">
        <f>'SCRB-AnnVB'!I39</f>
        <v>0</v>
      </c>
      <c r="CL9" s="42">
        <f>'SCRB-AnnVB'!J39</f>
        <v>0</v>
      </c>
      <c r="CM9" s="42">
        <f>'SCRB-AnnVB'!K39</f>
        <v>0</v>
      </c>
      <c r="CN9" s="41">
        <f t="shared" si="19"/>
        <v>0</v>
      </c>
      <c r="CO9" s="41">
        <f t="shared" si="20"/>
        <v>0</v>
      </c>
    </row>
    <row r="10" spans="1:93" ht="30.75" customHeight="1">
      <c r="A10" s="66">
        <v>6</v>
      </c>
      <c r="B10" s="67" t="s">
        <v>105</v>
      </c>
      <c r="C10" s="40">
        <f>'SCRB-AnnVB'!A40</f>
        <v>0</v>
      </c>
      <c r="D10" s="40">
        <f>'SCRB-AnnVB'!B40</f>
        <v>0</v>
      </c>
      <c r="E10" s="40">
        <f>'SCRB-AnnVB'!C40</f>
        <v>0</v>
      </c>
      <c r="F10" s="40">
        <f>'SCRB-AnnVB'!D40</f>
        <v>0</v>
      </c>
      <c r="G10" s="40">
        <f>'SCRB-AnnVB'!E40</f>
        <v>0</v>
      </c>
      <c r="H10" s="40">
        <f>'SCRB-AnnVB'!F40</f>
        <v>0</v>
      </c>
      <c r="I10" s="41">
        <f t="shared" si="0"/>
        <v>0</v>
      </c>
      <c r="J10" s="41">
        <f>'SCRB-AnnVB'!H40</f>
        <v>0</v>
      </c>
      <c r="K10" s="40">
        <f>'SCRB-AnnVB'!I40</f>
        <v>0</v>
      </c>
      <c r="L10" s="40">
        <f>'SCRB-AnnVB'!J40</f>
        <v>0</v>
      </c>
      <c r="M10" s="40">
        <f>'SCRB-AnnVB'!K40</f>
        <v>0</v>
      </c>
      <c r="N10" s="41">
        <f t="shared" si="1"/>
        <v>0</v>
      </c>
      <c r="O10" s="41">
        <f t="shared" si="2"/>
        <v>0</v>
      </c>
      <c r="P10" s="42">
        <f>'SCRB-AnnVB'!A41</f>
        <v>0</v>
      </c>
      <c r="Q10" s="42">
        <f>'SCRB-AnnVB'!B41</f>
        <v>0</v>
      </c>
      <c r="R10" s="42">
        <f>'SCRB-AnnVB'!C41</f>
        <v>0</v>
      </c>
      <c r="S10" s="42">
        <f>'SCRB-AnnVB'!D41</f>
        <v>0</v>
      </c>
      <c r="T10" s="42">
        <f>'SCRB-AnnVB'!E41</f>
        <v>0</v>
      </c>
      <c r="U10" s="42">
        <f>'SCRB-AnnVB'!F41</f>
        <v>0</v>
      </c>
      <c r="V10" s="41">
        <f t="shared" si="3"/>
        <v>0</v>
      </c>
      <c r="W10" s="41">
        <f>'SCRB-AnnVB'!H41</f>
        <v>0</v>
      </c>
      <c r="X10" s="42">
        <f>'SCRB-AnnVB'!I41</f>
        <v>0</v>
      </c>
      <c r="Y10" s="42">
        <f>'SCRB-AnnVB'!J41</f>
        <v>0</v>
      </c>
      <c r="Z10" s="42">
        <f>'SCRB-AnnVB'!K41</f>
        <v>0</v>
      </c>
      <c r="AA10" s="41">
        <f t="shared" si="4"/>
        <v>0</v>
      </c>
      <c r="AB10" s="41">
        <f t="shared" si="5"/>
        <v>0</v>
      </c>
      <c r="AC10" s="42">
        <f>'SCRB-AnnVB'!A42</f>
        <v>0</v>
      </c>
      <c r="AD10" s="42">
        <f>'SCRB-AnnVB'!B42</f>
        <v>0</v>
      </c>
      <c r="AE10" s="42">
        <f>'SCRB-AnnVB'!C42</f>
        <v>0</v>
      </c>
      <c r="AF10" s="42">
        <f>'SCRB-AnnVB'!D42</f>
        <v>0</v>
      </c>
      <c r="AG10" s="42">
        <f>'SCRB-AnnVB'!E42</f>
        <v>0</v>
      </c>
      <c r="AH10" s="42">
        <f>'SCRB-AnnVB'!F42</f>
        <v>0</v>
      </c>
      <c r="AI10" s="41">
        <f t="shared" si="6"/>
        <v>0</v>
      </c>
      <c r="AJ10" s="41">
        <f>'SCRB-AnnVB'!H42</f>
        <v>0</v>
      </c>
      <c r="AK10" s="42">
        <f>'SCRB-AnnVB'!I42</f>
        <v>0</v>
      </c>
      <c r="AL10" s="42">
        <f>'SCRB-AnnVB'!J42</f>
        <v>0</v>
      </c>
      <c r="AM10" s="42">
        <f>'SCRB-AnnVB'!K42</f>
        <v>0</v>
      </c>
      <c r="AN10" s="41">
        <f t="shared" si="7"/>
        <v>0</v>
      </c>
      <c r="AO10" s="41">
        <f t="shared" si="8"/>
        <v>0</v>
      </c>
      <c r="AP10" s="42">
        <f>'SCRB-AnnVB'!A43</f>
        <v>0</v>
      </c>
      <c r="AQ10" s="42">
        <f>'SCRB-AnnVB'!B43</f>
        <v>0</v>
      </c>
      <c r="AR10" s="42">
        <f>'SCRB-AnnVB'!C43</f>
        <v>0</v>
      </c>
      <c r="AS10" s="42">
        <f>'SCRB-AnnVB'!D43</f>
        <v>0</v>
      </c>
      <c r="AT10" s="42">
        <f>'SCRB-AnnVB'!E43</f>
        <v>0</v>
      </c>
      <c r="AU10" s="42">
        <f>'SCRB-AnnVB'!F43</f>
        <v>0</v>
      </c>
      <c r="AV10" s="41">
        <f t="shared" si="9"/>
        <v>0</v>
      </c>
      <c r="AW10" s="41">
        <f>'SCRB-AnnVB'!H43</f>
        <v>0</v>
      </c>
      <c r="AX10" s="42">
        <f>'SCRB-AnnVB'!I43</f>
        <v>0</v>
      </c>
      <c r="AY10" s="42">
        <f>'SCRB-AnnVB'!J43</f>
        <v>0</v>
      </c>
      <c r="AZ10" s="42">
        <f>'SCRB-AnnVB'!K43</f>
        <v>0</v>
      </c>
      <c r="BA10" s="41">
        <f t="shared" si="10"/>
        <v>0</v>
      </c>
      <c r="BB10" s="41">
        <f t="shared" si="11"/>
        <v>0</v>
      </c>
      <c r="BC10" s="42">
        <f>'SCRB-AnnVB'!A44</f>
        <v>0</v>
      </c>
      <c r="BD10" s="42">
        <f>'SCRB-AnnVB'!B44</f>
        <v>0</v>
      </c>
      <c r="BE10" s="42">
        <f>'SCRB-AnnVB'!C44</f>
        <v>0</v>
      </c>
      <c r="BF10" s="42">
        <f>'SCRB-AnnVB'!D44</f>
        <v>0</v>
      </c>
      <c r="BG10" s="42">
        <f>'SCRB-AnnVB'!E44</f>
        <v>0</v>
      </c>
      <c r="BH10" s="42">
        <f>'SCRB-AnnVB'!F44</f>
        <v>0</v>
      </c>
      <c r="BI10" s="41">
        <f t="shared" si="12"/>
        <v>0</v>
      </c>
      <c r="BJ10" s="41">
        <f>'SCRB-AnnVB'!H44</f>
        <v>0</v>
      </c>
      <c r="BK10" s="42">
        <f>'SCRB-AnnVB'!I44</f>
        <v>0</v>
      </c>
      <c r="BL10" s="42">
        <f>'SCRB-AnnVB'!J44</f>
        <v>0</v>
      </c>
      <c r="BM10" s="42">
        <f>'SCRB-AnnVB'!K44</f>
        <v>0</v>
      </c>
      <c r="BN10" s="41">
        <f t="shared" si="13"/>
        <v>0</v>
      </c>
      <c r="BO10" s="41">
        <f t="shared" si="14"/>
        <v>0</v>
      </c>
      <c r="BP10" s="42">
        <f>'SCRB-AnnVB'!A45</f>
        <v>0</v>
      </c>
      <c r="BQ10" s="42">
        <f>'SCRB-AnnVB'!B45</f>
        <v>0</v>
      </c>
      <c r="BR10" s="42">
        <f>'SCRB-AnnVB'!C45</f>
        <v>0</v>
      </c>
      <c r="BS10" s="42">
        <f>'SCRB-AnnVB'!D45</f>
        <v>0</v>
      </c>
      <c r="BT10" s="42">
        <f>'SCRB-AnnVB'!E45</f>
        <v>0</v>
      </c>
      <c r="BU10" s="42">
        <f>'SCRB-AnnVB'!F45</f>
        <v>0</v>
      </c>
      <c r="BV10" s="41">
        <f t="shared" si="15"/>
        <v>0</v>
      </c>
      <c r="BW10" s="41">
        <f>'SCRB-AnnVB'!H45</f>
        <v>0</v>
      </c>
      <c r="BX10" s="42">
        <f>'SCRB-AnnVB'!I45</f>
        <v>0</v>
      </c>
      <c r="BY10" s="42">
        <f>'SCRB-AnnVB'!J45</f>
        <v>0</v>
      </c>
      <c r="BZ10" s="42">
        <f>'SCRB-AnnVB'!K45</f>
        <v>0</v>
      </c>
      <c r="CA10" s="41">
        <f t="shared" si="16"/>
        <v>0</v>
      </c>
      <c r="CB10" s="41">
        <f t="shared" si="17"/>
        <v>0</v>
      </c>
      <c r="CC10" s="42">
        <f>'SCRB-AnnVB'!A46</f>
        <v>0</v>
      </c>
      <c r="CD10" s="42">
        <f>'SCRB-AnnVB'!B46</f>
        <v>0</v>
      </c>
      <c r="CE10" s="42">
        <f>'SCRB-AnnVB'!C46</f>
        <v>0</v>
      </c>
      <c r="CF10" s="42">
        <f>'SCRB-AnnVB'!D46</f>
        <v>0</v>
      </c>
      <c r="CG10" s="42">
        <f>'SCRB-AnnVB'!E46</f>
        <v>0</v>
      </c>
      <c r="CH10" s="42">
        <f>'SCRB-AnnVB'!F46</f>
        <v>0</v>
      </c>
      <c r="CI10" s="41">
        <f t="shared" si="18"/>
        <v>0</v>
      </c>
      <c r="CJ10" s="41">
        <f>'SCRB-AnnVB'!H46</f>
        <v>0</v>
      </c>
      <c r="CK10" s="42">
        <f>'SCRB-AnnVB'!I46</f>
        <v>0</v>
      </c>
      <c r="CL10" s="42">
        <f>'SCRB-AnnVB'!J46</f>
        <v>0</v>
      </c>
      <c r="CM10" s="42">
        <f>'SCRB-AnnVB'!K46</f>
        <v>0</v>
      </c>
      <c r="CN10" s="41">
        <f t="shared" si="19"/>
        <v>0</v>
      </c>
      <c r="CO10" s="41">
        <f t="shared" si="20"/>
        <v>0</v>
      </c>
    </row>
    <row r="11" spans="1:93" ht="30.75" customHeight="1">
      <c r="A11" s="66">
        <v>7</v>
      </c>
      <c r="B11" s="67" t="s">
        <v>106</v>
      </c>
      <c r="C11" s="40">
        <f>'SCRB-AnnVB'!A47</f>
        <v>0</v>
      </c>
      <c r="D11" s="40">
        <f>'SCRB-AnnVB'!B47</f>
        <v>0</v>
      </c>
      <c r="E11" s="40">
        <f>'SCRB-AnnVB'!C47</f>
        <v>0</v>
      </c>
      <c r="F11" s="40">
        <f>'SCRB-AnnVB'!D47</f>
        <v>0</v>
      </c>
      <c r="G11" s="40">
        <f>'SCRB-AnnVB'!E47</f>
        <v>0</v>
      </c>
      <c r="H11" s="40">
        <f>'SCRB-AnnVB'!F47</f>
        <v>0</v>
      </c>
      <c r="I11" s="41">
        <f t="shared" si="0"/>
        <v>0</v>
      </c>
      <c r="J11" s="41">
        <f>'SCRB-AnnVB'!H47</f>
        <v>0</v>
      </c>
      <c r="K11" s="40">
        <f>'SCRB-AnnVB'!I47</f>
        <v>0</v>
      </c>
      <c r="L11" s="40">
        <f>'SCRB-AnnVB'!J47</f>
        <v>0</v>
      </c>
      <c r="M11" s="40">
        <f>'SCRB-AnnVB'!K47</f>
        <v>0</v>
      </c>
      <c r="N11" s="41">
        <f t="shared" si="1"/>
        <v>0</v>
      </c>
      <c r="O11" s="41">
        <f t="shared" si="2"/>
        <v>0</v>
      </c>
      <c r="P11" s="42">
        <f>'SCRB-AnnVB'!A48</f>
        <v>0</v>
      </c>
      <c r="Q11" s="42">
        <f>'SCRB-AnnVB'!B48</f>
        <v>0</v>
      </c>
      <c r="R11" s="42">
        <f>'SCRB-AnnVB'!C48</f>
        <v>0</v>
      </c>
      <c r="S11" s="42">
        <f>'SCRB-AnnVB'!D48</f>
        <v>0</v>
      </c>
      <c r="T11" s="42">
        <f>'SCRB-AnnVB'!E48</f>
        <v>0</v>
      </c>
      <c r="U11" s="42">
        <f>'SCRB-AnnVB'!F48</f>
        <v>0</v>
      </c>
      <c r="V11" s="41">
        <f t="shared" si="3"/>
        <v>0</v>
      </c>
      <c r="W11" s="41">
        <f>'SCRB-AnnVB'!H48</f>
        <v>0</v>
      </c>
      <c r="X11" s="42">
        <f>'SCRB-AnnVB'!I48</f>
        <v>0</v>
      </c>
      <c r="Y11" s="42">
        <f>'SCRB-AnnVB'!J48</f>
        <v>0</v>
      </c>
      <c r="Z11" s="42">
        <f>'SCRB-AnnVB'!K48</f>
        <v>0</v>
      </c>
      <c r="AA11" s="41">
        <f t="shared" si="4"/>
        <v>0</v>
      </c>
      <c r="AB11" s="41">
        <f t="shared" si="5"/>
        <v>0</v>
      </c>
      <c r="AC11" s="42">
        <f>'SCRB-AnnVB'!A49</f>
        <v>0</v>
      </c>
      <c r="AD11" s="42">
        <f>'SCRB-AnnVB'!B49</f>
        <v>0</v>
      </c>
      <c r="AE11" s="42">
        <f>'SCRB-AnnVB'!C49</f>
        <v>0</v>
      </c>
      <c r="AF11" s="42">
        <f>'SCRB-AnnVB'!D49</f>
        <v>0</v>
      </c>
      <c r="AG11" s="42">
        <f>'SCRB-AnnVB'!E49</f>
        <v>0</v>
      </c>
      <c r="AH11" s="42">
        <f>'SCRB-AnnVB'!F49</f>
        <v>0</v>
      </c>
      <c r="AI11" s="41">
        <f t="shared" si="6"/>
        <v>0</v>
      </c>
      <c r="AJ11" s="41">
        <f>'SCRB-AnnVB'!H49</f>
        <v>0</v>
      </c>
      <c r="AK11" s="42">
        <f>'SCRB-AnnVB'!I49</f>
        <v>0</v>
      </c>
      <c r="AL11" s="42">
        <f>'SCRB-AnnVB'!J49</f>
        <v>0</v>
      </c>
      <c r="AM11" s="42">
        <f>'SCRB-AnnVB'!K49</f>
        <v>0</v>
      </c>
      <c r="AN11" s="41">
        <f t="shared" si="7"/>
        <v>0</v>
      </c>
      <c r="AO11" s="41">
        <f t="shared" si="8"/>
        <v>0</v>
      </c>
      <c r="AP11" s="42">
        <f>'SCRB-AnnVB'!A50</f>
        <v>0</v>
      </c>
      <c r="AQ11" s="42">
        <f>'SCRB-AnnVB'!B50</f>
        <v>0</v>
      </c>
      <c r="AR11" s="42">
        <f>'SCRB-AnnVB'!C50</f>
        <v>0</v>
      </c>
      <c r="AS11" s="42">
        <f>'SCRB-AnnVB'!D50</f>
        <v>0</v>
      </c>
      <c r="AT11" s="42">
        <f>'SCRB-AnnVB'!E50</f>
        <v>0</v>
      </c>
      <c r="AU11" s="42">
        <f>'SCRB-AnnVB'!F50</f>
        <v>0</v>
      </c>
      <c r="AV11" s="41">
        <f t="shared" si="9"/>
        <v>0</v>
      </c>
      <c r="AW11" s="41">
        <f>'SCRB-AnnVB'!H50</f>
        <v>0</v>
      </c>
      <c r="AX11" s="42">
        <f>'SCRB-AnnVB'!I50</f>
        <v>0</v>
      </c>
      <c r="AY11" s="42">
        <f>'SCRB-AnnVB'!J50</f>
        <v>0</v>
      </c>
      <c r="AZ11" s="42">
        <f>'SCRB-AnnVB'!K50</f>
        <v>0</v>
      </c>
      <c r="BA11" s="41">
        <f t="shared" si="10"/>
        <v>0</v>
      </c>
      <c r="BB11" s="41">
        <f t="shared" si="11"/>
        <v>0</v>
      </c>
      <c r="BC11" s="42">
        <f>'SCRB-AnnVB'!A51</f>
        <v>0</v>
      </c>
      <c r="BD11" s="42">
        <f>'SCRB-AnnVB'!B51</f>
        <v>0</v>
      </c>
      <c r="BE11" s="42">
        <f>'SCRB-AnnVB'!C51</f>
        <v>0</v>
      </c>
      <c r="BF11" s="42">
        <f>'SCRB-AnnVB'!D51</f>
        <v>0</v>
      </c>
      <c r="BG11" s="42">
        <f>'SCRB-AnnVB'!E51</f>
        <v>0</v>
      </c>
      <c r="BH11" s="42">
        <f>'SCRB-AnnVB'!F51</f>
        <v>0</v>
      </c>
      <c r="BI11" s="41">
        <f t="shared" si="12"/>
        <v>0</v>
      </c>
      <c r="BJ11" s="41">
        <f>'SCRB-AnnVB'!H51</f>
        <v>0</v>
      </c>
      <c r="BK11" s="42">
        <f>'SCRB-AnnVB'!I51</f>
        <v>0</v>
      </c>
      <c r="BL11" s="42">
        <f>'SCRB-AnnVB'!J51</f>
        <v>0</v>
      </c>
      <c r="BM11" s="42">
        <f>'SCRB-AnnVB'!K51</f>
        <v>0</v>
      </c>
      <c r="BN11" s="41">
        <f t="shared" si="13"/>
        <v>0</v>
      </c>
      <c r="BO11" s="41">
        <f t="shared" si="14"/>
        <v>0</v>
      </c>
      <c r="BP11" s="42">
        <f>'SCRB-AnnVB'!A52</f>
        <v>0</v>
      </c>
      <c r="BQ11" s="42">
        <f>'SCRB-AnnVB'!B52</f>
        <v>0</v>
      </c>
      <c r="BR11" s="42">
        <f>'SCRB-AnnVB'!C52</f>
        <v>0</v>
      </c>
      <c r="BS11" s="42">
        <f>'SCRB-AnnVB'!D52</f>
        <v>0</v>
      </c>
      <c r="BT11" s="42">
        <f>'SCRB-AnnVB'!E52</f>
        <v>0</v>
      </c>
      <c r="BU11" s="42">
        <f>'SCRB-AnnVB'!F52</f>
        <v>0</v>
      </c>
      <c r="BV11" s="41">
        <f t="shared" si="15"/>
        <v>0</v>
      </c>
      <c r="BW11" s="41">
        <f>'SCRB-AnnVB'!H52</f>
        <v>0</v>
      </c>
      <c r="BX11" s="42">
        <f>'SCRB-AnnVB'!I52</f>
        <v>0</v>
      </c>
      <c r="BY11" s="42">
        <f>'SCRB-AnnVB'!J52</f>
        <v>0</v>
      </c>
      <c r="BZ11" s="42">
        <f>'SCRB-AnnVB'!K52</f>
        <v>0</v>
      </c>
      <c r="CA11" s="41">
        <f t="shared" si="16"/>
        <v>0</v>
      </c>
      <c r="CB11" s="41">
        <f t="shared" si="17"/>
        <v>0</v>
      </c>
      <c r="CC11" s="42">
        <f>'SCRB-AnnVB'!A53</f>
        <v>0</v>
      </c>
      <c r="CD11" s="42">
        <f>'SCRB-AnnVB'!B53</f>
        <v>0</v>
      </c>
      <c r="CE11" s="42">
        <f>'SCRB-AnnVB'!C53</f>
        <v>0</v>
      </c>
      <c r="CF11" s="42">
        <f>'SCRB-AnnVB'!D53</f>
        <v>0</v>
      </c>
      <c r="CG11" s="42">
        <f>'SCRB-AnnVB'!E53</f>
        <v>0</v>
      </c>
      <c r="CH11" s="42">
        <f>'SCRB-AnnVB'!F53</f>
        <v>0</v>
      </c>
      <c r="CI11" s="41">
        <f t="shared" si="18"/>
        <v>0</v>
      </c>
      <c r="CJ11" s="41">
        <f>'SCRB-AnnVB'!H53</f>
        <v>0</v>
      </c>
      <c r="CK11" s="42">
        <f>'SCRB-AnnVB'!I53</f>
        <v>0</v>
      </c>
      <c r="CL11" s="42">
        <f>'SCRB-AnnVB'!J53</f>
        <v>0</v>
      </c>
      <c r="CM11" s="42">
        <f>'SCRB-AnnVB'!K53</f>
        <v>0</v>
      </c>
      <c r="CN11" s="41">
        <f t="shared" si="19"/>
        <v>0</v>
      </c>
      <c r="CO11" s="41">
        <f t="shared" si="20"/>
        <v>0</v>
      </c>
    </row>
    <row r="12" spans="1:93" ht="30.75" customHeight="1">
      <c r="A12" s="66">
        <v>8</v>
      </c>
      <c r="B12" s="67" t="s">
        <v>107</v>
      </c>
      <c r="C12" s="40">
        <f>'SCRB-AnnVB'!A54</f>
        <v>0</v>
      </c>
      <c r="D12" s="40">
        <f>'SCRB-AnnVB'!B54</f>
        <v>0</v>
      </c>
      <c r="E12" s="40">
        <f>'SCRB-AnnVB'!C54</f>
        <v>0</v>
      </c>
      <c r="F12" s="40">
        <f>'SCRB-AnnVB'!D54</f>
        <v>0</v>
      </c>
      <c r="G12" s="40">
        <f>'SCRB-AnnVB'!E54</f>
        <v>0</v>
      </c>
      <c r="H12" s="40">
        <f>'SCRB-AnnVB'!F54</f>
        <v>0</v>
      </c>
      <c r="I12" s="41">
        <f t="shared" si="0"/>
        <v>0</v>
      </c>
      <c r="J12" s="41">
        <f>'SCRB-AnnVB'!H54</f>
        <v>0</v>
      </c>
      <c r="K12" s="40">
        <f>'SCRB-AnnVB'!I54</f>
        <v>0</v>
      </c>
      <c r="L12" s="40">
        <f>'SCRB-AnnVB'!J54</f>
        <v>0</v>
      </c>
      <c r="M12" s="40">
        <f>'SCRB-AnnVB'!K54</f>
        <v>0</v>
      </c>
      <c r="N12" s="41">
        <f t="shared" si="1"/>
        <v>0</v>
      </c>
      <c r="O12" s="41">
        <f t="shared" si="2"/>
        <v>0</v>
      </c>
      <c r="P12" s="42">
        <f>'SCRB-AnnVB'!A55</f>
        <v>0</v>
      </c>
      <c r="Q12" s="42">
        <f>'SCRB-AnnVB'!B55</f>
        <v>0</v>
      </c>
      <c r="R12" s="42">
        <f>'SCRB-AnnVB'!C55</f>
        <v>0</v>
      </c>
      <c r="S12" s="42">
        <f>'SCRB-AnnVB'!D55</f>
        <v>0</v>
      </c>
      <c r="T12" s="42">
        <f>'SCRB-AnnVB'!E55</f>
        <v>0</v>
      </c>
      <c r="U12" s="42">
        <f>'SCRB-AnnVB'!F55</f>
        <v>0</v>
      </c>
      <c r="V12" s="41">
        <f t="shared" si="3"/>
        <v>0</v>
      </c>
      <c r="W12" s="41">
        <f>'SCRB-AnnVB'!H55</f>
        <v>0</v>
      </c>
      <c r="X12" s="42">
        <f>'SCRB-AnnVB'!I55</f>
        <v>0</v>
      </c>
      <c r="Y12" s="42">
        <f>'SCRB-AnnVB'!J55</f>
        <v>0</v>
      </c>
      <c r="Z12" s="42">
        <f>'SCRB-AnnVB'!K55</f>
        <v>0</v>
      </c>
      <c r="AA12" s="41">
        <f t="shared" si="4"/>
        <v>0</v>
      </c>
      <c r="AB12" s="41">
        <f t="shared" si="5"/>
        <v>0</v>
      </c>
      <c r="AC12" s="42">
        <f>'SCRB-AnnVB'!A56</f>
        <v>0</v>
      </c>
      <c r="AD12" s="42">
        <f>'SCRB-AnnVB'!B56</f>
        <v>0</v>
      </c>
      <c r="AE12" s="42">
        <f>'SCRB-AnnVB'!C56</f>
        <v>0</v>
      </c>
      <c r="AF12" s="42">
        <f>'SCRB-AnnVB'!D56</f>
        <v>0</v>
      </c>
      <c r="AG12" s="42">
        <f>'SCRB-AnnVB'!E56</f>
        <v>0</v>
      </c>
      <c r="AH12" s="42">
        <f>'SCRB-AnnVB'!F56</f>
        <v>0</v>
      </c>
      <c r="AI12" s="41">
        <f t="shared" si="6"/>
        <v>0</v>
      </c>
      <c r="AJ12" s="41">
        <f>'SCRB-AnnVB'!H56</f>
        <v>0</v>
      </c>
      <c r="AK12" s="42">
        <f>'SCRB-AnnVB'!I56</f>
        <v>0</v>
      </c>
      <c r="AL12" s="42">
        <f>'SCRB-AnnVB'!J56</f>
        <v>0</v>
      </c>
      <c r="AM12" s="42">
        <f>'SCRB-AnnVB'!K56</f>
        <v>0</v>
      </c>
      <c r="AN12" s="41">
        <f t="shared" si="7"/>
        <v>0</v>
      </c>
      <c r="AO12" s="41">
        <f t="shared" si="8"/>
        <v>0</v>
      </c>
      <c r="AP12" s="42">
        <f>'SCRB-AnnVB'!A57</f>
        <v>0</v>
      </c>
      <c r="AQ12" s="42">
        <f>'SCRB-AnnVB'!B57</f>
        <v>0</v>
      </c>
      <c r="AR12" s="42">
        <f>'SCRB-AnnVB'!C57</f>
        <v>0</v>
      </c>
      <c r="AS12" s="42">
        <f>'SCRB-AnnVB'!D57</f>
        <v>0</v>
      </c>
      <c r="AT12" s="42">
        <f>'SCRB-AnnVB'!E57</f>
        <v>0</v>
      </c>
      <c r="AU12" s="42">
        <f>'SCRB-AnnVB'!F57</f>
        <v>0</v>
      </c>
      <c r="AV12" s="41">
        <f t="shared" si="9"/>
        <v>0</v>
      </c>
      <c r="AW12" s="41">
        <f>'SCRB-AnnVB'!H57</f>
        <v>0</v>
      </c>
      <c r="AX12" s="42">
        <f>'SCRB-AnnVB'!I57</f>
        <v>0</v>
      </c>
      <c r="AY12" s="42">
        <f>'SCRB-AnnVB'!J57</f>
        <v>0</v>
      </c>
      <c r="AZ12" s="42">
        <f>'SCRB-AnnVB'!K57</f>
        <v>0</v>
      </c>
      <c r="BA12" s="41">
        <f t="shared" si="10"/>
        <v>0</v>
      </c>
      <c r="BB12" s="41">
        <f t="shared" si="11"/>
        <v>0</v>
      </c>
      <c r="BC12" s="42">
        <f>'SCRB-AnnVB'!A58</f>
        <v>0</v>
      </c>
      <c r="BD12" s="42">
        <f>'SCRB-AnnVB'!B58</f>
        <v>0</v>
      </c>
      <c r="BE12" s="42">
        <f>'SCRB-AnnVB'!C58</f>
        <v>0</v>
      </c>
      <c r="BF12" s="42">
        <f>'SCRB-AnnVB'!D58</f>
        <v>0</v>
      </c>
      <c r="BG12" s="42">
        <f>'SCRB-AnnVB'!E58</f>
        <v>0</v>
      </c>
      <c r="BH12" s="42">
        <f>'SCRB-AnnVB'!F58</f>
        <v>0</v>
      </c>
      <c r="BI12" s="41">
        <f t="shared" si="12"/>
        <v>0</v>
      </c>
      <c r="BJ12" s="41">
        <f>'SCRB-AnnVB'!H58</f>
        <v>0</v>
      </c>
      <c r="BK12" s="42">
        <f>'SCRB-AnnVB'!I58</f>
        <v>0</v>
      </c>
      <c r="BL12" s="42">
        <f>'SCRB-AnnVB'!J58</f>
        <v>0</v>
      </c>
      <c r="BM12" s="42">
        <f>'SCRB-AnnVB'!K58</f>
        <v>0</v>
      </c>
      <c r="BN12" s="41">
        <f t="shared" si="13"/>
        <v>0</v>
      </c>
      <c r="BO12" s="41">
        <f t="shared" si="14"/>
        <v>0</v>
      </c>
      <c r="BP12" s="42">
        <f>'SCRB-AnnVB'!A59</f>
        <v>0</v>
      </c>
      <c r="BQ12" s="42">
        <f>'SCRB-AnnVB'!B59</f>
        <v>0</v>
      </c>
      <c r="BR12" s="42">
        <f>'SCRB-AnnVB'!C59</f>
        <v>0</v>
      </c>
      <c r="BS12" s="42">
        <f>'SCRB-AnnVB'!D59</f>
        <v>0</v>
      </c>
      <c r="BT12" s="42">
        <f>'SCRB-AnnVB'!E59</f>
        <v>0</v>
      </c>
      <c r="BU12" s="42">
        <f>'SCRB-AnnVB'!F59</f>
        <v>0</v>
      </c>
      <c r="BV12" s="41">
        <f t="shared" si="15"/>
        <v>0</v>
      </c>
      <c r="BW12" s="41">
        <f>'SCRB-AnnVB'!H59</f>
        <v>0</v>
      </c>
      <c r="BX12" s="42">
        <f>'SCRB-AnnVB'!I59</f>
        <v>0</v>
      </c>
      <c r="BY12" s="42">
        <f>'SCRB-AnnVB'!J59</f>
        <v>0</v>
      </c>
      <c r="BZ12" s="42">
        <f>'SCRB-AnnVB'!K59</f>
        <v>0</v>
      </c>
      <c r="CA12" s="41">
        <f t="shared" si="16"/>
        <v>0</v>
      </c>
      <c r="CB12" s="41">
        <f t="shared" si="17"/>
        <v>0</v>
      </c>
      <c r="CC12" s="42">
        <f>'SCRB-AnnVB'!A60</f>
        <v>0</v>
      </c>
      <c r="CD12" s="42">
        <f>'SCRB-AnnVB'!B60</f>
        <v>0</v>
      </c>
      <c r="CE12" s="42">
        <f>'SCRB-AnnVB'!C60</f>
        <v>0</v>
      </c>
      <c r="CF12" s="42">
        <f>'SCRB-AnnVB'!D60</f>
        <v>0</v>
      </c>
      <c r="CG12" s="42">
        <f>'SCRB-AnnVB'!E60</f>
        <v>0</v>
      </c>
      <c r="CH12" s="42">
        <f>'SCRB-AnnVB'!F60</f>
        <v>0</v>
      </c>
      <c r="CI12" s="41">
        <f t="shared" si="18"/>
        <v>0</v>
      </c>
      <c r="CJ12" s="41">
        <f>'SCRB-AnnVB'!H60</f>
        <v>0</v>
      </c>
      <c r="CK12" s="42">
        <f>'SCRB-AnnVB'!I60</f>
        <v>0</v>
      </c>
      <c r="CL12" s="42">
        <f>'SCRB-AnnVB'!J60</f>
        <v>0</v>
      </c>
      <c r="CM12" s="42">
        <f>'SCRB-AnnVB'!K60</f>
        <v>0</v>
      </c>
      <c r="CN12" s="41">
        <f t="shared" si="19"/>
        <v>0</v>
      </c>
      <c r="CO12" s="41">
        <f t="shared" si="20"/>
        <v>0</v>
      </c>
    </row>
    <row r="13" spans="1:93" ht="30.75" customHeight="1">
      <c r="A13" s="66">
        <v>9</v>
      </c>
      <c r="B13" s="67" t="s">
        <v>108</v>
      </c>
      <c r="C13" s="40">
        <f>'SCRB-AnnVB'!A61</f>
        <v>0</v>
      </c>
      <c r="D13" s="40">
        <f>'SCRB-AnnVB'!B61</f>
        <v>0</v>
      </c>
      <c r="E13" s="40">
        <f>'SCRB-AnnVB'!C61</f>
        <v>0</v>
      </c>
      <c r="F13" s="40">
        <f>'SCRB-AnnVB'!D61</f>
        <v>0</v>
      </c>
      <c r="G13" s="40">
        <f>'SCRB-AnnVB'!E61</f>
        <v>0</v>
      </c>
      <c r="H13" s="40">
        <f>'SCRB-AnnVB'!F61</f>
        <v>0</v>
      </c>
      <c r="I13" s="41">
        <f t="shared" si="0"/>
        <v>0</v>
      </c>
      <c r="J13" s="41">
        <f>'SCRB-AnnVB'!H61</f>
        <v>0</v>
      </c>
      <c r="K13" s="40">
        <f>'SCRB-AnnVB'!I61</f>
        <v>0</v>
      </c>
      <c r="L13" s="40">
        <f>'SCRB-AnnVB'!J61</f>
        <v>0</v>
      </c>
      <c r="M13" s="40">
        <f>'SCRB-AnnVB'!K61</f>
        <v>0</v>
      </c>
      <c r="N13" s="41">
        <f t="shared" si="1"/>
        <v>0</v>
      </c>
      <c r="O13" s="41">
        <f t="shared" si="2"/>
        <v>0</v>
      </c>
      <c r="P13" s="42">
        <f>'SCRB-AnnVB'!A62</f>
        <v>0</v>
      </c>
      <c r="Q13" s="42">
        <f>'SCRB-AnnVB'!B62</f>
        <v>0</v>
      </c>
      <c r="R13" s="42">
        <f>'SCRB-AnnVB'!C62</f>
        <v>0</v>
      </c>
      <c r="S13" s="42">
        <f>'SCRB-AnnVB'!D62</f>
        <v>0</v>
      </c>
      <c r="T13" s="42">
        <f>'SCRB-AnnVB'!E62</f>
        <v>0</v>
      </c>
      <c r="U13" s="42">
        <f>'SCRB-AnnVB'!F62</f>
        <v>0</v>
      </c>
      <c r="V13" s="41">
        <f t="shared" si="3"/>
        <v>0</v>
      </c>
      <c r="W13" s="41">
        <f>'SCRB-AnnVB'!H62</f>
        <v>0</v>
      </c>
      <c r="X13" s="42">
        <f>'SCRB-AnnVB'!I62</f>
        <v>0</v>
      </c>
      <c r="Y13" s="42">
        <f>'SCRB-AnnVB'!J62</f>
        <v>0</v>
      </c>
      <c r="Z13" s="42">
        <f>'SCRB-AnnVB'!K62</f>
        <v>0</v>
      </c>
      <c r="AA13" s="41">
        <f t="shared" si="4"/>
        <v>0</v>
      </c>
      <c r="AB13" s="41">
        <f t="shared" si="5"/>
        <v>0</v>
      </c>
      <c r="AC13" s="42">
        <f>'SCRB-AnnVB'!A63</f>
        <v>0</v>
      </c>
      <c r="AD13" s="42">
        <f>'SCRB-AnnVB'!B63</f>
        <v>0</v>
      </c>
      <c r="AE13" s="42">
        <f>'SCRB-AnnVB'!C63</f>
        <v>0</v>
      </c>
      <c r="AF13" s="42">
        <f>'SCRB-AnnVB'!D63</f>
        <v>0</v>
      </c>
      <c r="AG13" s="42">
        <f>'SCRB-AnnVB'!E63</f>
        <v>0</v>
      </c>
      <c r="AH13" s="42">
        <f>'SCRB-AnnVB'!F63</f>
        <v>0</v>
      </c>
      <c r="AI13" s="41">
        <f t="shared" si="6"/>
        <v>0</v>
      </c>
      <c r="AJ13" s="41">
        <f>'SCRB-AnnVB'!H63</f>
        <v>0</v>
      </c>
      <c r="AK13" s="42">
        <f>'SCRB-AnnVB'!I63</f>
        <v>0</v>
      </c>
      <c r="AL13" s="42">
        <f>'SCRB-AnnVB'!J63</f>
        <v>0</v>
      </c>
      <c r="AM13" s="42">
        <f>'SCRB-AnnVB'!K63</f>
        <v>0</v>
      </c>
      <c r="AN13" s="41">
        <f t="shared" si="7"/>
        <v>0</v>
      </c>
      <c r="AO13" s="41">
        <f t="shared" si="8"/>
        <v>0</v>
      </c>
      <c r="AP13" s="42">
        <f>'SCRB-AnnVB'!A64</f>
        <v>0</v>
      </c>
      <c r="AQ13" s="42">
        <f>'SCRB-AnnVB'!B64</f>
        <v>0</v>
      </c>
      <c r="AR13" s="42">
        <f>'SCRB-AnnVB'!C64</f>
        <v>0</v>
      </c>
      <c r="AS13" s="42">
        <f>'SCRB-AnnVB'!D64</f>
        <v>0</v>
      </c>
      <c r="AT13" s="42">
        <f>'SCRB-AnnVB'!E64</f>
        <v>0</v>
      </c>
      <c r="AU13" s="42">
        <f>'SCRB-AnnVB'!F64</f>
        <v>0</v>
      </c>
      <c r="AV13" s="41">
        <f t="shared" si="9"/>
        <v>0</v>
      </c>
      <c r="AW13" s="41">
        <f>'SCRB-AnnVB'!H64</f>
        <v>0</v>
      </c>
      <c r="AX13" s="42">
        <f>'SCRB-AnnVB'!I64</f>
        <v>0</v>
      </c>
      <c r="AY13" s="42">
        <f>'SCRB-AnnVB'!J64</f>
        <v>0</v>
      </c>
      <c r="AZ13" s="42">
        <f>'SCRB-AnnVB'!K64</f>
        <v>0</v>
      </c>
      <c r="BA13" s="41">
        <f t="shared" si="10"/>
        <v>0</v>
      </c>
      <c r="BB13" s="41">
        <f t="shared" si="11"/>
        <v>0</v>
      </c>
      <c r="BC13" s="42">
        <f>'SCRB-AnnVB'!A65</f>
        <v>0</v>
      </c>
      <c r="BD13" s="42">
        <f>'SCRB-AnnVB'!B65</f>
        <v>0</v>
      </c>
      <c r="BE13" s="42">
        <f>'SCRB-AnnVB'!C65</f>
        <v>0</v>
      </c>
      <c r="BF13" s="42">
        <f>'SCRB-AnnVB'!D65</f>
        <v>0</v>
      </c>
      <c r="BG13" s="42">
        <f>'SCRB-AnnVB'!E65</f>
        <v>0</v>
      </c>
      <c r="BH13" s="42">
        <f>'SCRB-AnnVB'!F65</f>
        <v>0</v>
      </c>
      <c r="BI13" s="41">
        <f t="shared" si="12"/>
        <v>0</v>
      </c>
      <c r="BJ13" s="41">
        <f>'SCRB-AnnVB'!H65</f>
        <v>0</v>
      </c>
      <c r="BK13" s="42">
        <f>'SCRB-AnnVB'!I65</f>
        <v>0</v>
      </c>
      <c r="BL13" s="42">
        <f>'SCRB-AnnVB'!J65</f>
        <v>0</v>
      </c>
      <c r="BM13" s="42">
        <f>'SCRB-AnnVB'!K65</f>
        <v>0</v>
      </c>
      <c r="BN13" s="41">
        <f t="shared" si="13"/>
        <v>0</v>
      </c>
      <c r="BO13" s="41">
        <f t="shared" si="14"/>
        <v>0</v>
      </c>
      <c r="BP13" s="42">
        <f>'SCRB-AnnVB'!A66</f>
        <v>0</v>
      </c>
      <c r="BQ13" s="42">
        <f>'SCRB-AnnVB'!B66</f>
        <v>0</v>
      </c>
      <c r="BR13" s="42">
        <f>'SCRB-AnnVB'!C66</f>
        <v>0</v>
      </c>
      <c r="BS13" s="42">
        <f>'SCRB-AnnVB'!D66</f>
        <v>0</v>
      </c>
      <c r="BT13" s="42">
        <f>'SCRB-AnnVB'!E66</f>
        <v>0</v>
      </c>
      <c r="BU13" s="42">
        <f>'SCRB-AnnVB'!F66</f>
        <v>0</v>
      </c>
      <c r="BV13" s="41">
        <f t="shared" si="15"/>
        <v>0</v>
      </c>
      <c r="BW13" s="41">
        <f>'SCRB-AnnVB'!H66</f>
        <v>0</v>
      </c>
      <c r="BX13" s="42">
        <f>'SCRB-AnnVB'!I66</f>
        <v>0</v>
      </c>
      <c r="BY13" s="42">
        <f>'SCRB-AnnVB'!J66</f>
        <v>0</v>
      </c>
      <c r="BZ13" s="42">
        <f>'SCRB-AnnVB'!K66</f>
        <v>0</v>
      </c>
      <c r="CA13" s="41">
        <f t="shared" si="16"/>
        <v>0</v>
      </c>
      <c r="CB13" s="41">
        <f t="shared" si="17"/>
        <v>0</v>
      </c>
      <c r="CC13" s="42">
        <f>'SCRB-AnnVB'!A67</f>
        <v>0</v>
      </c>
      <c r="CD13" s="42">
        <f>'SCRB-AnnVB'!B67</f>
        <v>0</v>
      </c>
      <c r="CE13" s="42">
        <f>'SCRB-AnnVB'!C67</f>
        <v>0</v>
      </c>
      <c r="CF13" s="42">
        <f>'SCRB-AnnVB'!D67</f>
        <v>0</v>
      </c>
      <c r="CG13" s="42">
        <f>'SCRB-AnnVB'!E67</f>
        <v>0</v>
      </c>
      <c r="CH13" s="42">
        <f>'SCRB-AnnVB'!F67</f>
        <v>0</v>
      </c>
      <c r="CI13" s="41">
        <f t="shared" si="18"/>
        <v>0</v>
      </c>
      <c r="CJ13" s="41">
        <f>'SCRB-AnnVB'!H67</f>
        <v>0</v>
      </c>
      <c r="CK13" s="42">
        <f>'SCRB-AnnVB'!I67</f>
        <v>0</v>
      </c>
      <c r="CL13" s="42">
        <f>'SCRB-AnnVB'!J67</f>
        <v>0</v>
      </c>
      <c r="CM13" s="42">
        <f>'SCRB-AnnVB'!K67</f>
        <v>0</v>
      </c>
      <c r="CN13" s="41">
        <f t="shared" si="19"/>
        <v>0</v>
      </c>
      <c r="CO13" s="41">
        <f t="shared" si="20"/>
        <v>0</v>
      </c>
    </row>
    <row r="14" spans="1:93" ht="30.75" customHeight="1">
      <c r="A14" s="66">
        <v>10</v>
      </c>
      <c r="B14" s="67" t="s">
        <v>109</v>
      </c>
      <c r="C14" s="40">
        <f>'SCRB-AnnVB'!A68</f>
        <v>0</v>
      </c>
      <c r="D14" s="40">
        <f>'SCRB-AnnVB'!B68</f>
        <v>0</v>
      </c>
      <c r="E14" s="40">
        <f>'SCRB-AnnVB'!C68</f>
        <v>0</v>
      </c>
      <c r="F14" s="40">
        <f>'SCRB-AnnVB'!D68</f>
        <v>0</v>
      </c>
      <c r="G14" s="40">
        <f>'SCRB-AnnVB'!E68</f>
        <v>0</v>
      </c>
      <c r="H14" s="40">
        <f>'SCRB-AnnVB'!F68</f>
        <v>0</v>
      </c>
      <c r="I14" s="41">
        <f t="shared" si="0"/>
        <v>0</v>
      </c>
      <c r="J14" s="41">
        <f>'SCRB-AnnVB'!H68</f>
        <v>0</v>
      </c>
      <c r="K14" s="40">
        <f>'SCRB-AnnVB'!I68</f>
        <v>0</v>
      </c>
      <c r="L14" s="40">
        <f>'SCRB-AnnVB'!J68</f>
        <v>0</v>
      </c>
      <c r="M14" s="40">
        <f>'SCRB-AnnVB'!K68</f>
        <v>0</v>
      </c>
      <c r="N14" s="41">
        <f t="shared" si="1"/>
        <v>0</v>
      </c>
      <c r="O14" s="41">
        <f t="shared" si="2"/>
        <v>0</v>
      </c>
      <c r="P14" s="42">
        <f>'SCRB-AnnVB'!A69</f>
        <v>0</v>
      </c>
      <c r="Q14" s="42">
        <f>'SCRB-AnnVB'!B69</f>
        <v>0</v>
      </c>
      <c r="R14" s="42">
        <f>'SCRB-AnnVB'!C69</f>
        <v>0</v>
      </c>
      <c r="S14" s="42">
        <f>'SCRB-AnnVB'!D69</f>
        <v>0</v>
      </c>
      <c r="T14" s="42">
        <f>'SCRB-AnnVB'!E69</f>
        <v>0</v>
      </c>
      <c r="U14" s="42">
        <f>'SCRB-AnnVB'!F69</f>
        <v>0</v>
      </c>
      <c r="V14" s="41">
        <f t="shared" si="3"/>
        <v>0</v>
      </c>
      <c r="W14" s="41">
        <f>'SCRB-AnnVB'!H69</f>
        <v>0</v>
      </c>
      <c r="X14" s="42">
        <f>'SCRB-AnnVB'!I69</f>
        <v>0</v>
      </c>
      <c r="Y14" s="42">
        <f>'SCRB-AnnVB'!J69</f>
        <v>0</v>
      </c>
      <c r="Z14" s="42">
        <f>'SCRB-AnnVB'!K69</f>
        <v>0</v>
      </c>
      <c r="AA14" s="41">
        <f t="shared" si="4"/>
        <v>0</v>
      </c>
      <c r="AB14" s="41">
        <f t="shared" si="5"/>
        <v>0</v>
      </c>
      <c r="AC14" s="42">
        <f>'SCRB-AnnVB'!A70</f>
        <v>0</v>
      </c>
      <c r="AD14" s="42">
        <f>'SCRB-AnnVB'!B70</f>
        <v>0</v>
      </c>
      <c r="AE14" s="42">
        <f>'SCRB-AnnVB'!C70</f>
        <v>0</v>
      </c>
      <c r="AF14" s="42">
        <f>'SCRB-AnnVB'!D70</f>
        <v>0</v>
      </c>
      <c r="AG14" s="42">
        <f>'SCRB-AnnVB'!E70</f>
        <v>0</v>
      </c>
      <c r="AH14" s="42">
        <f>'SCRB-AnnVB'!F70</f>
        <v>0</v>
      </c>
      <c r="AI14" s="41">
        <f t="shared" si="6"/>
        <v>0</v>
      </c>
      <c r="AJ14" s="41">
        <f>'SCRB-AnnVB'!H70</f>
        <v>0</v>
      </c>
      <c r="AK14" s="42">
        <f>'SCRB-AnnVB'!I70</f>
        <v>0</v>
      </c>
      <c r="AL14" s="42">
        <f>'SCRB-AnnVB'!J70</f>
        <v>0</v>
      </c>
      <c r="AM14" s="42">
        <f>'SCRB-AnnVB'!K70</f>
        <v>0</v>
      </c>
      <c r="AN14" s="41">
        <f t="shared" si="7"/>
        <v>0</v>
      </c>
      <c r="AO14" s="41">
        <f t="shared" si="8"/>
        <v>0</v>
      </c>
      <c r="AP14" s="42">
        <f>'SCRB-AnnVB'!A71</f>
        <v>0</v>
      </c>
      <c r="AQ14" s="42">
        <f>'SCRB-AnnVB'!B71</f>
        <v>0</v>
      </c>
      <c r="AR14" s="42">
        <f>'SCRB-AnnVB'!C71</f>
        <v>0</v>
      </c>
      <c r="AS14" s="42">
        <f>'SCRB-AnnVB'!D71</f>
        <v>0</v>
      </c>
      <c r="AT14" s="42">
        <f>'SCRB-AnnVB'!E71</f>
        <v>0</v>
      </c>
      <c r="AU14" s="42">
        <f>'SCRB-AnnVB'!F71</f>
        <v>0</v>
      </c>
      <c r="AV14" s="41">
        <f t="shared" si="9"/>
        <v>0</v>
      </c>
      <c r="AW14" s="41">
        <f>'SCRB-AnnVB'!H71</f>
        <v>0</v>
      </c>
      <c r="AX14" s="42">
        <f>'SCRB-AnnVB'!I71</f>
        <v>0</v>
      </c>
      <c r="AY14" s="42">
        <f>'SCRB-AnnVB'!J71</f>
        <v>0</v>
      </c>
      <c r="AZ14" s="42">
        <f>'SCRB-AnnVB'!K71</f>
        <v>0</v>
      </c>
      <c r="BA14" s="41">
        <f t="shared" si="10"/>
        <v>0</v>
      </c>
      <c r="BB14" s="41">
        <f t="shared" si="11"/>
        <v>0</v>
      </c>
      <c r="BC14" s="42">
        <f>'SCRB-AnnVB'!A72</f>
        <v>0</v>
      </c>
      <c r="BD14" s="42">
        <f>'SCRB-AnnVB'!B72</f>
        <v>0</v>
      </c>
      <c r="BE14" s="42">
        <f>'SCRB-AnnVB'!C72</f>
        <v>0</v>
      </c>
      <c r="BF14" s="42">
        <f>'SCRB-AnnVB'!D72</f>
        <v>0</v>
      </c>
      <c r="BG14" s="42">
        <f>'SCRB-AnnVB'!E72</f>
        <v>0</v>
      </c>
      <c r="BH14" s="42">
        <f>'SCRB-AnnVB'!F72</f>
        <v>0</v>
      </c>
      <c r="BI14" s="41">
        <f t="shared" si="12"/>
        <v>0</v>
      </c>
      <c r="BJ14" s="41">
        <f>'SCRB-AnnVB'!H72</f>
        <v>0</v>
      </c>
      <c r="BK14" s="42">
        <f>'SCRB-AnnVB'!I72</f>
        <v>0</v>
      </c>
      <c r="BL14" s="42">
        <f>'SCRB-AnnVB'!J72</f>
        <v>0</v>
      </c>
      <c r="BM14" s="42">
        <f>'SCRB-AnnVB'!K72</f>
        <v>0</v>
      </c>
      <c r="BN14" s="41">
        <f t="shared" si="13"/>
        <v>0</v>
      </c>
      <c r="BO14" s="41">
        <f t="shared" si="14"/>
        <v>0</v>
      </c>
      <c r="BP14" s="42">
        <f>'SCRB-AnnVB'!A73</f>
        <v>0</v>
      </c>
      <c r="BQ14" s="42">
        <f>'SCRB-AnnVB'!B73</f>
        <v>0</v>
      </c>
      <c r="BR14" s="42">
        <f>'SCRB-AnnVB'!C73</f>
        <v>0</v>
      </c>
      <c r="BS14" s="42">
        <f>'SCRB-AnnVB'!D73</f>
        <v>0</v>
      </c>
      <c r="BT14" s="42">
        <f>'SCRB-AnnVB'!E73</f>
        <v>0</v>
      </c>
      <c r="BU14" s="42">
        <f>'SCRB-AnnVB'!F73</f>
        <v>0</v>
      </c>
      <c r="BV14" s="41">
        <f t="shared" si="15"/>
        <v>0</v>
      </c>
      <c r="BW14" s="41">
        <f>'SCRB-AnnVB'!H73</f>
        <v>0</v>
      </c>
      <c r="BX14" s="42">
        <f>'SCRB-AnnVB'!I73</f>
        <v>0</v>
      </c>
      <c r="BY14" s="42">
        <f>'SCRB-AnnVB'!J73</f>
        <v>0</v>
      </c>
      <c r="BZ14" s="42">
        <f>'SCRB-AnnVB'!K73</f>
        <v>0</v>
      </c>
      <c r="CA14" s="41">
        <f t="shared" si="16"/>
        <v>0</v>
      </c>
      <c r="CB14" s="41">
        <f t="shared" si="17"/>
        <v>0</v>
      </c>
      <c r="CC14" s="42">
        <f>'SCRB-AnnVB'!A74</f>
        <v>0</v>
      </c>
      <c r="CD14" s="42">
        <f>'SCRB-AnnVB'!B74</f>
        <v>0</v>
      </c>
      <c r="CE14" s="42">
        <f>'SCRB-AnnVB'!C74</f>
        <v>0</v>
      </c>
      <c r="CF14" s="42">
        <f>'SCRB-AnnVB'!D74</f>
        <v>0</v>
      </c>
      <c r="CG14" s="42">
        <f>'SCRB-AnnVB'!E74</f>
        <v>0</v>
      </c>
      <c r="CH14" s="42">
        <f>'SCRB-AnnVB'!F74</f>
        <v>0</v>
      </c>
      <c r="CI14" s="41">
        <f t="shared" si="18"/>
        <v>0</v>
      </c>
      <c r="CJ14" s="41">
        <f>'SCRB-AnnVB'!H74</f>
        <v>0</v>
      </c>
      <c r="CK14" s="42">
        <f>'SCRB-AnnVB'!I74</f>
        <v>0</v>
      </c>
      <c r="CL14" s="42">
        <f>'SCRB-AnnVB'!J74</f>
        <v>0</v>
      </c>
      <c r="CM14" s="42">
        <f>'SCRB-AnnVB'!K74</f>
        <v>0</v>
      </c>
      <c r="CN14" s="41">
        <f t="shared" si="19"/>
        <v>0</v>
      </c>
      <c r="CO14" s="41">
        <f t="shared" si="20"/>
        <v>0</v>
      </c>
    </row>
    <row r="15" spans="1:93" ht="30.75" customHeight="1">
      <c r="A15" s="66">
        <v>11</v>
      </c>
      <c r="B15" s="67" t="s">
        <v>110</v>
      </c>
      <c r="C15" s="40">
        <f>'SCRB-AnnVB'!A75</f>
        <v>0</v>
      </c>
      <c r="D15" s="40">
        <f>'SCRB-AnnVB'!B75</f>
        <v>0</v>
      </c>
      <c r="E15" s="40">
        <f>'SCRB-AnnVB'!C75</f>
        <v>0</v>
      </c>
      <c r="F15" s="40">
        <f>'SCRB-AnnVB'!D75</f>
        <v>0</v>
      </c>
      <c r="G15" s="40">
        <f>'SCRB-AnnVB'!E75</f>
        <v>0</v>
      </c>
      <c r="H15" s="40">
        <f>'SCRB-AnnVB'!F75</f>
        <v>0</v>
      </c>
      <c r="I15" s="41">
        <f t="shared" si="0"/>
        <v>0</v>
      </c>
      <c r="J15" s="41">
        <f>'SCRB-AnnVB'!H75</f>
        <v>0</v>
      </c>
      <c r="K15" s="40">
        <f>'SCRB-AnnVB'!I75</f>
        <v>0</v>
      </c>
      <c r="L15" s="40">
        <f>'SCRB-AnnVB'!J75</f>
        <v>0</v>
      </c>
      <c r="M15" s="40">
        <f>'SCRB-AnnVB'!K75</f>
        <v>0</v>
      </c>
      <c r="N15" s="41">
        <f t="shared" si="1"/>
        <v>0</v>
      </c>
      <c r="O15" s="41">
        <f t="shared" si="2"/>
        <v>0</v>
      </c>
      <c r="P15" s="42">
        <f>'SCRB-AnnVB'!A76</f>
        <v>0</v>
      </c>
      <c r="Q15" s="42">
        <f>'SCRB-AnnVB'!B76</f>
        <v>0</v>
      </c>
      <c r="R15" s="42">
        <f>'SCRB-AnnVB'!C76</f>
        <v>0</v>
      </c>
      <c r="S15" s="42">
        <f>'SCRB-AnnVB'!D76</f>
        <v>0</v>
      </c>
      <c r="T15" s="42">
        <f>'SCRB-AnnVB'!E76</f>
        <v>0</v>
      </c>
      <c r="U15" s="42">
        <f>'SCRB-AnnVB'!F76</f>
        <v>0</v>
      </c>
      <c r="V15" s="41">
        <f t="shared" si="3"/>
        <v>0</v>
      </c>
      <c r="W15" s="41">
        <f>'SCRB-AnnVB'!H76</f>
        <v>0</v>
      </c>
      <c r="X15" s="42">
        <f>'SCRB-AnnVB'!I76</f>
        <v>0</v>
      </c>
      <c r="Y15" s="42">
        <f>'SCRB-AnnVB'!J76</f>
        <v>0</v>
      </c>
      <c r="Z15" s="42">
        <f>'SCRB-AnnVB'!K76</f>
        <v>0</v>
      </c>
      <c r="AA15" s="41">
        <f t="shared" si="4"/>
        <v>0</v>
      </c>
      <c r="AB15" s="41">
        <f t="shared" si="5"/>
        <v>0</v>
      </c>
      <c r="AC15" s="42">
        <f>'SCRB-AnnVB'!A77</f>
        <v>0</v>
      </c>
      <c r="AD15" s="42">
        <f>'SCRB-AnnVB'!B77</f>
        <v>0</v>
      </c>
      <c r="AE15" s="42">
        <f>'SCRB-AnnVB'!C77</f>
        <v>0</v>
      </c>
      <c r="AF15" s="42">
        <f>'SCRB-AnnVB'!D77</f>
        <v>0</v>
      </c>
      <c r="AG15" s="42">
        <f>'SCRB-AnnVB'!E77</f>
        <v>0</v>
      </c>
      <c r="AH15" s="42">
        <f>'SCRB-AnnVB'!F77</f>
        <v>0</v>
      </c>
      <c r="AI15" s="41">
        <f t="shared" si="6"/>
        <v>0</v>
      </c>
      <c r="AJ15" s="41">
        <f>'SCRB-AnnVB'!H77</f>
        <v>0</v>
      </c>
      <c r="AK15" s="42">
        <f>'SCRB-AnnVB'!I77</f>
        <v>0</v>
      </c>
      <c r="AL15" s="42">
        <f>'SCRB-AnnVB'!J77</f>
        <v>0</v>
      </c>
      <c r="AM15" s="42">
        <f>'SCRB-AnnVB'!K77</f>
        <v>0</v>
      </c>
      <c r="AN15" s="41">
        <f t="shared" si="7"/>
        <v>0</v>
      </c>
      <c r="AO15" s="41">
        <f t="shared" si="8"/>
        <v>0</v>
      </c>
      <c r="AP15" s="42">
        <f>'SCRB-AnnVB'!A78</f>
        <v>0</v>
      </c>
      <c r="AQ15" s="42">
        <f>'SCRB-AnnVB'!B78</f>
        <v>0</v>
      </c>
      <c r="AR15" s="42">
        <f>'SCRB-AnnVB'!C78</f>
        <v>0</v>
      </c>
      <c r="AS15" s="42">
        <f>'SCRB-AnnVB'!D78</f>
        <v>0</v>
      </c>
      <c r="AT15" s="42">
        <f>'SCRB-AnnVB'!E78</f>
        <v>0</v>
      </c>
      <c r="AU15" s="42">
        <f>'SCRB-AnnVB'!F78</f>
        <v>0</v>
      </c>
      <c r="AV15" s="41">
        <f t="shared" si="9"/>
        <v>0</v>
      </c>
      <c r="AW15" s="41">
        <f>'SCRB-AnnVB'!H78</f>
        <v>0</v>
      </c>
      <c r="AX15" s="42">
        <f>'SCRB-AnnVB'!I78</f>
        <v>0</v>
      </c>
      <c r="AY15" s="42">
        <f>'SCRB-AnnVB'!J78</f>
        <v>0</v>
      </c>
      <c r="AZ15" s="42">
        <f>'SCRB-AnnVB'!K78</f>
        <v>0</v>
      </c>
      <c r="BA15" s="41">
        <f t="shared" si="10"/>
        <v>0</v>
      </c>
      <c r="BB15" s="41">
        <f t="shared" si="11"/>
        <v>0</v>
      </c>
      <c r="BC15" s="42">
        <f>'SCRB-AnnVB'!A79</f>
        <v>0</v>
      </c>
      <c r="BD15" s="42">
        <f>'SCRB-AnnVB'!B79</f>
        <v>0</v>
      </c>
      <c r="BE15" s="42">
        <f>'SCRB-AnnVB'!C79</f>
        <v>0</v>
      </c>
      <c r="BF15" s="42">
        <f>'SCRB-AnnVB'!D79</f>
        <v>0</v>
      </c>
      <c r="BG15" s="42">
        <f>'SCRB-AnnVB'!E79</f>
        <v>0</v>
      </c>
      <c r="BH15" s="42">
        <f>'SCRB-AnnVB'!F79</f>
        <v>0</v>
      </c>
      <c r="BI15" s="41">
        <f t="shared" si="12"/>
        <v>0</v>
      </c>
      <c r="BJ15" s="41">
        <f>'SCRB-AnnVB'!H79</f>
        <v>0</v>
      </c>
      <c r="BK15" s="42">
        <f>'SCRB-AnnVB'!I79</f>
        <v>0</v>
      </c>
      <c r="BL15" s="42">
        <f>'SCRB-AnnVB'!J79</f>
        <v>0</v>
      </c>
      <c r="BM15" s="42">
        <f>'SCRB-AnnVB'!K79</f>
        <v>0</v>
      </c>
      <c r="BN15" s="41">
        <f t="shared" si="13"/>
        <v>0</v>
      </c>
      <c r="BO15" s="41">
        <f t="shared" si="14"/>
        <v>0</v>
      </c>
      <c r="BP15" s="42">
        <f>'SCRB-AnnVB'!A80</f>
        <v>0</v>
      </c>
      <c r="BQ15" s="42">
        <f>'SCRB-AnnVB'!B80</f>
        <v>0</v>
      </c>
      <c r="BR15" s="42">
        <f>'SCRB-AnnVB'!C80</f>
        <v>0</v>
      </c>
      <c r="BS15" s="42">
        <f>'SCRB-AnnVB'!D80</f>
        <v>0</v>
      </c>
      <c r="BT15" s="42">
        <f>'SCRB-AnnVB'!E80</f>
        <v>0</v>
      </c>
      <c r="BU15" s="42">
        <f>'SCRB-AnnVB'!F80</f>
        <v>0</v>
      </c>
      <c r="BV15" s="41">
        <f t="shared" si="15"/>
        <v>0</v>
      </c>
      <c r="BW15" s="41">
        <f>'SCRB-AnnVB'!H80</f>
        <v>0</v>
      </c>
      <c r="BX15" s="42">
        <f>'SCRB-AnnVB'!I80</f>
        <v>0</v>
      </c>
      <c r="BY15" s="42">
        <f>'SCRB-AnnVB'!J80</f>
        <v>0</v>
      </c>
      <c r="BZ15" s="42">
        <f>'SCRB-AnnVB'!K80</f>
        <v>0</v>
      </c>
      <c r="CA15" s="41">
        <f t="shared" si="16"/>
        <v>0</v>
      </c>
      <c r="CB15" s="41">
        <f t="shared" si="17"/>
        <v>0</v>
      </c>
      <c r="CC15" s="42">
        <f>'SCRB-AnnVB'!A81</f>
        <v>0</v>
      </c>
      <c r="CD15" s="42">
        <f>'SCRB-AnnVB'!B81</f>
        <v>0</v>
      </c>
      <c r="CE15" s="42">
        <f>'SCRB-AnnVB'!C81</f>
        <v>0</v>
      </c>
      <c r="CF15" s="42">
        <f>'SCRB-AnnVB'!D81</f>
        <v>0</v>
      </c>
      <c r="CG15" s="42">
        <f>'SCRB-AnnVB'!E81</f>
        <v>0</v>
      </c>
      <c r="CH15" s="42">
        <f>'SCRB-AnnVB'!F81</f>
        <v>0</v>
      </c>
      <c r="CI15" s="41">
        <f t="shared" si="18"/>
        <v>0</v>
      </c>
      <c r="CJ15" s="41">
        <f>'SCRB-AnnVB'!H81</f>
        <v>0</v>
      </c>
      <c r="CK15" s="42">
        <f>'SCRB-AnnVB'!I81</f>
        <v>0</v>
      </c>
      <c r="CL15" s="42">
        <f>'SCRB-AnnVB'!J81</f>
        <v>0</v>
      </c>
      <c r="CM15" s="42">
        <f>'SCRB-AnnVB'!K81</f>
        <v>0</v>
      </c>
      <c r="CN15" s="41">
        <f t="shared" si="19"/>
        <v>0</v>
      </c>
      <c r="CO15" s="41">
        <f t="shared" si="20"/>
        <v>0</v>
      </c>
    </row>
    <row r="16" spans="1:93" ht="30.75" customHeight="1">
      <c r="A16" s="66">
        <v>12</v>
      </c>
      <c r="B16" s="67" t="s">
        <v>111</v>
      </c>
      <c r="C16" s="40">
        <f>'SCRB-AnnVB'!A82</f>
        <v>0</v>
      </c>
      <c r="D16" s="40">
        <f>'SCRB-AnnVB'!B82</f>
        <v>0</v>
      </c>
      <c r="E16" s="40">
        <f>'SCRB-AnnVB'!C82</f>
        <v>0</v>
      </c>
      <c r="F16" s="40">
        <f>'SCRB-AnnVB'!D82</f>
        <v>0</v>
      </c>
      <c r="G16" s="40">
        <f>'SCRB-AnnVB'!E82</f>
        <v>0</v>
      </c>
      <c r="H16" s="40">
        <f>'SCRB-AnnVB'!F82</f>
        <v>0</v>
      </c>
      <c r="I16" s="41">
        <f t="shared" si="0"/>
        <v>0</v>
      </c>
      <c r="J16" s="41">
        <f>'SCRB-AnnVB'!H82</f>
        <v>0</v>
      </c>
      <c r="K16" s="40">
        <f>'SCRB-AnnVB'!I82</f>
        <v>0</v>
      </c>
      <c r="L16" s="40">
        <f>'SCRB-AnnVB'!J82</f>
        <v>0</v>
      </c>
      <c r="M16" s="40">
        <f>'SCRB-AnnVB'!K82</f>
        <v>0</v>
      </c>
      <c r="N16" s="41">
        <f t="shared" si="1"/>
        <v>0</v>
      </c>
      <c r="O16" s="41">
        <f t="shared" si="2"/>
        <v>0</v>
      </c>
      <c r="P16" s="42">
        <f>'SCRB-AnnVB'!A83</f>
        <v>0</v>
      </c>
      <c r="Q16" s="42">
        <f>'SCRB-AnnVB'!B83</f>
        <v>0</v>
      </c>
      <c r="R16" s="42">
        <f>'SCRB-AnnVB'!C83</f>
        <v>0</v>
      </c>
      <c r="S16" s="42">
        <f>'SCRB-AnnVB'!D83</f>
        <v>0</v>
      </c>
      <c r="T16" s="42">
        <f>'SCRB-AnnVB'!E83</f>
        <v>0</v>
      </c>
      <c r="U16" s="42">
        <f>'SCRB-AnnVB'!F83</f>
        <v>0</v>
      </c>
      <c r="V16" s="41">
        <f t="shared" si="3"/>
        <v>0</v>
      </c>
      <c r="W16" s="41">
        <f>'SCRB-AnnVB'!H83</f>
        <v>0</v>
      </c>
      <c r="X16" s="42">
        <f>'SCRB-AnnVB'!I83</f>
        <v>0</v>
      </c>
      <c r="Y16" s="42">
        <f>'SCRB-AnnVB'!J83</f>
        <v>0</v>
      </c>
      <c r="Z16" s="42">
        <f>'SCRB-AnnVB'!K83</f>
        <v>0</v>
      </c>
      <c r="AA16" s="41">
        <f t="shared" si="4"/>
        <v>0</v>
      </c>
      <c r="AB16" s="41">
        <f t="shared" si="5"/>
        <v>0</v>
      </c>
      <c r="AC16" s="42">
        <f>'SCRB-AnnVB'!A84</f>
        <v>0</v>
      </c>
      <c r="AD16" s="42">
        <f>'SCRB-AnnVB'!B84</f>
        <v>0</v>
      </c>
      <c r="AE16" s="42">
        <f>'SCRB-AnnVB'!C84</f>
        <v>0</v>
      </c>
      <c r="AF16" s="42">
        <f>'SCRB-AnnVB'!D84</f>
        <v>0</v>
      </c>
      <c r="AG16" s="42">
        <f>'SCRB-AnnVB'!E84</f>
        <v>0</v>
      </c>
      <c r="AH16" s="42">
        <f>'SCRB-AnnVB'!F84</f>
        <v>0</v>
      </c>
      <c r="AI16" s="41">
        <f t="shared" si="6"/>
        <v>0</v>
      </c>
      <c r="AJ16" s="41">
        <f>'SCRB-AnnVB'!H84</f>
        <v>0</v>
      </c>
      <c r="AK16" s="42">
        <f>'SCRB-AnnVB'!I84</f>
        <v>0</v>
      </c>
      <c r="AL16" s="42">
        <f>'SCRB-AnnVB'!J84</f>
        <v>0</v>
      </c>
      <c r="AM16" s="42">
        <f>'SCRB-AnnVB'!K84</f>
        <v>0</v>
      </c>
      <c r="AN16" s="41">
        <f t="shared" si="7"/>
        <v>0</v>
      </c>
      <c r="AO16" s="41">
        <f t="shared" si="8"/>
        <v>0</v>
      </c>
      <c r="AP16" s="42">
        <f>'SCRB-AnnVB'!A85</f>
        <v>0</v>
      </c>
      <c r="AQ16" s="42">
        <f>'SCRB-AnnVB'!B85</f>
        <v>0</v>
      </c>
      <c r="AR16" s="42">
        <f>'SCRB-AnnVB'!C85</f>
        <v>0</v>
      </c>
      <c r="AS16" s="42">
        <f>'SCRB-AnnVB'!D85</f>
        <v>0</v>
      </c>
      <c r="AT16" s="42">
        <f>'SCRB-AnnVB'!E85</f>
        <v>0</v>
      </c>
      <c r="AU16" s="42">
        <f>'SCRB-AnnVB'!F85</f>
        <v>0</v>
      </c>
      <c r="AV16" s="41">
        <f t="shared" si="9"/>
        <v>0</v>
      </c>
      <c r="AW16" s="41">
        <f>'SCRB-AnnVB'!H85</f>
        <v>0</v>
      </c>
      <c r="AX16" s="42">
        <f>'SCRB-AnnVB'!I85</f>
        <v>0</v>
      </c>
      <c r="AY16" s="42">
        <f>'SCRB-AnnVB'!J85</f>
        <v>0</v>
      </c>
      <c r="AZ16" s="42">
        <f>'SCRB-AnnVB'!K85</f>
        <v>0</v>
      </c>
      <c r="BA16" s="41">
        <f t="shared" si="10"/>
        <v>0</v>
      </c>
      <c r="BB16" s="41">
        <f t="shared" si="11"/>
        <v>0</v>
      </c>
      <c r="BC16" s="42">
        <f>'SCRB-AnnVB'!A86</f>
        <v>0</v>
      </c>
      <c r="BD16" s="42">
        <f>'SCRB-AnnVB'!B86</f>
        <v>0</v>
      </c>
      <c r="BE16" s="42">
        <f>'SCRB-AnnVB'!C86</f>
        <v>0</v>
      </c>
      <c r="BF16" s="42">
        <f>'SCRB-AnnVB'!D86</f>
        <v>0</v>
      </c>
      <c r="BG16" s="42">
        <f>'SCRB-AnnVB'!E86</f>
        <v>0</v>
      </c>
      <c r="BH16" s="42">
        <f>'SCRB-AnnVB'!F86</f>
        <v>0</v>
      </c>
      <c r="BI16" s="41">
        <f t="shared" si="12"/>
        <v>0</v>
      </c>
      <c r="BJ16" s="41">
        <f>'SCRB-AnnVB'!H86</f>
        <v>0</v>
      </c>
      <c r="BK16" s="42">
        <f>'SCRB-AnnVB'!I86</f>
        <v>0</v>
      </c>
      <c r="BL16" s="42">
        <f>'SCRB-AnnVB'!J86</f>
        <v>0</v>
      </c>
      <c r="BM16" s="42">
        <f>'SCRB-AnnVB'!K86</f>
        <v>0</v>
      </c>
      <c r="BN16" s="41">
        <f t="shared" si="13"/>
        <v>0</v>
      </c>
      <c r="BO16" s="41">
        <f t="shared" si="14"/>
        <v>0</v>
      </c>
      <c r="BP16" s="42">
        <f>'SCRB-AnnVB'!A87</f>
        <v>0</v>
      </c>
      <c r="BQ16" s="42">
        <f>'SCRB-AnnVB'!B87</f>
        <v>0</v>
      </c>
      <c r="BR16" s="42">
        <f>'SCRB-AnnVB'!C87</f>
        <v>0</v>
      </c>
      <c r="BS16" s="42">
        <f>'SCRB-AnnVB'!D87</f>
        <v>0</v>
      </c>
      <c r="BT16" s="42">
        <f>'SCRB-AnnVB'!E87</f>
        <v>0</v>
      </c>
      <c r="BU16" s="42">
        <f>'SCRB-AnnVB'!F87</f>
        <v>0</v>
      </c>
      <c r="BV16" s="41">
        <f t="shared" si="15"/>
        <v>0</v>
      </c>
      <c r="BW16" s="41">
        <f>'SCRB-AnnVB'!H87</f>
        <v>0</v>
      </c>
      <c r="BX16" s="42">
        <f>'SCRB-AnnVB'!I87</f>
        <v>0</v>
      </c>
      <c r="BY16" s="42">
        <f>'SCRB-AnnVB'!J87</f>
        <v>0</v>
      </c>
      <c r="BZ16" s="42">
        <f>'SCRB-AnnVB'!K87</f>
        <v>0</v>
      </c>
      <c r="CA16" s="41">
        <f t="shared" si="16"/>
        <v>0</v>
      </c>
      <c r="CB16" s="41">
        <f t="shared" si="17"/>
        <v>0</v>
      </c>
      <c r="CC16" s="42">
        <f>'SCRB-AnnVB'!A88</f>
        <v>0</v>
      </c>
      <c r="CD16" s="42">
        <f>'SCRB-AnnVB'!B88</f>
        <v>0</v>
      </c>
      <c r="CE16" s="42">
        <f>'SCRB-AnnVB'!C88</f>
        <v>0</v>
      </c>
      <c r="CF16" s="42">
        <f>'SCRB-AnnVB'!D88</f>
        <v>0</v>
      </c>
      <c r="CG16" s="42">
        <f>'SCRB-AnnVB'!E88</f>
        <v>0</v>
      </c>
      <c r="CH16" s="42">
        <f>'SCRB-AnnVB'!F88</f>
        <v>0</v>
      </c>
      <c r="CI16" s="41">
        <f t="shared" si="18"/>
        <v>0</v>
      </c>
      <c r="CJ16" s="41">
        <f>'SCRB-AnnVB'!H88</f>
        <v>0</v>
      </c>
      <c r="CK16" s="42">
        <f>'SCRB-AnnVB'!I88</f>
        <v>0</v>
      </c>
      <c r="CL16" s="42">
        <f>'SCRB-AnnVB'!J88</f>
        <v>0</v>
      </c>
      <c r="CM16" s="42">
        <f>'SCRB-AnnVB'!K88</f>
        <v>0</v>
      </c>
      <c r="CN16" s="41">
        <f t="shared" si="19"/>
        <v>0</v>
      </c>
      <c r="CO16" s="41">
        <f t="shared" si="20"/>
        <v>0</v>
      </c>
    </row>
    <row r="17" spans="1:93" ht="30.75" customHeight="1">
      <c r="A17" s="66">
        <v>13</v>
      </c>
      <c r="B17" s="67" t="s">
        <v>112</v>
      </c>
      <c r="C17" s="40">
        <f>'SCRB-AnnVB'!A89</f>
        <v>0</v>
      </c>
      <c r="D17" s="40">
        <f>'SCRB-AnnVB'!B89</f>
        <v>0</v>
      </c>
      <c r="E17" s="40">
        <f>'SCRB-AnnVB'!C89</f>
        <v>0</v>
      </c>
      <c r="F17" s="40">
        <f>'SCRB-AnnVB'!D89</f>
        <v>0</v>
      </c>
      <c r="G17" s="40">
        <f>'SCRB-AnnVB'!E89</f>
        <v>0</v>
      </c>
      <c r="H17" s="40">
        <f>'SCRB-AnnVB'!F89</f>
        <v>0</v>
      </c>
      <c r="I17" s="41">
        <f t="shared" si="0"/>
        <v>0</v>
      </c>
      <c r="J17" s="41">
        <f>'SCRB-AnnVB'!H89</f>
        <v>0</v>
      </c>
      <c r="K17" s="40">
        <f>'SCRB-AnnVB'!I89</f>
        <v>0</v>
      </c>
      <c r="L17" s="40">
        <f>'SCRB-AnnVB'!J89</f>
        <v>0</v>
      </c>
      <c r="M17" s="40">
        <f>'SCRB-AnnVB'!K89</f>
        <v>0</v>
      </c>
      <c r="N17" s="41">
        <f t="shared" si="1"/>
        <v>0</v>
      </c>
      <c r="O17" s="41">
        <f t="shared" si="2"/>
        <v>0</v>
      </c>
      <c r="P17" s="42">
        <f>'SCRB-AnnVB'!A90</f>
        <v>0</v>
      </c>
      <c r="Q17" s="42">
        <f>'SCRB-AnnVB'!B90</f>
        <v>0</v>
      </c>
      <c r="R17" s="42">
        <f>'SCRB-AnnVB'!C90</f>
        <v>0</v>
      </c>
      <c r="S17" s="42">
        <f>'SCRB-AnnVB'!D90</f>
        <v>0</v>
      </c>
      <c r="T17" s="42">
        <f>'SCRB-AnnVB'!E90</f>
        <v>0</v>
      </c>
      <c r="U17" s="42">
        <f>'SCRB-AnnVB'!F90</f>
        <v>0</v>
      </c>
      <c r="V17" s="41">
        <f t="shared" si="3"/>
        <v>0</v>
      </c>
      <c r="W17" s="41">
        <f>'SCRB-AnnVB'!H90</f>
        <v>0</v>
      </c>
      <c r="X17" s="42">
        <f>'SCRB-AnnVB'!I90</f>
        <v>0</v>
      </c>
      <c r="Y17" s="42">
        <f>'SCRB-AnnVB'!J90</f>
        <v>0</v>
      </c>
      <c r="Z17" s="42">
        <f>'SCRB-AnnVB'!K90</f>
        <v>0</v>
      </c>
      <c r="AA17" s="41">
        <f t="shared" si="4"/>
        <v>0</v>
      </c>
      <c r="AB17" s="41">
        <f t="shared" si="5"/>
        <v>0</v>
      </c>
      <c r="AC17" s="42">
        <f>'SCRB-AnnVB'!A91</f>
        <v>0</v>
      </c>
      <c r="AD17" s="42">
        <f>'SCRB-AnnVB'!B91</f>
        <v>0</v>
      </c>
      <c r="AE17" s="42">
        <f>'SCRB-AnnVB'!C91</f>
        <v>0</v>
      </c>
      <c r="AF17" s="42">
        <f>'SCRB-AnnVB'!D91</f>
        <v>0</v>
      </c>
      <c r="AG17" s="42">
        <f>'SCRB-AnnVB'!E91</f>
        <v>0</v>
      </c>
      <c r="AH17" s="42">
        <f>'SCRB-AnnVB'!F91</f>
        <v>0</v>
      </c>
      <c r="AI17" s="41">
        <f t="shared" si="6"/>
        <v>0</v>
      </c>
      <c r="AJ17" s="41">
        <f>'SCRB-AnnVB'!H91</f>
        <v>0</v>
      </c>
      <c r="AK17" s="42">
        <f>'SCRB-AnnVB'!I91</f>
        <v>0</v>
      </c>
      <c r="AL17" s="42">
        <f>'SCRB-AnnVB'!J91</f>
        <v>0</v>
      </c>
      <c r="AM17" s="42">
        <f>'SCRB-AnnVB'!K91</f>
        <v>0</v>
      </c>
      <c r="AN17" s="41">
        <f t="shared" si="7"/>
        <v>0</v>
      </c>
      <c r="AO17" s="41">
        <f t="shared" si="8"/>
        <v>0</v>
      </c>
      <c r="AP17" s="42">
        <f>'SCRB-AnnVB'!A92</f>
        <v>0</v>
      </c>
      <c r="AQ17" s="42">
        <f>'SCRB-AnnVB'!B92</f>
        <v>0</v>
      </c>
      <c r="AR17" s="42">
        <f>'SCRB-AnnVB'!C92</f>
        <v>0</v>
      </c>
      <c r="AS17" s="42">
        <f>'SCRB-AnnVB'!D92</f>
        <v>0</v>
      </c>
      <c r="AT17" s="42">
        <f>'SCRB-AnnVB'!E92</f>
        <v>0</v>
      </c>
      <c r="AU17" s="42">
        <f>'SCRB-AnnVB'!F92</f>
        <v>0</v>
      </c>
      <c r="AV17" s="41">
        <f t="shared" si="9"/>
        <v>0</v>
      </c>
      <c r="AW17" s="41">
        <f>'SCRB-AnnVB'!H92</f>
        <v>0</v>
      </c>
      <c r="AX17" s="42">
        <f>'SCRB-AnnVB'!I92</f>
        <v>0</v>
      </c>
      <c r="AY17" s="42">
        <f>'SCRB-AnnVB'!J92</f>
        <v>0</v>
      </c>
      <c r="AZ17" s="42">
        <f>'SCRB-AnnVB'!K92</f>
        <v>0</v>
      </c>
      <c r="BA17" s="41">
        <f t="shared" si="10"/>
        <v>0</v>
      </c>
      <c r="BB17" s="41">
        <f t="shared" si="11"/>
        <v>0</v>
      </c>
      <c r="BC17" s="42">
        <f>'SCRB-AnnVB'!A93</f>
        <v>0</v>
      </c>
      <c r="BD17" s="42">
        <f>'SCRB-AnnVB'!B93</f>
        <v>0</v>
      </c>
      <c r="BE17" s="42">
        <f>'SCRB-AnnVB'!C93</f>
        <v>0</v>
      </c>
      <c r="BF17" s="42">
        <f>'SCRB-AnnVB'!D93</f>
        <v>0</v>
      </c>
      <c r="BG17" s="42">
        <f>'SCRB-AnnVB'!E93</f>
        <v>0</v>
      </c>
      <c r="BH17" s="42">
        <f>'SCRB-AnnVB'!F93</f>
        <v>0</v>
      </c>
      <c r="BI17" s="41">
        <f t="shared" si="12"/>
        <v>0</v>
      </c>
      <c r="BJ17" s="41">
        <f>'SCRB-AnnVB'!H93</f>
        <v>0</v>
      </c>
      <c r="BK17" s="42">
        <f>'SCRB-AnnVB'!I93</f>
        <v>0</v>
      </c>
      <c r="BL17" s="42">
        <f>'SCRB-AnnVB'!J93</f>
        <v>0</v>
      </c>
      <c r="BM17" s="42">
        <f>'SCRB-AnnVB'!K93</f>
        <v>0</v>
      </c>
      <c r="BN17" s="41">
        <f t="shared" si="13"/>
        <v>0</v>
      </c>
      <c r="BO17" s="41">
        <f t="shared" si="14"/>
        <v>0</v>
      </c>
      <c r="BP17" s="42">
        <f>'SCRB-AnnVB'!A94</f>
        <v>0</v>
      </c>
      <c r="BQ17" s="42">
        <f>'SCRB-AnnVB'!B94</f>
        <v>0</v>
      </c>
      <c r="BR17" s="42">
        <f>'SCRB-AnnVB'!C94</f>
        <v>0</v>
      </c>
      <c r="BS17" s="42">
        <f>'SCRB-AnnVB'!D94</f>
        <v>0</v>
      </c>
      <c r="BT17" s="42">
        <f>'SCRB-AnnVB'!E94</f>
        <v>0</v>
      </c>
      <c r="BU17" s="42">
        <f>'SCRB-AnnVB'!F94</f>
        <v>0</v>
      </c>
      <c r="BV17" s="41">
        <f t="shared" si="15"/>
        <v>0</v>
      </c>
      <c r="BW17" s="41">
        <f>'SCRB-AnnVB'!H94</f>
        <v>0</v>
      </c>
      <c r="BX17" s="42">
        <f>'SCRB-AnnVB'!I94</f>
        <v>0</v>
      </c>
      <c r="BY17" s="42">
        <f>'SCRB-AnnVB'!J94</f>
        <v>0</v>
      </c>
      <c r="BZ17" s="42">
        <f>'SCRB-AnnVB'!K94</f>
        <v>0</v>
      </c>
      <c r="CA17" s="41">
        <f t="shared" si="16"/>
        <v>0</v>
      </c>
      <c r="CB17" s="41">
        <f t="shared" si="17"/>
        <v>0</v>
      </c>
      <c r="CC17" s="42">
        <f>'SCRB-AnnVB'!A95</f>
        <v>0</v>
      </c>
      <c r="CD17" s="42">
        <f>'SCRB-AnnVB'!B95</f>
        <v>0</v>
      </c>
      <c r="CE17" s="42">
        <f>'SCRB-AnnVB'!C95</f>
        <v>0</v>
      </c>
      <c r="CF17" s="42">
        <f>'SCRB-AnnVB'!D95</f>
        <v>0</v>
      </c>
      <c r="CG17" s="42">
        <f>'SCRB-AnnVB'!E95</f>
        <v>0</v>
      </c>
      <c r="CH17" s="42">
        <f>'SCRB-AnnVB'!F95</f>
        <v>0</v>
      </c>
      <c r="CI17" s="41">
        <f t="shared" si="18"/>
        <v>0</v>
      </c>
      <c r="CJ17" s="41">
        <f>'SCRB-AnnVB'!H95</f>
        <v>0</v>
      </c>
      <c r="CK17" s="42">
        <f>'SCRB-AnnVB'!I95</f>
        <v>0</v>
      </c>
      <c r="CL17" s="42">
        <f>'SCRB-AnnVB'!J95</f>
        <v>0</v>
      </c>
      <c r="CM17" s="42">
        <f>'SCRB-AnnVB'!K95</f>
        <v>0</v>
      </c>
      <c r="CN17" s="41">
        <f t="shared" si="19"/>
        <v>0</v>
      </c>
      <c r="CO17" s="41">
        <f t="shared" si="20"/>
        <v>0</v>
      </c>
    </row>
    <row r="18" spans="1:93" ht="30.75" customHeight="1">
      <c r="A18" s="66">
        <v>14</v>
      </c>
      <c r="B18" s="67" t="s">
        <v>113</v>
      </c>
      <c r="C18" s="40">
        <f>'SCRB-AnnVB'!A96</f>
        <v>0</v>
      </c>
      <c r="D18" s="40">
        <f>'SCRB-AnnVB'!B96</f>
        <v>0</v>
      </c>
      <c r="E18" s="40">
        <f>'SCRB-AnnVB'!C96</f>
        <v>0</v>
      </c>
      <c r="F18" s="40">
        <f>'SCRB-AnnVB'!D96</f>
        <v>0</v>
      </c>
      <c r="G18" s="40">
        <f>'SCRB-AnnVB'!E96</f>
        <v>0</v>
      </c>
      <c r="H18" s="40">
        <f>'SCRB-AnnVB'!F96</f>
        <v>0</v>
      </c>
      <c r="I18" s="41">
        <f t="shared" si="0"/>
        <v>0</v>
      </c>
      <c r="J18" s="41">
        <f>'SCRB-AnnVB'!H96</f>
        <v>0</v>
      </c>
      <c r="K18" s="40">
        <f>'SCRB-AnnVB'!I96</f>
        <v>0</v>
      </c>
      <c r="L18" s="40">
        <f>'SCRB-AnnVB'!J96</f>
        <v>0</v>
      </c>
      <c r="M18" s="40">
        <f>'SCRB-AnnVB'!K96</f>
        <v>0</v>
      </c>
      <c r="N18" s="41">
        <f t="shared" si="1"/>
        <v>0</v>
      </c>
      <c r="O18" s="41">
        <f t="shared" si="2"/>
        <v>0</v>
      </c>
      <c r="P18" s="42">
        <f>'SCRB-AnnVB'!A97</f>
        <v>0</v>
      </c>
      <c r="Q18" s="42">
        <f>'SCRB-AnnVB'!B97</f>
        <v>0</v>
      </c>
      <c r="R18" s="42">
        <f>'SCRB-AnnVB'!C97</f>
        <v>0</v>
      </c>
      <c r="S18" s="42">
        <f>'SCRB-AnnVB'!D97</f>
        <v>0</v>
      </c>
      <c r="T18" s="42">
        <f>'SCRB-AnnVB'!E97</f>
        <v>0</v>
      </c>
      <c r="U18" s="42">
        <f>'SCRB-AnnVB'!F97</f>
        <v>0</v>
      </c>
      <c r="V18" s="41">
        <f t="shared" si="3"/>
        <v>0</v>
      </c>
      <c r="W18" s="41">
        <f>'SCRB-AnnVB'!H97</f>
        <v>0</v>
      </c>
      <c r="X18" s="42">
        <f>'SCRB-AnnVB'!I97</f>
        <v>0</v>
      </c>
      <c r="Y18" s="42">
        <f>'SCRB-AnnVB'!J97</f>
        <v>0</v>
      </c>
      <c r="Z18" s="42">
        <f>'SCRB-AnnVB'!K97</f>
        <v>0</v>
      </c>
      <c r="AA18" s="41">
        <f t="shared" si="4"/>
        <v>0</v>
      </c>
      <c r="AB18" s="41">
        <f t="shared" si="5"/>
        <v>0</v>
      </c>
      <c r="AC18" s="42">
        <f>'SCRB-AnnVB'!A98</f>
        <v>0</v>
      </c>
      <c r="AD18" s="42">
        <f>'SCRB-AnnVB'!B98</f>
        <v>0</v>
      </c>
      <c r="AE18" s="42">
        <f>'SCRB-AnnVB'!C98</f>
        <v>0</v>
      </c>
      <c r="AF18" s="42">
        <f>'SCRB-AnnVB'!D98</f>
        <v>0</v>
      </c>
      <c r="AG18" s="42">
        <f>'SCRB-AnnVB'!E98</f>
        <v>0</v>
      </c>
      <c r="AH18" s="42">
        <f>'SCRB-AnnVB'!F98</f>
        <v>0</v>
      </c>
      <c r="AI18" s="41">
        <f t="shared" si="6"/>
        <v>0</v>
      </c>
      <c r="AJ18" s="41">
        <f>'SCRB-AnnVB'!H98</f>
        <v>0</v>
      </c>
      <c r="AK18" s="42">
        <f>'SCRB-AnnVB'!I98</f>
        <v>0</v>
      </c>
      <c r="AL18" s="42">
        <f>'SCRB-AnnVB'!J98</f>
        <v>0</v>
      </c>
      <c r="AM18" s="42">
        <f>'SCRB-AnnVB'!K98</f>
        <v>0</v>
      </c>
      <c r="AN18" s="41">
        <f t="shared" si="7"/>
        <v>0</v>
      </c>
      <c r="AO18" s="41">
        <f t="shared" si="8"/>
        <v>0</v>
      </c>
      <c r="AP18" s="42">
        <f>'SCRB-AnnVB'!A99</f>
        <v>0</v>
      </c>
      <c r="AQ18" s="42">
        <f>'SCRB-AnnVB'!B99</f>
        <v>0</v>
      </c>
      <c r="AR18" s="42">
        <f>'SCRB-AnnVB'!C99</f>
        <v>0</v>
      </c>
      <c r="AS18" s="42">
        <f>'SCRB-AnnVB'!D99</f>
        <v>0</v>
      </c>
      <c r="AT18" s="42">
        <f>'SCRB-AnnVB'!E99</f>
        <v>0</v>
      </c>
      <c r="AU18" s="42">
        <f>'SCRB-AnnVB'!F99</f>
        <v>0</v>
      </c>
      <c r="AV18" s="41">
        <f t="shared" si="9"/>
        <v>0</v>
      </c>
      <c r="AW18" s="41">
        <f>'SCRB-AnnVB'!H99</f>
        <v>0</v>
      </c>
      <c r="AX18" s="42">
        <f>'SCRB-AnnVB'!I99</f>
        <v>0</v>
      </c>
      <c r="AY18" s="42">
        <f>'SCRB-AnnVB'!J99</f>
        <v>0</v>
      </c>
      <c r="AZ18" s="42">
        <f>'SCRB-AnnVB'!K99</f>
        <v>0</v>
      </c>
      <c r="BA18" s="41">
        <f t="shared" si="10"/>
        <v>0</v>
      </c>
      <c r="BB18" s="41">
        <f t="shared" si="11"/>
        <v>0</v>
      </c>
      <c r="BC18" s="42">
        <f>'SCRB-AnnVB'!A100</f>
        <v>0</v>
      </c>
      <c r="BD18" s="42">
        <f>'SCRB-AnnVB'!B100</f>
        <v>0</v>
      </c>
      <c r="BE18" s="42">
        <f>'SCRB-AnnVB'!C100</f>
        <v>0</v>
      </c>
      <c r="BF18" s="42">
        <f>'SCRB-AnnVB'!D100</f>
        <v>0</v>
      </c>
      <c r="BG18" s="42">
        <f>'SCRB-AnnVB'!E100</f>
        <v>0</v>
      </c>
      <c r="BH18" s="42">
        <f>'SCRB-AnnVB'!F100</f>
        <v>0</v>
      </c>
      <c r="BI18" s="41">
        <f t="shared" si="12"/>
        <v>0</v>
      </c>
      <c r="BJ18" s="41">
        <f>'SCRB-AnnVB'!H100</f>
        <v>0</v>
      </c>
      <c r="BK18" s="42">
        <f>'SCRB-AnnVB'!I100</f>
        <v>0</v>
      </c>
      <c r="BL18" s="42">
        <f>'SCRB-AnnVB'!J100</f>
        <v>0</v>
      </c>
      <c r="BM18" s="42">
        <f>'SCRB-AnnVB'!K100</f>
        <v>0</v>
      </c>
      <c r="BN18" s="41">
        <f t="shared" si="13"/>
        <v>0</v>
      </c>
      <c r="BO18" s="41">
        <f t="shared" si="14"/>
        <v>0</v>
      </c>
      <c r="BP18" s="42">
        <f>'SCRB-AnnVB'!A101</f>
        <v>0</v>
      </c>
      <c r="BQ18" s="42">
        <f>'SCRB-AnnVB'!B101</f>
        <v>0</v>
      </c>
      <c r="BR18" s="42">
        <f>'SCRB-AnnVB'!C101</f>
        <v>0</v>
      </c>
      <c r="BS18" s="42">
        <f>'SCRB-AnnVB'!D101</f>
        <v>0</v>
      </c>
      <c r="BT18" s="42">
        <f>'SCRB-AnnVB'!E101</f>
        <v>0</v>
      </c>
      <c r="BU18" s="42">
        <f>'SCRB-AnnVB'!F101</f>
        <v>0</v>
      </c>
      <c r="BV18" s="41">
        <f t="shared" si="15"/>
        <v>0</v>
      </c>
      <c r="BW18" s="41">
        <f>'SCRB-AnnVB'!H101</f>
        <v>0</v>
      </c>
      <c r="BX18" s="42">
        <f>'SCRB-AnnVB'!I101</f>
        <v>0</v>
      </c>
      <c r="BY18" s="42">
        <f>'SCRB-AnnVB'!J101</f>
        <v>0</v>
      </c>
      <c r="BZ18" s="42">
        <f>'SCRB-AnnVB'!K101</f>
        <v>0</v>
      </c>
      <c r="CA18" s="41">
        <f t="shared" si="16"/>
        <v>0</v>
      </c>
      <c r="CB18" s="41">
        <f t="shared" si="17"/>
        <v>0</v>
      </c>
      <c r="CC18" s="42">
        <f>'SCRB-AnnVB'!A102</f>
        <v>0</v>
      </c>
      <c r="CD18" s="42">
        <f>'SCRB-AnnVB'!B102</f>
        <v>0</v>
      </c>
      <c r="CE18" s="42">
        <f>'SCRB-AnnVB'!C102</f>
        <v>0</v>
      </c>
      <c r="CF18" s="42">
        <f>'SCRB-AnnVB'!D102</f>
        <v>0</v>
      </c>
      <c r="CG18" s="42">
        <f>'SCRB-AnnVB'!E102</f>
        <v>0</v>
      </c>
      <c r="CH18" s="42">
        <f>'SCRB-AnnVB'!F102</f>
        <v>0</v>
      </c>
      <c r="CI18" s="41">
        <f t="shared" si="18"/>
        <v>0</v>
      </c>
      <c r="CJ18" s="41">
        <f>'SCRB-AnnVB'!H102</f>
        <v>0</v>
      </c>
      <c r="CK18" s="42">
        <f>'SCRB-AnnVB'!I102</f>
        <v>0</v>
      </c>
      <c r="CL18" s="42">
        <f>'SCRB-AnnVB'!J102</f>
        <v>0</v>
      </c>
      <c r="CM18" s="42">
        <f>'SCRB-AnnVB'!K102</f>
        <v>0</v>
      </c>
      <c r="CN18" s="41">
        <f t="shared" si="19"/>
        <v>0</v>
      </c>
      <c r="CO18" s="41">
        <f t="shared" si="20"/>
        <v>0</v>
      </c>
    </row>
    <row r="19" spans="1:93" ht="30.75" customHeight="1">
      <c r="A19" s="66">
        <v>15</v>
      </c>
      <c r="B19" s="67" t="s">
        <v>114</v>
      </c>
      <c r="C19" s="40">
        <f>'SCRB-AnnVB'!A103</f>
        <v>0</v>
      </c>
      <c r="D19" s="40">
        <f>'SCRB-AnnVB'!B103</f>
        <v>0</v>
      </c>
      <c r="E19" s="40">
        <f>'SCRB-AnnVB'!C103</f>
        <v>0</v>
      </c>
      <c r="F19" s="40">
        <f>'SCRB-AnnVB'!D103</f>
        <v>0</v>
      </c>
      <c r="G19" s="40">
        <f>'SCRB-AnnVB'!E103</f>
        <v>0</v>
      </c>
      <c r="H19" s="40">
        <f>'SCRB-AnnVB'!F103</f>
        <v>0</v>
      </c>
      <c r="I19" s="41">
        <f t="shared" si="0"/>
        <v>0</v>
      </c>
      <c r="J19" s="41">
        <f>'SCRB-AnnVB'!H103</f>
        <v>0</v>
      </c>
      <c r="K19" s="40">
        <f>'SCRB-AnnVB'!I103</f>
        <v>0</v>
      </c>
      <c r="L19" s="40">
        <f>'SCRB-AnnVB'!J103</f>
        <v>0</v>
      </c>
      <c r="M19" s="40">
        <f>'SCRB-AnnVB'!K103</f>
        <v>0</v>
      </c>
      <c r="N19" s="41">
        <f t="shared" si="1"/>
        <v>0</v>
      </c>
      <c r="O19" s="41">
        <f t="shared" si="2"/>
        <v>0</v>
      </c>
      <c r="P19" s="42">
        <f>'SCRB-AnnVB'!A104</f>
        <v>0</v>
      </c>
      <c r="Q19" s="42">
        <f>'SCRB-AnnVB'!B104</f>
        <v>0</v>
      </c>
      <c r="R19" s="42">
        <f>'SCRB-AnnVB'!C104</f>
        <v>0</v>
      </c>
      <c r="S19" s="42">
        <f>'SCRB-AnnVB'!D104</f>
        <v>0</v>
      </c>
      <c r="T19" s="42">
        <f>'SCRB-AnnVB'!E104</f>
        <v>0</v>
      </c>
      <c r="U19" s="42">
        <f>'SCRB-AnnVB'!F104</f>
        <v>0</v>
      </c>
      <c r="V19" s="41">
        <f t="shared" si="3"/>
        <v>0</v>
      </c>
      <c r="W19" s="41">
        <f>'SCRB-AnnVB'!H104</f>
        <v>0</v>
      </c>
      <c r="X19" s="42">
        <f>'SCRB-AnnVB'!I104</f>
        <v>0</v>
      </c>
      <c r="Y19" s="42">
        <f>'SCRB-AnnVB'!J104</f>
        <v>0</v>
      </c>
      <c r="Z19" s="42">
        <f>'SCRB-AnnVB'!K104</f>
        <v>0</v>
      </c>
      <c r="AA19" s="41">
        <f t="shared" si="4"/>
        <v>0</v>
      </c>
      <c r="AB19" s="41">
        <f t="shared" si="5"/>
        <v>0</v>
      </c>
      <c r="AC19" s="42">
        <f>'SCRB-AnnVB'!A105</f>
        <v>0</v>
      </c>
      <c r="AD19" s="42">
        <f>'SCRB-AnnVB'!B105</f>
        <v>0</v>
      </c>
      <c r="AE19" s="42">
        <f>'SCRB-AnnVB'!C105</f>
        <v>0</v>
      </c>
      <c r="AF19" s="42">
        <f>'SCRB-AnnVB'!D105</f>
        <v>0</v>
      </c>
      <c r="AG19" s="42">
        <f>'SCRB-AnnVB'!E105</f>
        <v>0</v>
      </c>
      <c r="AH19" s="42">
        <f>'SCRB-AnnVB'!F105</f>
        <v>0</v>
      </c>
      <c r="AI19" s="41">
        <f t="shared" si="6"/>
        <v>0</v>
      </c>
      <c r="AJ19" s="41">
        <f>'SCRB-AnnVB'!H105</f>
        <v>0</v>
      </c>
      <c r="AK19" s="42">
        <f>'SCRB-AnnVB'!I105</f>
        <v>0</v>
      </c>
      <c r="AL19" s="42">
        <f>'SCRB-AnnVB'!J105</f>
        <v>0</v>
      </c>
      <c r="AM19" s="42">
        <f>'SCRB-AnnVB'!K105</f>
        <v>0</v>
      </c>
      <c r="AN19" s="41">
        <f t="shared" si="7"/>
        <v>0</v>
      </c>
      <c r="AO19" s="41">
        <f t="shared" si="8"/>
        <v>0</v>
      </c>
      <c r="AP19" s="42">
        <f>'SCRB-AnnVB'!A106</f>
        <v>0</v>
      </c>
      <c r="AQ19" s="42">
        <f>'SCRB-AnnVB'!B106</f>
        <v>0</v>
      </c>
      <c r="AR19" s="42">
        <f>'SCRB-AnnVB'!C106</f>
        <v>0</v>
      </c>
      <c r="AS19" s="42">
        <f>'SCRB-AnnVB'!D106</f>
        <v>0</v>
      </c>
      <c r="AT19" s="42">
        <f>'SCRB-AnnVB'!E106</f>
        <v>0</v>
      </c>
      <c r="AU19" s="42">
        <f>'SCRB-AnnVB'!F106</f>
        <v>0</v>
      </c>
      <c r="AV19" s="41">
        <f t="shared" si="9"/>
        <v>0</v>
      </c>
      <c r="AW19" s="41">
        <f>'SCRB-AnnVB'!H106</f>
        <v>0</v>
      </c>
      <c r="AX19" s="42">
        <f>'SCRB-AnnVB'!I106</f>
        <v>0</v>
      </c>
      <c r="AY19" s="42">
        <f>'SCRB-AnnVB'!J106</f>
        <v>0</v>
      </c>
      <c r="AZ19" s="42">
        <f>'SCRB-AnnVB'!K106</f>
        <v>0</v>
      </c>
      <c r="BA19" s="41">
        <f t="shared" si="10"/>
        <v>0</v>
      </c>
      <c r="BB19" s="41">
        <f t="shared" si="11"/>
        <v>0</v>
      </c>
      <c r="BC19" s="42">
        <f>'SCRB-AnnVB'!A107</f>
        <v>0</v>
      </c>
      <c r="BD19" s="42">
        <f>'SCRB-AnnVB'!B107</f>
        <v>0</v>
      </c>
      <c r="BE19" s="42">
        <f>'SCRB-AnnVB'!C107</f>
        <v>0</v>
      </c>
      <c r="BF19" s="42">
        <f>'SCRB-AnnVB'!D107</f>
        <v>0</v>
      </c>
      <c r="BG19" s="42">
        <f>'SCRB-AnnVB'!E107</f>
        <v>0</v>
      </c>
      <c r="BH19" s="42">
        <f>'SCRB-AnnVB'!F107</f>
        <v>0</v>
      </c>
      <c r="BI19" s="41">
        <f t="shared" si="12"/>
        <v>0</v>
      </c>
      <c r="BJ19" s="41">
        <f>'SCRB-AnnVB'!H107</f>
        <v>0</v>
      </c>
      <c r="BK19" s="42">
        <f>'SCRB-AnnVB'!I107</f>
        <v>0</v>
      </c>
      <c r="BL19" s="42">
        <f>'SCRB-AnnVB'!J107</f>
        <v>0</v>
      </c>
      <c r="BM19" s="42">
        <f>'SCRB-AnnVB'!K107</f>
        <v>0</v>
      </c>
      <c r="BN19" s="41">
        <f t="shared" si="13"/>
        <v>0</v>
      </c>
      <c r="BO19" s="41">
        <f t="shared" si="14"/>
        <v>0</v>
      </c>
      <c r="BP19" s="42">
        <f>'SCRB-AnnVB'!A108</f>
        <v>0</v>
      </c>
      <c r="BQ19" s="42">
        <f>'SCRB-AnnVB'!B108</f>
        <v>0</v>
      </c>
      <c r="BR19" s="42">
        <f>'SCRB-AnnVB'!C108</f>
        <v>0</v>
      </c>
      <c r="BS19" s="42">
        <f>'SCRB-AnnVB'!D108</f>
        <v>0</v>
      </c>
      <c r="BT19" s="42">
        <f>'SCRB-AnnVB'!E108</f>
        <v>0</v>
      </c>
      <c r="BU19" s="42">
        <f>'SCRB-AnnVB'!F108</f>
        <v>0</v>
      </c>
      <c r="BV19" s="41">
        <f t="shared" si="15"/>
        <v>0</v>
      </c>
      <c r="BW19" s="41">
        <f>'SCRB-AnnVB'!H108</f>
        <v>0</v>
      </c>
      <c r="BX19" s="42">
        <f>'SCRB-AnnVB'!I108</f>
        <v>0</v>
      </c>
      <c r="BY19" s="42">
        <f>'SCRB-AnnVB'!J108</f>
        <v>0</v>
      </c>
      <c r="BZ19" s="42">
        <f>'SCRB-AnnVB'!K108</f>
        <v>0</v>
      </c>
      <c r="CA19" s="41">
        <f t="shared" si="16"/>
        <v>0</v>
      </c>
      <c r="CB19" s="41">
        <f t="shared" si="17"/>
        <v>0</v>
      </c>
      <c r="CC19" s="42">
        <f>'SCRB-AnnVB'!A109</f>
        <v>0</v>
      </c>
      <c r="CD19" s="42">
        <f>'SCRB-AnnVB'!B109</f>
        <v>0</v>
      </c>
      <c r="CE19" s="42">
        <f>'SCRB-AnnVB'!C109</f>
        <v>0</v>
      </c>
      <c r="CF19" s="42">
        <f>'SCRB-AnnVB'!D109</f>
        <v>0</v>
      </c>
      <c r="CG19" s="42">
        <f>'SCRB-AnnVB'!E109</f>
        <v>0</v>
      </c>
      <c r="CH19" s="42">
        <f>'SCRB-AnnVB'!F109</f>
        <v>0</v>
      </c>
      <c r="CI19" s="41">
        <f t="shared" si="18"/>
        <v>0</v>
      </c>
      <c r="CJ19" s="41">
        <f>'SCRB-AnnVB'!H109</f>
        <v>0</v>
      </c>
      <c r="CK19" s="42">
        <f>'SCRB-AnnVB'!I109</f>
        <v>0</v>
      </c>
      <c r="CL19" s="42">
        <f>'SCRB-AnnVB'!J109</f>
        <v>0</v>
      </c>
      <c r="CM19" s="42">
        <f>'SCRB-AnnVB'!K109</f>
        <v>0</v>
      </c>
      <c r="CN19" s="41">
        <f t="shared" si="19"/>
        <v>0</v>
      </c>
      <c r="CO19" s="41">
        <f t="shared" si="20"/>
        <v>0</v>
      </c>
    </row>
    <row r="20" spans="1:93" ht="30.75" customHeight="1">
      <c r="A20" s="66">
        <v>16</v>
      </c>
      <c r="B20" s="67" t="s">
        <v>115</v>
      </c>
      <c r="C20" s="40">
        <f>'SCRB-AnnVB'!A110</f>
        <v>0</v>
      </c>
      <c r="D20" s="40">
        <f>'SCRB-AnnVB'!B110</f>
        <v>0</v>
      </c>
      <c r="E20" s="40">
        <f>'SCRB-AnnVB'!C110</f>
        <v>0</v>
      </c>
      <c r="F20" s="40">
        <f>'SCRB-AnnVB'!D110</f>
        <v>0</v>
      </c>
      <c r="G20" s="40">
        <f>'SCRB-AnnVB'!E110</f>
        <v>0</v>
      </c>
      <c r="H20" s="40">
        <f>'SCRB-AnnVB'!F110</f>
        <v>0</v>
      </c>
      <c r="I20" s="41">
        <f t="shared" si="0"/>
        <v>0</v>
      </c>
      <c r="J20" s="41">
        <f>'SCRB-AnnVB'!H110</f>
        <v>0</v>
      </c>
      <c r="K20" s="40">
        <f>'SCRB-AnnVB'!I110</f>
        <v>0</v>
      </c>
      <c r="L20" s="40">
        <f>'SCRB-AnnVB'!J110</f>
        <v>0</v>
      </c>
      <c r="M20" s="40">
        <f>'SCRB-AnnVB'!K110</f>
        <v>0</v>
      </c>
      <c r="N20" s="41">
        <f t="shared" si="1"/>
        <v>0</v>
      </c>
      <c r="O20" s="41">
        <f t="shared" si="2"/>
        <v>0</v>
      </c>
      <c r="P20" s="42">
        <f>'SCRB-AnnVB'!A111</f>
        <v>0</v>
      </c>
      <c r="Q20" s="42">
        <f>'SCRB-AnnVB'!B111</f>
        <v>0</v>
      </c>
      <c r="R20" s="42">
        <f>'SCRB-AnnVB'!C111</f>
        <v>0</v>
      </c>
      <c r="S20" s="42">
        <f>'SCRB-AnnVB'!D111</f>
        <v>0</v>
      </c>
      <c r="T20" s="42">
        <f>'SCRB-AnnVB'!E111</f>
        <v>0</v>
      </c>
      <c r="U20" s="42">
        <f>'SCRB-AnnVB'!F111</f>
        <v>0</v>
      </c>
      <c r="V20" s="41">
        <f t="shared" si="3"/>
        <v>0</v>
      </c>
      <c r="W20" s="41">
        <f>'SCRB-AnnVB'!H111</f>
        <v>0</v>
      </c>
      <c r="X20" s="42">
        <f>'SCRB-AnnVB'!I111</f>
        <v>0</v>
      </c>
      <c r="Y20" s="42">
        <f>'SCRB-AnnVB'!J111</f>
        <v>0</v>
      </c>
      <c r="Z20" s="42">
        <f>'SCRB-AnnVB'!K111</f>
        <v>0</v>
      </c>
      <c r="AA20" s="41">
        <f t="shared" si="4"/>
        <v>0</v>
      </c>
      <c r="AB20" s="41">
        <f t="shared" si="5"/>
        <v>0</v>
      </c>
      <c r="AC20" s="42">
        <f>'SCRB-AnnVB'!A112</f>
        <v>0</v>
      </c>
      <c r="AD20" s="42">
        <f>'SCRB-AnnVB'!B112</f>
        <v>0</v>
      </c>
      <c r="AE20" s="42">
        <f>'SCRB-AnnVB'!C112</f>
        <v>0</v>
      </c>
      <c r="AF20" s="42">
        <f>'SCRB-AnnVB'!D112</f>
        <v>0</v>
      </c>
      <c r="AG20" s="42">
        <f>'SCRB-AnnVB'!E112</f>
        <v>0</v>
      </c>
      <c r="AH20" s="42">
        <f>'SCRB-AnnVB'!F112</f>
        <v>0</v>
      </c>
      <c r="AI20" s="41">
        <f t="shared" si="6"/>
        <v>0</v>
      </c>
      <c r="AJ20" s="41">
        <f>'SCRB-AnnVB'!H112</f>
        <v>0</v>
      </c>
      <c r="AK20" s="42">
        <f>'SCRB-AnnVB'!I112</f>
        <v>0</v>
      </c>
      <c r="AL20" s="42">
        <f>'SCRB-AnnVB'!J112</f>
        <v>0</v>
      </c>
      <c r="AM20" s="42">
        <f>'SCRB-AnnVB'!K112</f>
        <v>0</v>
      </c>
      <c r="AN20" s="41">
        <f t="shared" si="7"/>
        <v>0</v>
      </c>
      <c r="AO20" s="41">
        <f t="shared" si="8"/>
        <v>0</v>
      </c>
      <c r="AP20" s="42">
        <f>'SCRB-AnnVB'!A113</f>
        <v>0</v>
      </c>
      <c r="AQ20" s="42">
        <f>'SCRB-AnnVB'!B113</f>
        <v>0</v>
      </c>
      <c r="AR20" s="42">
        <f>'SCRB-AnnVB'!C113</f>
        <v>0</v>
      </c>
      <c r="AS20" s="42">
        <f>'SCRB-AnnVB'!D113</f>
        <v>0</v>
      </c>
      <c r="AT20" s="42">
        <f>'SCRB-AnnVB'!E113</f>
        <v>0</v>
      </c>
      <c r="AU20" s="42">
        <f>'SCRB-AnnVB'!F113</f>
        <v>0</v>
      </c>
      <c r="AV20" s="41">
        <f t="shared" si="9"/>
        <v>0</v>
      </c>
      <c r="AW20" s="41">
        <f>'SCRB-AnnVB'!H113</f>
        <v>0</v>
      </c>
      <c r="AX20" s="42">
        <f>'SCRB-AnnVB'!I113</f>
        <v>0</v>
      </c>
      <c r="AY20" s="42">
        <f>'SCRB-AnnVB'!J113</f>
        <v>0</v>
      </c>
      <c r="AZ20" s="42">
        <f>'SCRB-AnnVB'!K113</f>
        <v>0</v>
      </c>
      <c r="BA20" s="41">
        <f t="shared" si="10"/>
        <v>0</v>
      </c>
      <c r="BB20" s="41">
        <f t="shared" si="11"/>
        <v>0</v>
      </c>
      <c r="BC20" s="42">
        <f>'SCRB-AnnVB'!A114</f>
        <v>0</v>
      </c>
      <c r="BD20" s="42">
        <f>'SCRB-AnnVB'!B114</f>
        <v>0</v>
      </c>
      <c r="BE20" s="42">
        <f>'SCRB-AnnVB'!C114</f>
        <v>0</v>
      </c>
      <c r="BF20" s="42">
        <f>'SCRB-AnnVB'!D114</f>
        <v>0</v>
      </c>
      <c r="BG20" s="42">
        <f>'SCRB-AnnVB'!E114</f>
        <v>0</v>
      </c>
      <c r="BH20" s="42">
        <f>'SCRB-AnnVB'!F114</f>
        <v>0</v>
      </c>
      <c r="BI20" s="41">
        <f t="shared" si="12"/>
        <v>0</v>
      </c>
      <c r="BJ20" s="41">
        <f>'SCRB-AnnVB'!H114</f>
        <v>0</v>
      </c>
      <c r="BK20" s="42">
        <f>'SCRB-AnnVB'!I114</f>
        <v>0</v>
      </c>
      <c r="BL20" s="42">
        <f>'SCRB-AnnVB'!J114</f>
        <v>0</v>
      </c>
      <c r="BM20" s="42">
        <f>'SCRB-AnnVB'!K114</f>
        <v>0</v>
      </c>
      <c r="BN20" s="41">
        <f t="shared" si="13"/>
        <v>0</v>
      </c>
      <c r="BO20" s="41">
        <f t="shared" si="14"/>
        <v>0</v>
      </c>
      <c r="BP20" s="42">
        <f>'SCRB-AnnVB'!A115</f>
        <v>0</v>
      </c>
      <c r="BQ20" s="42">
        <f>'SCRB-AnnVB'!B115</f>
        <v>0</v>
      </c>
      <c r="BR20" s="42">
        <f>'SCRB-AnnVB'!C115</f>
        <v>0</v>
      </c>
      <c r="BS20" s="42">
        <f>'SCRB-AnnVB'!D115</f>
        <v>0</v>
      </c>
      <c r="BT20" s="42">
        <f>'SCRB-AnnVB'!E115</f>
        <v>0</v>
      </c>
      <c r="BU20" s="42">
        <f>'SCRB-AnnVB'!F115</f>
        <v>0</v>
      </c>
      <c r="BV20" s="41">
        <f t="shared" si="15"/>
        <v>0</v>
      </c>
      <c r="BW20" s="41">
        <f>'SCRB-AnnVB'!H115</f>
        <v>0</v>
      </c>
      <c r="BX20" s="42">
        <f>'SCRB-AnnVB'!I115</f>
        <v>0</v>
      </c>
      <c r="BY20" s="42">
        <f>'SCRB-AnnVB'!J115</f>
        <v>0</v>
      </c>
      <c r="BZ20" s="42">
        <f>'SCRB-AnnVB'!K115</f>
        <v>0</v>
      </c>
      <c r="CA20" s="41">
        <f t="shared" si="16"/>
        <v>0</v>
      </c>
      <c r="CB20" s="41">
        <f t="shared" si="17"/>
        <v>0</v>
      </c>
      <c r="CC20" s="42">
        <f>'SCRB-AnnVB'!A116</f>
        <v>0</v>
      </c>
      <c r="CD20" s="42">
        <f>'SCRB-AnnVB'!B116</f>
        <v>0</v>
      </c>
      <c r="CE20" s="42">
        <f>'SCRB-AnnVB'!C116</f>
        <v>0</v>
      </c>
      <c r="CF20" s="42">
        <f>'SCRB-AnnVB'!D116</f>
        <v>0</v>
      </c>
      <c r="CG20" s="42">
        <f>'SCRB-AnnVB'!E116</f>
        <v>0</v>
      </c>
      <c r="CH20" s="42">
        <f>'SCRB-AnnVB'!F116</f>
        <v>0</v>
      </c>
      <c r="CI20" s="41">
        <f t="shared" si="18"/>
        <v>0</v>
      </c>
      <c r="CJ20" s="41">
        <f>'SCRB-AnnVB'!H116</f>
        <v>0</v>
      </c>
      <c r="CK20" s="42">
        <f>'SCRB-AnnVB'!I116</f>
        <v>0</v>
      </c>
      <c r="CL20" s="42">
        <f>'SCRB-AnnVB'!J116</f>
        <v>0</v>
      </c>
      <c r="CM20" s="42">
        <f>'SCRB-AnnVB'!K116</f>
        <v>0</v>
      </c>
      <c r="CN20" s="41">
        <f t="shared" si="19"/>
        <v>0</v>
      </c>
      <c r="CO20" s="41">
        <f t="shared" si="20"/>
        <v>0</v>
      </c>
    </row>
    <row r="21" spans="1:93" ht="30.75" customHeight="1">
      <c r="A21" s="66">
        <v>17</v>
      </c>
      <c r="B21" s="67" t="s">
        <v>116</v>
      </c>
      <c r="C21" s="40">
        <f>'SCRB-AnnVB'!A117</f>
        <v>0</v>
      </c>
      <c r="D21" s="40">
        <f>'SCRB-AnnVB'!B117</f>
        <v>0</v>
      </c>
      <c r="E21" s="40">
        <f>'SCRB-AnnVB'!C117</f>
        <v>0</v>
      </c>
      <c r="F21" s="40">
        <f>'SCRB-AnnVB'!D117</f>
        <v>0</v>
      </c>
      <c r="G21" s="40">
        <f>'SCRB-AnnVB'!E117</f>
        <v>0</v>
      </c>
      <c r="H21" s="40">
        <f>'SCRB-AnnVB'!F117</f>
        <v>0</v>
      </c>
      <c r="I21" s="41">
        <f t="shared" si="0"/>
        <v>0</v>
      </c>
      <c r="J21" s="41">
        <f>'SCRB-AnnVB'!H117</f>
        <v>0</v>
      </c>
      <c r="K21" s="40">
        <f>'SCRB-AnnVB'!I117</f>
        <v>0</v>
      </c>
      <c r="L21" s="40">
        <f>'SCRB-AnnVB'!J117</f>
        <v>0</v>
      </c>
      <c r="M21" s="40">
        <f>'SCRB-AnnVB'!K117</f>
        <v>0</v>
      </c>
      <c r="N21" s="41">
        <f t="shared" si="1"/>
        <v>0</v>
      </c>
      <c r="O21" s="41">
        <f t="shared" si="2"/>
        <v>0</v>
      </c>
      <c r="P21" s="42">
        <f>'SCRB-AnnVB'!A118</f>
        <v>0</v>
      </c>
      <c r="Q21" s="42">
        <f>'SCRB-AnnVB'!B118</f>
        <v>0</v>
      </c>
      <c r="R21" s="42">
        <f>'SCRB-AnnVB'!C118</f>
        <v>0</v>
      </c>
      <c r="S21" s="42">
        <f>'SCRB-AnnVB'!D118</f>
        <v>0</v>
      </c>
      <c r="T21" s="42">
        <f>'SCRB-AnnVB'!E118</f>
        <v>0</v>
      </c>
      <c r="U21" s="42">
        <f>'SCRB-AnnVB'!F118</f>
        <v>0</v>
      </c>
      <c r="V21" s="41">
        <f t="shared" si="3"/>
        <v>0</v>
      </c>
      <c r="W21" s="41">
        <f>'SCRB-AnnVB'!H118</f>
        <v>0</v>
      </c>
      <c r="X21" s="42">
        <f>'SCRB-AnnVB'!I118</f>
        <v>0</v>
      </c>
      <c r="Y21" s="42">
        <f>'SCRB-AnnVB'!J118</f>
        <v>0</v>
      </c>
      <c r="Z21" s="42">
        <f>'SCRB-AnnVB'!K118</f>
        <v>0</v>
      </c>
      <c r="AA21" s="41">
        <f t="shared" si="4"/>
        <v>0</v>
      </c>
      <c r="AB21" s="41">
        <f t="shared" si="5"/>
        <v>0</v>
      </c>
      <c r="AC21" s="42">
        <f>'SCRB-AnnVB'!A119</f>
        <v>0</v>
      </c>
      <c r="AD21" s="42">
        <f>'SCRB-AnnVB'!B119</f>
        <v>0</v>
      </c>
      <c r="AE21" s="42">
        <f>'SCRB-AnnVB'!C119</f>
        <v>0</v>
      </c>
      <c r="AF21" s="42">
        <f>'SCRB-AnnVB'!D119</f>
        <v>0</v>
      </c>
      <c r="AG21" s="42">
        <f>'SCRB-AnnVB'!E119</f>
        <v>0</v>
      </c>
      <c r="AH21" s="42">
        <f>'SCRB-AnnVB'!F119</f>
        <v>0</v>
      </c>
      <c r="AI21" s="41">
        <f t="shared" si="6"/>
        <v>0</v>
      </c>
      <c r="AJ21" s="41">
        <f>'SCRB-AnnVB'!H119</f>
        <v>0</v>
      </c>
      <c r="AK21" s="42">
        <f>'SCRB-AnnVB'!I119</f>
        <v>0</v>
      </c>
      <c r="AL21" s="42">
        <f>'SCRB-AnnVB'!J119</f>
        <v>0</v>
      </c>
      <c r="AM21" s="42">
        <f>'SCRB-AnnVB'!K119</f>
        <v>0</v>
      </c>
      <c r="AN21" s="41">
        <f t="shared" si="7"/>
        <v>0</v>
      </c>
      <c r="AO21" s="41">
        <f t="shared" si="8"/>
        <v>0</v>
      </c>
      <c r="AP21" s="42">
        <f>'SCRB-AnnVB'!A120</f>
        <v>0</v>
      </c>
      <c r="AQ21" s="42">
        <f>'SCRB-AnnVB'!B120</f>
        <v>0</v>
      </c>
      <c r="AR21" s="42">
        <f>'SCRB-AnnVB'!C120</f>
        <v>0</v>
      </c>
      <c r="AS21" s="42">
        <f>'SCRB-AnnVB'!D120</f>
        <v>0</v>
      </c>
      <c r="AT21" s="42">
        <f>'SCRB-AnnVB'!E120</f>
        <v>0</v>
      </c>
      <c r="AU21" s="42">
        <f>'SCRB-AnnVB'!F120</f>
        <v>0</v>
      </c>
      <c r="AV21" s="41">
        <f t="shared" si="9"/>
        <v>0</v>
      </c>
      <c r="AW21" s="41">
        <f>'SCRB-AnnVB'!H120</f>
        <v>0</v>
      </c>
      <c r="AX21" s="42">
        <f>'SCRB-AnnVB'!I120</f>
        <v>0</v>
      </c>
      <c r="AY21" s="42">
        <f>'SCRB-AnnVB'!J120</f>
        <v>0</v>
      </c>
      <c r="AZ21" s="42">
        <f>'SCRB-AnnVB'!K120</f>
        <v>0</v>
      </c>
      <c r="BA21" s="41">
        <f t="shared" si="10"/>
        <v>0</v>
      </c>
      <c r="BB21" s="41">
        <f t="shared" si="11"/>
        <v>0</v>
      </c>
      <c r="BC21" s="42">
        <f>'SCRB-AnnVB'!A121</f>
        <v>0</v>
      </c>
      <c r="BD21" s="42">
        <f>'SCRB-AnnVB'!B121</f>
        <v>0</v>
      </c>
      <c r="BE21" s="42">
        <f>'SCRB-AnnVB'!C121</f>
        <v>0</v>
      </c>
      <c r="BF21" s="42">
        <f>'SCRB-AnnVB'!D121</f>
        <v>0</v>
      </c>
      <c r="BG21" s="42">
        <f>'SCRB-AnnVB'!E121</f>
        <v>0</v>
      </c>
      <c r="BH21" s="42">
        <f>'SCRB-AnnVB'!F121</f>
        <v>0</v>
      </c>
      <c r="BI21" s="41">
        <f t="shared" si="12"/>
        <v>0</v>
      </c>
      <c r="BJ21" s="41">
        <f>'SCRB-AnnVB'!H121</f>
        <v>0</v>
      </c>
      <c r="BK21" s="42">
        <f>'SCRB-AnnVB'!I121</f>
        <v>0</v>
      </c>
      <c r="BL21" s="42">
        <f>'SCRB-AnnVB'!J121</f>
        <v>0</v>
      </c>
      <c r="BM21" s="42">
        <f>'SCRB-AnnVB'!K121</f>
        <v>0</v>
      </c>
      <c r="BN21" s="41">
        <f t="shared" si="13"/>
        <v>0</v>
      </c>
      <c r="BO21" s="41">
        <f t="shared" si="14"/>
        <v>0</v>
      </c>
      <c r="BP21" s="42">
        <f>'SCRB-AnnVB'!A122</f>
        <v>0</v>
      </c>
      <c r="BQ21" s="42">
        <f>'SCRB-AnnVB'!B122</f>
        <v>0</v>
      </c>
      <c r="BR21" s="42">
        <f>'SCRB-AnnVB'!C122</f>
        <v>0</v>
      </c>
      <c r="BS21" s="42">
        <f>'SCRB-AnnVB'!D122</f>
        <v>0</v>
      </c>
      <c r="BT21" s="42">
        <f>'SCRB-AnnVB'!E122</f>
        <v>0</v>
      </c>
      <c r="BU21" s="42">
        <f>'SCRB-AnnVB'!F122</f>
        <v>0</v>
      </c>
      <c r="BV21" s="41">
        <f t="shared" si="15"/>
        <v>0</v>
      </c>
      <c r="BW21" s="41">
        <f>'SCRB-AnnVB'!H122</f>
        <v>0</v>
      </c>
      <c r="BX21" s="42">
        <f>'SCRB-AnnVB'!I122</f>
        <v>0</v>
      </c>
      <c r="BY21" s="42">
        <f>'SCRB-AnnVB'!J122</f>
        <v>0</v>
      </c>
      <c r="BZ21" s="42">
        <f>'SCRB-AnnVB'!K122</f>
        <v>0</v>
      </c>
      <c r="CA21" s="41">
        <f t="shared" si="16"/>
        <v>0</v>
      </c>
      <c r="CB21" s="41">
        <f t="shared" si="17"/>
        <v>0</v>
      </c>
      <c r="CC21" s="42">
        <f>'SCRB-AnnVB'!A123</f>
        <v>0</v>
      </c>
      <c r="CD21" s="42">
        <f>'SCRB-AnnVB'!B123</f>
        <v>0</v>
      </c>
      <c r="CE21" s="42">
        <f>'SCRB-AnnVB'!C123</f>
        <v>0</v>
      </c>
      <c r="CF21" s="42">
        <f>'SCRB-AnnVB'!D123</f>
        <v>0</v>
      </c>
      <c r="CG21" s="42">
        <f>'SCRB-AnnVB'!E123</f>
        <v>0</v>
      </c>
      <c r="CH21" s="42">
        <f>'SCRB-AnnVB'!F123</f>
        <v>0</v>
      </c>
      <c r="CI21" s="41">
        <f t="shared" si="18"/>
        <v>0</v>
      </c>
      <c r="CJ21" s="41">
        <f>'SCRB-AnnVB'!H123</f>
        <v>0</v>
      </c>
      <c r="CK21" s="42">
        <f>'SCRB-AnnVB'!I123</f>
        <v>0</v>
      </c>
      <c r="CL21" s="42">
        <f>'SCRB-AnnVB'!J123</f>
        <v>0</v>
      </c>
      <c r="CM21" s="42">
        <f>'SCRB-AnnVB'!K123</f>
        <v>0</v>
      </c>
      <c r="CN21" s="41">
        <f t="shared" si="19"/>
        <v>0</v>
      </c>
      <c r="CO21" s="41">
        <f t="shared" si="20"/>
        <v>0</v>
      </c>
    </row>
    <row r="22" spans="1:93" ht="30.75" customHeight="1">
      <c r="A22" s="66">
        <v>18</v>
      </c>
      <c r="B22" s="67" t="s">
        <v>117</v>
      </c>
      <c r="C22" s="40">
        <f>'SCRB-AnnVB'!A124</f>
        <v>0</v>
      </c>
      <c r="D22" s="40">
        <f>'SCRB-AnnVB'!B124</f>
        <v>0</v>
      </c>
      <c r="E22" s="40">
        <f>'SCRB-AnnVB'!C124</f>
        <v>0</v>
      </c>
      <c r="F22" s="40">
        <f>'SCRB-AnnVB'!D124</f>
        <v>0</v>
      </c>
      <c r="G22" s="40">
        <f>'SCRB-AnnVB'!E124</f>
        <v>0</v>
      </c>
      <c r="H22" s="40">
        <f>'SCRB-AnnVB'!F124</f>
        <v>0</v>
      </c>
      <c r="I22" s="41">
        <f t="shared" si="0"/>
        <v>0</v>
      </c>
      <c r="J22" s="41">
        <f>'SCRB-AnnVB'!H124</f>
        <v>0</v>
      </c>
      <c r="K22" s="40">
        <f>'SCRB-AnnVB'!I124</f>
        <v>0</v>
      </c>
      <c r="L22" s="40">
        <f>'SCRB-AnnVB'!J124</f>
        <v>0</v>
      </c>
      <c r="M22" s="40">
        <f>'SCRB-AnnVB'!K124</f>
        <v>0</v>
      </c>
      <c r="N22" s="41">
        <f t="shared" si="1"/>
        <v>0</v>
      </c>
      <c r="O22" s="41">
        <f t="shared" si="2"/>
        <v>0</v>
      </c>
      <c r="P22" s="42">
        <f>'SCRB-AnnVB'!A125</f>
        <v>0</v>
      </c>
      <c r="Q22" s="42">
        <f>'SCRB-AnnVB'!B125</f>
        <v>0</v>
      </c>
      <c r="R22" s="42">
        <f>'SCRB-AnnVB'!C125</f>
        <v>0</v>
      </c>
      <c r="S22" s="42">
        <f>'SCRB-AnnVB'!D125</f>
        <v>0</v>
      </c>
      <c r="T22" s="42">
        <f>'SCRB-AnnVB'!E125</f>
        <v>0</v>
      </c>
      <c r="U22" s="42">
        <f>'SCRB-AnnVB'!F125</f>
        <v>0</v>
      </c>
      <c r="V22" s="41">
        <f t="shared" si="3"/>
        <v>0</v>
      </c>
      <c r="W22" s="41">
        <f>'SCRB-AnnVB'!H125</f>
        <v>0</v>
      </c>
      <c r="X22" s="42">
        <f>'SCRB-AnnVB'!I125</f>
        <v>0</v>
      </c>
      <c r="Y22" s="42">
        <f>'SCRB-AnnVB'!J125</f>
        <v>0</v>
      </c>
      <c r="Z22" s="42">
        <f>'SCRB-AnnVB'!K125</f>
        <v>0</v>
      </c>
      <c r="AA22" s="41">
        <f t="shared" si="4"/>
        <v>0</v>
      </c>
      <c r="AB22" s="41">
        <f t="shared" si="5"/>
        <v>0</v>
      </c>
      <c r="AC22" s="42">
        <f>'SCRB-AnnVB'!A126</f>
        <v>0</v>
      </c>
      <c r="AD22" s="42">
        <f>'SCRB-AnnVB'!B126</f>
        <v>0</v>
      </c>
      <c r="AE22" s="42">
        <f>'SCRB-AnnVB'!C126</f>
        <v>0</v>
      </c>
      <c r="AF22" s="42">
        <f>'SCRB-AnnVB'!D126</f>
        <v>0</v>
      </c>
      <c r="AG22" s="42">
        <f>'SCRB-AnnVB'!E126</f>
        <v>0</v>
      </c>
      <c r="AH22" s="42">
        <f>'SCRB-AnnVB'!F126</f>
        <v>0</v>
      </c>
      <c r="AI22" s="41">
        <f t="shared" si="6"/>
        <v>0</v>
      </c>
      <c r="AJ22" s="41">
        <f>'SCRB-AnnVB'!H126</f>
        <v>0</v>
      </c>
      <c r="AK22" s="42">
        <f>'SCRB-AnnVB'!I126</f>
        <v>0</v>
      </c>
      <c r="AL22" s="42">
        <f>'SCRB-AnnVB'!J126</f>
        <v>0</v>
      </c>
      <c r="AM22" s="42">
        <f>'SCRB-AnnVB'!K126</f>
        <v>0</v>
      </c>
      <c r="AN22" s="41">
        <f t="shared" si="7"/>
        <v>0</v>
      </c>
      <c r="AO22" s="41">
        <f t="shared" si="8"/>
        <v>0</v>
      </c>
      <c r="AP22" s="42">
        <f>'SCRB-AnnVB'!A127</f>
        <v>0</v>
      </c>
      <c r="AQ22" s="42">
        <f>'SCRB-AnnVB'!B127</f>
        <v>0</v>
      </c>
      <c r="AR22" s="42">
        <f>'SCRB-AnnVB'!C127</f>
        <v>0</v>
      </c>
      <c r="AS22" s="42">
        <f>'SCRB-AnnVB'!D127</f>
        <v>0</v>
      </c>
      <c r="AT22" s="42">
        <f>'SCRB-AnnVB'!E127</f>
        <v>0</v>
      </c>
      <c r="AU22" s="42">
        <f>'SCRB-AnnVB'!F127</f>
        <v>0</v>
      </c>
      <c r="AV22" s="41">
        <f t="shared" si="9"/>
        <v>0</v>
      </c>
      <c r="AW22" s="41">
        <f>'SCRB-AnnVB'!H127</f>
        <v>0</v>
      </c>
      <c r="AX22" s="42">
        <f>'SCRB-AnnVB'!I127</f>
        <v>0</v>
      </c>
      <c r="AY22" s="42">
        <f>'SCRB-AnnVB'!J127</f>
        <v>0</v>
      </c>
      <c r="AZ22" s="42">
        <f>'SCRB-AnnVB'!K127</f>
        <v>0</v>
      </c>
      <c r="BA22" s="41">
        <f t="shared" si="10"/>
        <v>0</v>
      </c>
      <c r="BB22" s="41">
        <f t="shared" si="11"/>
        <v>0</v>
      </c>
      <c r="BC22" s="42">
        <f>'SCRB-AnnVB'!A128</f>
        <v>0</v>
      </c>
      <c r="BD22" s="42">
        <f>'SCRB-AnnVB'!B128</f>
        <v>0</v>
      </c>
      <c r="BE22" s="42">
        <f>'SCRB-AnnVB'!C128</f>
        <v>0</v>
      </c>
      <c r="BF22" s="42">
        <f>'SCRB-AnnVB'!D128</f>
        <v>0</v>
      </c>
      <c r="BG22" s="42">
        <f>'SCRB-AnnVB'!E128</f>
        <v>0</v>
      </c>
      <c r="BH22" s="42">
        <f>'SCRB-AnnVB'!F128</f>
        <v>0</v>
      </c>
      <c r="BI22" s="41">
        <f t="shared" si="12"/>
        <v>0</v>
      </c>
      <c r="BJ22" s="41">
        <f>'SCRB-AnnVB'!H128</f>
        <v>0</v>
      </c>
      <c r="BK22" s="42">
        <f>'SCRB-AnnVB'!I128</f>
        <v>0</v>
      </c>
      <c r="BL22" s="42">
        <f>'SCRB-AnnVB'!J128</f>
        <v>0</v>
      </c>
      <c r="BM22" s="42">
        <f>'SCRB-AnnVB'!K128</f>
        <v>0</v>
      </c>
      <c r="BN22" s="41">
        <f t="shared" si="13"/>
        <v>0</v>
      </c>
      <c r="BO22" s="41">
        <f t="shared" si="14"/>
        <v>0</v>
      </c>
      <c r="BP22" s="42">
        <f>'SCRB-AnnVB'!A129</f>
        <v>0</v>
      </c>
      <c r="BQ22" s="42">
        <f>'SCRB-AnnVB'!B129</f>
        <v>0</v>
      </c>
      <c r="BR22" s="42">
        <f>'SCRB-AnnVB'!C129</f>
        <v>0</v>
      </c>
      <c r="BS22" s="42">
        <f>'SCRB-AnnVB'!D129</f>
        <v>0</v>
      </c>
      <c r="BT22" s="42">
        <f>'SCRB-AnnVB'!E129</f>
        <v>0</v>
      </c>
      <c r="BU22" s="42">
        <f>'SCRB-AnnVB'!F129</f>
        <v>0</v>
      </c>
      <c r="BV22" s="41">
        <f t="shared" si="15"/>
        <v>0</v>
      </c>
      <c r="BW22" s="41">
        <f>'SCRB-AnnVB'!H129</f>
        <v>0</v>
      </c>
      <c r="BX22" s="42">
        <f>'SCRB-AnnVB'!I129</f>
        <v>0</v>
      </c>
      <c r="BY22" s="42">
        <f>'SCRB-AnnVB'!J129</f>
        <v>0</v>
      </c>
      <c r="BZ22" s="42">
        <f>'SCRB-AnnVB'!K129</f>
        <v>0</v>
      </c>
      <c r="CA22" s="41">
        <f t="shared" si="16"/>
        <v>0</v>
      </c>
      <c r="CB22" s="41">
        <f t="shared" si="17"/>
        <v>0</v>
      </c>
      <c r="CC22" s="42">
        <f>'SCRB-AnnVB'!A130</f>
        <v>0</v>
      </c>
      <c r="CD22" s="42">
        <f>'SCRB-AnnVB'!B130</f>
        <v>0</v>
      </c>
      <c r="CE22" s="42">
        <f>'SCRB-AnnVB'!C130</f>
        <v>0</v>
      </c>
      <c r="CF22" s="42">
        <f>'SCRB-AnnVB'!D130</f>
        <v>0</v>
      </c>
      <c r="CG22" s="42">
        <f>'SCRB-AnnVB'!E130</f>
        <v>0</v>
      </c>
      <c r="CH22" s="42">
        <f>'SCRB-AnnVB'!F130</f>
        <v>0</v>
      </c>
      <c r="CI22" s="41">
        <f t="shared" si="18"/>
        <v>0</v>
      </c>
      <c r="CJ22" s="41">
        <f>'SCRB-AnnVB'!H130</f>
        <v>0</v>
      </c>
      <c r="CK22" s="42">
        <f>'SCRB-AnnVB'!I130</f>
        <v>0</v>
      </c>
      <c r="CL22" s="42">
        <f>'SCRB-AnnVB'!J130</f>
        <v>0</v>
      </c>
      <c r="CM22" s="42">
        <f>'SCRB-AnnVB'!K130</f>
        <v>0</v>
      </c>
      <c r="CN22" s="41">
        <f t="shared" si="19"/>
        <v>0</v>
      </c>
      <c r="CO22" s="41">
        <f t="shared" si="20"/>
        <v>0</v>
      </c>
    </row>
    <row r="23" spans="1:93" ht="30.75" customHeight="1">
      <c r="A23" s="66">
        <v>19</v>
      </c>
      <c r="B23" s="67" t="s">
        <v>118</v>
      </c>
      <c r="C23" s="40">
        <f>'SCRB-AnnVB'!A131</f>
        <v>0</v>
      </c>
      <c r="D23" s="40">
        <f>'SCRB-AnnVB'!B131</f>
        <v>0</v>
      </c>
      <c r="E23" s="40">
        <f>'SCRB-AnnVB'!C131</f>
        <v>0</v>
      </c>
      <c r="F23" s="40">
        <f>'SCRB-AnnVB'!D131</f>
        <v>0</v>
      </c>
      <c r="G23" s="40">
        <f>'SCRB-AnnVB'!E131</f>
        <v>0</v>
      </c>
      <c r="H23" s="40">
        <f>'SCRB-AnnVB'!F131</f>
        <v>0</v>
      </c>
      <c r="I23" s="41">
        <f t="shared" si="0"/>
        <v>0</v>
      </c>
      <c r="J23" s="41">
        <f>'SCRB-AnnVB'!H131</f>
        <v>0</v>
      </c>
      <c r="K23" s="40">
        <f>'SCRB-AnnVB'!I131</f>
        <v>0</v>
      </c>
      <c r="L23" s="40">
        <f>'SCRB-AnnVB'!J131</f>
        <v>0</v>
      </c>
      <c r="M23" s="40">
        <f>'SCRB-AnnVB'!K131</f>
        <v>0</v>
      </c>
      <c r="N23" s="41">
        <f t="shared" si="1"/>
        <v>0</v>
      </c>
      <c r="O23" s="41">
        <f t="shared" si="2"/>
        <v>0</v>
      </c>
      <c r="P23" s="42">
        <f>'SCRB-AnnVB'!A132</f>
        <v>0</v>
      </c>
      <c r="Q23" s="42">
        <f>'SCRB-AnnVB'!B132</f>
        <v>0</v>
      </c>
      <c r="R23" s="42">
        <f>'SCRB-AnnVB'!C132</f>
        <v>0</v>
      </c>
      <c r="S23" s="42">
        <f>'SCRB-AnnVB'!D132</f>
        <v>0</v>
      </c>
      <c r="T23" s="42">
        <f>'SCRB-AnnVB'!E132</f>
        <v>0</v>
      </c>
      <c r="U23" s="42">
        <f>'SCRB-AnnVB'!F132</f>
        <v>0</v>
      </c>
      <c r="V23" s="41">
        <f t="shared" si="3"/>
        <v>0</v>
      </c>
      <c r="W23" s="41">
        <f>'SCRB-AnnVB'!H132</f>
        <v>0</v>
      </c>
      <c r="X23" s="42">
        <f>'SCRB-AnnVB'!I132</f>
        <v>0</v>
      </c>
      <c r="Y23" s="42">
        <f>'SCRB-AnnVB'!J132</f>
        <v>0</v>
      </c>
      <c r="Z23" s="42">
        <f>'SCRB-AnnVB'!K132</f>
        <v>0</v>
      </c>
      <c r="AA23" s="41">
        <f t="shared" si="4"/>
        <v>0</v>
      </c>
      <c r="AB23" s="41">
        <f t="shared" si="5"/>
        <v>0</v>
      </c>
      <c r="AC23" s="42">
        <f>'SCRB-AnnVB'!A133</f>
        <v>0</v>
      </c>
      <c r="AD23" s="42">
        <f>'SCRB-AnnVB'!B133</f>
        <v>0</v>
      </c>
      <c r="AE23" s="42">
        <f>'SCRB-AnnVB'!C133</f>
        <v>0</v>
      </c>
      <c r="AF23" s="42">
        <f>'SCRB-AnnVB'!D133</f>
        <v>0</v>
      </c>
      <c r="AG23" s="42">
        <f>'SCRB-AnnVB'!E133</f>
        <v>0</v>
      </c>
      <c r="AH23" s="42">
        <f>'SCRB-AnnVB'!F133</f>
        <v>0</v>
      </c>
      <c r="AI23" s="41">
        <f t="shared" si="6"/>
        <v>0</v>
      </c>
      <c r="AJ23" s="41">
        <f>'SCRB-AnnVB'!H133</f>
        <v>0</v>
      </c>
      <c r="AK23" s="42">
        <f>'SCRB-AnnVB'!I133</f>
        <v>0</v>
      </c>
      <c r="AL23" s="42">
        <f>'SCRB-AnnVB'!J133</f>
        <v>0</v>
      </c>
      <c r="AM23" s="42">
        <f>'SCRB-AnnVB'!K133</f>
        <v>0</v>
      </c>
      <c r="AN23" s="41">
        <f t="shared" si="7"/>
        <v>0</v>
      </c>
      <c r="AO23" s="41">
        <f t="shared" si="8"/>
        <v>0</v>
      </c>
      <c r="AP23" s="42">
        <f>'SCRB-AnnVB'!A134</f>
        <v>0</v>
      </c>
      <c r="AQ23" s="42">
        <f>'SCRB-AnnVB'!B134</f>
        <v>0</v>
      </c>
      <c r="AR23" s="42">
        <f>'SCRB-AnnVB'!C134</f>
        <v>0</v>
      </c>
      <c r="AS23" s="42">
        <f>'SCRB-AnnVB'!D134</f>
        <v>0</v>
      </c>
      <c r="AT23" s="42">
        <f>'SCRB-AnnVB'!E134</f>
        <v>0</v>
      </c>
      <c r="AU23" s="42">
        <f>'SCRB-AnnVB'!F134</f>
        <v>0</v>
      </c>
      <c r="AV23" s="41">
        <f t="shared" si="9"/>
        <v>0</v>
      </c>
      <c r="AW23" s="41">
        <f>'SCRB-AnnVB'!H134</f>
        <v>0</v>
      </c>
      <c r="AX23" s="42">
        <f>'SCRB-AnnVB'!I134</f>
        <v>0</v>
      </c>
      <c r="AY23" s="42">
        <f>'SCRB-AnnVB'!J134</f>
        <v>0</v>
      </c>
      <c r="AZ23" s="42">
        <f>'SCRB-AnnVB'!K134</f>
        <v>0</v>
      </c>
      <c r="BA23" s="41">
        <f t="shared" si="10"/>
        <v>0</v>
      </c>
      <c r="BB23" s="41">
        <f t="shared" si="11"/>
        <v>0</v>
      </c>
      <c r="BC23" s="42">
        <f>'SCRB-AnnVB'!A135</f>
        <v>0</v>
      </c>
      <c r="BD23" s="42">
        <f>'SCRB-AnnVB'!B135</f>
        <v>0</v>
      </c>
      <c r="BE23" s="42">
        <f>'SCRB-AnnVB'!C135</f>
        <v>0</v>
      </c>
      <c r="BF23" s="42">
        <f>'SCRB-AnnVB'!D135</f>
        <v>0</v>
      </c>
      <c r="BG23" s="42">
        <f>'SCRB-AnnVB'!E135</f>
        <v>0</v>
      </c>
      <c r="BH23" s="42">
        <f>'SCRB-AnnVB'!F135</f>
        <v>0</v>
      </c>
      <c r="BI23" s="41">
        <f t="shared" si="12"/>
        <v>0</v>
      </c>
      <c r="BJ23" s="41">
        <f>'SCRB-AnnVB'!H135</f>
        <v>0</v>
      </c>
      <c r="BK23" s="42">
        <f>'SCRB-AnnVB'!I135</f>
        <v>0</v>
      </c>
      <c r="BL23" s="42">
        <f>'SCRB-AnnVB'!J135</f>
        <v>0</v>
      </c>
      <c r="BM23" s="42">
        <f>'SCRB-AnnVB'!K135</f>
        <v>0</v>
      </c>
      <c r="BN23" s="41">
        <f t="shared" si="13"/>
        <v>0</v>
      </c>
      <c r="BO23" s="41">
        <f t="shared" si="14"/>
        <v>0</v>
      </c>
      <c r="BP23" s="42">
        <f>'SCRB-AnnVB'!A136</f>
        <v>0</v>
      </c>
      <c r="BQ23" s="42">
        <f>'SCRB-AnnVB'!B136</f>
        <v>0</v>
      </c>
      <c r="BR23" s="42">
        <f>'SCRB-AnnVB'!C136</f>
        <v>0</v>
      </c>
      <c r="BS23" s="42">
        <f>'SCRB-AnnVB'!D136</f>
        <v>0</v>
      </c>
      <c r="BT23" s="42">
        <f>'SCRB-AnnVB'!E136</f>
        <v>0</v>
      </c>
      <c r="BU23" s="42">
        <f>'SCRB-AnnVB'!F136</f>
        <v>0</v>
      </c>
      <c r="BV23" s="41">
        <f t="shared" si="15"/>
        <v>0</v>
      </c>
      <c r="BW23" s="41">
        <f>'SCRB-AnnVB'!H136</f>
        <v>0</v>
      </c>
      <c r="BX23" s="42">
        <f>'SCRB-AnnVB'!I136</f>
        <v>0</v>
      </c>
      <c r="BY23" s="42">
        <f>'SCRB-AnnVB'!J136</f>
        <v>0</v>
      </c>
      <c r="BZ23" s="42">
        <f>'SCRB-AnnVB'!K136</f>
        <v>0</v>
      </c>
      <c r="CA23" s="41">
        <f t="shared" si="16"/>
        <v>0</v>
      </c>
      <c r="CB23" s="41">
        <f t="shared" si="17"/>
        <v>0</v>
      </c>
      <c r="CC23" s="42">
        <f>'SCRB-AnnVB'!A137</f>
        <v>0</v>
      </c>
      <c r="CD23" s="42">
        <f>'SCRB-AnnVB'!B137</f>
        <v>0</v>
      </c>
      <c r="CE23" s="42">
        <f>'SCRB-AnnVB'!C137</f>
        <v>0</v>
      </c>
      <c r="CF23" s="42">
        <f>'SCRB-AnnVB'!D137</f>
        <v>0</v>
      </c>
      <c r="CG23" s="42">
        <f>'SCRB-AnnVB'!E137</f>
        <v>0</v>
      </c>
      <c r="CH23" s="42">
        <f>'SCRB-AnnVB'!F137</f>
        <v>0</v>
      </c>
      <c r="CI23" s="41">
        <f t="shared" si="18"/>
        <v>0</v>
      </c>
      <c r="CJ23" s="41">
        <f>'SCRB-AnnVB'!H137</f>
        <v>0</v>
      </c>
      <c r="CK23" s="42">
        <f>'SCRB-AnnVB'!I137</f>
        <v>0</v>
      </c>
      <c r="CL23" s="42">
        <f>'SCRB-AnnVB'!J137</f>
        <v>0</v>
      </c>
      <c r="CM23" s="42">
        <f>'SCRB-AnnVB'!K137</f>
        <v>0</v>
      </c>
      <c r="CN23" s="41">
        <f t="shared" si="19"/>
        <v>0</v>
      </c>
      <c r="CO23" s="41">
        <f t="shared" si="20"/>
        <v>0</v>
      </c>
    </row>
    <row r="24" spans="1:93" ht="30.75" customHeight="1">
      <c r="A24" s="66">
        <v>20</v>
      </c>
      <c r="B24" s="67" t="s">
        <v>119</v>
      </c>
      <c r="C24" s="40">
        <f>'SCRB-AnnVB'!A138</f>
        <v>0</v>
      </c>
      <c r="D24" s="40">
        <f>'SCRB-AnnVB'!B138</f>
        <v>0</v>
      </c>
      <c r="E24" s="40">
        <f>'SCRB-AnnVB'!C138</f>
        <v>0</v>
      </c>
      <c r="F24" s="40">
        <f>'SCRB-AnnVB'!D138</f>
        <v>0</v>
      </c>
      <c r="G24" s="40">
        <f>'SCRB-AnnVB'!E138</f>
        <v>0</v>
      </c>
      <c r="H24" s="40">
        <f>'SCRB-AnnVB'!F138</f>
        <v>0</v>
      </c>
      <c r="I24" s="41">
        <f t="shared" si="0"/>
        <v>0</v>
      </c>
      <c r="J24" s="41">
        <f>'SCRB-AnnVB'!H138</f>
        <v>0</v>
      </c>
      <c r="K24" s="40">
        <f>'SCRB-AnnVB'!I138</f>
        <v>0</v>
      </c>
      <c r="L24" s="40">
        <f>'SCRB-AnnVB'!J138</f>
        <v>0</v>
      </c>
      <c r="M24" s="40">
        <f>'SCRB-AnnVB'!K138</f>
        <v>0</v>
      </c>
      <c r="N24" s="41">
        <f t="shared" si="1"/>
        <v>0</v>
      </c>
      <c r="O24" s="41">
        <f t="shared" si="2"/>
        <v>0</v>
      </c>
      <c r="P24" s="42">
        <f>'SCRB-AnnVB'!A139</f>
        <v>0</v>
      </c>
      <c r="Q24" s="42">
        <f>'SCRB-AnnVB'!B139</f>
        <v>0</v>
      </c>
      <c r="R24" s="42">
        <f>'SCRB-AnnVB'!C139</f>
        <v>0</v>
      </c>
      <c r="S24" s="42">
        <f>'SCRB-AnnVB'!D139</f>
        <v>0</v>
      </c>
      <c r="T24" s="42">
        <f>'SCRB-AnnVB'!E139</f>
        <v>0</v>
      </c>
      <c r="U24" s="42">
        <f>'SCRB-AnnVB'!F139</f>
        <v>0</v>
      </c>
      <c r="V24" s="41">
        <f t="shared" si="3"/>
        <v>0</v>
      </c>
      <c r="W24" s="41">
        <f>'SCRB-AnnVB'!H139</f>
        <v>0</v>
      </c>
      <c r="X24" s="42">
        <f>'SCRB-AnnVB'!I139</f>
        <v>0</v>
      </c>
      <c r="Y24" s="42">
        <f>'SCRB-AnnVB'!J139</f>
        <v>0</v>
      </c>
      <c r="Z24" s="42">
        <f>'SCRB-AnnVB'!K139</f>
        <v>0</v>
      </c>
      <c r="AA24" s="41">
        <f t="shared" si="4"/>
        <v>0</v>
      </c>
      <c r="AB24" s="41">
        <f t="shared" si="5"/>
        <v>0</v>
      </c>
      <c r="AC24" s="42">
        <f>'SCRB-AnnVB'!A140</f>
        <v>0</v>
      </c>
      <c r="AD24" s="42">
        <f>'SCRB-AnnVB'!B140</f>
        <v>0</v>
      </c>
      <c r="AE24" s="42">
        <f>'SCRB-AnnVB'!C140</f>
        <v>0</v>
      </c>
      <c r="AF24" s="42">
        <f>'SCRB-AnnVB'!D140</f>
        <v>0</v>
      </c>
      <c r="AG24" s="42">
        <f>'SCRB-AnnVB'!E140</f>
        <v>0</v>
      </c>
      <c r="AH24" s="42">
        <f>'SCRB-AnnVB'!F140</f>
        <v>0</v>
      </c>
      <c r="AI24" s="41">
        <f t="shared" si="6"/>
        <v>0</v>
      </c>
      <c r="AJ24" s="41">
        <f>'SCRB-AnnVB'!H140</f>
        <v>0</v>
      </c>
      <c r="AK24" s="42">
        <f>'SCRB-AnnVB'!I140</f>
        <v>0</v>
      </c>
      <c r="AL24" s="42">
        <f>'SCRB-AnnVB'!J140</f>
        <v>0</v>
      </c>
      <c r="AM24" s="42">
        <f>'SCRB-AnnVB'!K140</f>
        <v>0</v>
      </c>
      <c r="AN24" s="41">
        <f t="shared" si="7"/>
        <v>0</v>
      </c>
      <c r="AO24" s="41">
        <f t="shared" si="8"/>
        <v>0</v>
      </c>
      <c r="AP24" s="42">
        <f>'SCRB-AnnVB'!A141</f>
        <v>0</v>
      </c>
      <c r="AQ24" s="42">
        <f>'SCRB-AnnVB'!B141</f>
        <v>0</v>
      </c>
      <c r="AR24" s="42">
        <f>'SCRB-AnnVB'!C141</f>
        <v>0</v>
      </c>
      <c r="AS24" s="42">
        <f>'SCRB-AnnVB'!D141</f>
        <v>0</v>
      </c>
      <c r="AT24" s="42">
        <f>'SCRB-AnnVB'!E141</f>
        <v>0</v>
      </c>
      <c r="AU24" s="42">
        <f>'SCRB-AnnVB'!F141</f>
        <v>0</v>
      </c>
      <c r="AV24" s="41">
        <f t="shared" si="9"/>
        <v>0</v>
      </c>
      <c r="AW24" s="41">
        <f>'SCRB-AnnVB'!H141</f>
        <v>0</v>
      </c>
      <c r="AX24" s="42">
        <f>'SCRB-AnnVB'!I141</f>
        <v>0</v>
      </c>
      <c r="AY24" s="42">
        <f>'SCRB-AnnVB'!J141</f>
        <v>0</v>
      </c>
      <c r="AZ24" s="42">
        <f>'SCRB-AnnVB'!K141</f>
        <v>0</v>
      </c>
      <c r="BA24" s="41">
        <f t="shared" si="10"/>
        <v>0</v>
      </c>
      <c r="BB24" s="41">
        <f t="shared" si="11"/>
        <v>0</v>
      </c>
      <c r="BC24" s="42">
        <f>'SCRB-AnnVB'!A142</f>
        <v>0</v>
      </c>
      <c r="BD24" s="42">
        <f>'SCRB-AnnVB'!B142</f>
        <v>0</v>
      </c>
      <c r="BE24" s="42">
        <f>'SCRB-AnnVB'!C142</f>
        <v>0</v>
      </c>
      <c r="BF24" s="42">
        <f>'SCRB-AnnVB'!D142</f>
        <v>0</v>
      </c>
      <c r="BG24" s="42">
        <f>'SCRB-AnnVB'!E142</f>
        <v>0</v>
      </c>
      <c r="BH24" s="42">
        <f>'SCRB-AnnVB'!F142</f>
        <v>0</v>
      </c>
      <c r="BI24" s="41">
        <f t="shared" si="12"/>
        <v>0</v>
      </c>
      <c r="BJ24" s="41">
        <f>'SCRB-AnnVB'!H142</f>
        <v>0</v>
      </c>
      <c r="BK24" s="42">
        <f>'SCRB-AnnVB'!I142</f>
        <v>0</v>
      </c>
      <c r="BL24" s="42">
        <f>'SCRB-AnnVB'!J142</f>
        <v>0</v>
      </c>
      <c r="BM24" s="42">
        <f>'SCRB-AnnVB'!K142</f>
        <v>0</v>
      </c>
      <c r="BN24" s="41">
        <f t="shared" si="13"/>
        <v>0</v>
      </c>
      <c r="BO24" s="41">
        <f t="shared" si="14"/>
        <v>0</v>
      </c>
      <c r="BP24" s="42">
        <f>'SCRB-AnnVB'!A143</f>
        <v>0</v>
      </c>
      <c r="BQ24" s="42">
        <f>'SCRB-AnnVB'!B143</f>
        <v>0</v>
      </c>
      <c r="BR24" s="42">
        <f>'SCRB-AnnVB'!C143</f>
        <v>0</v>
      </c>
      <c r="BS24" s="42">
        <f>'SCRB-AnnVB'!D143</f>
        <v>0</v>
      </c>
      <c r="BT24" s="42">
        <f>'SCRB-AnnVB'!E143</f>
        <v>0</v>
      </c>
      <c r="BU24" s="42">
        <f>'SCRB-AnnVB'!F143</f>
        <v>0</v>
      </c>
      <c r="BV24" s="41">
        <f t="shared" si="15"/>
        <v>0</v>
      </c>
      <c r="BW24" s="41">
        <f>'SCRB-AnnVB'!H143</f>
        <v>0</v>
      </c>
      <c r="BX24" s="42">
        <f>'SCRB-AnnVB'!I143</f>
        <v>0</v>
      </c>
      <c r="BY24" s="42">
        <f>'SCRB-AnnVB'!J143</f>
        <v>0</v>
      </c>
      <c r="BZ24" s="42">
        <f>'SCRB-AnnVB'!K143</f>
        <v>0</v>
      </c>
      <c r="CA24" s="41">
        <f t="shared" si="16"/>
        <v>0</v>
      </c>
      <c r="CB24" s="41">
        <f t="shared" si="17"/>
        <v>0</v>
      </c>
      <c r="CC24" s="42">
        <f>'SCRB-AnnVB'!A144</f>
        <v>0</v>
      </c>
      <c r="CD24" s="42">
        <f>'SCRB-AnnVB'!B144</f>
        <v>0</v>
      </c>
      <c r="CE24" s="42">
        <f>'SCRB-AnnVB'!C144</f>
        <v>0</v>
      </c>
      <c r="CF24" s="42">
        <f>'SCRB-AnnVB'!D144</f>
        <v>0</v>
      </c>
      <c r="CG24" s="42">
        <f>'SCRB-AnnVB'!E144</f>
        <v>0</v>
      </c>
      <c r="CH24" s="42">
        <f>'SCRB-AnnVB'!F144</f>
        <v>0</v>
      </c>
      <c r="CI24" s="41">
        <f t="shared" si="18"/>
        <v>0</v>
      </c>
      <c r="CJ24" s="41">
        <f>'SCRB-AnnVB'!H144</f>
        <v>0</v>
      </c>
      <c r="CK24" s="42">
        <f>'SCRB-AnnVB'!I144</f>
        <v>0</v>
      </c>
      <c r="CL24" s="42">
        <f>'SCRB-AnnVB'!J144</f>
        <v>0</v>
      </c>
      <c r="CM24" s="42">
        <f>'SCRB-AnnVB'!K144</f>
        <v>0</v>
      </c>
      <c r="CN24" s="41">
        <f t="shared" si="19"/>
        <v>0</v>
      </c>
      <c r="CO24" s="41">
        <f t="shared" si="20"/>
        <v>0</v>
      </c>
    </row>
    <row r="25" spans="1:93" ht="24" customHeight="1">
      <c r="A25" s="91" t="s">
        <v>120</v>
      </c>
      <c r="B25" s="92"/>
      <c r="C25" s="69">
        <f t="shared" ref="C25:AH25" si="21">SUM(C5:C24)</f>
        <v>0</v>
      </c>
      <c r="D25" s="70">
        <f t="shared" si="21"/>
        <v>0</v>
      </c>
      <c r="E25" s="70">
        <f t="shared" si="21"/>
        <v>0</v>
      </c>
      <c r="F25" s="70">
        <f t="shared" si="21"/>
        <v>0</v>
      </c>
      <c r="G25" s="70">
        <f t="shared" si="21"/>
        <v>0</v>
      </c>
      <c r="H25" s="70">
        <f t="shared" si="21"/>
        <v>0</v>
      </c>
      <c r="I25" s="70">
        <f t="shared" si="21"/>
        <v>0</v>
      </c>
      <c r="J25" s="70">
        <f t="shared" si="21"/>
        <v>0</v>
      </c>
      <c r="K25" s="70">
        <f t="shared" si="21"/>
        <v>0</v>
      </c>
      <c r="L25" s="70">
        <f t="shared" si="21"/>
        <v>0</v>
      </c>
      <c r="M25" s="70">
        <f t="shared" si="21"/>
        <v>0</v>
      </c>
      <c r="N25" s="70">
        <f t="shared" si="21"/>
        <v>0</v>
      </c>
      <c r="O25" s="70">
        <f t="shared" si="21"/>
        <v>0</v>
      </c>
      <c r="P25" s="71">
        <f t="shared" si="21"/>
        <v>0</v>
      </c>
      <c r="Q25" s="71">
        <f t="shared" si="21"/>
        <v>0</v>
      </c>
      <c r="R25" s="71">
        <f t="shared" si="21"/>
        <v>0</v>
      </c>
      <c r="S25" s="71">
        <f t="shared" si="21"/>
        <v>0</v>
      </c>
      <c r="T25" s="71">
        <f t="shared" si="21"/>
        <v>0</v>
      </c>
      <c r="U25" s="71">
        <f t="shared" si="21"/>
        <v>0</v>
      </c>
      <c r="V25" s="70">
        <f t="shared" si="21"/>
        <v>0</v>
      </c>
      <c r="W25" s="70">
        <f t="shared" si="21"/>
        <v>0</v>
      </c>
      <c r="X25" s="70">
        <f t="shared" si="21"/>
        <v>0</v>
      </c>
      <c r="Y25" s="70">
        <f t="shared" si="21"/>
        <v>0</v>
      </c>
      <c r="Z25" s="70">
        <f t="shared" si="21"/>
        <v>0</v>
      </c>
      <c r="AA25" s="70">
        <f t="shared" si="21"/>
        <v>0</v>
      </c>
      <c r="AB25" s="70">
        <f t="shared" si="21"/>
        <v>0</v>
      </c>
      <c r="AC25" s="70">
        <f t="shared" si="21"/>
        <v>0</v>
      </c>
      <c r="AD25" s="70">
        <f t="shared" si="21"/>
        <v>0</v>
      </c>
      <c r="AE25" s="70">
        <f t="shared" si="21"/>
        <v>0</v>
      </c>
      <c r="AF25" s="70">
        <f t="shared" si="21"/>
        <v>0</v>
      </c>
      <c r="AG25" s="70">
        <f t="shared" si="21"/>
        <v>0</v>
      </c>
      <c r="AH25" s="70">
        <f t="shared" si="21"/>
        <v>0</v>
      </c>
      <c r="AI25" s="70">
        <f t="shared" ref="AI25:BN25" si="22">SUM(AI5:AI24)</f>
        <v>0</v>
      </c>
      <c r="AJ25" s="70">
        <f t="shared" si="22"/>
        <v>0</v>
      </c>
      <c r="AK25" s="70">
        <f t="shared" si="22"/>
        <v>0</v>
      </c>
      <c r="AL25" s="70">
        <f t="shared" si="22"/>
        <v>0</v>
      </c>
      <c r="AM25" s="70">
        <f t="shared" si="22"/>
        <v>0</v>
      </c>
      <c r="AN25" s="70">
        <f t="shared" si="22"/>
        <v>0</v>
      </c>
      <c r="AO25" s="70">
        <f t="shared" si="22"/>
        <v>0</v>
      </c>
      <c r="AP25" s="70">
        <f t="shared" si="22"/>
        <v>0</v>
      </c>
      <c r="AQ25" s="70">
        <f t="shared" si="22"/>
        <v>0</v>
      </c>
      <c r="AR25" s="70">
        <f t="shared" si="22"/>
        <v>0</v>
      </c>
      <c r="AS25" s="70">
        <f t="shared" si="22"/>
        <v>0</v>
      </c>
      <c r="AT25" s="70">
        <f t="shared" si="22"/>
        <v>0</v>
      </c>
      <c r="AU25" s="70">
        <f t="shared" si="22"/>
        <v>0</v>
      </c>
      <c r="AV25" s="70">
        <f t="shared" si="22"/>
        <v>0</v>
      </c>
      <c r="AW25" s="70">
        <f t="shared" si="22"/>
        <v>0</v>
      </c>
      <c r="AX25" s="70">
        <f t="shared" si="22"/>
        <v>0</v>
      </c>
      <c r="AY25" s="70">
        <f t="shared" si="22"/>
        <v>0</v>
      </c>
      <c r="AZ25" s="70">
        <f t="shared" si="22"/>
        <v>0</v>
      </c>
      <c r="BA25" s="70">
        <f t="shared" si="22"/>
        <v>0</v>
      </c>
      <c r="BB25" s="70">
        <f t="shared" si="22"/>
        <v>0</v>
      </c>
      <c r="BC25" s="70">
        <f t="shared" si="22"/>
        <v>0</v>
      </c>
      <c r="BD25" s="70">
        <f t="shared" si="22"/>
        <v>0</v>
      </c>
      <c r="BE25" s="70">
        <f t="shared" si="22"/>
        <v>0</v>
      </c>
      <c r="BF25" s="70">
        <f t="shared" si="22"/>
        <v>0</v>
      </c>
      <c r="BG25" s="70">
        <f t="shared" si="22"/>
        <v>0</v>
      </c>
      <c r="BH25" s="70">
        <f t="shared" si="22"/>
        <v>0</v>
      </c>
      <c r="BI25" s="70">
        <f t="shared" si="22"/>
        <v>0</v>
      </c>
      <c r="BJ25" s="70">
        <f t="shared" si="22"/>
        <v>0</v>
      </c>
      <c r="BK25" s="70">
        <f t="shared" si="22"/>
        <v>0</v>
      </c>
      <c r="BL25" s="70">
        <f t="shared" si="22"/>
        <v>0</v>
      </c>
      <c r="BM25" s="70">
        <f t="shared" si="22"/>
        <v>0</v>
      </c>
      <c r="BN25" s="70">
        <f t="shared" si="22"/>
        <v>0</v>
      </c>
      <c r="BO25" s="70">
        <f t="shared" ref="BO25:CO25" si="23">SUM(BO5:BO24)</f>
        <v>0</v>
      </c>
      <c r="BP25" s="70">
        <f t="shared" si="23"/>
        <v>0</v>
      </c>
      <c r="BQ25" s="70">
        <f t="shared" si="23"/>
        <v>0</v>
      </c>
      <c r="BR25" s="70">
        <f t="shared" si="23"/>
        <v>0</v>
      </c>
      <c r="BS25" s="70">
        <f t="shared" si="23"/>
        <v>0</v>
      </c>
      <c r="BT25" s="70">
        <f t="shared" si="23"/>
        <v>0</v>
      </c>
      <c r="BU25" s="70">
        <f t="shared" si="23"/>
        <v>0</v>
      </c>
      <c r="BV25" s="70">
        <f t="shared" si="23"/>
        <v>0</v>
      </c>
      <c r="BW25" s="70">
        <f t="shared" si="23"/>
        <v>0</v>
      </c>
      <c r="BX25" s="70">
        <f t="shared" si="23"/>
        <v>0</v>
      </c>
      <c r="BY25" s="70">
        <f t="shared" si="23"/>
        <v>0</v>
      </c>
      <c r="BZ25" s="70">
        <f t="shared" si="23"/>
        <v>0</v>
      </c>
      <c r="CA25" s="70">
        <f t="shared" si="23"/>
        <v>0</v>
      </c>
      <c r="CB25" s="70">
        <f t="shared" si="23"/>
        <v>0</v>
      </c>
      <c r="CC25" s="70">
        <f t="shared" si="23"/>
        <v>0</v>
      </c>
      <c r="CD25" s="70">
        <f t="shared" si="23"/>
        <v>0</v>
      </c>
      <c r="CE25" s="70">
        <f t="shared" si="23"/>
        <v>0</v>
      </c>
      <c r="CF25" s="70">
        <f t="shared" si="23"/>
        <v>0</v>
      </c>
      <c r="CG25" s="70">
        <f t="shared" si="23"/>
        <v>0</v>
      </c>
      <c r="CH25" s="70">
        <f t="shared" si="23"/>
        <v>0</v>
      </c>
      <c r="CI25" s="70">
        <f t="shared" si="23"/>
        <v>0</v>
      </c>
      <c r="CJ25" s="70">
        <f t="shared" si="23"/>
        <v>0</v>
      </c>
      <c r="CK25" s="70">
        <f t="shared" si="23"/>
        <v>0</v>
      </c>
      <c r="CL25" s="70">
        <f t="shared" si="23"/>
        <v>0</v>
      </c>
      <c r="CM25" s="70">
        <f t="shared" si="23"/>
        <v>0</v>
      </c>
      <c r="CN25" s="70">
        <f t="shared" si="23"/>
        <v>0</v>
      </c>
      <c r="CO25" s="70">
        <f t="shared" si="23"/>
        <v>0</v>
      </c>
    </row>
  </sheetData>
  <mergeCells count="18">
    <mergeCell ref="BC3:BO3"/>
    <mergeCell ref="BP3:CB3"/>
    <mergeCell ref="CC3:CO3"/>
    <mergeCell ref="A3:A4"/>
    <mergeCell ref="B3:B4"/>
    <mergeCell ref="C3:O3"/>
    <mergeCell ref="P3:AB3"/>
    <mergeCell ref="BC1:CB1"/>
    <mergeCell ref="CC1:CO1"/>
    <mergeCell ref="A2:AB2"/>
    <mergeCell ref="AC2:BB2"/>
    <mergeCell ref="BC2:CB2"/>
    <mergeCell ref="CC2:CO2"/>
    <mergeCell ref="AC3:AO3"/>
    <mergeCell ref="AP3:BB3"/>
    <mergeCell ref="A25:B25"/>
    <mergeCell ref="A1:AB1"/>
    <mergeCell ref="AC1:BB1"/>
  </mergeCells>
  <conditionalFormatting sqref="C5:CO25">
    <cfRule type="cellIs" dxfId="0" priority="1" operator="lessThan">
      <formula>0</formula>
    </cfRule>
  </conditionalFormatting>
  <printOptions horizontalCentered="1"/>
  <pageMargins left="0.46" right="0.48" top="0.24" bottom="0.24" header="0.17" footer="0.18"/>
  <pageSetup paperSize="9" scale="75" orientation="landscape"/>
  <headerFooter>
    <oddFooter>&amp;A&amp;RPage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showGridLines="0" view="pageBreakPreview" topLeftCell="C1" zoomScaleSheetLayoutView="100" workbookViewId="0">
      <pane ySplit="4" topLeftCell="A5" activePane="bottomLeft" state="frozen"/>
      <selection activeCell="AV10" sqref="AV10"/>
      <selection pane="bottomLeft" activeCell="AE2" sqref="AE2"/>
    </sheetView>
  </sheetViews>
  <sheetFormatPr baseColWidth="10" defaultColWidth="8.83203125" defaultRowHeight="14" x14ac:dyDescent="0"/>
  <cols>
    <col min="1" max="1" width="3.6640625" customWidth="1"/>
    <col min="2" max="2" width="26.1640625" style="44" customWidth="1"/>
    <col min="3" max="30" width="5.83203125" customWidth="1"/>
  </cols>
  <sheetData>
    <row r="1" spans="1:30" ht="15">
      <c r="A1" s="96" t="s">
        <v>129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</row>
    <row r="2" spans="1:30" ht="16.5" customHeight="1">
      <c r="A2" s="97" t="str">
        <f>UPPER("DETAILS OF  REHABILITATION / COMPENSATION  PAID TO  SCHEDULED CASTE AND SCHEDULED TRIBEFOR THE MONTH OF "&amp;config!A6&amp;"-"&amp;config!B6)</f>
        <v>DETAILS OF  REHABILITATION / COMPENSATION  PAID TO  SCHEDULED CASTE AND SCHEDULED TRIBEFOR THE MONTH OF -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</row>
    <row r="3" spans="1:30" ht="15" customHeight="1">
      <c r="A3" s="94" t="s">
        <v>97</v>
      </c>
      <c r="B3" s="101" t="s">
        <v>98</v>
      </c>
      <c r="C3" s="93" t="s">
        <v>34</v>
      </c>
      <c r="D3" s="93"/>
      <c r="E3" s="93"/>
      <c r="F3" s="93"/>
      <c r="G3" s="93" t="s">
        <v>59</v>
      </c>
      <c r="H3" s="93"/>
      <c r="I3" s="93"/>
      <c r="J3" s="93"/>
      <c r="K3" s="93" t="s">
        <v>58</v>
      </c>
      <c r="L3" s="93"/>
      <c r="M3" s="93"/>
      <c r="N3" s="93"/>
      <c r="O3" s="93" t="s">
        <v>57</v>
      </c>
      <c r="P3" s="93"/>
      <c r="Q3" s="93"/>
      <c r="R3" s="93"/>
      <c r="S3" s="93" t="s">
        <v>56</v>
      </c>
      <c r="T3" s="93"/>
      <c r="U3" s="93"/>
      <c r="V3" s="93"/>
      <c r="W3" s="93" t="s">
        <v>55</v>
      </c>
      <c r="X3" s="93"/>
      <c r="Y3" s="93"/>
      <c r="Z3" s="93"/>
      <c r="AA3" s="93" t="s">
        <v>54</v>
      </c>
      <c r="AB3" s="93"/>
      <c r="AC3" s="93"/>
      <c r="AD3" s="93"/>
    </row>
    <row r="4" spans="1:30" ht="64.5" customHeight="1" thickBot="1">
      <c r="A4" s="94"/>
      <c r="B4" s="101"/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50</v>
      </c>
      <c r="H4" s="47" t="s">
        <v>51</v>
      </c>
      <c r="I4" s="47" t="s">
        <v>52</v>
      </c>
      <c r="J4" s="47" t="s">
        <v>53</v>
      </c>
      <c r="K4" s="47" t="s">
        <v>50</v>
      </c>
      <c r="L4" s="47" t="s">
        <v>51</v>
      </c>
      <c r="M4" s="47" t="s">
        <v>52</v>
      </c>
      <c r="N4" s="47" t="s">
        <v>53</v>
      </c>
      <c r="O4" s="47" t="s">
        <v>50</v>
      </c>
      <c r="P4" s="47" t="s">
        <v>51</v>
      </c>
      <c r="Q4" s="47" t="s">
        <v>52</v>
      </c>
      <c r="R4" s="47" t="s">
        <v>53</v>
      </c>
      <c r="S4" s="47" t="s">
        <v>50</v>
      </c>
      <c r="T4" s="47" t="s">
        <v>51</v>
      </c>
      <c r="U4" s="47" t="s">
        <v>52</v>
      </c>
      <c r="V4" s="47" t="s">
        <v>53</v>
      </c>
      <c r="W4" s="47" t="s">
        <v>50</v>
      </c>
      <c r="X4" s="47" t="s">
        <v>51</v>
      </c>
      <c r="Y4" s="47" t="s">
        <v>52</v>
      </c>
      <c r="Z4" s="47" t="s">
        <v>53</v>
      </c>
      <c r="AA4" s="47" t="s">
        <v>50</v>
      </c>
      <c r="AB4" s="47" t="s">
        <v>51</v>
      </c>
      <c r="AC4" s="47" t="s">
        <v>52</v>
      </c>
      <c r="AD4" s="47" t="s">
        <v>53</v>
      </c>
    </row>
    <row r="5" spans="1:30" ht="27" customHeight="1">
      <c r="A5" s="66">
        <v>1</v>
      </c>
      <c r="B5" s="67" t="s">
        <v>100</v>
      </c>
      <c r="C5" s="55">
        <f>'SCRB-AnnVC'!B5</f>
        <v>0</v>
      </c>
      <c r="D5" s="56">
        <f>'SCRB-AnnVC'!C5</f>
        <v>0</v>
      </c>
      <c r="E5" s="56">
        <f>'SCRB-AnnVC'!D5</f>
        <v>0</v>
      </c>
      <c r="F5" s="57">
        <f>'SCRB-AnnVC'!E5</f>
        <v>0</v>
      </c>
      <c r="G5" s="55">
        <f>'SCRB-AnnVC'!B6</f>
        <v>0</v>
      </c>
      <c r="H5" s="56">
        <f>'SCRB-AnnVC'!C6</f>
        <v>0</v>
      </c>
      <c r="I5" s="56">
        <f>'SCRB-AnnVC'!D6</f>
        <v>0</v>
      </c>
      <c r="J5" s="57">
        <f>'SCRB-AnnVC'!E6</f>
        <v>0</v>
      </c>
      <c r="K5" s="55">
        <f>'SCRB-AnnVC'!B7</f>
        <v>0</v>
      </c>
      <c r="L5" s="56">
        <f>'SCRB-AnnVC'!C7</f>
        <v>0</v>
      </c>
      <c r="M5" s="56">
        <f>'SCRB-AnnVC'!D7</f>
        <v>0</v>
      </c>
      <c r="N5" s="57">
        <f>'SCRB-AnnVC'!E7</f>
        <v>0</v>
      </c>
      <c r="O5" s="55">
        <f>'SCRB-AnnVC'!B8</f>
        <v>0</v>
      </c>
      <c r="P5" s="56">
        <f>'SCRB-AnnVC'!C8</f>
        <v>0</v>
      </c>
      <c r="Q5" s="56">
        <f>'SCRB-AnnVC'!D8</f>
        <v>0</v>
      </c>
      <c r="R5" s="57">
        <f>'SCRB-AnnVC'!E8</f>
        <v>0</v>
      </c>
      <c r="S5" s="55">
        <f>'SCRB-AnnVC'!B9</f>
        <v>0</v>
      </c>
      <c r="T5" s="55">
        <f>'SCRB-AnnVC'!C9</f>
        <v>0</v>
      </c>
      <c r="U5" s="55">
        <f>'SCRB-AnnVC'!D9</f>
        <v>0</v>
      </c>
      <c r="V5" s="55">
        <f>'SCRB-AnnVC'!E9</f>
        <v>0</v>
      </c>
      <c r="W5" s="55">
        <f>'SCRB-AnnVC'!B10</f>
        <v>0</v>
      </c>
      <c r="X5" s="55">
        <f>'SCRB-AnnVC'!C10</f>
        <v>0</v>
      </c>
      <c r="Y5" s="55">
        <f>'SCRB-AnnVC'!D10</f>
        <v>0</v>
      </c>
      <c r="Z5" s="55">
        <f>'SCRB-AnnVC'!E10</f>
        <v>0</v>
      </c>
      <c r="AA5" s="55">
        <f>'SCRB-AnnVC'!B11</f>
        <v>0</v>
      </c>
      <c r="AB5" s="55">
        <f>'SCRB-AnnVC'!C11</f>
        <v>0</v>
      </c>
      <c r="AC5" s="55">
        <f>'SCRB-AnnVC'!D11</f>
        <v>0</v>
      </c>
      <c r="AD5" s="55">
        <f>'SCRB-AnnVC'!E11</f>
        <v>0</v>
      </c>
    </row>
    <row r="6" spans="1:30" ht="27" customHeight="1">
      <c r="A6" s="66">
        <v>2</v>
      </c>
      <c r="B6" s="67" t="s">
        <v>101</v>
      </c>
      <c r="C6" s="48">
        <f>'SCRB-AnnVC'!B12</f>
        <v>0</v>
      </c>
      <c r="D6" s="43">
        <f>'SCRB-AnnVC'!C12</f>
        <v>0</v>
      </c>
      <c r="E6" s="43">
        <f>'SCRB-AnnVC'!D12</f>
        <v>0</v>
      </c>
      <c r="F6" s="49">
        <f>'SCRB-AnnVC'!E12</f>
        <v>0</v>
      </c>
      <c r="G6" s="48">
        <f>'SCRB-AnnVC'!B13</f>
        <v>0</v>
      </c>
      <c r="H6" s="43">
        <f>'SCRB-AnnVC'!C13</f>
        <v>0</v>
      </c>
      <c r="I6" s="43">
        <f>'SCRB-AnnVC'!D13</f>
        <v>0</v>
      </c>
      <c r="J6" s="49">
        <f>'SCRB-AnnVC'!E13</f>
        <v>0</v>
      </c>
      <c r="K6" s="48">
        <f>'SCRB-AnnVC'!B14</f>
        <v>0</v>
      </c>
      <c r="L6" s="43">
        <f>'SCRB-AnnVC'!C14</f>
        <v>0</v>
      </c>
      <c r="M6" s="43">
        <f>'SCRB-AnnVC'!D14</f>
        <v>0</v>
      </c>
      <c r="N6" s="49">
        <f>'SCRB-AnnVC'!E14</f>
        <v>0</v>
      </c>
      <c r="O6" s="48">
        <f>'SCRB-AnnVC'!B15</f>
        <v>0</v>
      </c>
      <c r="P6" s="43">
        <f>'SCRB-AnnVC'!C15</f>
        <v>0</v>
      </c>
      <c r="Q6" s="43">
        <f>'SCRB-AnnVC'!D15</f>
        <v>0</v>
      </c>
      <c r="R6" s="49">
        <f>'SCRB-AnnVC'!E15</f>
        <v>0</v>
      </c>
      <c r="S6" s="48">
        <f>'SCRB-AnnVC'!B16</f>
        <v>0</v>
      </c>
      <c r="T6" s="43">
        <f>'SCRB-AnnVC'!C16</f>
        <v>0</v>
      </c>
      <c r="U6" s="43">
        <f>'SCRB-AnnVC'!D16</f>
        <v>0</v>
      </c>
      <c r="V6" s="49">
        <f>'SCRB-AnnVC'!E16</f>
        <v>0</v>
      </c>
      <c r="W6" s="48">
        <f>'SCRB-AnnVC'!B17</f>
        <v>0</v>
      </c>
      <c r="X6" s="43">
        <f>'SCRB-AnnVC'!C17</f>
        <v>0</v>
      </c>
      <c r="Y6" s="43">
        <f>'SCRB-AnnVC'!D17</f>
        <v>0</v>
      </c>
      <c r="Z6" s="49">
        <f>'SCRB-AnnVC'!E17</f>
        <v>0</v>
      </c>
      <c r="AA6" s="48">
        <f>'SCRB-AnnVC'!B18</f>
        <v>0</v>
      </c>
      <c r="AB6" s="43">
        <f>'SCRB-AnnVC'!C18</f>
        <v>0</v>
      </c>
      <c r="AC6" s="43">
        <f>'SCRB-AnnVC'!D18</f>
        <v>0</v>
      </c>
      <c r="AD6" s="49">
        <f>'SCRB-AnnVC'!E18</f>
        <v>0</v>
      </c>
    </row>
    <row r="7" spans="1:30" ht="27" customHeight="1">
      <c r="A7" s="66">
        <v>3</v>
      </c>
      <c r="B7" s="67" t="s">
        <v>102</v>
      </c>
      <c r="C7" s="48">
        <f>'SCRB-AnnVC'!B19</f>
        <v>0</v>
      </c>
      <c r="D7" s="43">
        <f>'SCRB-AnnVC'!C19</f>
        <v>0</v>
      </c>
      <c r="E7" s="43">
        <f>'SCRB-AnnVC'!D19</f>
        <v>0</v>
      </c>
      <c r="F7" s="49">
        <f>'SCRB-AnnVC'!E19</f>
        <v>0</v>
      </c>
      <c r="G7" s="48">
        <f>'SCRB-AnnVC'!B20</f>
        <v>0</v>
      </c>
      <c r="H7" s="43">
        <f>'SCRB-AnnVC'!C20</f>
        <v>0</v>
      </c>
      <c r="I7" s="43">
        <f>'SCRB-AnnVC'!D20</f>
        <v>0</v>
      </c>
      <c r="J7" s="49">
        <f>'SCRB-AnnVC'!E20</f>
        <v>0</v>
      </c>
      <c r="K7" s="48">
        <f>'SCRB-AnnVC'!B21</f>
        <v>0</v>
      </c>
      <c r="L7" s="43">
        <f>'SCRB-AnnVC'!C21</f>
        <v>0</v>
      </c>
      <c r="M7" s="43">
        <f>'SCRB-AnnVC'!D21</f>
        <v>0</v>
      </c>
      <c r="N7" s="49">
        <f>'SCRB-AnnVC'!E21</f>
        <v>0</v>
      </c>
      <c r="O7" s="48">
        <f>'SCRB-AnnVC'!B22</f>
        <v>0</v>
      </c>
      <c r="P7" s="43">
        <f>'SCRB-AnnVC'!C22</f>
        <v>0</v>
      </c>
      <c r="Q7" s="43">
        <f>'SCRB-AnnVC'!D22</f>
        <v>0</v>
      </c>
      <c r="R7" s="49">
        <f>'SCRB-AnnVC'!E22</f>
        <v>0</v>
      </c>
      <c r="S7" s="48">
        <f>'SCRB-AnnVC'!B23</f>
        <v>0</v>
      </c>
      <c r="T7" s="43">
        <f>'SCRB-AnnVC'!C23</f>
        <v>0</v>
      </c>
      <c r="U7" s="43">
        <f>'SCRB-AnnVC'!D23</f>
        <v>0</v>
      </c>
      <c r="V7" s="49">
        <f>'SCRB-AnnVC'!E23</f>
        <v>0</v>
      </c>
      <c r="W7" s="48">
        <f>'SCRB-AnnVC'!B24</f>
        <v>0</v>
      </c>
      <c r="X7" s="43">
        <f>'SCRB-AnnVC'!C24</f>
        <v>0</v>
      </c>
      <c r="Y7" s="43">
        <f>'SCRB-AnnVC'!D24</f>
        <v>0</v>
      </c>
      <c r="Z7" s="49">
        <f>'SCRB-AnnVC'!E24</f>
        <v>0</v>
      </c>
      <c r="AA7" s="48">
        <f>'SCRB-AnnVC'!B25</f>
        <v>0</v>
      </c>
      <c r="AB7" s="43">
        <f>'SCRB-AnnVC'!C25</f>
        <v>0</v>
      </c>
      <c r="AC7" s="43">
        <f>'SCRB-AnnVC'!D25</f>
        <v>0</v>
      </c>
      <c r="AD7" s="49">
        <f>'SCRB-AnnVC'!E25</f>
        <v>0</v>
      </c>
    </row>
    <row r="8" spans="1:30" ht="27" customHeight="1">
      <c r="A8" s="66">
        <v>4</v>
      </c>
      <c r="B8" s="67" t="s">
        <v>103</v>
      </c>
      <c r="C8" s="48">
        <f>'SCRB-AnnVC'!B26</f>
        <v>0</v>
      </c>
      <c r="D8" s="43">
        <f>'SCRB-AnnVC'!C26</f>
        <v>0</v>
      </c>
      <c r="E8" s="43">
        <f>'SCRB-AnnVC'!D26</f>
        <v>0</v>
      </c>
      <c r="F8" s="49">
        <f>'SCRB-AnnVC'!E26</f>
        <v>0</v>
      </c>
      <c r="G8" s="48">
        <f>'SCRB-AnnVC'!B27</f>
        <v>0</v>
      </c>
      <c r="H8" s="43">
        <f>'SCRB-AnnVC'!C27</f>
        <v>0</v>
      </c>
      <c r="I8" s="43">
        <f>'SCRB-AnnVC'!D27</f>
        <v>0</v>
      </c>
      <c r="J8" s="49">
        <f>'SCRB-AnnVC'!E27</f>
        <v>0</v>
      </c>
      <c r="K8" s="48">
        <f>'SCRB-AnnVC'!B28</f>
        <v>0</v>
      </c>
      <c r="L8" s="43">
        <f>'SCRB-AnnVC'!C28</f>
        <v>0</v>
      </c>
      <c r="M8" s="43">
        <f>'SCRB-AnnVC'!D28</f>
        <v>0</v>
      </c>
      <c r="N8" s="49">
        <f>'SCRB-AnnVC'!E28</f>
        <v>0</v>
      </c>
      <c r="O8" s="48">
        <f>'SCRB-AnnVC'!B29</f>
        <v>0</v>
      </c>
      <c r="P8" s="43">
        <f>'SCRB-AnnVC'!C29</f>
        <v>0</v>
      </c>
      <c r="Q8" s="43">
        <f>'SCRB-AnnVC'!D29</f>
        <v>0</v>
      </c>
      <c r="R8" s="49">
        <f>'SCRB-AnnVC'!E29</f>
        <v>0</v>
      </c>
      <c r="S8" s="48">
        <f>'SCRB-AnnVC'!B30</f>
        <v>0</v>
      </c>
      <c r="T8" s="43">
        <f>'SCRB-AnnVC'!C30</f>
        <v>0</v>
      </c>
      <c r="U8" s="43">
        <f>'SCRB-AnnVC'!D30</f>
        <v>0</v>
      </c>
      <c r="V8" s="49">
        <f>'SCRB-AnnVC'!E30</f>
        <v>0</v>
      </c>
      <c r="W8" s="48">
        <f>'SCRB-AnnVC'!B31</f>
        <v>0</v>
      </c>
      <c r="X8" s="43">
        <f>'SCRB-AnnVC'!C31</f>
        <v>0</v>
      </c>
      <c r="Y8" s="43">
        <f>'SCRB-AnnVC'!D31</f>
        <v>0</v>
      </c>
      <c r="Z8" s="49">
        <f>'SCRB-AnnVC'!E31</f>
        <v>0</v>
      </c>
      <c r="AA8" s="48">
        <f>'SCRB-AnnVC'!B32</f>
        <v>0</v>
      </c>
      <c r="AB8" s="43">
        <f>'SCRB-AnnVC'!C32</f>
        <v>0</v>
      </c>
      <c r="AC8" s="43">
        <f>'SCRB-AnnVC'!D32</f>
        <v>0</v>
      </c>
      <c r="AD8" s="49">
        <f>'SCRB-AnnVC'!E32</f>
        <v>0</v>
      </c>
    </row>
    <row r="9" spans="1:30" ht="27" customHeight="1">
      <c r="A9" s="66">
        <v>5</v>
      </c>
      <c r="B9" s="67" t="s">
        <v>104</v>
      </c>
      <c r="C9" s="48">
        <f>'SCRB-AnnVC'!B33</f>
        <v>0</v>
      </c>
      <c r="D9" s="43">
        <f>'SCRB-AnnVC'!C33</f>
        <v>0</v>
      </c>
      <c r="E9" s="43">
        <f>'SCRB-AnnVC'!D33</f>
        <v>0</v>
      </c>
      <c r="F9" s="49">
        <f>'SCRB-AnnVC'!E33</f>
        <v>0</v>
      </c>
      <c r="G9" s="48">
        <f>'SCRB-AnnVC'!B34</f>
        <v>0</v>
      </c>
      <c r="H9" s="43">
        <f>'SCRB-AnnVC'!C34</f>
        <v>0</v>
      </c>
      <c r="I9" s="43">
        <f>'SCRB-AnnVC'!D34</f>
        <v>0</v>
      </c>
      <c r="J9" s="49">
        <f>'SCRB-AnnVC'!E34</f>
        <v>0</v>
      </c>
      <c r="K9" s="48">
        <f>'SCRB-AnnVC'!B35</f>
        <v>0</v>
      </c>
      <c r="L9" s="43">
        <f>'SCRB-AnnVC'!C35</f>
        <v>0</v>
      </c>
      <c r="M9" s="43">
        <f>'SCRB-AnnVC'!D35</f>
        <v>0</v>
      </c>
      <c r="N9" s="49">
        <f>'SCRB-AnnVC'!E35</f>
        <v>0</v>
      </c>
      <c r="O9" s="48">
        <f>'SCRB-AnnVC'!B36</f>
        <v>0</v>
      </c>
      <c r="P9" s="43">
        <f>'SCRB-AnnVC'!C36</f>
        <v>0</v>
      </c>
      <c r="Q9" s="43">
        <f>'SCRB-AnnVC'!D36</f>
        <v>0</v>
      </c>
      <c r="R9" s="49">
        <f>'SCRB-AnnVC'!E36</f>
        <v>0</v>
      </c>
      <c r="S9" s="48">
        <f>'SCRB-AnnVC'!B37</f>
        <v>0</v>
      </c>
      <c r="T9" s="43">
        <f>'SCRB-AnnVC'!C37</f>
        <v>0</v>
      </c>
      <c r="U9" s="43">
        <f>'SCRB-AnnVC'!D37</f>
        <v>0</v>
      </c>
      <c r="V9" s="49">
        <f>'SCRB-AnnVC'!E37</f>
        <v>0</v>
      </c>
      <c r="W9" s="48">
        <f>'SCRB-AnnVC'!B38</f>
        <v>0</v>
      </c>
      <c r="X9" s="43">
        <f>'SCRB-AnnVC'!C38</f>
        <v>0</v>
      </c>
      <c r="Y9" s="43">
        <f>'SCRB-AnnVC'!D38</f>
        <v>0</v>
      </c>
      <c r="Z9" s="49">
        <f>'SCRB-AnnVC'!E38</f>
        <v>0</v>
      </c>
      <c r="AA9" s="48">
        <f>'SCRB-AnnVC'!B39</f>
        <v>0</v>
      </c>
      <c r="AB9" s="43">
        <f>'SCRB-AnnVC'!C39</f>
        <v>0</v>
      </c>
      <c r="AC9" s="43">
        <f>'SCRB-AnnVC'!D39</f>
        <v>0</v>
      </c>
      <c r="AD9" s="49">
        <f>'SCRB-AnnVC'!E39</f>
        <v>0</v>
      </c>
    </row>
    <row r="10" spans="1:30" ht="27" customHeight="1">
      <c r="A10" s="66">
        <v>6</v>
      </c>
      <c r="B10" s="67" t="s">
        <v>105</v>
      </c>
      <c r="C10" s="48">
        <f>'SCRB-AnnVC'!B40</f>
        <v>0</v>
      </c>
      <c r="D10" s="43">
        <f>'SCRB-AnnVC'!C40</f>
        <v>0</v>
      </c>
      <c r="E10" s="43">
        <f>'SCRB-AnnVC'!D40</f>
        <v>0</v>
      </c>
      <c r="F10" s="49">
        <f>'SCRB-AnnVC'!E40</f>
        <v>0</v>
      </c>
      <c r="G10" s="48">
        <f>'SCRB-AnnVC'!B41</f>
        <v>0</v>
      </c>
      <c r="H10" s="43">
        <f>'SCRB-AnnVC'!C41</f>
        <v>0</v>
      </c>
      <c r="I10" s="43">
        <f>'SCRB-AnnVC'!D41</f>
        <v>0</v>
      </c>
      <c r="J10" s="49">
        <f>'SCRB-AnnVC'!E41</f>
        <v>0</v>
      </c>
      <c r="K10" s="48">
        <f>'SCRB-AnnVC'!B42</f>
        <v>0</v>
      </c>
      <c r="L10" s="43">
        <f>'SCRB-AnnVC'!C42</f>
        <v>0</v>
      </c>
      <c r="M10" s="43">
        <f>'SCRB-AnnVC'!D42</f>
        <v>0</v>
      </c>
      <c r="N10" s="49">
        <f>'SCRB-AnnVC'!E42</f>
        <v>0</v>
      </c>
      <c r="O10" s="48">
        <f>'SCRB-AnnVC'!B43</f>
        <v>0</v>
      </c>
      <c r="P10" s="43">
        <f>'SCRB-AnnVC'!C43</f>
        <v>0</v>
      </c>
      <c r="Q10" s="43">
        <f>'SCRB-AnnVC'!D43</f>
        <v>0</v>
      </c>
      <c r="R10" s="49">
        <f>'SCRB-AnnVC'!E43</f>
        <v>0</v>
      </c>
      <c r="S10" s="48">
        <f>'SCRB-AnnVC'!B44</f>
        <v>0</v>
      </c>
      <c r="T10" s="43">
        <f>'SCRB-AnnVC'!C44</f>
        <v>0</v>
      </c>
      <c r="U10" s="43">
        <f>'SCRB-AnnVC'!D44</f>
        <v>0</v>
      </c>
      <c r="V10" s="49">
        <f>'SCRB-AnnVC'!E44</f>
        <v>0</v>
      </c>
      <c r="W10" s="48">
        <f>'SCRB-AnnVC'!B45</f>
        <v>0</v>
      </c>
      <c r="X10" s="43">
        <f>'SCRB-AnnVC'!C45</f>
        <v>0</v>
      </c>
      <c r="Y10" s="43">
        <f>'SCRB-AnnVC'!D45</f>
        <v>0</v>
      </c>
      <c r="Z10" s="49">
        <f>'SCRB-AnnVC'!E45</f>
        <v>0</v>
      </c>
      <c r="AA10" s="48">
        <f>'SCRB-AnnVC'!B46</f>
        <v>0</v>
      </c>
      <c r="AB10" s="43">
        <f>'SCRB-AnnVC'!C46</f>
        <v>0</v>
      </c>
      <c r="AC10" s="43">
        <f>'SCRB-AnnVC'!D46</f>
        <v>0</v>
      </c>
      <c r="AD10" s="49">
        <f>'SCRB-AnnVC'!E46</f>
        <v>0</v>
      </c>
    </row>
    <row r="11" spans="1:30" ht="27" customHeight="1">
      <c r="A11" s="66">
        <v>7</v>
      </c>
      <c r="B11" s="67" t="s">
        <v>106</v>
      </c>
      <c r="C11" s="48">
        <f>'SCRB-AnnVC'!B47</f>
        <v>0</v>
      </c>
      <c r="D11" s="43">
        <f>'SCRB-AnnVC'!C47</f>
        <v>0</v>
      </c>
      <c r="E11" s="43">
        <f>'SCRB-AnnVC'!D47</f>
        <v>0</v>
      </c>
      <c r="F11" s="49">
        <f>'SCRB-AnnVC'!E47</f>
        <v>0</v>
      </c>
      <c r="G11" s="48">
        <f>'SCRB-AnnVC'!B48</f>
        <v>0</v>
      </c>
      <c r="H11" s="43">
        <f>'SCRB-AnnVC'!C48</f>
        <v>0</v>
      </c>
      <c r="I11" s="43">
        <f>'SCRB-AnnVC'!D48</f>
        <v>0</v>
      </c>
      <c r="J11" s="49">
        <f>'SCRB-AnnVC'!E48</f>
        <v>0</v>
      </c>
      <c r="K11" s="48">
        <f>'SCRB-AnnVC'!B49</f>
        <v>0</v>
      </c>
      <c r="L11" s="43">
        <f>'SCRB-AnnVC'!C49</f>
        <v>0</v>
      </c>
      <c r="M11" s="43">
        <f>'SCRB-AnnVC'!D49</f>
        <v>0</v>
      </c>
      <c r="N11" s="49">
        <f>'SCRB-AnnVC'!E49</f>
        <v>0</v>
      </c>
      <c r="O11" s="48">
        <f>'SCRB-AnnVC'!B50</f>
        <v>0</v>
      </c>
      <c r="P11" s="43">
        <f>'SCRB-AnnVC'!C50</f>
        <v>0</v>
      </c>
      <c r="Q11" s="43">
        <f>'SCRB-AnnVC'!D50</f>
        <v>0</v>
      </c>
      <c r="R11" s="49">
        <f>'SCRB-AnnVC'!E50</f>
        <v>0</v>
      </c>
      <c r="S11" s="48">
        <f>'SCRB-AnnVC'!B51</f>
        <v>0</v>
      </c>
      <c r="T11" s="43">
        <f>'SCRB-AnnVC'!C51</f>
        <v>0</v>
      </c>
      <c r="U11" s="43">
        <f>'SCRB-AnnVC'!D51</f>
        <v>0</v>
      </c>
      <c r="V11" s="49">
        <f>'SCRB-AnnVC'!E51</f>
        <v>0</v>
      </c>
      <c r="W11" s="48">
        <f>'SCRB-AnnVC'!B52</f>
        <v>0</v>
      </c>
      <c r="X11" s="43">
        <f>'SCRB-AnnVC'!C52</f>
        <v>0</v>
      </c>
      <c r="Y11" s="43">
        <f>'SCRB-AnnVC'!D52</f>
        <v>0</v>
      </c>
      <c r="Z11" s="49">
        <f>'SCRB-AnnVC'!E52</f>
        <v>0</v>
      </c>
      <c r="AA11" s="48">
        <f>'SCRB-AnnVC'!B53</f>
        <v>0</v>
      </c>
      <c r="AB11" s="43">
        <f>'SCRB-AnnVC'!C53</f>
        <v>0</v>
      </c>
      <c r="AC11" s="43">
        <f>'SCRB-AnnVC'!D53</f>
        <v>0</v>
      </c>
      <c r="AD11" s="49">
        <f>'SCRB-AnnVC'!E53</f>
        <v>0</v>
      </c>
    </row>
    <row r="12" spans="1:30" ht="27" customHeight="1">
      <c r="A12" s="66">
        <v>8</v>
      </c>
      <c r="B12" s="67" t="s">
        <v>107</v>
      </c>
      <c r="C12" s="48">
        <f>'SCRB-AnnVC'!B54</f>
        <v>0</v>
      </c>
      <c r="D12" s="43">
        <f>'SCRB-AnnVC'!C54</f>
        <v>0</v>
      </c>
      <c r="E12" s="43">
        <f>'SCRB-AnnVC'!D54</f>
        <v>0</v>
      </c>
      <c r="F12" s="49">
        <f>'SCRB-AnnVC'!E54</f>
        <v>0</v>
      </c>
      <c r="G12" s="48">
        <f>'SCRB-AnnVC'!B55</f>
        <v>0</v>
      </c>
      <c r="H12" s="43">
        <f>'SCRB-AnnVC'!C55</f>
        <v>0</v>
      </c>
      <c r="I12" s="43">
        <f>'SCRB-AnnVC'!D55</f>
        <v>0</v>
      </c>
      <c r="J12" s="49">
        <f>'SCRB-AnnVC'!E55</f>
        <v>0</v>
      </c>
      <c r="K12" s="48">
        <f>'SCRB-AnnVC'!B56</f>
        <v>0</v>
      </c>
      <c r="L12" s="43">
        <f>'SCRB-AnnVC'!C56</f>
        <v>0</v>
      </c>
      <c r="M12" s="43">
        <f>'SCRB-AnnVC'!D56</f>
        <v>0</v>
      </c>
      <c r="N12" s="49">
        <f>'SCRB-AnnVC'!E56</f>
        <v>0</v>
      </c>
      <c r="O12" s="48">
        <f>'SCRB-AnnVC'!B57</f>
        <v>0</v>
      </c>
      <c r="P12" s="43">
        <f>'SCRB-AnnVC'!C57</f>
        <v>0</v>
      </c>
      <c r="Q12" s="43">
        <f>'SCRB-AnnVC'!D57</f>
        <v>0</v>
      </c>
      <c r="R12" s="49">
        <f>'SCRB-AnnVC'!E57</f>
        <v>0</v>
      </c>
      <c r="S12" s="48">
        <f>'SCRB-AnnVC'!B58</f>
        <v>0</v>
      </c>
      <c r="T12" s="43">
        <f>'SCRB-AnnVC'!C58</f>
        <v>0</v>
      </c>
      <c r="U12" s="43">
        <f>'SCRB-AnnVC'!D58</f>
        <v>0</v>
      </c>
      <c r="V12" s="49">
        <f>'SCRB-AnnVC'!E58</f>
        <v>0</v>
      </c>
      <c r="W12" s="48">
        <f>'SCRB-AnnVC'!B59</f>
        <v>0</v>
      </c>
      <c r="X12" s="43">
        <f>'SCRB-AnnVC'!C59</f>
        <v>0</v>
      </c>
      <c r="Y12" s="43">
        <f>'SCRB-AnnVC'!D59</f>
        <v>0</v>
      </c>
      <c r="Z12" s="49">
        <f>'SCRB-AnnVC'!E59</f>
        <v>0</v>
      </c>
      <c r="AA12" s="48">
        <f>'SCRB-AnnVC'!B60</f>
        <v>0</v>
      </c>
      <c r="AB12" s="43">
        <f>'SCRB-AnnVC'!C60</f>
        <v>0</v>
      </c>
      <c r="AC12" s="43">
        <f>'SCRB-AnnVC'!D60</f>
        <v>0</v>
      </c>
      <c r="AD12" s="49">
        <f>'SCRB-AnnVC'!E60</f>
        <v>0</v>
      </c>
    </row>
    <row r="13" spans="1:30" ht="27" customHeight="1">
      <c r="A13" s="66">
        <v>9</v>
      </c>
      <c r="B13" s="67" t="s">
        <v>108</v>
      </c>
      <c r="C13" s="48">
        <f>'SCRB-AnnVC'!B61</f>
        <v>0</v>
      </c>
      <c r="D13" s="43">
        <f>'SCRB-AnnVC'!C61</f>
        <v>0</v>
      </c>
      <c r="E13" s="43">
        <f>'SCRB-AnnVC'!D61</f>
        <v>0</v>
      </c>
      <c r="F13" s="49">
        <f>'SCRB-AnnVC'!E61</f>
        <v>0</v>
      </c>
      <c r="G13" s="48">
        <f>'SCRB-AnnVC'!B62</f>
        <v>0</v>
      </c>
      <c r="H13" s="43">
        <f>'SCRB-AnnVC'!C62</f>
        <v>0</v>
      </c>
      <c r="I13" s="43">
        <f>'SCRB-AnnVC'!D62</f>
        <v>0</v>
      </c>
      <c r="J13" s="49">
        <f>'SCRB-AnnVC'!E62</f>
        <v>0</v>
      </c>
      <c r="K13" s="48">
        <f>'SCRB-AnnVC'!B63</f>
        <v>0</v>
      </c>
      <c r="L13" s="43">
        <f>'SCRB-AnnVC'!C63</f>
        <v>0</v>
      </c>
      <c r="M13" s="43">
        <f>'SCRB-AnnVC'!D63</f>
        <v>0</v>
      </c>
      <c r="N13" s="49">
        <f>'SCRB-AnnVC'!E63</f>
        <v>0</v>
      </c>
      <c r="O13" s="48">
        <f>'SCRB-AnnVC'!B64</f>
        <v>0</v>
      </c>
      <c r="P13" s="43">
        <f>'SCRB-AnnVC'!C64</f>
        <v>0</v>
      </c>
      <c r="Q13" s="43">
        <f>'SCRB-AnnVC'!D64</f>
        <v>0</v>
      </c>
      <c r="R13" s="49">
        <f>'SCRB-AnnVC'!E64</f>
        <v>0</v>
      </c>
      <c r="S13" s="48">
        <f>'SCRB-AnnVC'!B65</f>
        <v>0</v>
      </c>
      <c r="T13" s="43">
        <f>'SCRB-AnnVC'!C65</f>
        <v>0</v>
      </c>
      <c r="U13" s="43">
        <f>'SCRB-AnnVC'!D65</f>
        <v>0</v>
      </c>
      <c r="V13" s="49">
        <f>'SCRB-AnnVC'!E65</f>
        <v>0</v>
      </c>
      <c r="W13" s="48">
        <f>'SCRB-AnnVC'!B66</f>
        <v>0</v>
      </c>
      <c r="X13" s="43">
        <f>'SCRB-AnnVC'!C66</f>
        <v>0</v>
      </c>
      <c r="Y13" s="43">
        <f>'SCRB-AnnVC'!D66</f>
        <v>0</v>
      </c>
      <c r="Z13" s="49">
        <f>'SCRB-AnnVC'!E66</f>
        <v>0</v>
      </c>
      <c r="AA13" s="48">
        <f>'SCRB-AnnVC'!B67</f>
        <v>0</v>
      </c>
      <c r="AB13" s="43">
        <f>'SCRB-AnnVC'!C67</f>
        <v>0</v>
      </c>
      <c r="AC13" s="43">
        <f>'SCRB-AnnVC'!D67</f>
        <v>0</v>
      </c>
      <c r="AD13" s="49">
        <f>'SCRB-AnnVC'!E67</f>
        <v>0</v>
      </c>
    </row>
    <row r="14" spans="1:30" ht="27" customHeight="1">
      <c r="A14" s="66">
        <v>10</v>
      </c>
      <c r="B14" s="67" t="s">
        <v>109</v>
      </c>
      <c r="C14" s="48">
        <f>'SCRB-AnnVC'!B68</f>
        <v>0</v>
      </c>
      <c r="D14" s="43">
        <f>'SCRB-AnnVC'!C68</f>
        <v>0</v>
      </c>
      <c r="E14" s="43">
        <f>'SCRB-AnnVC'!D68</f>
        <v>0</v>
      </c>
      <c r="F14" s="49">
        <f>'SCRB-AnnVC'!E68</f>
        <v>0</v>
      </c>
      <c r="G14" s="48">
        <f>'SCRB-AnnVC'!B69</f>
        <v>0</v>
      </c>
      <c r="H14" s="43">
        <f>'SCRB-AnnVC'!C69</f>
        <v>0</v>
      </c>
      <c r="I14" s="43">
        <f>'SCRB-AnnVC'!D69</f>
        <v>0</v>
      </c>
      <c r="J14" s="49">
        <f>'SCRB-AnnVC'!E69</f>
        <v>0</v>
      </c>
      <c r="K14" s="48">
        <f>'SCRB-AnnVC'!B70</f>
        <v>0</v>
      </c>
      <c r="L14" s="43">
        <f>'SCRB-AnnVC'!C70</f>
        <v>0</v>
      </c>
      <c r="M14" s="43">
        <f>'SCRB-AnnVC'!D70</f>
        <v>0</v>
      </c>
      <c r="N14" s="49">
        <f>'SCRB-AnnVC'!E70</f>
        <v>0</v>
      </c>
      <c r="O14" s="48">
        <f>'SCRB-AnnVC'!B71</f>
        <v>0</v>
      </c>
      <c r="P14" s="43">
        <f>'SCRB-AnnVC'!C71</f>
        <v>0</v>
      </c>
      <c r="Q14" s="43">
        <f>'SCRB-AnnVC'!D71</f>
        <v>0</v>
      </c>
      <c r="R14" s="49">
        <f>'SCRB-AnnVC'!E71</f>
        <v>0</v>
      </c>
      <c r="S14" s="48">
        <f>'SCRB-AnnVC'!B72</f>
        <v>0</v>
      </c>
      <c r="T14" s="43">
        <f>'SCRB-AnnVC'!C72</f>
        <v>0</v>
      </c>
      <c r="U14" s="43">
        <f>'SCRB-AnnVC'!D72</f>
        <v>0</v>
      </c>
      <c r="V14" s="49">
        <f>'SCRB-AnnVC'!E72</f>
        <v>0</v>
      </c>
      <c r="W14" s="48">
        <f>'SCRB-AnnVC'!B73</f>
        <v>0</v>
      </c>
      <c r="X14" s="43">
        <f>'SCRB-AnnVC'!C73</f>
        <v>0</v>
      </c>
      <c r="Y14" s="43">
        <f>'SCRB-AnnVC'!D73</f>
        <v>0</v>
      </c>
      <c r="Z14" s="49">
        <f>'SCRB-AnnVC'!E73</f>
        <v>0</v>
      </c>
      <c r="AA14" s="48">
        <f>'SCRB-AnnVC'!B74</f>
        <v>0</v>
      </c>
      <c r="AB14" s="43">
        <f>'SCRB-AnnVC'!C74</f>
        <v>0</v>
      </c>
      <c r="AC14" s="43">
        <f>'SCRB-AnnVC'!D74</f>
        <v>0</v>
      </c>
      <c r="AD14" s="49">
        <f>'SCRB-AnnVC'!E74</f>
        <v>0</v>
      </c>
    </row>
    <row r="15" spans="1:30" ht="27" customHeight="1">
      <c r="A15" s="66">
        <v>11</v>
      </c>
      <c r="B15" s="67" t="s">
        <v>110</v>
      </c>
      <c r="C15" s="48">
        <f>'SCRB-AnnVC'!B75</f>
        <v>0</v>
      </c>
      <c r="D15" s="43">
        <f>'SCRB-AnnVC'!C75</f>
        <v>0</v>
      </c>
      <c r="E15" s="43">
        <f>'SCRB-AnnVC'!D75</f>
        <v>0</v>
      </c>
      <c r="F15" s="49">
        <f>'SCRB-AnnVC'!E75</f>
        <v>0</v>
      </c>
      <c r="G15" s="48">
        <f>'SCRB-AnnVC'!B76</f>
        <v>0</v>
      </c>
      <c r="H15" s="43">
        <f>'SCRB-AnnVC'!C76</f>
        <v>0</v>
      </c>
      <c r="I15" s="43">
        <f>'SCRB-AnnVC'!D76</f>
        <v>0</v>
      </c>
      <c r="J15" s="49">
        <f>'SCRB-AnnVC'!E76</f>
        <v>0</v>
      </c>
      <c r="K15" s="48">
        <f>'SCRB-AnnVC'!B77</f>
        <v>0</v>
      </c>
      <c r="L15" s="43">
        <f>'SCRB-AnnVC'!C77</f>
        <v>0</v>
      </c>
      <c r="M15" s="43">
        <f>'SCRB-AnnVC'!D77</f>
        <v>0</v>
      </c>
      <c r="N15" s="49">
        <f>'SCRB-AnnVC'!E77</f>
        <v>0</v>
      </c>
      <c r="O15" s="48">
        <f>'SCRB-AnnVC'!B78</f>
        <v>0</v>
      </c>
      <c r="P15" s="43">
        <f>'SCRB-AnnVC'!C78</f>
        <v>0</v>
      </c>
      <c r="Q15" s="43">
        <f>'SCRB-AnnVC'!D78</f>
        <v>0</v>
      </c>
      <c r="R15" s="49">
        <f>'SCRB-AnnVC'!E78</f>
        <v>0</v>
      </c>
      <c r="S15" s="48">
        <f>'SCRB-AnnVC'!B79</f>
        <v>0</v>
      </c>
      <c r="T15" s="43">
        <f>'SCRB-AnnVC'!C79</f>
        <v>0</v>
      </c>
      <c r="U15" s="43">
        <f>'SCRB-AnnVC'!D79</f>
        <v>0</v>
      </c>
      <c r="V15" s="49">
        <f>'SCRB-AnnVC'!E79</f>
        <v>0</v>
      </c>
      <c r="W15" s="48">
        <f>'SCRB-AnnVC'!B80</f>
        <v>0</v>
      </c>
      <c r="X15" s="43">
        <f>'SCRB-AnnVC'!C80</f>
        <v>0</v>
      </c>
      <c r="Y15" s="43">
        <f>'SCRB-AnnVC'!D80</f>
        <v>0</v>
      </c>
      <c r="Z15" s="49">
        <f>'SCRB-AnnVC'!E80</f>
        <v>0</v>
      </c>
      <c r="AA15" s="48">
        <f>'SCRB-AnnVC'!B81</f>
        <v>0</v>
      </c>
      <c r="AB15" s="43">
        <f>'SCRB-AnnVC'!C81</f>
        <v>0</v>
      </c>
      <c r="AC15" s="43">
        <f>'SCRB-AnnVC'!D81</f>
        <v>0</v>
      </c>
      <c r="AD15" s="49">
        <f>'SCRB-AnnVC'!E81</f>
        <v>0</v>
      </c>
    </row>
    <row r="16" spans="1:30" ht="27" customHeight="1">
      <c r="A16" s="66">
        <v>12</v>
      </c>
      <c r="B16" s="67" t="s">
        <v>111</v>
      </c>
      <c r="C16" s="48">
        <f>'SCRB-AnnVC'!B82</f>
        <v>0</v>
      </c>
      <c r="D16" s="43">
        <f>'SCRB-AnnVC'!C82</f>
        <v>0</v>
      </c>
      <c r="E16" s="43">
        <f>'SCRB-AnnVC'!D82</f>
        <v>0</v>
      </c>
      <c r="F16" s="49">
        <f>'SCRB-AnnVC'!E82</f>
        <v>0</v>
      </c>
      <c r="G16" s="48">
        <f>'SCRB-AnnVC'!B83</f>
        <v>0</v>
      </c>
      <c r="H16" s="43">
        <f>'SCRB-AnnVC'!C83</f>
        <v>0</v>
      </c>
      <c r="I16" s="43">
        <f>'SCRB-AnnVC'!D83</f>
        <v>0</v>
      </c>
      <c r="J16" s="49">
        <f>'SCRB-AnnVC'!E83</f>
        <v>0</v>
      </c>
      <c r="K16" s="48">
        <f>'SCRB-AnnVC'!B84</f>
        <v>0</v>
      </c>
      <c r="L16" s="43">
        <f>'SCRB-AnnVC'!C84</f>
        <v>0</v>
      </c>
      <c r="M16" s="43">
        <f>'SCRB-AnnVC'!D84</f>
        <v>0</v>
      </c>
      <c r="N16" s="49">
        <f>'SCRB-AnnVC'!E84</f>
        <v>0</v>
      </c>
      <c r="O16" s="48">
        <f>'SCRB-AnnVC'!B85</f>
        <v>0</v>
      </c>
      <c r="P16" s="43">
        <f>'SCRB-AnnVC'!C85</f>
        <v>0</v>
      </c>
      <c r="Q16" s="43">
        <f>'SCRB-AnnVC'!D85</f>
        <v>0</v>
      </c>
      <c r="R16" s="49">
        <f>'SCRB-AnnVC'!E85</f>
        <v>0</v>
      </c>
      <c r="S16" s="48">
        <f>'SCRB-AnnVC'!B86</f>
        <v>0</v>
      </c>
      <c r="T16" s="43">
        <f>'SCRB-AnnVC'!C86</f>
        <v>0</v>
      </c>
      <c r="U16" s="43">
        <f>'SCRB-AnnVC'!D86</f>
        <v>0</v>
      </c>
      <c r="V16" s="49">
        <f>'SCRB-AnnVC'!E86</f>
        <v>0</v>
      </c>
      <c r="W16" s="48">
        <f>'SCRB-AnnVC'!B87</f>
        <v>0</v>
      </c>
      <c r="X16" s="43">
        <f>'SCRB-AnnVC'!C87</f>
        <v>0</v>
      </c>
      <c r="Y16" s="43">
        <f>'SCRB-AnnVC'!D87</f>
        <v>0</v>
      </c>
      <c r="Z16" s="49">
        <f>'SCRB-AnnVC'!E87</f>
        <v>0</v>
      </c>
      <c r="AA16" s="48">
        <f>'SCRB-AnnVC'!B88</f>
        <v>0</v>
      </c>
      <c r="AB16" s="43">
        <f>'SCRB-AnnVC'!C88</f>
        <v>0</v>
      </c>
      <c r="AC16" s="43">
        <f>'SCRB-AnnVC'!D88</f>
        <v>0</v>
      </c>
      <c r="AD16" s="49">
        <f>'SCRB-AnnVC'!E88</f>
        <v>0</v>
      </c>
    </row>
    <row r="17" spans="1:30" ht="27" customHeight="1">
      <c r="A17" s="66">
        <v>13</v>
      </c>
      <c r="B17" s="67" t="s">
        <v>112</v>
      </c>
      <c r="C17" s="48">
        <f>'SCRB-AnnVC'!B89</f>
        <v>0</v>
      </c>
      <c r="D17" s="43">
        <f>'SCRB-AnnVC'!C89</f>
        <v>0</v>
      </c>
      <c r="E17" s="43">
        <f>'SCRB-AnnVC'!D89</f>
        <v>0</v>
      </c>
      <c r="F17" s="49">
        <f>'SCRB-AnnVC'!E89</f>
        <v>0</v>
      </c>
      <c r="G17" s="48">
        <f>'SCRB-AnnVC'!B90</f>
        <v>0</v>
      </c>
      <c r="H17" s="43">
        <f>'SCRB-AnnVC'!C90</f>
        <v>0</v>
      </c>
      <c r="I17" s="43">
        <f>'SCRB-AnnVC'!D90</f>
        <v>0</v>
      </c>
      <c r="J17" s="49">
        <f>'SCRB-AnnVC'!E90</f>
        <v>0</v>
      </c>
      <c r="K17" s="48">
        <f>'SCRB-AnnVC'!B91</f>
        <v>0</v>
      </c>
      <c r="L17" s="43">
        <f>'SCRB-AnnVC'!C91</f>
        <v>0</v>
      </c>
      <c r="M17" s="43">
        <f>'SCRB-AnnVC'!D91</f>
        <v>0</v>
      </c>
      <c r="N17" s="49">
        <f>'SCRB-AnnVC'!E91</f>
        <v>0</v>
      </c>
      <c r="O17" s="48">
        <f>'SCRB-AnnVC'!B92</f>
        <v>0</v>
      </c>
      <c r="P17" s="43">
        <f>'SCRB-AnnVC'!C92</f>
        <v>0</v>
      </c>
      <c r="Q17" s="43">
        <f>'SCRB-AnnVC'!D92</f>
        <v>0</v>
      </c>
      <c r="R17" s="49">
        <f>'SCRB-AnnVC'!E92</f>
        <v>0</v>
      </c>
      <c r="S17" s="48">
        <f>'SCRB-AnnVC'!B93</f>
        <v>0</v>
      </c>
      <c r="T17" s="43">
        <f>'SCRB-AnnVC'!C93</f>
        <v>0</v>
      </c>
      <c r="U17" s="43">
        <f>'SCRB-AnnVC'!D93</f>
        <v>0</v>
      </c>
      <c r="V17" s="49">
        <f>'SCRB-AnnVC'!E93</f>
        <v>0</v>
      </c>
      <c r="W17" s="48">
        <f>'SCRB-AnnVC'!B94</f>
        <v>0</v>
      </c>
      <c r="X17" s="43">
        <f>'SCRB-AnnVC'!C94</f>
        <v>0</v>
      </c>
      <c r="Y17" s="43">
        <f>'SCRB-AnnVC'!D94</f>
        <v>0</v>
      </c>
      <c r="Z17" s="49">
        <f>'SCRB-AnnVC'!E94</f>
        <v>0</v>
      </c>
      <c r="AA17" s="48">
        <f>'SCRB-AnnVC'!B95</f>
        <v>0</v>
      </c>
      <c r="AB17" s="43">
        <f>'SCRB-AnnVC'!C95</f>
        <v>0</v>
      </c>
      <c r="AC17" s="43">
        <f>'SCRB-AnnVC'!D95</f>
        <v>0</v>
      </c>
      <c r="AD17" s="49">
        <f>'SCRB-AnnVC'!E95</f>
        <v>0</v>
      </c>
    </row>
    <row r="18" spans="1:30" ht="27" customHeight="1">
      <c r="A18" s="66">
        <v>14</v>
      </c>
      <c r="B18" s="67" t="s">
        <v>113</v>
      </c>
      <c r="C18" s="48">
        <f>'SCRB-AnnVC'!B96</f>
        <v>0</v>
      </c>
      <c r="D18" s="43">
        <f>'SCRB-AnnVC'!C96</f>
        <v>0</v>
      </c>
      <c r="E18" s="43">
        <f>'SCRB-AnnVC'!D96</f>
        <v>0</v>
      </c>
      <c r="F18" s="49">
        <f>'SCRB-AnnVC'!E96</f>
        <v>0</v>
      </c>
      <c r="G18" s="48">
        <f>'SCRB-AnnVC'!B97</f>
        <v>0</v>
      </c>
      <c r="H18" s="43">
        <f>'SCRB-AnnVC'!C97</f>
        <v>0</v>
      </c>
      <c r="I18" s="43">
        <f>'SCRB-AnnVC'!D97</f>
        <v>0</v>
      </c>
      <c r="J18" s="49">
        <f>'SCRB-AnnVC'!E97</f>
        <v>0</v>
      </c>
      <c r="K18" s="48">
        <f>'SCRB-AnnVC'!B98</f>
        <v>0</v>
      </c>
      <c r="L18" s="43">
        <f>'SCRB-AnnVC'!C98</f>
        <v>0</v>
      </c>
      <c r="M18" s="43">
        <f>'SCRB-AnnVC'!D98</f>
        <v>0</v>
      </c>
      <c r="N18" s="49">
        <f>'SCRB-AnnVC'!E98</f>
        <v>0</v>
      </c>
      <c r="O18" s="48">
        <f>'SCRB-AnnVC'!B99</f>
        <v>0</v>
      </c>
      <c r="P18" s="43">
        <f>'SCRB-AnnVC'!C99</f>
        <v>0</v>
      </c>
      <c r="Q18" s="43">
        <f>'SCRB-AnnVC'!D99</f>
        <v>0</v>
      </c>
      <c r="R18" s="49">
        <f>'SCRB-AnnVC'!E99</f>
        <v>0</v>
      </c>
      <c r="S18" s="48">
        <f>'SCRB-AnnVC'!B100</f>
        <v>0</v>
      </c>
      <c r="T18" s="43">
        <f>'SCRB-AnnVC'!C100</f>
        <v>0</v>
      </c>
      <c r="U18" s="43">
        <f>'SCRB-AnnVC'!D100</f>
        <v>0</v>
      </c>
      <c r="V18" s="49">
        <f>'SCRB-AnnVC'!E100</f>
        <v>0</v>
      </c>
      <c r="W18" s="48">
        <f>'SCRB-AnnVC'!B101</f>
        <v>0</v>
      </c>
      <c r="X18" s="43">
        <f>'SCRB-AnnVC'!C101</f>
        <v>0</v>
      </c>
      <c r="Y18" s="43">
        <f>'SCRB-AnnVC'!D101</f>
        <v>0</v>
      </c>
      <c r="Z18" s="49">
        <f>'SCRB-AnnVC'!E101</f>
        <v>0</v>
      </c>
      <c r="AA18" s="48">
        <f>'SCRB-AnnVC'!B102</f>
        <v>0</v>
      </c>
      <c r="AB18" s="43">
        <f>'SCRB-AnnVC'!C102</f>
        <v>0</v>
      </c>
      <c r="AC18" s="43">
        <f>'SCRB-AnnVC'!D102</f>
        <v>0</v>
      </c>
      <c r="AD18" s="49">
        <f>'SCRB-AnnVC'!E102</f>
        <v>0</v>
      </c>
    </row>
    <row r="19" spans="1:30" ht="27" customHeight="1">
      <c r="A19" s="66">
        <v>15</v>
      </c>
      <c r="B19" s="67" t="s">
        <v>114</v>
      </c>
      <c r="C19" s="48">
        <f>'SCRB-AnnVC'!B103</f>
        <v>0</v>
      </c>
      <c r="D19" s="43">
        <f>'SCRB-AnnVC'!C103</f>
        <v>0</v>
      </c>
      <c r="E19" s="43">
        <f>'SCRB-AnnVC'!D103</f>
        <v>0</v>
      </c>
      <c r="F19" s="49">
        <f>'SCRB-AnnVC'!E103</f>
        <v>0</v>
      </c>
      <c r="G19" s="48">
        <f>'SCRB-AnnVC'!B104</f>
        <v>0</v>
      </c>
      <c r="H19" s="43">
        <f>'SCRB-AnnVC'!C104</f>
        <v>0</v>
      </c>
      <c r="I19" s="43">
        <f>'SCRB-AnnVC'!D104</f>
        <v>0</v>
      </c>
      <c r="J19" s="49">
        <f>'SCRB-AnnVC'!E104</f>
        <v>0</v>
      </c>
      <c r="K19" s="48">
        <f>'SCRB-AnnVC'!B105</f>
        <v>0</v>
      </c>
      <c r="L19" s="43">
        <f>'SCRB-AnnVC'!C105</f>
        <v>0</v>
      </c>
      <c r="M19" s="43">
        <f>'SCRB-AnnVC'!D105</f>
        <v>0</v>
      </c>
      <c r="N19" s="49">
        <f>'SCRB-AnnVC'!E105</f>
        <v>0</v>
      </c>
      <c r="O19" s="48">
        <f>'SCRB-AnnVC'!B106</f>
        <v>0</v>
      </c>
      <c r="P19" s="43">
        <f>'SCRB-AnnVC'!C106</f>
        <v>0</v>
      </c>
      <c r="Q19" s="43">
        <f>'SCRB-AnnVC'!D106</f>
        <v>0</v>
      </c>
      <c r="R19" s="49">
        <f>'SCRB-AnnVC'!E106</f>
        <v>0</v>
      </c>
      <c r="S19" s="48">
        <f>'SCRB-AnnVC'!B107</f>
        <v>0</v>
      </c>
      <c r="T19" s="43">
        <f>'SCRB-AnnVC'!C107</f>
        <v>0</v>
      </c>
      <c r="U19" s="43">
        <f>'SCRB-AnnVC'!D107</f>
        <v>0</v>
      </c>
      <c r="V19" s="49">
        <f>'SCRB-AnnVC'!E107</f>
        <v>0</v>
      </c>
      <c r="W19" s="48">
        <f>'SCRB-AnnVC'!B108</f>
        <v>0</v>
      </c>
      <c r="X19" s="43">
        <f>'SCRB-AnnVC'!C108</f>
        <v>0</v>
      </c>
      <c r="Y19" s="43">
        <f>'SCRB-AnnVC'!D108</f>
        <v>0</v>
      </c>
      <c r="Z19" s="49">
        <f>'SCRB-AnnVC'!E108</f>
        <v>0</v>
      </c>
      <c r="AA19" s="48">
        <f>'SCRB-AnnVC'!B109</f>
        <v>0</v>
      </c>
      <c r="AB19" s="43">
        <f>'SCRB-AnnVC'!C109</f>
        <v>0</v>
      </c>
      <c r="AC19" s="43">
        <f>'SCRB-AnnVC'!D109</f>
        <v>0</v>
      </c>
      <c r="AD19" s="49">
        <f>'SCRB-AnnVC'!E109</f>
        <v>0</v>
      </c>
    </row>
    <row r="20" spans="1:30" ht="27" customHeight="1">
      <c r="A20" s="66">
        <v>16</v>
      </c>
      <c r="B20" s="67" t="s">
        <v>115</v>
      </c>
      <c r="C20" s="48">
        <f>'SCRB-AnnVC'!B110</f>
        <v>0</v>
      </c>
      <c r="D20" s="43">
        <f>'SCRB-AnnVC'!C110</f>
        <v>0</v>
      </c>
      <c r="E20" s="43">
        <f>'SCRB-AnnVC'!D110</f>
        <v>0</v>
      </c>
      <c r="F20" s="49">
        <f>'SCRB-AnnVC'!E110</f>
        <v>0</v>
      </c>
      <c r="G20" s="48">
        <f>'SCRB-AnnVC'!B111</f>
        <v>0</v>
      </c>
      <c r="H20" s="43">
        <f>'SCRB-AnnVC'!C111</f>
        <v>0</v>
      </c>
      <c r="I20" s="43">
        <f>'SCRB-AnnVC'!D111</f>
        <v>0</v>
      </c>
      <c r="J20" s="49">
        <f>'SCRB-AnnVC'!E111</f>
        <v>0</v>
      </c>
      <c r="K20" s="48">
        <f>'SCRB-AnnVC'!B112</f>
        <v>0</v>
      </c>
      <c r="L20" s="43">
        <f>'SCRB-AnnVC'!C112</f>
        <v>0</v>
      </c>
      <c r="M20" s="43">
        <f>'SCRB-AnnVC'!D112</f>
        <v>0</v>
      </c>
      <c r="N20" s="49">
        <f>'SCRB-AnnVC'!E112</f>
        <v>0</v>
      </c>
      <c r="O20" s="48">
        <f>'SCRB-AnnVC'!B113</f>
        <v>0</v>
      </c>
      <c r="P20" s="43">
        <f>'SCRB-AnnVC'!C113</f>
        <v>0</v>
      </c>
      <c r="Q20" s="43">
        <f>'SCRB-AnnVC'!D113</f>
        <v>0</v>
      </c>
      <c r="R20" s="49">
        <f>'SCRB-AnnVC'!E113</f>
        <v>0</v>
      </c>
      <c r="S20" s="48">
        <f>'SCRB-AnnVC'!B114</f>
        <v>0</v>
      </c>
      <c r="T20" s="43">
        <f>'SCRB-AnnVC'!C114</f>
        <v>0</v>
      </c>
      <c r="U20" s="43">
        <f>'SCRB-AnnVC'!D114</f>
        <v>0</v>
      </c>
      <c r="V20" s="49">
        <f>'SCRB-AnnVC'!E114</f>
        <v>0</v>
      </c>
      <c r="W20" s="48">
        <f>'SCRB-AnnVC'!B115</f>
        <v>0</v>
      </c>
      <c r="X20" s="43">
        <f>'SCRB-AnnVC'!C115</f>
        <v>0</v>
      </c>
      <c r="Y20" s="43">
        <f>'SCRB-AnnVC'!D115</f>
        <v>0</v>
      </c>
      <c r="Z20" s="49">
        <f>'SCRB-AnnVC'!E115</f>
        <v>0</v>
      </c>
      <c r="AA20" s="48">
        <f>'SCRB-AnnVC'!B116</f>
        <v>0</v>
      </c>
      <c r="AB20" s="43">
        <f>'SCRB-AnnVC'!C116</f>
        <v>0</v>
      </c>
      <c r="AC20" s="43">
        <f>'SCRB-AnnVC'!D116</f>
        <v>0</v>
      </c>
      <c r="AD20" s="49">
        <f>'SCRB-AnnVC'!E116</f>
        <v>0</v>
      </c>
    </row>
    <row r="21" spans="1:30" ht="27" customHeight="1">
      <c r="A21" s="66">
        <v>17</v>
      </c>
      <c r="B21" s="67" t="s">
        <v>116</v>
      </c>
      <c r="C21" s="48">
        <f>'SCRB-AnnVC'!B117</f>
        <v>0</v>
      </c>
      <c r="D21" s="43">
        <f>'SCRB-AnnVC'!C117</f>
        <v>0</v>
      </c>
      <c r="E21" s="43">
        <f>'SCRB-AnnVC'!D117</f>
        <v>0</v>
      </c>
      <c r="F21" s="49">
        <f>'SCRB-AnnVC'!E117</f>
        <v>0</v>
      </c>
      <c r="G21" s="48">
        <f>'SCRB-AnnVC'!B118</f>
        <v>0</v>
      </c>
      <c r="H21" s="43">
        <f>'SCRB-AnnVC'!C118</f>
        <v>0</v>
      </c>
      <c r="I21" s="43">
        <f>'SCRB-AnnVC'!D118</f>
        <v>0</v>
      </c>
      <c r="J21" s="49">
        <f>'SCRB-AnnVC'!E118</f>
        <v>0</v>
      </c>
      <c r="K21" s="48">
        <f>'SCRB-AnnVC'!B119</f>
        <v>0</v>
      </c>
      <c r="L21" s="43">
        <f>'SCRB-AnnVC'!C119</f>
        <v>0</v>
      </c>
      <c r="M21" s="43">
        <f>'SCRB-AnnVC'!D119</f>
        <v>0</v>
      </c>
      <c r="N21" s="49">
        <f>'SCRB-AnnVC'!E119</f>
        <v>0</v>
      </c>
      <c r="O21" s="48">
        <f>'SCRB-AnnVC'!B120</f>
        <v>0</v>
      </c>
      <c r="P21" s="43">
        <f>'SCRB-AnnVC'!C120</f>
        <v>0</v>
      </c>
      <c r="Q21" s="43">
        <f>'SCRB-AnnVC'!D120</f>
        <v>0</v>
      </c>
      <c r="R21" s="49">
        <f>'SCRB-AnnVC'!E120</f>
        <v>0</v>
      </c>
      <c r="S21" s="48">
        <f>'SCRB-AnnVC'!B121</f>
        <v>0</v>
      </c>
      <c r="T21" s="43">
        <f>'SCRB-AnnVC'!C121</f>
        <v>0</v>
      </c>
      <c r="U21" s="43">
        <f>'SCRB-AnnVC'!D121</f>
        <v>0</v>
      </c>
      <c r="V21" s="49">
        <f>'SCRB-AnnVC'!E121</f>
        <v>0</v>
      </c>
      <c r="W21" s="48">
        <f>'SCRB-AnnVC'!B122</f>
        <v>0</v>
      </c>
      <c r="X21" s="43">
        <f>'SCRB-AnnVC'!C122</f>
        <v>0</v>
      </c>
      <c r="Y21" s="43">
        <f>'SCRB-AnnVC'!D122</f>
        <v>0</v>
      </c>
      <c r="Z21" s="49">
        <f>'SCRB-AnnVC'!E122</f>
        <v>0</v>
      </c>
      <c r="AA21" s="48">
        <f>'SCRB-AnnVC'!B123</f>
        <v>0</v>
      </c>
      <c r="AB21" s="43">
        <f>'SCRB-AnnVC'!C123</f>
        <v>0</v>
      </c>
      <c r="AC21" s="43">
        <f>'SCRB-AnnVC'!D123</f>
        <v>0</v>
      </c>
      <c r="AD21" s="49">
        <f>'SCRB-AnnVC'!E123</f>
        <v>0</v>
      </c>
    </row>
    <row r="22" spans="1:30" ht="27" customHeight="1">
      <c r="A22" s="66">
        <v>18</v>
      </c>
      <c r="B22" s="67" t="s">
        <v>117</v>
      </c>
      <c r="C22" s="50">
        <f>'SCRB-AnnVC'!B124</f>
        <v>0</v>
      </c>
      <c r="D22" s="45">
        <f>'SCRB-AnnVC'!C124</f>
        <v>0</v>
      </c>
      <c r="E22" s="45">
        <f>'SCRB-AnnVC'!D124</f>
        <v>0</v>
      </c>
      <c r="F22" s="51">
        <f>'SCRB-AnnVC'!E124</f>
        <v>0</v>
      </c>
      <c r="G22" s="50">
        <f>'SCRB-AnnVC'!B125</f>
        <v>0</v>
      </c>
      <c r="H22" s="45">
        <f>'SCRB-AnnVC'!C125</f>
        <v>0</v>
      </c>
      <c r="I22" s="45">
        <f>'SCRB-AnnVC'!D125</f>
        <v>0</v>
      </c>
      <c r="J22" s="51">
        <f>'SCRB-AnnVC'!E125</f>
        <v>0</v>
      </c>
      <c r="K22" s="50">
        <f>'SCRB-AnnVC'!B126</f>
        <v>0</v>
      </c>
      <c r="L22" s="45">
        <f>'SCRB-AnnVC'!C126</f>
        <v>0</v>
      </c>
      <c r="M22" s="45">
        <f>'SCRB-AnnVC'!D126</f>
        <v>0</v>
      </c>
      <c r="N22" s="51">
        <f>'SCRB-AnnVC'!E126</f>
        <v>0</v>
      </c>
      <c r="O22" s="50">
        <f>'SCRB-AnnVC'!B127</f>
        <v>0</v>
      </c>
      <c r="P22" s="45">
        <f>'SCRB-AnnVC'!C127</f>
        <v>0</v>
      </c>
      <c r="Q22" s="45">
        <f>'SCRB-AnnVC'!D127</f>
        <v>0</v>
      </c>
      <c r="R22" s="51">
        <f>'SCRB-AnnVC'!E127</f>
        <v>0</v>
      </c>
      <c r="S22" s="50">
        <f>'SCRB-AnnVC'!B128</f>
        <v>0</v>
      </c>
      <c r="T22" s="45">
        <f>'SCRB-AnnVC'!C128</f>
        <v>0</v>
      </c>
      <c r="U22" s="45">
        <f>'SCRB-AnnVC'!D128</f>
        <v>0</v>
      </c>
      <c r="V22" s="51">
        <f>'SCRB-AnnVC'!E128</f>
        <v>0</v>
      </c>
      <c r="W22" s="50">
        <f>'SCRB-AnnVC'!B129</f>
        <v>0</v>
      </c>
      <c r="X22" s="45">
        <f>'SCRB-AnnVC'!C129</f>
        <v>0</v>
      </c>
      <c r="Y22" s="45">
        <f>'SCRB-AnnVC'!D129</f>
        <v>0</v>
      </c>
      <c r="Z22" s="51">
        <f>'SCRB-AnnVC'!E129</f>
        <v>0</v>
      </c>
      <c r="AA22" s="50">
        <f>'SCRB-AnnVC'!B130</f>
        <v>0</v>
      </c>
      <c r="AB22" s="45">
        <f>'SCRB-AnnVC'!C130</f>
        <v>0</v>
      </c>
      <c r="AC22" s="45">
        <f>'SCRB-AnnVC'!D130</f>
        <v>0</v>
      </c>
      <c r="AD22" s="51">
        <f>'SCRB-AnnVC'!E130</f>
        <v>0</v>
      </c>
    </row>
    <row r="23" spans="1:30" ht="27" customHeight="1">
      <c r="A23" s="66">
        <v>19</v>
      </c>
      <c r="B23" s="67" t="s">
        <v>118</v>
      </c>
      <c r="C23" s="48">
        <f>'SCRB-AnnVC'!B131</f>
        <v>0</v>
      </c>
      <c r="D23" s="43">
        <f>'SCRB-AnnVC'!C131</f>
        <v>0</v>
      </c>
      <c r="E23" s="43">
        <f>'SCRB-AnnVC'!D131</f>
        <v>0</v>
      </c>
      <c r="F23" s="49">
        <f>'SCRB-AnnVC'!E131</f>
        <v>0</v>
      </c>
      <c r="G23" s="48">
        <f>'SCRB-AnnVC'!B132</f>
        <v>0</v>
      </c>
      <c r="H23" s="43">
        <f>'SCRB-AnnVC'!C132</f>
        <v>0</v>
      </c>
      <c r="I23" s="43">
        <f>'SCRB-AnnVC'!D132</f>
        <v>0</v>
      </c>
      <c r="J23" s="49">
        <f>'SCRB-AnnVC'!E132</f>
        <v>0</v>
      </c>
      <c r="K23" s="48">
        <f>'SCRB-AnnVC'!B133</f>
        <v>0</v>
      </c>
      <c r="L23" s="43">
        <f>'SCRB-AnnVC'!C133</f>
        <v>0</v>
      </c>
      <c r="M23" s="43">
        <f>'SCRB-AnnVC'!D133</f>
        <v>0</v>
      </c>
      <c r="N23" s="49">
        <f>'SCRB-AnnVC'!E133</f>
        <v>0</v>
      </c>
      <c r="O23" s="48">
        <f>'SCRB-AnnVC'!B134</f>
        <v>0</v>
      </c>
      <c r="P23" s="43">
        <f>'SCRB-AnnVC'!C134</f>
        <v>0</v>
      </c>
      <c r="Q23" s="43">
        <f>'SCRB-AnnVC'!D134</f>
        <v>0</v>
      </c>
      <c r="R23" s="49">
        <f>'SCRB-AnnVC'!E134</f>
        <v>0</v>
      </c>
      <c r="S23" s="48">
        <f>'SCRB-AnnVC'!B135</f>
        <v>0</v>
      </c>
      <c r="T23" s="43">
        <f>'SCRB-AnnVC'!C135</f>
        <v>0</v>
      </c>
      <c r="U23" s="43">
        <f>'SCRB-AnnVC'!D135</f>
        <v>0</v>
      </c>
      <c r="V23" s="49">
        <f>'SCRB-AnnVC'!E135</f>
        <v>0</v>
      </c>
      <c r="W23" s="48">
        <f>'SCRB-AnnVC'!B136</f>
        <v>0</v>
      </c>
      <c r="X23" s="43">
        <f>'SCRB-AnnVC'!C136</f>
        <v>0</v>
      </c>
      <c r="Y23" s="43">
        <f>'SCRB-AnnVC'!D136</f>
        <v>0</v>
      </c>
      <c r="Z23" s="49">
        <f>'SCRB-AnnVC'!E136</f>
        <v>0</v>
      </c>
      <c r="AA23" s="48">
        <f>'SCRB-AnnVC'!B137</f>
        <v>0</v>
      </c>
      <c r="AB23" s="43">
        <f>'SCRB-AnnVC'!C137</f>
        <v>0</v>
      </c>
      <c r="AC23" s="43">
        <f>'SCRB-AnnVC'!D137</f>
        <v>0</v>
      </c>
      <c r="AD23" s="49">
        <f>'SCRB-AnnVC'!E137</f>
        <v>0</v>
      </c>
    </row>
    <row r="24" spans="1:30" ht="27" customHeight="1" thickBot="1">
      <c r="A24" s="66">
        <v>20</v>
      </c>
      <c r="B24" s="67" t="s">
        <v>119</v>
      </c>
      <c r="C24" s="52">
        <f>'SCRB-AnnVC'!B138</f>
        <v>0</v>
      </c>
      <c r="D24" s="53">
        <f>'SCRB-AnnVC'!C138</f>
        <v>0</v>
      </c>
      <c r="E24" s="53">
        <f>'SCRB-AnnVC'!D138</f>
        <v>0</v>
      </c>
      <c r="F24" s="54">
        <f>'SCRB-AnnVC'!E138</f>
        <v>0</v>
      </c>
      <c r="G24" s="52">
        <f>'SCRB-AnnVC'!B139</f>
        <v>0</v>
      </c>
      <c r="H24" s="53">
        <f>'SCRB-AnnVC'!C139</f>
        <v>0</v>
      </c>
      <c r="I24" s="53">
        <f>'SCRB-AnnVC'!D139</f>
        <v>0</v>
      </c>
      <c r="J24" s="54">
        <f>'SCRB-AnnVC'!E139</f>
        <v>0</v>
      </c>
      <c r="K24" s="52">
        <f>'SCRB-AnnVC'!B140</f>
        <v>0</v>
      </c>
      <c r="L24" s="53">
        <f>'SCRB-AnnVC'!C140</f>
        <v>0</v>
      </c>
      <c r="M24" s="53">
        <f>'SCRB-AnnVC'!D140</f>
        <v>0</v>
      </c>
      <c r="N24" s="54">
        <f>'SCRB-AnnVC'!E140</f>
        <v>0</v>
      </c>
      <c r="O24" s="52">
        <f>'SCRB-AnnVC'!B141</f>
        <v>0</v>
      </c>
      <c r="P24" s="53">
        <f>'SCRB-AnnVC'!C141</f>
        <v>0</v>
      </c>
      <c r="Q24" s="53">
        <f>'SCRB-AnnVC'!D141</f>
        <v>0</v>
      </c>
      <c r="R24" s="54">
        <f>'SCRB-AnnVC'!E141</f>
        <v>0</v>
      </c>
      <c r="S24" s="52">
        <f>'SCRB-AnnVC'!B142</f>
        <v>0</v>
      </c>
      <c r="T24" s="53">
        <f>'SCRB-AnnVC'!C142</f>
        <v>0</v>
      </c>
      <c r="U24" s="53">
        <f>'SCRB-AnnVC'!D142</f>
        <v>0</v>
      </c>
      <c r="V24" s="54">
        <f>'SCRB-AnnVC'!E142</f>
        <v>0</v>
      </c>
      <c r="W24" s="52">
        <f>'SCRB-AnnVC'!B143</f>
        <v>0</v>
      </c>
      <c r="X24" s="53">
        <f>'SCRB-AnnVC'!C143</f>
        <v>0</v>
      </c>
      <c r="Y24" s="53">
        <f>'SCRB-AnnVC'!D143</f>
        <v>0</v>
      </c>
      <c r="Z24" s="54">
        <f>'SCRB-AnnVC'!E143</f>
        <v>0</v>
      </c>
      <c r="AA24" s="52">
        <f>'SCRB-AnnVC'!B144</f>
        <v>0</v>
      </c>
      <c r="AB24" s="53">
        <f>'SCRB-AnnVC'!C144</f>
        <v>0</v>
      </c>
      <c r="AC24" s="53">
        <f>'SCRB-AnnVC'!D144</f>
        <v>0</v>
      </c>
      <c r="AD24" s="54">
        <f>'SCRB-AnnVC'!E144</f>
        <v>0</v>
      </c>
    </row>
    <row r="25" spans="1:30" ht="24" customHeight="1">
      <c r="A25" s="99" t="s">
        <v>120</v>
      </c>
      <c r="B25" s="100"/>
      <c r="C25" s="72">
        <f t="shared" ref="C25:AD25" si="0">SUM(C5:C24)</f>
        <v>0</v>
      </c>
      <c r="D25" s="72">
        <f t="shared" si="0"/>
        <v>0</v>
      </c>
      <c r="E25" s="72">
        <f t="shared" si="0"/>
        <v>0</v>
      </c>
      <c r="F25" s="72">
        <f t="shared" si="0"/>
        <v>0</v>
      </c>
      <c r="G25" s="72">
        <f t="shared" si="0"/>
        <v>0</v>
      </c>
      <c r="H25" s="72">
        <f t="shared" si="0"/>
        <v>0</v>
      </c>
      <c r="I25" s="72">
        <f t="shared" si="0"/>
        <v>0</v>
      </c>
      <c r="J25" s="72">
        <f t="shared" si="0"/>
        <v>0</v>
      </c>
      <c r="K25" s="72">
        <f t="shared" si="0"/>
        <v>0</v>
      </c>
      <c r="L25" s="72">
        <f t="shared" si="0"/>
        <v>0</v>
      </c>
      <c r="M25" s="72">
        <f t="shared" si="0"/>
        <v>0</v>
      </c>
      <c r="N25" s="72">
        <f t="shared" si="0"/>
        <v>0</v>
      </c>
      <c r="O25" s="72">
        <f t="shared" si="0"/>
        <v>0</v>
      </c>
      <c r="P25" s="72">
        <f t="shared" si="0"/>
        <v>0</v>
      </c>
      <c r="Q25" s="72">
        <f t="shared" si="0"/>
        <v>0</v>
      </c>
      <c r="R25" s="72">
        <f t="shared" si="0"/>
        <v>0</v>
      </c>
      <c r="S25" s="72">
        <f t="shared" si="0"/>
        <v>0</v>
      </c>
      <c r="T25" s="72">
        <f t="shared" si="0"/>
        <v>0</v>
      </c>
      <c r="U25" s="72">
        <f t="shared" si="0"/>
        <v>0</v>
      </c>
      <c r="V25" s="72">
        <f t="shared" si="0"/>
        <v>0</v>
      </c>
      <c r="W25" s="72">
        <f t="shared" si="0"/>
        <v>0</v>
      </c>
      <c r="X25" s="72">
        <f t="shared" si="0"/>
        <v>0</v>
      </c>
      <c r="Y25" s="72">
        <f t="shared" si="0"/>
        <v>0</v>
      </c>
      <c r="Z25" s="72">
        <f t="shared" si="0"/>
        <v>0</v>
      </c>
      <c r="AA25" s="72">
        <f t="shared" si="0"/>
        <v>0</v>
      </c>
      <c r="AB25" s="72">
        <f t="shared" si="0"/>
        <v>0</v>
      </c>
      <c r="AC25" s="72">
        <f t="shared" si="0"/>
        <v>0</v>
      </c>
      <c r="AD25" s="72">
        <f t="shared" si="0"/>
        <v>0</v>
      </c>
    </row>
  </sheetData>
  <mergeCells count="12">
    <mergeCell ref="A25:B25"/>
    <mergeCell ref="AA3:AD3"/>
    <mergeCell ref="A1:AD1"/>
    <mergeCell ref="A2:AD2"/>
    <mergeCell ref="A3:A4"/>
    <mergeCell ref="B3:B4"/>
    <mergeCell ref="C3:F3"/>
    <mergeCell ref="G3:J3"/>
    <mergeCell ref="K3:N3"/>
    <mergeCell ref="O3:R3"/>
    <mergeCell ref="S3:V3"/>
    <mergeCell ref="W3:Z3"/>
  </mergeCells>
  <printOptions horizontalCentered="1"/>
  <pageMargins left="0.2" right="0.21" top="0.24" bottom="0.24" header="0.17" footer="0.18"/>
  <pageSetup paperSize="9" scale="81" orientation="landscape"/>
  <headerFooter>
    <oddFooter>&amp;A&amp;RPage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showGridLines="0" view="pageBreakPreview" zoomScaleSheetLayoutView="100" workbookViewId="0">
      <pane ySplit="5" topLeftCell="A6" activePane="bottomLeft" state="frozen"/>
      <selection activeCell="AV10" sqref="AV10"/>
      <selection pane="bottomLeft" activeCell="AI1" sqref="AI1:AI1048576"/>
    </sheetView>
  </sheetViews>
  <sheetFormatPr baseColWidth="10" defaultColWidth="8.83203125" defaultRowHeight="14" x14ac:dyDescent="0"/>
  <cols>
    <col min="1" max="1" width="6.83203125" bestFit="1" customWidth="1"/>
    <col min="2" max="2" width="30.33203125" customWidth="1"/>
    <col min="3" max="3" width="8.6640625" customWidth="1"/>
    <col min="30" max="30" width="7.33203125" bestFit="1" customWidth="1"/>
    <col min="31" max="31" width="8" customWidth="1"/>
  </cols>
  <sheetData>
    <row r="1" spans="1:34" ht="23.25" customHeight="1">
      <c r="A1" s="104" t="s">
        <v>121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34" ht="34.5" customHeight="1">
      <c r="A2" s="97" t="str">
        <f>UPPER("NO. OF CASES  OF ATROCITIES  ON SCHEDULED CASTES  HEAD WISE &amp; GENDER WISE  FOR THE MONTH OF "&amp;config!A6&amp;"-"&amp;config!B6)</f>
        <v>NO. OF CASES  OF ATROCITIES  ON SCHEDULED CASTES  HEAD WISE &amp; GENDER WISE  FOR THE MONTH OF -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4" ht="15">
      <c r="A3" s="102" t="s">
        <v>122</v>
      </c>
      <c r="B3" s="94" t="s">
        <v>98</v>
      </c>
      <c r="C3" s="102" t="s">
        <v>28</v>
      </c>
      <c r="D3" s="102"/>
      <c r="E3" s="102"/>
      <c r="F3" s="60" t="s">
        <v>89</v>
      </c>
      <c r="G3" s="102" t="s">
        <v>2</v>
      </c>
      <c r="H3" s="102"/>
      <c r="I3" s="102"/>
      <c r="J3" s="60" t="s">
        <v>89</v>
      </c>
      <c r="K3" s="102" t="s">
        <v>29</v>
      </c>
      <c r="L3" s="102"/>
      <c r="M3" s="102"/>
      <c r="N3" s="60" t="s">
        <v>89</v>
      </c>
      <c r="O3" s="102" t="s">
        <v>3</v>
      </c>
      <c r="P3" s="102"/>
      <c r="Q3" s="102"/>
      <c r="R3" s="60" t="s">
        <v>89</v>
      </c>
      <c r="S3" s="102" t="s">
        <v>4</v>
      </c>
      <c r="T3" s="102"/>
      <c r="U3" s="102"/>
      <c r="V3" s="60" t="s">
        <v>89</v>
      </c>
      <c r="W3" s="102" t="s">
        <v>33</v>
      </c>
      <c r="X3" s="102"/>
      <c r="Y3" s="102"/>
      <c r="Z3" s="60" t="s">
        <v>89</v>
      </c>
      <c r="AA3" s="102" t="s">
        <v>6</v>
      </c>
      <c r="AB3" s="102"/>
      <c r="AC3" s="102"/>
      <c r="AD3" s="60" t="s">
        <v>89</v>
      </c>
      <c r="AE3" s="102" t="s">
        <v>20</v>
      </c>
      <c r="AF3" s="102"/>
      <c r="AG3" s="102"/>
      <c r="AH3" s="102" t="s">
        <v>123</v>
      </c>
    </row>
    <row r="4" spans="1:34" ht="15">
      <c r="A4" s="102"/>
      <c r="B4" s="94"/>
      <c r="C4" s="103" t="s">
        <v>124</v>
      </c>
      <c r="D4" s="103"/>
      <c r="E4" s="103"/>
      <c r="F4" s="102" t="s">
        <v>125</v>
      </c>
      <c r="G4" s="103" t="s">
        <v>124</v>
      </c>
      <c r="H4" s="103"/>
      <c r="I4" s="103"/>
      <c r="J4" s="102" t="s">
        <v>125</v>
      </c>
      <c r="K4" s="103" t="s">
        <v>124</v>
      </c>
      <c r="L4" s="103"/>
      <c r="M4" s="103"/>
      <c r="N4" s="102" t="s">
        <v>125</v>
      </c>
      <c r="O4" s="103" t="s">
        <v>124</v>
      </c>
      <c r="P4" s="103"/>
      <c r="Q4" s="103"/>
      <c r="R4" s="102" t="s">
        <v>125</v>
      </c>
      <c r="S4" s="103" t="s">
        <v>124</v>
      </c>
      <c r="T4" s="103"/>
      <c r="U4" s="103"/>
      <c r="V4" s="102" t="s">
        <v>125</v>
      </c>
      <c r="W4" s="103" t="s">
        <v>124</v>
      </c>
      <c r="X4" s="103"/>
      <c r="Y4" s="103"/>
      <c r="Z4" s="102" t="s">
        <v>125</v>
      </c>
      <c r="AA4" s="103" t="s">
        <v>124</v>
      </c>
      <c r="AB4" s="103"/>
      <c r="AC4" s="103"/>
      <c r="AD4" s="102" t="s">
        <v>125</v>
      </c>
      <c r="AE4" s="103" t="s">
        <v>124</v>
      </c>
      <c r="AF4" s="103"/>
      <c r="AG4" s="103"/>
      <c r="AH4" s="102"/>
    </row>
    <row r="5" spans="1:34" ht="39" customHeight="1">
      <c r="A5" s="102"/>
      <c r="B5" s="94"/>
      <c r="C5" s="61" t="s">
        <v>30</v>
      </c>
      <c r="D5" s="61" t="s">
        <v>31</v>
      </c>
      <c r="E5" s="61" t="s">
        <v>32</v>
      </c>
      <c r="F5" s="102"/>
      <c r="G5" s="61" t="s">
        <v>30</v>
      </c>
      <c r="H5" s="61" t="s">
        <v>31</v>
      </c>
      <c r="I5" s="61" t="s">
        <v>32</v>
      </c>
      <c r="J5" s="102"/>
      <c r="K5" s="61" t="s">
        <v>30</v>
      </c>
      <c r="L5" s="61" t="s">
        <v>31</v>
      </c>
      <c r="M5" s="61" t="s">
        <v>32</v>
      </c>
      <c r="N5" s="102"/>
      <c r="O5" s="61" t="s">
        <v>30</v>
      </c>
      <c r="P5" s="61" t="s">
        <v>31</v>
      </c>
      <c r="Q5" s="61" t="s">
        <v>32</v>
      </c>
      <c r="R5" s="102"/>
      <c r="S5" s="61" t="s">
        <v>30</v>
      </c>
      <c r="T5" s="61" t="s">
        <v>31</v>
      </c>
      <c r="U5" s="61" t="s">
        <v>32</v>
      </c>
      <c r="V5" s="102"/>
      <c r="W5" s="61" t="s">
        <v>30</v>
      </c>
      <c r="X5" s="61" t="s">
        <v>31</v>
      </c>
      <c r="Y5" s="61" t="s">
        <v>32</v>
      </c>
      <c r="Z5" s="102"/>
      <c r="AA5" s="61" t="s">
        <v>30</v>
      </c>
      <c r="AB5" s="61" t="s">
        <v>31</v>
      </c>
      <c r="AC5" s="61" t="s">
        <v>32</v>
      </c>
      <c r="AD5" s="102"/>
      <c r="AE5" s="61" t="s">
        <v>30</v>
      </c>
      <c r="AF5" s="61" t="s">
        <v>31</v>
      </c>
      <c r="AG5" s="61" t="s">
        <v>32</v>
      </c>
      <c r="AH5" s="102"/>
    </row>
    <row r="6" spans="1:34" ht="27" customHeight="1">
      <c r="A6" s="66">
        <v>1</v>
      </c>
      <c r="B6" s="68" t="s">
        <v>100</v>
      </c>
      <c r="C6" s="43">
        <f>'SCRB-Ann-VIA'!B5</f>
        <v>0</v>
      </c>
      <c r="D6" s="43">
        <f>'SCRB-Ann-VIA'!C5</f>
        <v>0</v>
      </c>
      <c r="E6" s="43">
        <f>'SCRB-Ann-VIA'!D5</f>
        <v>0</v>
      </c>
      <c r="F6" s="63">
        <f>D6+E6</f>
        <v>0</v>
      </c>
      <c r="G6" s="43">
        <f>'SCRB-Ann-VIA'!B6</f>
        <v>0</v>
      </c>
      <c r="H6" s="43">
        <f>'SCRB-Ann-VIA'!C6</f>
        <v>0</v>
      </c>
      <c r="I6" s="43">
        <f>'SCRB-Ann-VIA'!D6</f>
        <v>0</v>
      </c>
      <c r="J6" s="63">
        <f>H6+I6</f>
        <v>0</v>
      </c>
      <c r="K6" s="43">
        <f>'SCRB-Ann-VIA'!B7</f>
        <v>0</v>
      </c>
      <c r="L6" s="43">
        <f>'SCRB-Ann-VIA'!C7</f>
        <v>0</v>
      </c>
      <c r="M6" s="43">
        <f>'SCRB-Ann-VIA'!D7</f>
        <v>0</v>
      </c>
      <c r="N6" s="63">
        <f>L6+M6</f>
        <v>0</v>
      </c>
      <c r="O6" s="43">
        <f>'SCRB-Ann-VIA'!B8</f>
        <v>0</v>
      </c>
      <c r="P6" s="43">
        <f>'SCRB-Ann-VIA'!C8</f>
        <v>0</v>
      </c>
      <c r="Q6" s="43">
        <f>'SCRB-Ann-VIA'!D8</f>
        <v>0</v>
      </c>
      <c r="R6" s="63">
        <f>P6+Q6</f>
        <v>0</v>
      </c>
      <c r="S6" s="43">
        <f>'SCRB-Ann-VIA'!B9</f>
        <v>0</v>
      </c>
      <c r="T6" s="43">
        <f>'SCRB-Ann-VIA'!C9</f>
        <v>0</v>
      </c>
      <c r="U6" s="43">
        <f>'SCRB-Ann-VIA'!D9</f>
        <v>0</v>
      </c>
      <c r="V6" s="63">
        <f>T6+U6</f>
        <v>0</v>
      </c>
      <c r="W6" s="43">
        <f>'SCRB-Ann-VIA'!B10</f>
        <v>0</v>
      </c>
      <c r="X6" s="43">
        <f>'SCRB-Ann-VIA'!C10</f>
        <v>0</v>
      </c>
      <c r="Y6" s="43">
        <f>'SCRB-Ann-VIA'!D10</f>
        <v>0</v>
      </c>
      <c r="Z6" s="63">
        <f>X6+Y6</f>
        <v>0</v>
      </c>
      <c r="AA6" s="43">
        <f>'SCRB-Ann-VIB'!B11</f>
        <v>0</v>
      </c>
      <c r="AB6" s="43">
        <f>'SCRB-Ann-VIB'!C11</f>
        <v>0</v>
      </c>
      <c r="AC6" s="43">
        <f>'SCRB-Ann-VIB'!D11</f>
        <v>0</v>
      </c>
      <c r="AD6" s="63">
        <f>AB6+AC6</f>
        <v>0</v>
      </c>
      <c r="AE6" s="64">
        <f t="shared" ref="AE6:AE25" si="0">SUM(C6,G6,K6,O6,S6,W6,AA6)</f>
        <v>0</v>
      </c>
      <c r="AF6" s="64">
        <f t="shared" ref="AF6:AF25" si="1">SUM(D6,H6,L6,P6,T6,X6,AB6)</f>
        <v>0</v>
      </c>
      <c r="AG6" s="64">
        <f t="shared" ref="AG6:AG25" si="2">SUM(E6,I6,M6,Q6,U6,Y6,AC6)</f>
        <v>0</v>
      </c>
      <c r="AH6" s="65">
        <f t="shared" ref="AH6:AH25" si="3">SUM(F6,J6,N6,R6,V6,Z6,AD6)</f>
        <v>0</v>
      </c>
    </row>
    <row r="7" spans="1:34" ht="27" customHeight="1">
      <c r="A7" s="66">
        <v>2</v>
      </c>
      <c r="B7" s="68" t="s">
        <v>101</v>
      </c>
      <c r="C7" s="43">
        <f>'SCRB-Ann-VIA'!B12</f>
        <v>0</v>
      </c>
      <c r="D7" s="43">
        <f>'SCRB-Ann-VIA'!C12</f>
        <v>0</v>
      </c>
      <c r="E7" s="43">
        <f>'SCRB-Ann-VIA'!D12</f>
        <v>0</v>
      </c>
      <c r="F7" s="63">
        <f t="shared" ref="F7:F25" si="4">D7+E7</f>
        <v>0</v>
      </c>
      <c r="G7" s="43">
        <f>'SCRB-Ann-VIA'!B13</f>
        <v>0</v>
      </c>
      <c r="H7" s="43">
        <f>'SCRB-Ann-VIA'!C13</f>
        <v>0</v>
      </c>
      <c r="I7" s="43">
        <f>'SCRB-Ann-VIA'!D13</f>
        <v>0</v>
      </c>
      <c r="J7" s="63">
        <f t="shared" ref="J7:J25" si="5">H7+I7</f>
        <v>0</v>
      </c>
      <c r="K7" s="43">
        <f>'SCRB-Ann-VIA'!B14</f>
        <v>0</v>
      </c>
      <c r="L7" s="43">
        <f>'SCRB-Ann-VIA'!C14</f>
        <v>0</v>
      </c>
      <c r="M7" s="43">
        <f>'SCRB-Ann-VIA'!D14</f>
        <v>0</v>
      </c>
      <c r="N7" s="63">
        <f t="shared" ref="N7:N25" si="6">L7+M7</f>
        <v>0</v>
      </c>
      <c r="O7" s="43">
        <f>'SCRB-Ann-VIA'!B15</f>
        <v>0</v>
      </c>
      <c r="P7" s="43">
        <f>'SCRB-Ann-VIA'!C15</f>
        <v>0</v>
      </c>
      <c r="Q7" s="43">
        <f>'SCRB-Ann-VIA'!D15</f>
        <v>0</v>
      </c>
      <c r="R7" s="63">
        <f t="shared" ref="R7:R25" si="7">P7+Q7</f>
        <v>0</v>
      </c>
      <c r="S7" s="43">
        <f>'SCRB-Ann-VIA'!B16</f>
        <v>0</v>
      </c>
      <c r="T7" s="43">
        <f>'SCRB-Ann-VIA'!C16</f>
        <v>0</v>
      </c>
      <c r="U7" s="43">
        <f>'SCRB-Ann-VIA'!D16</f>
        <v>0</v>
      </c>
      <c r="V7" s="63">
        <f t="shared" ref="V7:V25" si="8">T7+U7</f>
        <v>0</v>
      </c>
      <c r="W7" s="43">
        <f>'SCRB-Ann-VIA'!B17</f>
        <v>0</v>
      </c>
      <c r="X7" s="43">
        <f>'SCRB-Ann-VIA'!C17</f>
        <v>0</v>
      </c>
      <c r="Y7" s="43">
        <f>'SCRB-Ann-VIA'!D17</f>
        <v>0</v>
      </c>
      <c r="Z7" s="63">
        <f t="shared" ref="Z7:Z25" si="9">X7+Y7</f>
        <v>0</v>
      </c>
      <c r="AA7" s="43">
        <f>'SCRB-Ann-VIB'!B18</f>
        <v>0</v>
      </c>
      <c r="AB7" s="43">
        <f>'SCRB-Ann-VIB'!C18</f>
        <v>0</v>
      </c>
      <c r="AC7" s="43">
        <f>'SCRB-Ann-VIB'!D18</f>
        <v>0</v>
      </c>
      <c r="AD7" s="63">
        <f t="shared" ref="AD7:AD25" si="10">AB7+AC7</f>
        <v>0</v>
      </c>
      <c r="AE7" s="64">
        <f t="shared" si="0"/>
        <v>0</v>
      </c>
      <c r="AF7" s="64">
        <f t="shared" si="1"/>
        <v>0</v>
      </c>
      <c r="AG7" s="64">
        <f t="shared" si="2"/>
        <v>0</v>
      </c>
      <c r="AH7" s="65">
        <f t="shared" si="3"/>
        <v>0</v>
      </c>
    </row>
    <row r="8" spans="1:34" ht="27" customHeight="1">
      <c r="A8" s="66">
        <v>3</v>
      </c>
      <c r="B8" s="68" t="s">
        <v>102</v>
      </c>
      <c r="C8" s="43">
        <f>'SCRB-Ann-VIA'!B19</f>
        <v>0</v>
      </c>
      <c r="D8" s="43">
        <f>'SCRB-Ann-VIA'!C19</f>
        <v>0</v>
      </c>
      <c r="E8" s="43">
        <f>'SCRB-Ann-VIA'!D19</f>
        <v>0</v>
      </c>
      <c r="F8" s="63">
        <f t="shared" si="4"/>
        <v>0</v>
      </c>
      <c r="G8" s="43">
        <f>'SCRB-Ann-VIA'!B20</f>
        <v>0</v>
      </c>
      <c r="H8" s="43">
        <f>'SCRB-Ann-VIA'!C20</f>
        <v>0</v>
      </c>
      <c r="I8" s="43">
        <f>'SCRB-Ann-VIA'!D20</f>
        <v>0</v>
      </c>
      <c r="J8" s="63">
        <f t="shared" si="5"/>
        <v>0</v>
      </c>
      <c r="K8" s="43">
        <f>'SCRB-Ann-VIA'!B21</f>
        <v>0</v>
      </c>
      <c r="L8" s="43">
        <f>'SCRB-Ann-VIA'!C21</f>
        <v>0</v>
      </c>
      <c r="M8" s="43">
        <f>'SCRB-Ann-VIA'!D21</f>
        <v>0</v>
      </c>
      <c r="N8" s="63">
        <f t="shared" si="6"/>
        <v>0</v>
      </c>
      <c r="O8" s="43">
        <f>'SCRB-Ann-VIA'!B22</f>
        <v>0</v>
      </c>
      <c r="P8" s="43">
        <f>'SCRB-Ann-VIA'!C22</f>
        <v>0</v>
      </c>
      <c r="Q8" s="43">
        <f>'SCRB-Ann-VIA'!D22</f>
        <v>0</v>
      </c>
      <c r="R8" s="63">
        <f t="shared" si="7"/>
        <v>0</v>
      </c>
      <c r="S8" s="43">
        <f>'SCRB-Ann-VIA'!B23</f>
        <v>0</v>
      </c>
      <c r="T8" s="43">
        <f>'SCRB-Ann-VIA'!C23</f>
        <v>0</v>
      </c>
      <c r="U8" s="43">
        <f>'SCRB-Ann-VIA'!D23</f>
        <v>0</v>
      </c>
      <c r="V8" s="63">
        <f t="shared" si="8"/>
        <v>0</v>
      </c>
      <c r="W8" s="43">
        <f>'SCRB-Ann-VIA'!B24</f>
        <v>0</v>
      </c>
      <c r="X8" s="43">
        <f>'SCRB-Ann-VIA'!C24</f>
        <v>0</v>
      </c>
      <c r="Y8" s="43">
        <f>'SCRB-Ann-VIA'!D24</f>
        <v>0</v>
      </c>
      <c r="Z8" s="63">
        <f t="shared" si="9"/>
        <v>0</v>
      </c>
      <c r="AA8" s="43">
        <f>'SCRB-Ann-VIB'!B25</f>
        <v>0</v>
      </c>
      <c r="AB8" s="43">
        <f>'SCRB-Ann-VIB'!C25</f>
        <v>0</v>
      </c>
      <c r="AC8" s="43">
        <f>'SCRB-Ann-VIB'!D25</f>
        <v>0</v>
      </c>
      <c r="AD8" s="63">
        <f t="shared" si="10"/>
        <v>0</v>
      </c>
      <c r="AE8" s="64">
        <f t="shared" si="0"/>
        <v>0</v>
      </c>
      <c r="AF8" s="64">
        <f t="shared" si="1"/>
        <v>0</v>
      </c>
      <c r="AG8" s="64">
        <f t="shared" si="2"/>
        <v>0</v>
      </c>
      <c r="AH8" s="65">
        <f t="shared" si="3"/>
        <v>0</v>
      </c>
    </row>
    <row r="9" spans="1:34" ht="27" customHeight="1">
      <c r="A9" s="66">
        <v>4</v>
      </c>
      <c r="B9" s="68" t="s">
        <v>103</v>
      </c>
      <c r="C9" s="43">
        <f>'SCRB-Ann-VIA'!B26</f>
        <v>0</v>
      </c>
      <c r="D9" s="43">
        <f>'SCRB-Ann-VIA'!C26</f>
        <v>0</v>
      </c>
      <c r="E9" s="43">
        <f>'SCRB-Ann-VIA'!D26</f>
        <v>0</v>
      </c>
      <c r="F9" s="63">
        <f t="shared" si="4"/>
        <v>0</v>
      </c>
      <c r="G9" s="43">
        <f>'SCRB-Ann-VIA'!B27</f>
        <v>0</v>
      </c>
      <c r="H9" s="43">
        <f>'SCRB-Ann-VIA'!C27</f>
        <v>0</v>
      </c>
      <c r="I9" s="43">
        <f>'SCRB-Ann-VIA'!D27</f>
        <v>0</v>
      </c>
      <c r="J9" s="63">
        <f t="shared" si="5"/>
        <v>0</v>
      </c>
      <c r="K9" s="43">
        <f>'SCRB-Ann-VIA'!B28</f>
        <v>0</v>
      </c>
      <c r="L9" s="43">
        <f>'SCRB-Ann-VIA'!C28</f>
        <v>0</v>
      </c>
      <c r="M9" s="43">
        <f>'SCRB-Ann-VIA'!D28</f>
        <v>0</v>
      </c>
      <c r="N9" s="63">
        <f t="shared" si="6"/>
        <v>0</v>
      </c>
      <c r="O9" s="43">
        <f>'SCRB-Ann-VIA'!B29</f>
        <v>0</v>
      </c>
      <c r="P9" s="43">
        <f>'SCRB-Ann-VIA'!C29</f>
        <v>0</v>
      </c>
      <c r="Q9" s="43">
        <f>'SCRB-Ann-VIA'!D29</f>
        <v>0</v>
      </c>
      <c r="R9" s="63">
        <f t="shared" si="7"/>
        <v>0</v>
      </c>
      <c r="S9" s="43">
        <f>'SCRB-Ann-VIA'!B30</f>
        <v>0</v>
      </c>
      <c r="T9" s="43">
        <f>'SCRB-Ann-VIA'!C30</f>
        <v>0</v>
      </c>
      <c r="U9" s="43">
        <f>'SCRB-Ann-VIA'!D30</f>
        <v>0</v>
      </c>
      <c r="V9" s="63">
        <f t="shared" si="8"/>
        <v>0</v>
      </c>
      <c r="W9" s="43">
        <f>'SCRB-Ann-VIA'!B31</f>
        <v>0</v>
      </c>
      <c r="X9" s="43">
        <f>'SCRB-Ann-VIA'!C31</f>
        <v>0</v>
      </c>
      <c r="Y9" s="43">
        <f>'SCRB-Ann-VIA'!D31</f>
        <v>0</v>
      </c>
      <c r="Z9" s="63">
        <f t="shared" si="9"/>
        <v>0</v>
      </c>
      <c r="AA9" s="43">
        <f>'SCRB-Ann-VIB'!B32</f>
        <v>0</v>
      </c>
      <c r="AB9" s="43">
        <f>'SCRB-Ann-VIB'!C32</f>
        <v>0</v>
      </c>
      <c r="AC9" s="43">
        <f>'SCRB-Ann-VIB'!D32</f>
        <v>0</v>
      </c>
      <c r="AD9" s="63">
        <f t="shared" si="10"/>
        <v>0</v>
      </c>
      <c r="AE9" s="64">
        <f t="shared" si="0"/>
        <v>0</v>
      </c>
      <c r="AF9" s="64">
        <f t="shared" si="1"/>
        <v>0</v>
      </c>
      <c r="AG9" s="64">
        <f t="shared" si="2"/>
        <v>0</v>
      </c>
      <c r="AH9" s="65">
        <f t="shared" si="3"/>
        <v>0</v>
      </c>
    </row>
    <row r="10" spans="1:34" ht="27" customHeight="1">
      <c r="A10" s="66">
        <v>5</v>
      </c>
      <c r="B10" s="68" t="s">
        <v>104</v>
      </c>
      <c r="C10" s="43">
        <f>'SCRB-Ann-VIA'!B33</f>
        <v>0</v>
      </c>
      <c r="D10" s="43">
        <f>'SCRB-Ann-VIA'!C33</f>
        <v>0</v>
      </c>
      <c r="E10" s="43">
        <f>'SCRB-Ann-VIA'!D33</f>
        <v>0</v>
      </c>
      <c r="F10" s="63">
        <f t="shared" si="4"/>
        <v>0</v>
      </c>
      <c r="G10" s="43">
        <f>'SCRB-Ann-VIA'!B34</f>
        <v>0</v>
      </c>
      <c r="H10" s="43">
        <f>'SCRB-Ann-VIA'!C34</f>
        <v>0</v>
      </c>
      <c r="I10" s="43">
        <f>'SCRB-Ann-VIA'!D34</f>
        <v>0</v>
      </c>
      <c r="J10" s="63">
        <f t="shared" si="5"/>
        <v>0</v>
      </c>
      <c r="K10" s="43">
        <f>'SCRB-Ann-VIA'!B35</f>
        <v>0</v>
      </c>
      <c r="L10" s="43">
        <f>'SCRB-Ann-VIA'!C35</f>
        <v>0</v>
      </c>
      <c r="M10" s="43">
        <f>'SCRB-Ann-VIA'!D35</f>
        <v>0</v>
      </c>
      <c r="N10" s="63">
        <f t="shared" si="6"/>
        <v>0</v>
      </c>
      <c r="O10" s="43">
        <f>'SCRB-Ann-VIA'!B36</f>
        <v>0</v>
      </c>
      <c r="P10" s="43">
        <f>'SCRB-Ann-VIA'!C36</f>
        <v>0</v>
      </c>
      <c r="Q10" s="43">
        <f>'SCRB-Ann-VIA'!D36</f>
        <v>0</v>
      </c>
      <c r="R10" s="63">
        <f t="shared" si="7"/>
        <v>0</v>
      </c>
      <c r="S10" s="43">
        <f>'SCRB-Ann-VIA'!B37</f>
        <v>0</v>
      </c>
      <c r="T10" s="43">
        <f>'SCRB-Ann-VIA'!C37</f>
        <v>0</v>
      </c>
      <c r="U10" s="43">
        <f>'SCRB-Ann-VIA'!D37</f>
        <v>0</v>
      </c>
      <c r="V10" s="63">
        <f t="shared" si="8"/>
        <v>0</v>
      </c>
      <c r="W10" s="43">
        <f>'SCRB-Ann-VIA'!B38</f>
        <v>0</v>
      </c>
      <c r="X10" s="43">
        <f>'SCRB-Ann-VIA'!C38</f>
        <v>0</v>
      </c>
      <c r="Y10" s="43">
        <f>'SCRB-Ann-VIA'!D38</f>
        <v>0</v>
      </c>
      <c r="Z10" s="63">
        <f t="shared" si="9"/>
        <v>0</v>
      </c>
      <c r="AA10" s="43">
        <f>'SCRB-Ann-VIB'!B39</f>
        <v>0</v>
      </c>
      <c r="AB10" s="43">
        <f>'SCRB-Ann-VIB'!C39</f>
        <v>0</v>
      </c>
      <c r="AC10" s="43">
        <f>'SCRB-Ann-VIB'!D39</f>
        <v>0</v>
      </c>
      <c r="AD10" s="63">
        <f t="shared" si="10"/>
        <v>0</v>
      </c>
      <c r="AE10" s="64">
        <f t="shared" si="0"/>
        <v>0</v>
      </c>
      <c r="AF10" s="64">
        <f t="shared" si="1"/>
        <v>0</v>
      </c>
      <c r="AG10" s="64">
        <f t="shared" si="2"/>
        <v>0</v>
      </c>
      <c r="AH10" s="65">
        <f t="shared" si="3"/>
        <v>0</v>
      </c>
    </row>
    <row r="11" spans="1:34" ht="27" customHeight="1">
      <c r="A11" s="66">
        <v>6</v>
      </c>
      <c r="B11" s="68" t="s">
        <v>105</v>
      </c>
      <c r="C11" s="43">
        <f>'SCRB-Ann-VIA'!B40</f>
        <v>0</v>
      </c>
      <c r="D11" s="43">
        <f>'SCRB-Ann-VIA'!C40</f>
        <v>0</v>
      </c>
      <c r="E11" s="43">
        <f>'SCRB-Ann-VIA'!D40</f>
        <v>0</v>
      </c>
      <c r="F11" s="63">
        <f t="shared" si="4"/>
        <v>0</v>
      </c>
      <c r="G11" s="43">
        <f>'SCRB-Ann-VIA'!B41</f>
        <v>0</v>
      </c>
      <c r="H11" s="43">
        <f>'SCRB-Ann-VIA'!C41</f>
        <v>0</v>
      </c>
      <c r="I11" s="43">
        <f>'SCRB-Ann-VIA'!D41</f>
        <v>0</v>
      </c>
      <c r="J11" s="63">
        <f t="shared" si="5"/>
        <v>0</v>
      </c>
      <c r="K11" s="43">
        <f>'SCRB-Ann-VIA'!B42</f>
        <v>0</v>
      </c>
      <c r="L11" s="43">
        <f>'SCRB-Ann-VIA'!C42</f>
        <v>0</v>
      </c>
      <c r="M11" s="43">
        <f>'SCRB-Ann-VIA'!D42</f>
        <v>0</v>
      </c>
      <c r="N11" s="63">
        <f t="shared" si="6"/>
        <v>0</v>
      </c>
      <c r="O11" s="43">
        <f>'SCRB-Ann-VIA'!B43</f>
        <v>0</v>
      </c>
      <c r="P11" s="43">
        <f>'SCRB-Ann-VIA'!C43</f>
        <v>0</v>
      </c>
      <c r="Q11" s="43">
        <f>'SCRB-Ann-VIA'!D43</f>
        <v>0</v>
      </c>
      <c r="R11" s="63">
        <f t="shared" si="7"/>
        <v>0</v>
      </c>
      <c r="S11" s="43">
        <f>'SCRB-Ann-VIA'!B44</f>
        <v>0</v>
      </c>
      <c r="T11" s="43">
        <f>'SCRB-Ann-VIA'!C44</f>
        <v>0</v>
      </c>
      <c r="U11" s="43">
        <f>'SCRB-Ann-VIA'!D44</f>
        <v>0</v>
      </c>
      <c r="V11" s="63">
        <f t="shared" si="8"/>
        <v>0</v>
      </c>
      <c r="W11" s="43">
        <f>'SCRB-Ann-VIA'!B45</f>
        <v>0</v>
      </c>
      <c r="X11" s="43">
        <f>'SCRB-Ann-VIA'!C45</f>
        <v>0</v>
      </c>
      <c r="Y11" s="43">
        <f>'SCRB-Ann-VIA'!D45</f>
        <v>0</v>
      </c>
      <c r="Z11" s="63">
        <f t="shared" si="9"/>
        <v>0</v>
      </c>
      <c r="AA11" s="43">
        <f>'SCRB-Ann-VIB'!B46</f>
        <v>0</v>
      </c>
      <c r="AB11" s="43">
        <f>'SCRB-Ann-VIB'!C46</f>
        <v>0</v>
      </c>
      <c r="AC11" s="43">
        <f>'SCRB-Ann-VIB'!D46</f>
        <v>0</v>
      </c>
      <c r="AD11" s="63">
        <f t="shared" si="10"/>
        <v>0</v>
      </c>
      <c r="AE11" s="64">
        <f t="shared" si="0"/>
        <v>0</v>
      </c>
      <c r="AF11" s="64">
        <f t="shared" si="1"/>
        <v>0</v>
      </c>
      <c r="AG11" s="64">
        <f t="shared" si="2"/>
        <v>0</v>
      </c>
      <c r="AH11" s="65">
        <f t="shared" si="3"/>
        <v>0</v>
      </c>
    </row>
    <row r="12" spans="1:34" ht="27" customHeight="1">
      <c r="A12" s="66">
        <v>7</v>
      </c>
      <c r="B12" s="68" t="s">
        <v>106</v>
      </c>
      <c r="C12" s="43">
        <f>'SCRB-Ann-VIA'!B47</f>
        <v>0</v>
      </c>
      <c r="D12" s="43">
        <f>'SCRB-Ann-VIA'!C47</f>
        <v>0</v>
      </c>
      <c r="E12" s="43">
        <f>'SCRB-Ann-VIA'!D47</f>
        <v>0</v>
      </c>
      <c r="F12" s="63">
        <f t="shared" si="4"/>
        <v>0</v>
      </c>
      <c r="G12" s="43">
        <f>'SCRB-Ann-VIA'!B48</f>
        <v>0</v>
      </c>
      <c r="H12" s="43">
        <f>'SCRB-Ann-VIA'!C48</f>
        <v>0</v>
      </c>
      <c r="I12" s="43">
        <f>'SCRB-Ann-VIA'!D48</f>
        <v>0</v>
      </c>
      <c r="J12" s="63">
        <f t="shared" si="5"/>
        <v>0</v>
      </c>
      <c r="K12" s="43">
        <f>'SCRB-Ann-VIA'!B49</f>
        <v>0</v>
      </c>
      <c r="L12" s="43">
        <f>'SCRB-Ann-VIA'!C49</f>
        <v>0</v>
      </c>
      <c r="M12" s="43">
        <f>'SCRB-Ann-VIA'!D49</f>
        <v>0</v>
      </c>
      <c r="N12" s="63">
        <f t="shared" si="6"/>
        <v>0</v>
      </c>
      <c r="O12" s="43">
        <f>'SCRB-Ann-VIA'!B50</f>
        <v>0</v>
      </c>
      <c r="P12" s="43">
        <f>'SCRB-Ann-VIA'!C50</f>
        <v>0</v>
      </c>
      <c r="Q12" s="43">
        <f>'SCRB-Ann-VIA'!D50</f>
        <v>0</v>
      </c>
      <c r="R12" s="63">
        <f t="shared" si="7"/>
        <v>0</v>
      </c>
      <c r="S12" s="43">
        <f>'SCRB-Ann-VIA'!B51</f>
        <v>0</v>
      </c>
      <c r="T12" s="43">
        <f>'SCRB-Ann-VIA'!C51</f>
        <v>0</v>
      </c>
      <c r="U12" s="43">
        <f>'SCRB-Ann-VIA'!D51</f>
        <v>0</v>
      </c>
      <c r="V12" s="63">
        <f t="shared" si="8"/>
        <v>0</v>
      </c>
      <c r="W12" s="43">
        <f>'SCRB-Ann-VIA'!B52</f>
        <v>0</v>
      </c>
      <c r="X12" s="43">
        <f>'SCRB-Ann-VIA'!C52</f>
        <v>0</v>
      </c>
      <c r="Y12" s="43">
        <f>'SCRB-Ann-VIA'!D52</f>
        <v>0</v>
      </c>
      <c r="Z12" s="63">
        <f t="shared" si="9"/>
        <v>0</v>
      </c>
      <c r="AA12" s="43">
        <f>'SCRB-Ann-VIB'!B53</f>
        <v>0</v>
      </c>
      <c r="AB12" s="43">
        <f>'SCRB-Ann-VIB'!C53</f>
        <v>0</v>
      </c>
      <c r="AC12" s="43">
        <f>'SCRB-Ann-VIB'!D53</f>
        <v>0</v>
      </c>
      <c r="AD12" s="63">
        <f t="shared" si="10"/>
        <v>0</v>
      </c>
      <c r="AE12" s="64">
        <f t="shared" si="0"/>
        <v>0</v>
      </c>
      <c r="AF12" s="64">
        <f t="shared" si="1"/>
        <v>0</v>
      </c>
      <c r="AG12" s="64">
        <f t="shared" si="2"/>
        <v>0</v>
      </c>
      <c r="AH12" s="65">
        <f t="shared" si="3"/>
        <v>0</v>
      </c>
    </row>
    <row r="13" spans="1:34" ht="27" customHeight="1">
      <c r="A13" s="66">
        <v>8</v>
      </c>
      <c r="B13" s="68" t="s">
        <v>107</v>
      </c>
      <c r="C13" s="43">
        <f>'SCRB-Ann-VIA'!B54</f>
        <v>0</v>
      </c>
      <c r="D13" s="43">
        <f>'SCRB-Ann-VIA'!C54</f>
        <v>0</v>
      </c>
      <c r="E13" s="43">
        <f>'SCRB-Ann-VIA'!D54</f>
        <v>0</v>
      </c>
      <c r="F13" s="63">
        <f t="shared" si="4"/>
        <v>0</v>
      </c>
      <c r="G13" s="43">
        <f>'SCRB-Ann-VIA'!B55</f>
        <v>0</v>
      </c>
      <c r="H13" s="43">
        <f>'SCRB-Ann-VIA'!C55</f>
        <v>0</v>
      </c>
      <c r="I13" s="43">
        <f>'SCRB-Ann-VIA'!D55</f>
        <v>0</v>
      </c>
      <c r="J13" s="63">
        <f t="shared" si="5"/>
        <v>0</v>
      </c>
      <c r="K13" s="43">
        <f>'SCRB-Ann-VIA'!B56</f>
        <v>0</v>
      </c>
      <c r="L13" s="43">
        <f>'SCRB-Ann-VIA'!C56</f>
        <v>0</v>
      </c>
      <c r="M13" s="43">
        <f>'SCRB-Ann-VIA'!D56</f>
        <v>0</v>
      </c>
      <c r="N13" s="63">
        <f t="shared" si="6"/>
        <v>0</v>
      </c>
      <c r="O13" s="43">
        <f>'SCRB-Ann-VIA'!B57</f>
        <v>0</v>
      </c>
      <c r="P13" s="43">
        <f>'SCRB-Ann-VIA'!C57</f>
        <v>0</v>
      </c>
      <c r="Q13" s="43">
        <f>'SCRB-Ann-VIA'!D57</f>
        <v>0</v>
      </c>
      <c r="R13" s="63">
        <f t="shared" si="7"/>
        <v>0</v>
      </c>
      <c r="S13" s="43">
        <f>'SCRB-Ann-VIA'!B58</f>
        <v>0</v>
      </c>
      <c r="T13" s="43">
        <f>'SCRB-Ann-VIA'!C58</f>
        <v>0</v>
      </c>
      <c r="U13" s="43">
        <f>'SCRB-Ann-VIA'!D58</f>
        <v>0</v>
      </c>
      <c r="V13" s="63">
        <f t="shared" si="8"/>
        <v>0</v>
      </c>
      <c r="W13" s="43">
        <f>'SCRB-Ann-VIA'!B59</f>
        <v>0</v>
      </c>
      <c r="X13" s="43">
        <f>'SCRB-Ann-VIA'!C59</f>
        <v>0</v>
      </c>
      <c r="Y13" s="43">
        <f>'SCRB-Ann-VIA'!D59</f>
        <v>0</v>
      </c>
      <c r="Z13" s="63">
        <f t="shared" si="9"/>
        <v>0</v>
      </c>
      <c r="AA13" s="43">
        <f>'SCRB-Ann-VIB'!B60</f>
        <v>0</v>
      </c>
      <c r="AB13" s="43">
        <f>'SCRB-Ann-VIB'!C60</f>
        <v>0</v>
      </c>
      <c r="AC13" s="43">
        <f>'SCRB-Ann-VIB'!D60</f>
        <v>0</v>
      </c>
      <c r="AD13" s="63">
        <f t="shared" si="10"/>
        <v>0</v>
      </c>
      <c r="AE13" s="64">
        <f t="shared" si="0"/>
        <v>0</v>
      </c>
      <c r="AF13" s="64">
        <f t="shared" si="1"/>
        <v>0</v>
      </c>
      <c r="AG13" s="64">
        <f t="shared" si="2"/>
        <v>0</v>
      </c>
      <c r="AH13" s="65">
        <f t="shared" si="3"/>
        <v>0</v>
      </c>
    </row>
    <row r="14" spans="1:34" ht="27" customHeight="1">
      <c r="A14" s="66">
        <v>9</v>
      </c>
      <c r="B14" s="68" t="s">
        <v>108</v>
      </c>
      <c r="C14" s="43">
        <f>'SCRB-Ann-VIA'!B61</f>
        <v>0</v>
      </c>
      <c r="D14" s="43">
        <f>'SCRB-Ann-VIA'!C61</f>
        <v>0</v>
      </c>
      <c r="E14" s="43">
        <f>'SCRB-Ann-VIA'!D61</f>
        <v>0</v>
      </c>
      <c r="F14" s="63">
        <f t="shared" si="4"/>
        <v>0</v>
      </c>
      <c r="G14" s="43">
        <f>'SCRB-Ann-VIA'!B62</f>
        <v>0</v>
      </c>
      <c r="H14" s="43">
        <f>'SCRB-Ann-VIA'!C62</f>
        <v>0</v>
      </c>
      <c r="I14" s="43">
        <f>'SCRB-Ann-VIA'!D62</f>
        <v>0</v>
      </c>
      <c r="J14" s="63">
        <f t="shared" si="5"/>
        <v>0</v>
      </c>
      <c r="K14" s="43">
        <f>'SCRB-Ann-VIA'!B63</f>
        <v>0</v>
      </c>
      <c r="L14" s="43">
        <f>'SCRB-Ann-VIA'!C63</f>
        <v>0</v>
      </c>
      <c r="M14" s="43">
        <f>'SCRB-Ann-VIA'!D63</f>
        <v>0</v>
      </c>
      <c r="N14" s="63">
        <f t="shared" si="6"/>
        <v>0</v>
      </c>
      <c r="O14" s="43">
        <f>'SCRB-Ann-VIA'!B64</f>
        <v>0</v>
      </c>
      <c r="P14" s="43">
        <f>'SCRB-Ann-VIA'!C64</f>
        <v>0</v>
      </c>
      <c r="Q14" s="43">
        <f>'SCRB-Ann-VIA'!D64</f>
        <v>0</v>
      </c>
      <c r="R14" s="63">
        <f t="shared" si="7"/>
        <v>0</v>
      </c>
      <c r="S14" s="43">
        <f>'SCRB-Ann-VIA'!B65</f>
        <v>0</v>
      </c>
      <c r="T14" s="43">
        <f>'SCRB-Ann-VIA'!C65</f>
        <v>0</v>
      </c>
      <c r="U14" s="43">
        <f>'SCRB-Ann-VIA'!D65</f>
        <v>0</v>
      </c>
      <c r="V14" s="63">
        <f t="shared" si="8"/>
        <v>0</v>
      </c>
      <c r="W14" s="43">
        <f>'SCRB-Ann-VIA'!B66</f>
        <v>0</v>
      </c>
      <c r="X14" s="43">
        <f>'SCRB-Ann-VIA'!C66</f>
        <v>0</v>
      </c>
      <c r="Y14" s="43">
        <f>'SCRB-Ann-VIA'!D66</f>
        <v>0</v>
      </c>
      <c r="Z14" s="63">
        <f t="shared" si="9"/>
        <v>0</v>
      </c>
      <c r="AA14" s="43">
        <f>'SCRB-Ann-VIB'!B67</f>
        <v>0</v>
      </c>
      <c r="AB14" s="43">
        <f>'SCRB-Ann-VIB'!C67</f>
        <v>0</v>
      </c>
      <c r="AC14" s="43">
        <f>'SCRB-Ann-VIB'!D67</f>
        <v>0</v>
      </c>
      <c r="AD14" s="63">
        <f t="shared" si="10"/>
        <v>0</v>
      </c>
      <c r="AE14" s="64">
        <f t="shared" si="0"/>
        <v>0</v>
      </c>
      <c r="AF14" s="64">
        <f t="shared" si="1"/>
        <v>0</v>
      </c>
      <c r="AG14" s="64">
        <f t="shared" si="2"/>
        <v>0</v>
      </c>
      <c r="AH14" s="65">
        <f t="shared" si="3"/>
        <v>0</v>
      </c>
    </row>
    <row r="15" spans="1:34" ht="27" customHeight="1">
      <c r="A15" s="66">
        <v>10</v>
      </c>
      <c r="B15" s="68" t="s">
        <v>109</v>
      </c>
      <c r="C15" s="43">
        <f>'SCRB-Ann-VIA'!B68</f>
        <v>0</v>
      </c>
      <c r="D15" s="43">
        <f>'SCRB-Ann-VIA'!C68</f>
        <v>0</v>
      </c>
      <c r="E15" s="43">
        <f>'SCRB-Ann-VIA'!D68</f>
        <v>0</v>
      </c>
      <c r="F15" s="63">
        <f t="shared" si="4"/>
        <v>0</v>
      </c>
      <c r="G15" s="43">
        <f>'SCRB-Ann-VIA'!B69</f>
        <v>0</v>
      </c>
      <c r="H15" s="43">
        <f>'SCRB-Ann-VIA'!C69</f>
        <v>0</v>
      </c>
      <c r="I15" s="43">
        <f>'SCRB-Ann-VIA'!D69</f>
        <v>0</v>
      </c>
      <c r="J15" s="63">
        <f t="shared" si="5"/>
        <v>0</v>
      </c>
      <c r="K15" s="43">
        <f>'SCRB-Ann-VIA'!B70</f>
        <v>0</v>
      </c>
      <c r="L15" s="43">
        <f>'SCRB-Ann-VIA'!C70</f>
        <v>0</v>
      </c>
      <c r="M15" s="43">
        <f>'SCRB-Ann-VIA'!D70</f>
        <v>0</v>
      </c>
      <c r="N15" s="63">
        <f t="shared" si="6"/>
        <v>0</v>
      </c>
      <c r="O15" s="43">
        <f>'SCRB-Ann-VIA'!B71</f>
        <v>0</v>
      </c>
      <c r="P15" s="43">
        <f>'SCRB-Ann-VIA'!C71</f>
        <v>0</v>
      </c>
      <c r="Q15" s="43">
        <f>'SCRB-Ann-VIA'!D71</f>
        <v>0</v>
      </c>
      <c r="R15" s="63">
        <f t="shared" si="7"/>
        <v>0</v>
      </c>
      <c r="S15" s="43">
        <f>'SCRB-Ann-VIA'!B72</f>
        <v>0</v>
      </c>
      <c r="T15" s="43">
        <f>'SCRB-Ann-VIA'!C72</f>
        <v>0</v>
      </c>
      <c r="U15" s="43">
        <f>'SCRB-Ann-VIA'!D72</f>
        <v>0</v>
      </c>
      <c r="V15" s="63">
        <f t="shared" si="8"/>
        <v>0</v>
      </c>
      <c r="W15" s="43">
        <f>'SCRB-Ann-VIA'!B73</f>
        <v>0</v>
      </c>
      <c r="X15" s="43">
        <f>'SCRB-Ann-VIA'!C73</f>
        <v>0</v>
      </c>
      <c r="Y15" s="43">
        <f>'SCRB-Ann-VIA'!D73</f>
        <v>0</v>
      </c>
      <c r="Z15" s="63">
        <f t="shared" si="9"/>
        <v>0</v>
      </c>
      <c r="AA15" s="43">
        <f>'SCRB-Ann-VIB'!B74</f>
        <v>0</v>
      </c>
      <c r="AB15" s="43">
        <f>'SCRB-Ann-VIB'!C74</f>
        <v>0</v>
      </c>
      <c r="AC15" s="43">
        <f>'SCRB-Ann-VIB'!D74</f>
        <v>0</v>
      </c>
      <c r="AD15" s="63">
        <f t="shared" si="10"/>
        <v>0</v>
      </c>
      <c r="AE15" s="64">
        <f t="shared" si="0"/>
        <v>0</v>
      </c>
      <c r="AF15" s="64">
        <f t="shared" si="1"/>
        <v>0</v>
      </c>
      <c r="AG15" s="64">
        <f t="shared" si="2"/>
        <v>0</v>
      </c>
      <c r="AH15" s="65">
        <f t="shared" si="3"/>
        <v>0</v>
      </c>
    </row>
    <row r="16" spans="1:34" ht="27" customHeight="1">
      <c r="A16" s="66">
        <v>11</v>
      </c>
      <c r="B16" s="68" t="s">
        <v>110</v>
      </c>
      <c r="C16" s="43">
        <f>'SCRB-Ann-VIA'!B75</f>
        <v>0</v>
      </c>
      <c r="D16" s="43">
        <f>'SCRB-Ann-VIA'!C75</f>
        <v>0</v>
      </c>
      <c r="E16" s="43">
        <f>'SCRB-Ann-VIA'!D75</f>
        <v>0</v>
      </c>
      <c r="F16" s="63">
        <f t="shared" si="4"/>
        <v>0</v>
      </c>
      <c r="G16" s="43">
        <f>'SCRB-Ann-VIA'!B76</f>
        <v>0</v>
      </c>
      <c r="H16" s="43">
        <f>'SCRB-Ann-VIA'!C76</f>
        <v>0</v>
      </c>
      <c r="I16" s="43">
        <f>'SCRB-Ann-VIA'!D76</f>
        <v>0</v>
      </c>
      <c r="J16" s="63">
        <f t="shared" si="5"/>
        <v>0</v>
      </c>
      <c r="K16" s="43">
        <f>'SCRB-Ann-VIA'!B77</f>
        <v>0</v>
      </c>
      <c r="L16" s="43">
        <f>'SCRB-Ann-VIA'!C77</f>
        <v>0</v>
      </c>
      <c r="M16" s="43">
        <f>'SCRB-Ann-VIA'!D77</f>
        <v>0</v>
      </c>
      <c r="N16" s="63">
        <f t="shared" si="6"/>
        <v>0</v>
      </c>
      <c r="O16" s="43">
        <f>'SCRB-Ann-VIA'!B78</f>
        <v>0</v>
      </c>
      <c r="P16" s="43">
        <f>'SCRB-Ann-VIA'!C78</f>
        <v>0</v>
      </c>
      <c r="Q16" s="43">
        <f>'SCRB-Ann-VIA'!D78</f>
        <v>0</v>
      </c>
      <c r="R16" s="63">
        <f t="shared" si="7"/>
        <v>0</v>
      </c>
      <c r="S16" s="43">
        <f>'SCRB-Ann-VIA'!B79</f>
        <v>0</v>
      </c>
      <c r="T16" s="43">
        <f>'SCRB-Ann-VIA'!C79</f>
        <v>0</v>
      </c>
      <c r="U16" s="43">
        <f>'SCRB-Ann-VIA'!D79</f>
        <v>0</v>
      </c>
      <c r="V16" s="63">
        <f t="shared" si="8"/>
        <v>0</v>
      </c>
      <c r="W16" s="43">
        <f>'SCRB-Ann-VIA'!B80</f>
        <v>0</v>
      </c>
      <c r="X16" s="43">
        <f>'SCRB-Ann-VIA'!C80</f>
        <v>0</v>
      </c>
      <c r="Y16" s="43">
        <f>'SCRB-Ann-VIA'!D80</f>
        <v>0</v>
      </c>
      <c r="Z16" s="63">
        <f t="shared" si="9"/>
        <v>0</v>
      </c>
      <c r="AA16" s="43">
        <f>'SCRB-Ann-VIB'!B81</f>
        <v>0</v>
      </c>
      <c r="AB16" s="43">
        <f>'SCRB-Ann-VIB'!C81</f>
        <v>0</v>
      </c>
      <c r="AC16" s="43">
        <f>'SCRB-Ann-VIB'!D81</f>
        <v>0</v>
      </c>
      <c r="AD16" s="63">
        <f t="shared" si="10"/>
        <v>0</v>
      </c>
      <c r="AE16" s="64">
        <f t="shared" si="0"/>
        <v>0</v>
      </c>
      <c r="AF16" s="64">
        <f t="shared" si="1"/>
        <v>0</v>
      </c>
      <c r="AG16" s="64">
        <f t="shared" si="2"/>
        <v>0</v>
      </c>
      <c r="AH16" s="65">
        <f t="shared" si="3"/>
        <v>0</v>
      </c>
    </row>
    <row r="17" spans="1:34" ht="27" customHeight="1">
      <c r="A17" s="66">
        <v>12</v>
      </c>
      <c r="B17" s="68" t="s">
        <v>111</v>
      </c>
      <c r="C17" s="43">
        <f>'SCRB-Ann-VIA'!B82</f>
        <v>0</v>
      </c>
      <c r="D17" s="43">
        <f>'SCRB-Ann-VIA'!C82</f>
        <v>0</v>
      </c>
      <c r="E17" s="43">
        <f>'SCRB-Ann-VIA'!D82</f>
        <v>0</v>
      </c>
      <c r="F17" s="63">
        <f t="shared" si="4"/>
        <v>0</v>
      </c>
      <c r="G17" s="43">
        <f>'SCRB-Ann-VIA'!B83</f>
        <v>0</v>
      </c>
      <c r="H17" s="43">
        <f>'SCRB-Ann-VIA'!C83</f>
        <v>0</v>
      </c>
      <c r="I17" s="43">
        <f>'SCRB-Ann-VIA'!D83</f>
        <v>0</v>
      </c>
      <c r="J17" s="63">
        <f t="shared" si="5"/>
        <v>0</v>
      </c>
      <c r="K17" s="43">
        <f>'SCRB-Ann-VIA'!B84</f>
        <v>0</v>
      </c>
      <c r="L17" s="43">
        <f>'SCRB-Ann-VIA'!C84</f>
        <v>0</v>
      </c>
      <c r="M17" s="43">
        <f>'SCRB-Ann-VIA'!D84</f>
        <v>0</v>
      </c>
      <c r="N17" s="63">
        <f t="shared" si="6"/>
        <v>0</v>
      </c>
      <c r="O17" s="43">
        <f>'SCRB-Ann-VIA'!B85</f>
        <v>0</v>
      </c>
      <c r="P17" s="43">
        <f>'SCRB-Ann-VIA'!C85</f>
        <v>0</v>
      </c>
      <c r="Q17" s="43">
        <f>'SCRB-Ann-VIA'!D85</f>
        <v>0</v>
      </c>
      <c r="R17" s="63">
        <f t="shared" si="7"/>
        <v>0</v>
      </c>
      <c r="S17" s="43">
        <f>'SCRB-Ann-VIA'!B86</f>
        <v>0</v>
      </c>
      <c r="T17" s="43">
        <f>'SCRB-Ann-VIA'!C86</f>
        <v>0</v>
      </c>
      <c r="U17" s="43">
        <f>'SCRB-Ann-VIA'!D86</f>
        <v>0</v>
      </c>
      <c r="V17" s="63">
        <f t="shared" si="8"/>
        <v>0</v>
      </c>
      <c r="W17" s="43">
        <f>'SCRB-Ann-VIA'!B87</f>
        <v>0</v>
      </c>
      <c r="X17" s="43">
        <f>'SCRB-Ann-VIA'!C87</f>
        <v>0</v>
      </c>
      <c r="Y17" s="43">
        <f>'SCRB-Ann-VIA'!D87</f>
        <v>0</v>
      </c>
      <c r="Z17" s="63">
        <f t="shared" si="9"/>
        <v>0</v>
      </c>
      <c r="AA17" s="43">
        <f>'SCRB-Ann-VIB'!B88</f>
        <v>0</v>
      </c>
      <c r="AB17" s="43">
        <f>'SCRB-Ann-VIB'!C88</f>
        <v>0</v>
      </c>
      <c r="AC17" s="43">
        <f>'SCRB-Ann-VIB'!D88</f>
        <v>0</v>
      </c>
      <c r="AD17" s="63">
        <f t="shared" si="10"/>
        <v>0</v>
      </c>
      <c r="AE17" s="64">
        <f t="shared" si="0"/>
        <v>0</v>
      </c>
      <c r="AF17" s="64">
        <f t="shared" si="1"/>
        <v>0</v>
      </c>
      <c r="AG17" s="64">
        <f t="shared" si="2"/>
        <v>0</v>
      </c>
      <c r="AH17" s="65">
        <f t="shared" si="3"/>
        <v>0</v>
      </c>
    </row>
    <row r="18" spans="1:34" ht="27" customHeight="1">
      <c r="A18" s="66">
        <v>13</v>
      </c>
      <c r="B18" s="68" t="s">
        <v>112</v>
      </c>
      <c r="C18" s="43">
        <f>'SCRB-Ann-VIA'!B89</f>
        <v>0</v>
      </c>
      <c r="D18" s="43">
        <f>'SCRB-Ann-VIA'!C89</f>
        <v>0</v>
      </c>
      <c r="E18" s="43">
        <f>'SCRB-Ann-VIA'!D89</f>
        <v>0</v>
      </c>
      <c r="F18" s="63">
        <f t="shared" si="4"/>
        <v>0</v>
      </c>
      <c r="G18" s="43">
        <f>'SCRB-Ann-VIA'!B90</f>
        <v>0</v>
      </c>
      <c r="H18" s="43">
        <f>'SCRB-Ann-VIA'!C90</f>
        <v>0</v>
      </c>
      <c r="I18" s="43">
        <f>'SCRB-Ann-VIA'!D90</f>
        <v>0</v>
      </c>
      <c r="J18" s="63">
        <f t="shared" si="5"/>
        <v>0</v>
      </c>
      <c r="K18" s="43">
        <f>'SCRB-Ann-VIA'!B91</f>
        <v>0</v>
      </c>
      <c r="L18" s="43">
        <f>'SCRB-Ann-VIA'!C91</f>
        <v>0</v>
      </c>
      <c r="M18" s="43">
        <f>'SCRB-Ann-VIA'!D91</f>
        <v>0</v>
      </c>
      <c r="N18" s="63">
        <f t="shared" si="6"/>
        <v>0</v>
      </c>
      <c r="O18" s="43">
        <f>'SCRB-Ann-VIA'!B92</f>
        <v>0</v>
      </c>
      <c r="P18" s="43">
        <f>'SCRB-Ann-VIA'!C92</f>
        <v>0</v>
      </c>
      <c r="Q18" s="43">
        <f>'SCRB-Ann-VIA'!D92</f>
        <v>0</v>
      </c>
      <c r="R18" s="63">
        <f t="shared" si="7"/>
        <v>0</v>
      </c>
      <c r="S18" s="43">
        <f>'SCRB-Ann-VIA'!B93</f>
        <v>0</v>
      </c>
      <c r="T18" s="43">
        <f>'SCRB-Ann-VIA'!C93</f>
        <v>0</v>
      </c>
      <c r="U18" s="43">
        <f>'SCRB-Ann-VIA'!D93</f>
        <v>0</v>
      </c>
      <c r="V18" s="63">
        <f t="shared" si="8"/>
        <v>0</v>
      </c>
      <c r="W18" s="43">
        <f>'SCRB-Ann-VIA'!B94</f>
        <v>0</v>
      </c>
      <c r="X18" s="43">
        <f>'SCRB-Ann-VIA'!C94</f>
        <v>0</v>
      </c>
      <c r="Y18" s="43">
        <f>'SCRB-Ann-VIA'!D94</f>
        <v>0</v>
      </c>
      <c r="Z18" s="63">
        <f t="shared" si="9"/>
        <v>0</v>
      </c>
      <c r="AA18" s="43">
        <f>'SCRB-Ann-VIB'!B95</f>
        <v>0</v>
      </c>
      <c r="AB18" s="43">
        <f>'SCRB-Ann-VIB'!C95</f>
        <v>0</v>
      </c>
      <c r="AC18" s="43">
        <f>'SCRB-Ann-VIB'!D95</f>
        <v>0</v>
      </c>
      <c r="AD18" s="63">
        <f t="shared" si="10"/>
        <v>0</v>
      </c>
      <c r="AE18" s="64">
        <f t="shared" si="0"/>
        <v>0</v>
      </c>
      <c r="AF18" s="64">
        <f t="shared" si="1"/>
        <v>0</v>
      </c>
      <c r="AG18" s="64">
        <f t="shared" si="2"/>
        <v>0</v>
      </c>
      <c r="AH18" s="65">
        <f t="shared" si="3"/>
        <v>0</v>
      </c>
    </row>
    <row r="19" spans="1:34" ht="27" customHeight="1">
      <c r="A19" s="66">
        <v>14</v>
      </c>
      <c r="B19" s="68" t="s">
        <v>113</v>
      </c>
      <c r="C19" s="43">
        <f>'SCRB-Ann-VIA'!B96</f>
        <v>0</v>
      </c>
      <c r="D19" s="43">
        <f>'SCRB-Ann-VIA'!C96</f>
        <v>0</v>
      </c>
      <c r="E19" s="43">
        <f>'SCRB-Ann-VIA'!D96</f>
        <v>0</v>
      </c>
      <c r="F19" s="63">
        <f t="shared" si="4"/>
        <v>0</v>
      </c>
      <c r="G19" s="43">
        <f>'SCRB-Ann-VIA'!B97</f>
        <v>0</v>
      </c>
      <c r="H19" s="43">
        <f>'SCRB-Ann-VIA'!C97</f>
        <v>0</v>
      </c>
      <c r="I19" s="43">
        <f>'SCRB-Ann-VIA'!D97</f>
        <v>0</v>
      </c>
      <c r="J19" s="63">
        <f t="shared" si="5"/>
        <v>0</v>
      </c>
      <c r="K19" s="43">
        <f>'SCRB-Ann-VIA'!B98</f>
        <v>0</v>
      </c>
      <c r="L19" s="43">
        <f>'SCRB-Ann-VIA'!C98</f>
        <v>0</v>
      </c>
      <c r="M19" s="43">
        <f>'SCRB-Ann-VIA'!D98</f>
        <v>0</v>
      </c>
      <c r="N19" s="63">
        <f t="shared" si="6"/>
        <v>0</v>
      </c>
      <c r="O19" s="43">
        <f>'SCRB-Ann-VIA'!B99</f>
        <v>0</v>
      </c>
      <c r="P19" s="43">
        <f>'SCRB-Ann-VIA'!C99</f>
        <v>0</v>
      </c>
      <c r="Q19" s="43">
        <f>'SCRB-Ann-VIA'!D99</f>
        <v>0</v>
      </c>
      <c r="R19" s="63">
        <f t="shared" si="7"/>
        <v>0</v>
      </c>
      <c r="S19" s="43">
        <f>'SCRB-Ann-VIA'!B100</f>
        <v>0</v>
      </c>
      <c r="T19" s="43">
        <f>'SCRB-Ann-VIA'!C100</f>
        <v>0</v>
      </c>
      <c r="U19" s="43">
        <f>'SCRB-Ann-VIA'!D100</f>
        <v>0</v>
      </c>
      <c r="V19" s="63">
        <f t="shared" si="8"/>
        <v>0</v>
      </c>
      <c r="W19" s="43">
        <f>'SCRB-Ann-VIA'!B101</f>
        <v>0</v>
      </c>
      <c r="X19" s="43">
        <f>'SCRB-Ann-VIA'!C101</f>
        <v>0</v>
      </c>
      <c r="Y19" s="43">
        <f>'SCRB-Ann-VIA'!D101</f>
        <v>0</v>
      </c>
      <c r="Z19" s="63">
        <f t="shared" si="9"/>
        <v>0</v>
      </c>
      <c r="AA19" s="43">
        <f>'SCRB-Ann-VIB'!B102</f>
        <v>0</v>
      </c>
      <c r="AB19" s="43">
        <f>'SCRB-Ann-VIB'!C102</f>
        <v>0</v>
      </c>
      <c r="AC19" s="43">
        <f>'SCRB-Ann-VIB'!D102</f>
        <v>0</v>
      </c>
      <c r="AD19" s="63">
        <f t="shared" si="10"/>
        <v>0</v>
      </c>
      <c r="AE19" s="64">
        <f t="shared" si="0"/>
        <v>0</v>
      </c>
      <c r="AF19" s="64">
        <f t="shared" si="1"/>
        <v>0</v>
      </c>
      <c r="AG19" s="64">
        <f t="shared" si="2"/>
        <v>0</v>
      </c>
      <c r="AH19" s="65">
        <f t="shared" si="3"/>
        <v>0</v>
      </c>
    </row>
    <row r="20" spans="1:34" ht="27" customHeight="1">
      <c r="A20" s="66">
        <v>15</v>
      </c>
      <c r="B20" s="68" t="s">
        <v>114</v>
      </c>
      <c r="C20" s="43">
        <f>'SCRB-Ann-VIA'!B103</f>
        <v>0</v>
      </c>
      <c r="D20" s="43">
        <f>'SCRB-Ann-VIA'!C103</f>
        <v>0</v>
      </c>
      <c r="E20" s="43">
        <f>'SCRB-Ann-VIA'!D103</f>
        <v>0</v>
      </c>
      <c r="F20" s="63">
        <f t="shared" si="4"/>
        <v>0</v>
      </c>
      <c r="G20" s="43">
        <f>'SCRB-Ann-VIA'!B104</f>
        <v>0</v>
      </c>
      <c r="H20" s="43">
        <f>'SCRB-Ann-VIA'!C104</f>
        <v>0</v>
      </c>
      <c r="I20" s="43">
        <f>'SCRB-Ann-VIA'!D104</f>
        <v>0</v>
      </c>
      <c r="J20" s="63">
        <f t="shared" si="5"/>
        <v>0</v>
      </c>
      <c r="K20" s="43">
        <f>'SCRB-Ann-VIA'!B105</f>
        <v>0</v>
      </c>
      <c r="L20" s="43">
        <f>'SCRB-Ann-VIA'!C105</f>
        <v>0</v>
      </c>
      <c r="M20" s="43">
        <f>'SCRB-Ann-VIA'!D105</f>
        <v>0</v>
      </c>
      <c r="N20" s="63">
        <f t="shared" si="6"/>
        <v>0</v>
      </c>
      <c r="O20" s="43">
        <f>'SCRB-Ann-VIA'!B106</f>
        <v>0</v>
      </c>
      <c r="P20" s="43">
        <f>'SCRB-Ann-VIA'!C106</f>
        <v>0</v>
      </c>
      <c r="Q20" s="43">
        <f>'SCRB-Ann-VIA'!D106</f>
        <v>0</v>
      </c>
      <c r="R20" s="63">
        <f t="shared" si="7"/>
        <v>0</v>
      </c>
      <c r="S20" s="43">
        <f>'SCRB-Ann-VIA'!B107</f>
        <v>0</v>
      </c>
      <c r="T20" s="43">
        <f>'SCRB-Ann-VIA'!C107</f>
        <v>0</v>
      </c>
      <c r="U20" s="43">
        <f>'SCRB-Ann-VIA'!D107</f>
        <v>0</v>
      </c>
      <c r="V20" s="63">
        <f t="shared" si="8"/>
        <v>0</v>
      </c>
      <c r="W20" s="43">
        <f>'SCRB-Ann-VIA'!B108</f>
        <v>0</v>
      </c>
      <c r="X20" s="43">
        <f>'SCRB-Ann-VIA'!C108</f>
        <v>0</v>
      </c>
      <c r="Y20" s="43">
        <f>'SCRB-Ann-VIA'!D108</f>
        <v>0</v>
      </c>
      <c r="Z20" s="63">
        <f t="shared" si="9"/>
        <v>0</v>
      </c>
      <c r="AA20" s="43">
        <f>'SCRB-Ann-VIB'!B109</f>
        <v>0</v>
      </c>
      <c r="AB20" s="43">
        <f>'SCRB-Ann-VIB'!C109</f>
        <v>0</v>
      </c>
      <c r="AC20" s="43">
        <f>'SCRB-Ann-VIB'!D109</f>
        <v>0</v>
      </c>
      <c r="AD20" s="63">
        <f t="shared" si="10"/>
        <v>0</v>
      </c>
      <c r="AE20" s="64">
        <f t="shared" si="0"/>
        <v>0</v>
      </c>
      <c r="AF20" s="64">
        <f t="shared" si="1"/>
        <v>0</v>
      </c>
      <c r="AG20" s="64">
        <f t="shared" si="2"/>
        <v>0</v>
      </c>
      <c r="AH20" s="65">
        <f t="shared" si="3"/>
        <v>0</v>
      </c>
    </row>
    <row r="21" spans="1:34" ht="27" customHeight="1">
      <c r="A21" s="66">
        <v>16</v>
      </c>
      <c r="B21" s="68" t="s">
        <v>115</v>
      </c>
      <c r="C21" s="43">
        <f>'SCRB-Ann-VIA'!B110</f>
        <v>0</v>
      </c>
      <c r="D21" s="43">
        <f>'SCRB-Ann-VIA'!C110</f>
        <v>0</v>
      </c>
      <c r="E21" s="43">
        <f>'SCRB-Ann-VIA'!D110</f>
        <v>0</v>
      </c>
      <c r="F21" s="63">
        <f t="shared" si="4"/>
        <v>0</v>
      </c>
      <c r="G21" s="43">
        <f>'SCRB-Ann-VIA'!B111</f>
        <v>0</v>
      </c>
      <c r="H21" s="43">
        <f>'SCRB-Ann-VIA'!C111</f>
        <v>0</v>
      </c>
      <c r="I21" s="43">
        <f>'SCRB-Ann-VIA'!D111</f>
        <v>0</v>
      </c>
      <c r="J21" s="63">
        <f t="shared" si="5"/>
        <v>0</v>
      </c>
      <c r="K21" s="43">
        <f>'SCRB-Ann-VIA'!B112</f>
        <v>0</v>
      </c>
      <c r="L21" s="43">
        <f>'SCRB-Ann-VIA'!C112</f>
        <v>0</v>
      </c>
      <c r="M21" s="43">
        <f>'SCRB-Ann-VIA'!D112</f>
        <v>0</v>
      </c>
      <c r="N21" s="63">
        <f t="shared" si="6"/>
        <v>0</v>
      </c>
      <c r="O21" s="43">
        <f>'SCRB-Ann-VIA'!B113</f>
        <v>0</v>
      </c>
      <c r="P21" s="43">
        <f>'SCRB-Ann-VIA'!C113</f>
        <v>0</v>
      </c>
      <c r="Q21" s="43">
        <f>'SCRB-Ann-VIA'!D113</f>
        <v>0</v>
      </c>
      <c r="R21" s="63">
        <f t="shared" si="7"/>
        <v>0</v>
      </c>
      <c r="S21" s="43">
        <f>'SCRB-Ann-VIA'!B114</f>
        <v>0</v>
      </c>
      <c r="T21" s="43">
        <f>'SCRB-Ann-VIA'!C114</f>
        <v>0</v>
      </c>
      <c r="U21" s="43">
        <f>'SCRB-Ann-VIA'!D114</f>
        <v>0</v>
      </c>
      <c r="V21" s="63">
        <f t="shared" si="8"/>
        <v>0</v>
      </c>
      <c r="W21" s="43">
        <f>'SCRB-Ann-VIA'!B115</f>
        <v>0</v>
      </c>
      <c r="X21" s="43">
        <f>'SCRB-Ann-VIA'!C115</f>
        <v>0</v>
      </c>
      <c r="Y21" s="43">
        <f>'SCRB-Ann-VIA'!D115</f>
        <v>0</v>
      </c>
      <c r="Z21" s="63">
        <f t="shared" si="9"/>
        <v>0</v>
      </c>
      <c r="AA21" s="43">
        <f>'SCRB-Ann-VIB'!B116</f>
        <v>0</v>
      </c>
      <c r="AB21" s="43">
        <f>'SCRB-Ann-VIB'!C116</f>
        <v>0</v>
      </c>
      <c r="AC21" s="43">
        <f>'SCRB-Ann-VIB'!D116</f>
        <v>0</v>
      </c>
      <c r="AD21" s="63">
        <f t="shared" si="10"/>
        <v>0</v>
      </c>
      <c r="AE21" s="64">
        <f t="shared" si="0"/>
        <v>0</v>
      </c>
      <c r="AF21" s="64">
        <f t="shared" si="1"/>
        <v>0</v>
      </c>
      <c r="AG21" s="64">
        <f t="shared" si="2"/>
        <v>0</v>
      </c>
      <c r="AH21" s="65">
        <f t="shared" si="3"/>
        <v>0</v>
      </c>
    </row>
    <row r="22" spans="1:34" ht="27" customHeight="1">
      <c r="A22" s="66">
        <v>17</v>
      </c>
      <c r="B22" s="68" t="s">
        <v>116</v>
      </c>
      <c r="C22" s="43">
        <f>'SCRB-Ann-VIA'!B117</f>
        <v>0</v>
      </c>
      <c r="D22" s="43">
        <f>'SCRB-Ann-VIA'!C117</f>
        <v>0</v>
      </c>
      <c r="E22" s="43">
        <f>'SCRB-Ann-VIA'!D117</f>
        <v>0</v>
      </c>
      <c r="F22" s="63">
        <f t="shared" si="4"/>
        <v>0</v>
      </c>
      <c r="G22" s="43">
        <f>'SCRB-Ann-VIA'!B118</f>
        <v>0</v>
      </c>
      <c r="H22" s="43">
        <f>'SCRB-Ann-VIA'!C118</f>
        <v>0</v>
      </c>
      <c r="I22" s="43">
        <f>'SCRB-Ann-VIA'!D118</f>
        <v>0</v>
      </c>
      <c r="J22" s="63">
        <f t="shared" si="5"/>
        <v>0</v>
      </c>
      <c r="K22" s="43">
        <f>'SCRB-Ann-VIA'!B119</f>
        <v>0</v>
      </c>
      <c r="L22" s="43">
        <f>'SCRB-Ann-VIA'!C119</f>
        <v>0</v>
      </c>
      <c r="M22" s="43">
        <f>'SCRB-Ann-VIA'!D119</f>
        <v>0</v>
      </c>
      <c r="N22" s="63">
        <f t="shared" si="6"/>
        <v>0</v>
      </c>
      <c r="O22" s="43">
        <f>'SCRB-Ann-VIA'!B120</f>
        <v>0</v>
      </c>
      <c r="P22" s="43">
        <f>'SCRB-Ann-VIA'!C120</f>
        <v>0</v>
      </c>
      <c r="Q22" s="43">
        <f>'SCRB-Ann-VIA'!D120</f>
        <v>0</v>
      </c>
      <c r="R22" s="63">
        <f t="shared" si="7"/>
        <v>0</v>
      </c>
      <c r="S22" s="43">
        <f>'SCRB-Ann-VIA'!B121</f>
        <v>0</v>
      </c>
      <c r="T22" s="43">
        <f>'SCRB-Ann-VIA'!C121</f>
        <v>0</v>
      </c>
      <c r="U22" s="43">
        <f>'SCRB-Ann-VIA'!D121</f>
        <v>0</v>
      </c>
      <c r="V22" s="63">
        <f t="shared" si="8"/>
        <v>0</v>
      </c>
      <c r="W22" s="43">
        <f>'SCRB-Ann-VIA'!B122</f>
        <v>0</v>
      </c>
      <c r="X22" s="43">
        <f>'SCRB-Ann-VIA'!C122</f>
        <v>0</v>
      </c>
      <c r="Y22" s="43">
        <f>'SCRB-Ann-VIA'!D122</f>
        <v>0</v>
      </c>
      <c r="Z22" s="63">
        <f t="shared" si="9"/>
        <v>0</v>
      </c>
      <c r="AA22" s="43">
        <f>'SCRB-Ann-VIB'!B123</f>
        <v>0</v>
      </c>
      <c r="AB22" s="43">
        <f>'SCRB-Ann-VIB'!C123</f>
        <v>0</v>
      </c>
      <c r="AC22" s="43">
        <f>'SCRB-Ann-VIB'!D123</f>
        <v>0</v>
      </c>
      <c r="AD22" s="63">
        <f t="shared" si="10"/>
        <v>0</v>
      </c>
      <c r="AE22" s="64">
        <f t="shared" si="0"/>
        <v>0</v>
      </c>
      <c r="AF22" s="64">
        <f t="shared" si="1"/>
        <v>0</v>
      </c>
      <c r="AG22" s="64">
        <f t="shared" si="2"/>
        <v>0</v>
      </c>
      <c r="AH22" s="65">
        <f t="shared" si="3"/>
        <v>0</v>
      </c>
    </row>
    <row r="23" spans="1:34" ht="27" customHeight="1">
      <c r="A23" s="66">
        <v>18</v>
      </c>
      <c r="B23" s="68" t="s">
        <v>117</v>
      </c>
      <c r="C23" s="43">
        <f>'SCRB-Ann-VIA'!B124</f>
        <v>0</v>
      </c>
      <c r="D23" s="43">
        <f>'SCRB-Ann-VIA'!C124</f>
        <v>0</v>
      </c>
      <c r="E23" s="43">
        <f>'SCRB-Ann-VIA'!D124</f>
        <v>0</v>
      </c>
      <c r="F23" s="63">
        <f t="shared" si="4"/>
        <v>0</v>
      </c>
      <c r="G23" s="43">
        <f>'SCRB-Ann-VIA'!B125</f>
        <v>0</v>
      </c>
      <c r="H23" s="43">
        <f>'SCRB-Ann-VIA'!C125</f>
        <v>0</v>
      </c>
      <c r="I23" s="43">
        <f>'SCRB-Ann-VIA'!D125</f>
        <v>0</v>
      </c>
      <c r="J23" s="63">
        <f t="shared" si="5"/>
        <v>0</v>
      </c>
      <c r="K23" s="43">
        <f>'SCRB-Ann-VIA'!B126</f>
        <v>0</v>
      </c>
      <c r="L23" s="43">
        <f>'SCRB-Ann-VIA'!C126</f>
        <v>0</v>
      </c>
      <c r="M23" s="43">
        <f>'SCRB-Ann-VIA'!D126</f>
        <v>0</v>
      </c>
      <c r="N23" s="63">
        <f t="shared" si="6"/>
        <v>0</v>
      </c>
      <c r="O23" s="43">
        <f>'SCRB-Ann-VIA'!B127</f>
        <v>0</v>
      </c>
      <c r="P23" s="43">
        <f>'SCRB-Ann-VIA'!C127</f>
        <v>0</v>
      </c>
      <c r="Q23" s="43">
        <f>'SCRB-Ann-VIA'!D127</f>
        <v>0</v>
      </c>
      <c r="R23" s="63">
        <f t="shared" si="7"/>
        <v>0</v>
      </c>
      <c r="S23" s="43">
        <f>'SCRB-Ann-VIA'!B128</f>
        <v>0</v>
      </c>
      <c r="T23" s="43">
        <f>'SCRB-Ann-VIA'!C128</f>
        <v>0</v>
      </c>
      <c r="U23" s="43">
        <f>'SCRB-Ann-VIA'!D128</f>
        <v>0</v>
      </c>
      <c r="V23" s="63">
        <f t="shared" si="8"/>
        <v>0</v>
      </c>
      <c r="W23" s="43">
        <f>'SCRB-Ann-VIA'!B129</f>
        <v>0</v>
      </c>
      <c r="X23" s="43">
        <f>'SCRB-Ann-VIA'!C129</f>
        <v>0</v>
      </c>
      <c r="Y23" s="43">
        <f>'SCRB-Ann-VIA'!D129</f>
        <v>0</v>
      </c>
      <c r="Z23" s="63">
        <f t="shared" si="9"/>
        <v>0</v>
      </c>
      <c r="AA23" s="43">
        <f>'SCRB-Ann-VIB'!B130</f>
        <v>0</v>
      </c>
      <c r="AB23" s="43">
        <f>'SCRB-Ann-VIB'!C130</f>
        <v>0</v>
      </c>
      <c r="AC23" s="43">
        <f>'SCRB-Ann-VIB'!D130</f>
        <v>0</v>
      </c>
      <c r="AD23" s="63">
        <f t="shared" si="10"/>
        <v>0</v>
      </c>
      <c r="AE23" s="64">
        <f t="shared" si="0"/>
        <v>0</v>
      </c>
      <c r="AF23" s="64">
        <f t="shared" si="1"/>
        <v>0</v>
      </c>
      <c r="AG23" s="64">
        <f t="shared" si="2"/>
        <v>0</v>
      </c>
      <c r="AH23" s="65">
        <f t="shared" si="3"/>
        <v>0</v>
      </c>
    </row>
    <row r="24" spans="1:34" ht="27" customHeight="1">
      <c r="A24" s="66">
        <v>19</v>
      </c>
      <c r="B24" s="68" t="s">
        <v>118</v>
      </c>
      <c r="C24" s="43">
        <f>'SCRB-Ann-VIA'!B131</f>
        <v>0</v>
      </c>
      <c r="D24" s="43">
        <f>'SCRB-Ann-VIA'!C131</f>
        <v>0</v>
      </c>
      <c r="E24" s="43">
        <f>'SCRB-Ann-VIA'!D131</f>
        <v>0</v>
      </c>
      <c r="F24" s="63">
        <f t="shared" si="4"/>
        <v>0</v>
      </c>
      <c r="G24" s="43">
        <f>'SCRB-Ann-VIA'!B132</f>
        <v>0</v>
      </c>
      <c r="H24" s="43">
        <f>'SCRB-Ann-VIA'!C132</f>
        <v>0</v>
      </c>
      <c r="I24" s="43">
        <f>'SCRB-Ann-VIA'!D132</f>
        <v>0</v>
      </c>
      <c r="J24" s="63">
        <f t="shared" si="5"/>
        <v>0</v>
      </c>
      <c r="K24" s="43">
        <f>'SCRB-Ann-VIA'!B133</f>
        <v>0</v>
      </c>
      <c r="L24" s="43">
        <f>'SCRB-Ann-VIA'!C133</f>
        <v>0</v>
      </c>
      <c r="M24" s="43">
        <f>'SCRB-Ann-VIA'!D133</f>
        <v>0</v>
      </c>
      <c r="N24" s="63">
        <f t="shared" si="6"/>
        <v>0</v>
      </c>
      <c r="O24" s="43">
        <f>'SCRB-Ann-VIA'!B134</f>
        <v>0</v>
      </c>
      <c r="P24" s="43">
        <f>'SCRB-Ann-VIA'!C134</f>
        <v>0</v>
      </c>
      <c r="Q24" s="43">
        <f>'SCRB-Ann-VIA'!D134</f>
        <v>0</v>
      </c>
      <c r="R24" s="63">
        <f t="shared" si="7"/>
        <v>0</v>
      </c>
      <c r="S24" s="43">
        <f>'SCRB-Ann-VIA'!B135</f>
        <v>0</v>
      </c>
      <c r="T24" s="43">
        <f>'SCRB-Ann-VIA'!C135</f>
        <v>0</v>
      </c>
      <c r="U24" s="43">
        <f>'SCRB-Ann-VIA'!D135</f>
        <v>0</v>
      </c>
      <c r="V24" s="63">
        <f t="shared" si="8"/>
        <v>0</v>
      </c>
      <c r="W24" s="43">
        <f>'SCRB-Ann-VIA'!B136</f>
        <v>0</v>
      </c>
      <c r="X24" s="43">
        <f>'SCRB-Ann-VIA'!C136</f>
        <v>0</v>
      </c>
      <c r="Y24" s="43">
        <f>'SCRB-Ann-VIA'!D136</f>
        <v>0</v>
      </c>
      <c r="Z24" s="63">
        <f t="shared" si="9"/>
        <v>0</v>
      </c>
      <c r="AA24" s="43">
        <f>'SCRB-Ann-VIB'!B137</f>
        <v>0</v>
      </c>
      <c r="AB24" s="43">
        <f>'SCRB-Ann-VIB'!C137</f>
        <v>0</v>
      </c>
      <c r="AC24" s="43">
        <f>'SCRB-Ann-VIB'!D137</f>
        <v>0</v>
      </c>
      <c r="AD24" s="63">
        <f t="shared" si="10"/>
        <v>0</v>
      </c>
      <c r="AE24" s="64">
        <f t="shared" si="0"/>
        <v>0</v>
      </c>
      <c r="AF24" s="64">
        <f t="shared" si="1"/>
        <v>0</v>
      </c>
      <c r="AG24" s="64">
        <f t="shared" si="2"/>
        <v>0</v>
      </c>
      <c r="AH24" s="65">
        <f t="shared" si="3"/>
        <v>0</v>
      </c>
    </row>
    <row r="25" spans="1:34" ht="27" customHeight="1">
      <c r="A25" s="66">
        <v>20</v>
      </c>
      <c r="B25" s="68" t="s">
        <v>119</v>
      </c>
      <c r="C25" s="43">
        <f>'SCRB-Ann-VIA'!B138</f>
        <v>0</v>
      </c>
      <c r="D25" s="43">
        <f>'SCRB-Ann-VIA'!C138</f>
        <v>0</v>
      </c>
      <c r="E25" s="43">
        <f>'SCRB-Ann-VIA'!D138</f>
        <v>0</v>
      </c>
      <c r="F25" s="63">
        <f t="shared" si="4"/>
        <v>0</v>
      </c>
      <c r="G25" s="43">
        <f>'SCRB-Ann-VIA'!B139</f>
        <v>0</v>
      </c>
      <c r="H25" s="43">
        <f>'SCRB-Ann-VIA'!C139</f>
        <v>0</v>
      </c>
      <c r="I25" s="43">
        <f>'SCRB-Ann-VIA'!D139</f>
        <v>0</v>
      </c>
      <c r="J25" s="63">
        <f t="shared" si="5"/>
        <v>0</v>
      </c>
      <c r="K25" s="43">
        <f>'SCRB-Ann-VIA'!B140</f>
        <v>0</v>
      </c>
      <c r="L25" s="43">
        <f>'SCRB-Ann-VIA'!C140</f>
        <v>0</v>
      </c>
      <c r="M25" s="43">
        <f>'SCRB-Ann-VIA'!D140</f>
        <v>0</v>
      </c>
      <c r="N25" s="63">
        <f t="shared" si="6"/>
        <v>0</v>
      </c>
      <c r="O25" s="43">
        <f>'SCRB-Ann-VIA'!B141</f>
        <v>0</v>
      </c>
      <c r="P25" s="43">
        <f>'SCRB-Ann-VIA'!C141</f>
        <v>0</v>
      </c>
      <c r="Q25" s="43">
        <f>'SCRB-Ann-VIA'!D141</f>
        <v>0</v>
      </c>
      <c r="R25" s="63">
        <f t="shared" si="7"/>
        <v>0</v>
      </c>
      <c r="S25" s="43">
        <f>'SCRB-Ann-VIA'!B142</f>
        <v>0</v>
      </c>
      <c r="T25" s="43">
        <f>'SCRB-Ann-VIA'!C142</f>
        <v>0</v>
      </c>
      <c r="U25" s="43">
        <f>'SCRB-Ann-VIA'!D142</f>
        <v>0</v>
      </c>
      <c r="V25" s="63">
        <f t="shared" si="8"/>
        <v>0</v>
      </c>
      <c r="W25" s="43">
        <f>'SCRB-Ann-VIA'!B143</f>
        <v>0</v>
      </c>
      <c r="X25" s="43">
        <f>'SCRB-Ann-VIA'!C143</f>
        <v>0</v>
      </c>
      <c r="Y25" s="43">
        <f>'SCRB-Ann-VIA'!D143</f>
        <v>0</v>
      </c>
      <c r="Z25" s="63">
        <f t="shared" si="9"/>
        <v>0</v>
      </c>
      <c r="AA25" s="43">
        <f>'SCRB-Ann-VIB'!B144</f>
        <v>0</v>
      </c>
      <c r="AB25" s="43">
        <f>'SCRB-Ann-VIB'!C144</f>
        <v>0</v>
      </c>
      <c r="AC25" s="43">
        <f>'SCRB-Ann-VIB'!D144</f>
        <v>0</v>
      </c>
      <c r="AD25" s="63">
        <f t="shared" si="10"/>
        <v>0</v>
      </c>
      <c r="AE25" s="64">
        <f t="shared" si="0"/>
        <v>0</v>
      </c>
      <c r="AF25" s="64">
        <f t="shared" si="1"/>
        <v>0</v>
      </c>
      <c r="AG25" s="64">
        <f t="shared" si="2"/>
        <v>0</v>
      </c>
      <c r="AH25" s="65">
        <f t="shared" si="3"/>
        <v>0</v>
      </c>
    </row>
    <row r="26" spans="1:34" ht="30.75" customHeight="1">
      <c r="A26" s="91" t="s">
        <v>120</v>
      </c>
      <c r="B26" s="92"/>
      <c r="C26" s="73">
        <f t="shared" ref="C26:R26" si="11">SUM(C6:C25)</f>
        <v>0</v>
      </c>
      <c r="D26" s="73">
        <f t="shared" si="11"/>
        <v>0</v>
      </c>
      <c r="E26" s="73">
        <f t="shared" si="11"/>
        <v>0</v>
      </c>
      <c r="F26" s="73">
        <f>SUM(F6:F25)</f>
        <v>0</v>
      </c>
      <c r="G26" s="73">
        <f t="shared" si="11"/>
        <v>0</v>
      </c>
      <c r="H26" s="73">
        <f t="shared" si="11"/>
        <v>0</v>
      </c>
      <c r="I26" s="73">
        <f t="shared" si="11"/>
        <v>0</v>
      </c>
      <c r="J26" s="73">
        <f t="shared" si="11"/>
        <v>0</v>
      </c>
      <c r="K26" s="73">
        <f t="shared" si="11"/>
        <v>0</v>
      </c>
      <c r="L26" s="73">
        <f t="shared" si="11"/>
        <v>0</v>
      </c>
      <c r="M26" s="73">
        <f t="shared" si="11"/>
        <v>0</v>
      </c>
      <c r="N26" s="73">
        <f t="shared" si="11"/>
        <v>0</v>
      </c>
      <c r="O26" s="73">
        <f t="shared" si="11"/>
        <v>0</v>
      </c>
      <c r="P26" s="73">
        <f t="shared" si="11"/>
        <v>0</v>
      </c>
      <c r="Q26" s="73">
        <f t="shared" si="11"/>
        <v>0</v>
      </c>
      <c r="R26" s="73">
        <f t="shared" si="11"/>
        <v>0</v>
      </c>
      <c r="S26" s="73">
        <f t="shared" ref="S26:AH26" si="12">SUM(S6:S25)</f>
        <v>0</v>
      </c>
      <c r="T26" s="73">
        <f t="shared" si="12"/>
        <v>0</v>
      </c>
      <c r="U26" s="73">
        <f t="shared" si="12"/>
        <v>0</v>
      </c>
      <c r="V26" s="73">
        <f t="shared" si="12"/>
        <v>0</v>
      </c>
      <c r="W26" s="73">
        <f t="shared" si="12"/>
        <v>0</v>
      </c>
      <c r="X26" s="73">
        <f t="shared" si="12"/>
        <v>0</v>
      </c>
      <c r="Y26" s="73">
        <f t="shared" si="12"/>
        <v>0</v>
      </c>
      <c r="Z26" s="73">
        <f t="shared" si="12"/>
        <v>0</v>
      </c>
      <c r="AA26" s="73">
        <f t="shared" si="12"/>
        <v>0</v>
      </c>
      <c r="AB26" s="73">
        <f t="shared" si="12"/>
        <v>0</v>
      </c>
      <c r="AC26" s="73">
        <f t="shared" si="12"/>
        <v>0</v>
      </c>
      <c r="AD26" s="73">
        <f t="shared" si="12"/>
        <v>0</v>
      </c>
      <c r="AE26" s="73">
        <f t="shared" si="12"/>
        <v>0</v>
      </c>
      <c r="AF26" s="73">
        <f t="shared" si="12"/>
        <v>0</v>
      </c>
      <c r="AG26" s="73">
        <f t="shared" si="12"/>
        <v>0</v>
      </c>
      <c r="AH26" s="73">
        <f t="shared" si="12"/>
        <v>0</v>
      </c>
    </row>
  </sheetData>
  <mergeCells count="30">
    <mergeCell ref="A1:R1"/>
    <mergeCell ref="S1:AH1"/>
    <mergeCell ref="A3:A5"/>
    <mergeCell ref="B3:B5"/>
    <mergeCell ref="C3:E3"/>
    <mergeCell ref="G3:I3"/>
    <mergeCell ref="K3:M3"/>
    <mergeCell ref="O3:Q3"/>
    <mergeCell ref="AD4:AD5"/>
    <mergeCell ref="AE4:AG4"/>
    <mergeCell ref="AH3:AH5"/>
    <mergeCell ref="C4:E4"/>
    <mergeCell ref="F4:F5"/>
    <mergeCell ref="A26:B26"/>
    <mergeCell ref="V4:V5"/>
    <mergeCell ref="S3:U3"/>
    <mergeCell ref="W4:Y4"/>
    <mergeCell ref="W3:Y3"/>
    <mergeCell ref="A2:AH2"/>
    <mergeCell ref="AA3:AC3"/>
    <mergeCell ref="Z4:Z5"/>
    <mergeCell ref="AA4:AC4"/>
    <mergeCell ref="J4:J5"/>
    <mergeCell ref="K4:M4"/>
    <mergeCell ref="N4:N5"/>
    <mergeCell ref="O4:Q4"/>
    <mergeCell ref="R4:R5"/>
    <mergeCell ref="S4:U4"/>
    <mergeCell ref="G4:I4"/>
    <mergeCell ref="AE3:AG3"/>
  </mergeCells>
  <printOptions horizontalCentered="1"/>
  <pageMargins left="0.32" right="0.53" top="0.28999999999999998" bottom="0.38" header="0.17" footer="0.3"/>
  <pageSetup paperSize="9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showGridLines="0" view="pageBreakPreview" topLeftCell="M1" zoomScaleSheetLayoutView="100" workbookViewId="0">
      <pane ySplit="5" topLeftCell="A6" activePane="bottomLeft" state="frozen"/>
      <selection activeCell="AV10" sqref="AV10"/>
      <selection pane="bottomLeft" activeCell="A2" sqref="A2:AH2"/>
    </sheetView>
  </sheetViews>
  <sheetFormatPr baseColWidth="10" defaultColWidth="8.83203125" defaultRowHeight="14" x14ac:dyDescent="0"/>
  <cols>
    <col min="1" max="1" width="6.33203125" bestFit="1" customWidth="1"/>
    <col min="2" max="2" width="30.33203125" customWidth="1"/>
    <col min="3" max="3" width="8.6640625" customWidth="1"/>
    <col min="30" max="30" width="7.33203125" bestFit="1" customWidth="1"/>
    <col min="31" max="31" width="8" customWidth="1"/>
  </cols>
  <sheetData>
    <row r="1" spans="1:35" ht="23.25" customHeight="1">
      <c r="A1" s="104" t="s">
        <v>130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77"/>
    </row>
    <row r="2" spans="1:35" ht="34.5" customHeight="1">
      <c r="A2" s="97" t="str">
        <f>UPPER("NO. OF CASES  OF ATROCITIES  ON SCHEDULED TRIBES  HEAD WISE &amp; GENDER WISE  FOR THE MONTH OF "&amp;config!A6&amp;"-"&amp;config!B6)</f>
        <v>NO. OF CASES  OF ATROCITIES  ON SCHEDULED TRIBES  HEAD WISE &amp; GENDER WISE  FOR THE MONTH OF -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5" ht="15">
      <c r="A3" s="102" t="s">
        <v>122</v>
      </c>
      <c r="B3" s="94" t="s">
        <v>98</v>
      </c>
      <c r="C3" s="102" t="s">
        <v>28</v>
      </c>
      <c r="D3" s="102"/>
      <c r="E3" s="102"/>
      <c r="F3" s="60" t="s">
        <v>89</v>
      </c>
      <c r="G3" s="102" t="s">
        <v>2</v>
      </c>
      <c r="H3" s="102"/>
      <c r="I3" s="102"/>
      <c r="J3" s="60" t="s">
        <v>89</v>
      </c>
      <c r="K3" s="102" t="s">
        <v>29</v>
      </c>
      <c r="L3" s="102"/>
      <c r="M3" s="102"/>
      <c r="N3" s="60" t="s">
        <v>89</v>
      </c>
      <c r="O3" s="102" t="s">
        <v>3</v>
      </c>
      <c r="P3" s="102"/>
      <c r="Q3" s="102"/>
      <c r="R3" s="60" t="s">
        <v>89</v>
      </c>
      <c r="S3" s="102" t="s">
        <v>4</v>
      </c>
      <c r="T3" s="102"/>
      <c r="U3" s="102"/>
      <c r="V3" s="60" t="s">
        <v>89</v>
      </c>
      <c r="W3" s="102" t="s">
        <v>33</v>
      </c>
      <c r="X3" s="102"/>
      <c r="Y3" s="102"/>
      <c r="Z3" s="60" t="s">
        <v>89</v>
      </c>
      <c r="AA3" s="102" t="s">
        <v>6</v>
      </c>
      <c r="AB3" s="102"/>
      <c r="AC3" s="102"/>
      <c r="AD3" s="60" t="s">
        <v>89</v>
      </c>
      <c r="AE3" s="102" t="s">
        <v>20</v>
      </c>
      <c r="AF3" s="102"/>
      <c r="AG3" s="102"/>
      <c r="AH3" s="102" t="s">
        <v>123</v>
      </c>
    </row>
    <row r="4" spans="1:35" ht="15">
      <c r="A4" s="102"/>
      <c r="B4" s="94"/>
      <c r="C4" s="103" t="s">
        <v>124</v>
      </c>
      <c r="D4" s="103"/>
      <c r="E4" s="103"/>
      <c r="F4" s="102" t="s">
        <v>125</v>
      </c>
      <c r="G4" s="103" t="s">
        <v>124</v>
      </c>
      <c r="H4" s="103"/>
      <c r="I4" s="103"/>
      <c r="J4" s="102" t="s">
        <v>125</v>
      </c>
      <c r="K4" s="103" t="s">
        <v>124</v>
      </c>
      <c r="L4" s="103"/>
      <c r="M4" s="103"/>
      <c r="N4" s="102" t="s">
        <v>125</v>
      </c>
      <c r="O4" s="103" t="s">
        <v>124</v>
      </c>
      <c r="P4" s="103"/>
      <c r="Q4" s="103"/>
      <c r="R4" s="102" t="s">
        <v>125</v>
      </c>
      <c r="S4" s="103" t="s">
        <v>124</v>
      </c>
      <c r="T4" s="103"/>
      <c r="U4" s="103"/>
      <c r="V4" s="102" t="s">
        <v>125</v>
      </c>
      <c r="W4" s="103" t="s">
        <v>124</v>
      </c>
      <c r="X4" s="103"/>
      <c r="Y4" s="103"/>
      <c r="Z4" s="102" t="s">
        <v>125</v>
      </c>
      <c r="AA4" s="103" t="s">
        <v>124</v>
      </c>
      <c r="AB4" s="103"/>
      <c r="AC4" s="103"/>
      <c r="AD4" s="102" t="s">
        <v>125</v>
      </c>
      <c r="AE4" s="103" t="s">
        <v>124</v>
      </c>
      <c r="AF4" s="103"/>
      <c r="AG4" s="103"/>
      <c r="AH4" s="102"/>
    </row>
    <row r="5" spans="1:35" ht="39" customHeight="1">
      <c r="A5" s="102"/>
      <c r="B5" s="94"/>
      <c r="C5" s="61" t="s">
        <v>30</v>
      </c>
      <c r="D5" s="61" t="s">
        <v>31</v>
      </c>
      <c r="E5" s="61" t="s">
        <v>32</v>
      </c>
      <c r="F5" s="102"/>
      <c r="G5" s="61" t="s">
        <v>30</v>
      </c>
      <c r="H5" s="61" t="s">
        <v>31</v>
      </c>
      <c r="I5" s="61" t="s">
        <v>32</v>
      </c>
      <c r="J5" s="102"/>
      <c r="K5" s="61" t="s">
        <v>30</v>
      </c>
      <c r="L5" s="61" t="s">
        <v>31</v>
      </c>
      <c r="M5" s="61" t="s">
        <v>32</v>
      </c>
      <c r="N5" s="102"/>
      <c r="O5" s="61" t="s">
        <v>30</v>
      </c>
      <c r="P5" s="61" t="s">
        <v>31</v>
      </c>
      <c r="Q5" s="61" t="s">
        <v>32</v>
      </c>
      <c r="R5" s="102"/>
      <c r="S5" s="61" t="s">
        <v>30</v>
      </c>
      <c r="T5" s="61" t="s">
        <v>31</v>
      </c>
      <c r="U5" s="61" t="s">
        <v>32</v>
      </c>
      <c r="V5" s="102"/>
      <c r="W5" s="61" t="s">
        <v>30</v>
      </c>
      <c r="X5" s="61" t="s">
        <v>31</v>
      </c>
      <c r="Y5" s="61" t="s">
        <v>32</v>
      </c>
      <c r="Z5" s="102"/>
      <c r="AA5" s="61" t="s">
        <v>30</v>
      </c>
      <c r="AB5" s="61" t="s">
        <v>31</v>
      </c>
      <c r="AC5" s="61" t="s">
        <v>32</v>
      </c>
      <c r="AD5" s="102"/>
      <c r="AE5" s="61" t="s">
        <v>30</v>
      </c>
      <c r="AF5" s="61" t="s">
        <v>31</v>
      </c>
      <c r="AG5" s="61" t="s">
        <v>32</v>
      </c>
      <c r="AH5" s="102"/>
    </row>
    <row r="6" spans="1:35" ht="27" customHeight="1">
      <c r="A6" s="39">
        <v>1</v>
      </c>
      <c r="B6" s="62" t="s">
        <v>100</v>
      </c>
      <c r="C6" s="43">
        <f>'SCRB-Ann-VIB'!B5</f>
        <v>0</v>
      </c>
      <c r="D6" s="43">
        <f>'SCRB-Ann-VIB'!C5</f>
        <v>0</v>
      </c>
      <c r="E6" s="43">
        <f>'SCRB-Ann-VIB'!D5</f>
        <v>0</v>
      </c>
      <c r="F6" s="63">
        <f>D6+E6</f>
        <v>0</v>
      </c>
      <c r="G6" s="43">
        <f>'SCRB-Ann-VIB'!B6</f>
        <v>0</v>
      </c>
      <c r="H6" s="43">
        <f>'SCRB-Ann-VIB'!C6</f>
        <v>0</v>
      </c>
      <c r="I6" s="43">
        <f>'SCRB-Ann-VIB'!D6</f>
        <v>0</v>
      </c>
      <c r="J6" s="63">
        <f>H6+I6</f>
        <v>0</v>
      </c>
      <c r="K6" s="43">
        <f>'SCRB-Ann-VIB'!B7</f>
        <v>0</v>
      </c>
      <c r="L6" s="43">
        <f>'SCRB-Ann-VIB'!C7</f>
        <v>0</v>
      </c>
      <c r="M6" s="43">
        <f>'SCRB-Ann-VIB'!D7</f>
        <v>0</v>
      </c>
      <c r="N6" s="63">
        <f>L6+M6</f>
        <v>0</v>
      </c>
      <c r="O6" s="43">
        <f>'SCRB-Ann-VIB'!B8</f>
        <v>0</v>
      </c>
      <c r="P6" s="43">
        <f>'SCRB-Ann-VIB'!C8</f>
        <v>0</v>
      </c>
      <c r="Q6" s="43">
        <f>'SCRB-Ann-VIB'!D8</f>
        <v>0</v>
      </c>
      <c r="R6" s="63">
        <f>P6+Q6</f>
        <v>0</v>
      </c>
      <c r="S6" s="43">
        <f>'SCRB-Ann-VIB'!B9</f>
        <v>0</v>
      </c>
      <c r="T6" s="43">
        <f>'SCRB-Ann-VIB'!C9</f>
        <v>0</v>
      </c>
      <c r="U6" s="43">
        <f>'SCRB-Ann-VIB'!D9</f>
        <v>0</v>
      </c>
      <c r="V6" s="63">
        <f>T6+U6</f>
        <v>0</v>
      </c>
      <c r="W6" s="43">
        <f>'SCRB-Ann-VIB'!B10</f>
        <v>0</v>
      </c>
      <c r="X6" s="43">
        <f>'SCRB-Ann-VIB'!C10</f>
        <v>0</v>
      </c>
      <c r="Y6" s="43">
        <f>'SCRB-Ann-VIB'!D10</f>
        <v>0</v>
      </c>
      <c r="Z6" s="63">
        <f>X6+Y6</f>
        <v>0</v>
      </c>
      <c r="AA6" s="43">
        <f>'SCRB-Ann-VIB'!B11</f>
        <v>0</v>
      </c>
      <c r="AB6" s="43">
        <f>'SCRB-Ann-VIB'!C11</f>
        <v>0</v>
      </c>
      <c r="AC6" s="43">
        <f>'SCRB-Ann-VIB'!D11</f>
        <v>0</v>
      </c>
      <c r="AD6" s="63">
        <f>AB6+AC6</f>
        <v>0</v>
      </c>
      <c r="AE6" s="64">
        <f t="shared" ref="AE6:AE25" si="0">SUM(C6,G6,K6,O6,S6,W6,AA6)</f>
        <v>0</v>
      </c>
      <c r="AF6" s="64">
        <f t="shared" ref="AF6:AF25" si="1">SUM(D6,H6,L6,P6,T6,X6,AB6)</f>
        <v>0</v>
      </c>
      <c r="AG6" s="64">
        <f t="shared" ref="AG6:AG25" si="2">SUM(E6,I6,M6,Q6,U6,Y6,AC6)</f>
        <v>0</v>
      </c>
      <c r="AH6" s="65">
        <f t="shared" ref="AH6:AH25" si="3">SUM(F6,J6,N6,R6,V6,Z6,AD6)</f>
        <v>0</v>
      </c>
    </row>
    <row r="7" spans="1:35" ht="27" customHeight="1">
      <c r="A7" s="39">
        <v>2</v>
      </c>
      <c r="B7" s="62" t="s">
        <v>101</v>
      </c>
      <c r="C7" s="43">
        <f>'SCRB-Ann-VIB'!B12</f>
        <v>0</v>
      </c>
      <c r="D7" s="43">
        <f>'SCRB-Ann-VIB'!C12</f>
        <v>0</v>
      </c>
      <c r="E7" s="43">
        <f>'SCRB-Ann-VIB'!D12</f>
        <v>0</v>
      </c>
      <c r="F7" s="63">
        <f t="shared" ref="F7:F25" si="4">D7+E7</f>
        <v>0</v>
      </c>
      <c r="G7" s="43">
        <f>'SCRB-Ann-VIB'!B13</f>
        <v>0</v>
      </c>
      <c r="H7" s="43">
        <f>'SCRB-Ann-VIB'!C13</f>
        <v>0</v>
      </c>
      <c r="I7" s="43">
        <f>'SCRB-Ann-VIB'!D13</f>
        <v>0</v>
      </c>
      <c r="J7" s="63">
        <f t="shared" ref="J7:J25" si="5">H7+I7</f>
        <v>0</v>
      </c>
      <c r="K7" s="43">
        <f>'SCRB-Ann-VIB'!B14</f>
        <v>0</v>
      </c>
      <c r="L7" s="43">
        <f>'SCRB-Ann-VIB'!C14</f>
        <v>0</v>
      </c>
      <c r="M7" s="43">
        <f>'SCRB-Ann-VIB'!D14</f>
        <v>0</v>
      </c>
      <c r="N7" s="63">
        <f t="shared" ref="N7:N25" si="6">L7+M7</f>
        <v>0</v>
      </c>
      <c r="O7" s="43">
        <f>'SCRB-Ann-VIB'!B15</f>
        <v>0</v>
      </c>
      <c r="P7" s="43">
        <f>'SCRB-Ann-VIB'!C15</f>
        <v>0</v>
      </c>
      <c r="Q7" s="43">
        <f>'SCRB-Ann-VIB'!D15</f>
        <v>0</v>
      </c>
      <c r="R7" s="63">
        <f t="shared" ref="R7:R25" si="7">P7+Q7</f>
        <v>0</v>
      </c>
      <c r="S7" s="43">
        <f>'SCRB-Ann-VIB'!B16</f>
        <v>0</v>
      </c>
      <c r="T7" s="43">
        <f>'SCRB-Ann-VIB'!C16</f>
        <v>0</v>
      </c>
      <c r="U7" s="43">
        <f>'SCRB-Ann-VIB'!D16</f>
        <v>0</v>
      </c>
      <c r="V7" s="63">
        <f t="shared" ref="V7:V25" si="8">T7+U7</f>
        <v>0</v>
      </c>
      <c r="W7" s="43">
        <f>'SCRB-Ann-VIB'!B17</f>
        <v>0</v>
      </c>
      <c r="X7" s="43">
        <f>'SCRB-Ann-VIB'!C17</f>
        <v>0</v>
      </c>
      <c r="Y7" s="43">
        <f>'SCRB-Ann-VIB'!D17</f>
        <v>0</v>
      </c>
      <c r="Z7" s="63">
        <f t="shared" ref="Z7:Z25" si="9">X7+Y7</f>
        <v>0</v>
      </c>
      <c r="AA7" s="43">
        <f>'SCRB-Ann-VIB'!B18</f>
        <v>0</v>
      </c>
      <c r="AB7" s="43">
        <f>'SCRB-Ann-VIB'!C18</f>
        <v>0</v>
      </c>
      <c r="AC7" s="43">
        <f>'SCRB-Ann-VIB'!D18</f>
        <v>0</v>
      </c>
      <c r="AD7" s="63">
        <f t="shared" ref="AD7:AD25" si="10">AB7+AC7</f>
        <v>0</v>
      </c>
      <c r="AE7" s="64">
        <f t="shared" si="0"/>
        <v>0</v>
      </c>
      <c r="AF7" s="64">
        <f t="shared" si="1"/>
        <v>0</v>
      </c>
      <c r="AG7" s="64">
        <f t="shared" si="2"/>
        <v>0</v>
      </c>
      <c r="AH7" s="65">
        <f t="shared" si="3"/>
        <v>0</v>
      </c>
    </row>
    <row r="8" spans="1:35" ht="27" customHeight="1">
      <c r="A8" s="39">
        <v>3</v>
      </c>
      <c r="B8" s="62" t="s">
        <v>102</v>
      </c>
      <c r="C8" s="43">
        <f>'SCRB-Ann-VIB'!B19</f>
        <v>0</v>
      </c>
      <c r="D8" s="43">
        <f>'SCRB-Ann-VIB'!C19</f>
        <v>0</v>
      </c>
      <c r="E8" s="43">
        <f>'SCRB-Ann-VIB'!D19</f>
        <v>0</v>
      </c>
      <c r="F8" s="63">
        <f t="shared" si="4"/>
        <v>0</v>
      </c>
      <c r="G8" s="43">
        <f>'SCRB-Ann-VIB'!B20</f>
        <v>0</v>
      </c>
      <c r="H8" s="43">
        <f>'SCRB-Ann-VIB'!C20</f>
        <v>0</v>
      </c>
      <c r="I8" s="43">
        <f>'SCRB-Ann-VIB'!D20</f>
        <v>0</v>
      </c>
      <c r="J8" s="63">
        <f t="shared" si="5"/>
        <v>0</v>
      </c>
      <c r="K8" s="43">
        <f>'SCRB-Ann-VIB'!B21</f>
        <v>0</v>
      </c>
      <c r="L8" s="43">
        <f>'SCRB-Ann-VIB'!C21</f>
        <v>0</v>
      </c>
      <c r="M8" s="43">
        <f>'SCRB-Ann-VIB'!D21</f>
        <v>0</v>
      </c>
      <c r="N8" s="63">
        <f t="shared" si="6"/>
        <v>0</v>
      </c>
      <c r="O8" s="43">
        <f>'SCRB-Ann-VIB'!B22</f>
        <v>0</v>
      </c>
      <c r="P8" s="43">
        <f>'SCRB-Ann-VIB'!C22</f>
        <v>0</v>
      </c>
      <c r="Q8" s="43">
        <f>'SCRB-Ann-VIB'!D22</f>
        <v>0</v>
      </c>
      <c r="R8" s="63">
        <f t="shared" si="7"/>
        <v>0</v>
      </c>
      <c r="S8" s="43">
        <f>'SCRB-Ann-VIB'!B23</f>
        <v>0</v>
      </c>
      <c r="T8" s="43">
        <f>'SCRB-Ann-VIB'!C23</f>
        <v>0</v>
      </c>
      <c r="U8" s="43">
        <f>'SCRB-Ann-VIB'!D23</f>
        <v>0</v>
      </c>
      <c r="V8" s="63">
        <f t="shared" si="8"/>
        <v>0</v>
      </c>
      <c r="W8" s="43">
        <f>'SCRB-Ann-VIB'!B24</f>
        <v>0</v>
      </c>
      <c r="X8" s="43">
        <f>'SCRB-Ann-VIB'!C24</f>
        <v>0</v>
      </c>
      <c r="Y8" s="43">
        <f>'SCRB-Ann-VIB'!D24</f>
        <v>0</v>
      </c>
      <c r="Z8" s="63">
        <f t="shared" si="9"/>
        <v>0</v>
      </c>
      <c r="AA8" s="43">
        <f>'SCRB-Ann-VIB'!B25</f>
        <v>0</v>
      </c>
      <c r="AB8" s="43">
        <f>'SCRB-Ann-VIB'!C25</f>
        <v>0</v>
      </c>
      <c r="AC8" s="43">
        <f>'SCRB-Ann-VIB'!D25</f>
        <v>0</v>
      </c>
      <c r="AD8" s="63">
        <f t="shared" si="10"/>
        <v>0</v>
      </c>
      <c r="AE8" s="64">
        <f t="shared" si="0"/>
        <v>0</v>
      </c>
      <c r="AF8" s="64">
        <f t="shared" si="1"/>
        <v>0</v>
      </c>
      <c r="AG8" s="64">
        <f t="shared" si="2"/>
        <v>0</v>
      </c>
      <c r="AH8" s="65">
        <f t="shared" si="3"/>
        <v>0</v>
      </c>
    </row>
    <row r="9" spans="1:35" ht="27" customHeight="1">
      <c r="A9" s="39">
        <v>4</v>
      </c>
      <c r="B9" s="62" t="s">
        <v>103</v>
      </c>
      <c r="C9" s="43">
        <f>'SCRB-Ann-VIB'!B26</f>
        <v>0</v>
      </c>
      <c r="D9" s="43">
        <f>'SCRB-Ann-VIB'!C26</f>
        <v>0</v>
      </c>
      <c r="E9" s="43">
        <f>'SCRB-Ann-VIB'!D26</f>
        <v>0</v>
      </c>
      <c r="F9" s="63">
        <f t="shared" si="4"/>
        <v>0</v>
      </c>
      <c r="G9" s="43">
        <f>'SCRB-Ann-VIB'!B27</f>
        <v>0</v>
      </c>
      <c r="H9" s="43">
        <f>'SCRB-Ann-VIB'!C27</f>
        <v>0</v>
      </c>
      <c r="I9" s="43">
        <f>'SCRB-Ann-VIB'!D27</f>
        <v>0</v>
      </c>
      <c r="J9" s="63">
        <f t="shared" si="5"/>
        <v>0</v>
      </c>
      <c r="K9" s="43">
        <f>'SCRB-Ann-VIB'!B28</f>
        <v>0</v>
      </c>
      <c r="L9" s="43">
        <f>'SCRB-Ann-VIB'!C28</f>
        <v>0</v>
      </c>
      <c r="M9" s="43">
        <f>'SCRB-Ann-VIB'!D28</f>
        <v>0</v>
      </c>
      <c r="N9" s="63">
        <f t="shared" si="6"/>
        <v>0</v>
      </c>
      <c r="O9" s="43">
        <f>'SCRB-Ann-VIB'!B29</f>
        <v>0</v>
      </c>
      <c r="P9" s="43">
        <f>'SCRB-Ann-VIB'!C29</f>
        <v>0</v>
      </c>
      <c r="Q9" s="43">
        <f>'SCRB-Ann-VIB'!D29</f>
        <v>0</v>
      </c>
      <c r="R9" s="63">
        <f t="shared" si="7"/>
        <v>0</v>
      </c>
      <c r="S9" s="43">
        <f>'SCRB-Ann-VIB'!B30</f>
        <v>0</v>
      </c>
      <c r="T9" s="43">
        <f>'SCRB-Ann-VIB'!C30</f>
        <v>0</v>
      </c>
      <c r="U9" s="43">
        <f>'SCRB-Ann-VIB'!D30</f>
        <v>0</v>
      </c>
      <c r="V9" s="63">
        <f t="shared" si="8"/>
        <v>0</v>
      </c>
      <c r="W9" s="43">
        <f>'SCRB-Ann-VIB'!B31</f>
        <v>0</v>
      </c>
      <c r="X9" s="43">
        <f>'SCRB-Ann-VIB'!C31</f>
        <v>0</v>
      </c>
      <c r="Y9" s="43">
        <f>'SCRB-Ann-VIB'!D31</f>
        <v>0</v>
      </c>
      <c r="Z9" s="63">
        <f t="shared" si="9"/>
        <v>0</v>
      </c>
      <c r="AA9" s="43">
        <f>'SCRB-Ann-VIB'!B32</f>
        <v>0</v>
      </c>
      <c r="AB9" s="43">
        <f>'SCRB-Ann-VIB'!C32</f>
        <v>0</v>
      </c>
      <c r="AC9" s="43">
        <f>'SCRB-Ann-VIB'!D32</f>
        <v>0</v>
      </c>
      <c r="AD9" s="63">
        <f t="shared" si="10"/>
        <v>0</v>
      </c>
      <c r="AE9" s="64">
        <f t="shared" si="0"/>
        <v>0</v>
      </c>
      <c r="AF9" s="64">
        <f t="shared" si="1"/>
        <v>0</v>
      </c>
      <c r="AG9" s="64">
        <f t="shared" si="2"/>
        <v>0</v>
      </c>
      <c r="AH9" s="65">
        <f t="shared" si="3"/>
        <v>0</v>
      </c>
    </row>
    <row r="10" spans="1:35" ht="27" customHeight="1">
      <c r="A10" s="39">
        <v>5</v>
      </c>
      <c r="B10" s="62" t="s">
        <v>104</v>
      </c>
      <c r="C10" s="43">
        <f>'SCRB-Ann-VIB'!B33</f>
        <v>0</v>
      </c>
      <c r="D10" s="43">
        <f>'SCRB-Ann-VIB'!C33</f>
        <v>0</v>
      </c>
      <c r="E10" s="43">
        <f>'SCRB-Ann-VIB'!D33</f>
        <v>0</v>
      </c>
      <c r="F10" s="63">
        <f t="shared" si="4"/>
        <v>0</v>
      </c>
      <c r="G10" s="43">
        <f>'SCRB-Ann-VIB'!B34</f>
        <v>0</v>
      </c>
      <c r="H10" s="43">
        <f>'SCRB-Ann-VIB'!C34</f>
        <v>0</v>
      </c>
      <c r="I10" s="43">
        <f>'SCRB-Ann-VIB'!D34</f>
        <v>0</v>
      </c>
      <c r="J10" s="63">
        <f t="shared" si="5"/>
        <v>0</v>
      </c>
      <c r="K10" s="43">
        <f>'SCRB-Ann-VIB'!B35</f>
        <v>0</v>
      </c>
      <c r="L10" s="43">
        <f>'SCRB-Ann-VIB'!C35</f>
        <v>0</v>
      </c>
      <c r="M10" s="43">
        <f>'SCRB-Ann-VIB'!D35</f>
        <v>0</v>
      </c>
      <c r="N10" s="63">
        <f t="shared" si="6"/>
        <v>0</v>
      </c>
      <c r="O10" s="43">
        <f>'SCRB-Ann-VIB'!B36</f>
        <v>0</v>
      </c>
      <c r="P10" s="43">
        <f>'SCRB-Ann-VIB'!C36</f>
        <v>0</v>
      </c>
      <c r="Q10" s="43">
        <f>'SCRB-Ann-VIB'!D36</f>
        <v>0</v>
      </c>
      <c r="R10" s="63">
        <f t="shared" si="7"/>
        <v>0</v>
      </c>
      <c r="S10" s="43">
        <f>'SCRB-Ann-VIB'!B37</f>
        <v>0</v>
      </c>
      <c r="T10" s="43">
        <f>'SCRB-Ann-VIB'!C37</f>
        <v>0</v>
      </c>
      <c r="U10" s="43">
        <f>'SCRB-Ann-VIB'!D37</f>
        <v>0</v>
      </c>
      <c r="V10" s="63">
        <f t="shared" si="8"/>
        <v>0</v>
      </c>
      <c r="W10" s="43">
        <f>'SCRB-Ann-VIB'!B38</f>
        <v>0</v>
      </c>
      <c r="X10" s="43">
        <f>'SCRB-Ann-VIB'!C38</f>
        <v>0</v>
      </c>
      <c r="Y10" s="43">
        <f>'SCRB-Ann-VIB'!D38</f>
        <v>0</v>
      </c>
      <c r="Z10" s="63">
        <f t="shared" si="9"/>
        <v>0</v>
      </c>
      <c r="AA10" s="43">
        <f>'SCRB-Ann-VIB'!B39</f>
        <v>0</v>
      </c>
      <c r="AB10" s="43">
        <f>'SCRB-Ann-VIB'!C39</f>
        <v>0</v>
      </c>
      <c r="AC10" s="43">
        <f>'SCRB-Ann-VIB'!D39</f>
        <v>0</v>
      </c>
      <c r="AD10" s="63">
        <f t="shared" si="10"/>
        <v>0</v>
      </c>
      <c r="AE10" s="64">
        <f t="shared" si="0"/>
        <v>0</v>
      </c>
      <c r="AF10" s="64">
        <f t="shared" si="1"/>
        <v>0</v>
      </c>
      <c r="AG10" s="64">
        <f t="shared" si="2"/>
        <v>0</v>
      </c>
      <c r="AH10" s="65">
        <f t="shared" si="3"/>
        <v>0</v>
      </c>
    </row>
    <row r="11" spans="1:35" ht="27" customHeight="1">
      <c r="A11" s="39">
        <v>6</v>
      </c>
      <c r="B11" s="62" t="s">
        <v>105</v>
      </c>
      <c r="C11" s="43">
        <f>'SCRB-Ann-VIB'!B40</f>
        <v>0</v>
      </c>
      <c r="D11" s="43">
        <f>'SCRB-Ann-VIB'!C40</f>
        <v>0</v>
      </c>
      <c r="E11" s="43">
        <f>'SCRB-Ann-VIB'!D40</f>
        <v>0</v>
      </c>
      <c r="F11" s="63">
        <f t="shared" si="4"/>
        <v>0</v>
      </c>
      <c r="G11" s="43">
        <f>'SCRB-Ann-VIB'!B41</f>
        <v>0</v>
      </c>
      <c r="H11" s="43">
        <f>'SCRB-Ann-VIB'!C41</f>
        <v>0</v>
      </c>
      <c r="I11" s="43">
        <f>'SCRB-Ann-VIB'!D41</f>
        <v>0</v>
      </c>
      <c r="J11" s="63">
        <f t="shared" si="5"/>
        <v>0</v>
      </c>
      <c r="K11" s="43">
        <f>'SCRB-Ann-VIB'!B42</f>
        <v>0</v>
      </c>
      <c r="L11" s="43">
        <f>'SCRB-Ann-VIB'!C42</f>
        <v>0</v>
      </c>
      <c r="M11" s="43">
        <f>'SCRB-Ann-VIB'!D42</f>
        <v>0</v>
      </c>
      <c r="N11" s="63">
        <f t="shared" si="6"/>
        <v>0</v>
      </c>
      <c r="O11" s="43">
        <f>'SCRB-Ann-VIB'!B43</f>
        <v>0</v>
      </c>
      <c r="P11" s="43">
        <f>'SCRB-Ann-VIB'!C43</f>
        <v>0</v>
      </c>
      <c r="Q11" s="43">
        <f>'SCRB-Ann-VIB'!D43</f>
        <v>0</v>
      </c>
      <c r="R11" s="63">
        <f t="shared" si="7"/>
        <v>0</v>
      </c>
      <c r="S11" s="43">
        <f>'SCRB-Ann-VIB'!B44</f>
        <v>0</v>
      </c>
      <c r="T11" s="43">
        <f>'SCRB-Ann-VIB'!C44</f>
        <v>0</v>
      </c>
      <c r="U11" s="43">
        <f>'SCRB-Ann-VIB'!D44</f>
        <v>0</v>
      </c>
      <c r="V11" s="63">
        <f t="shared" si="8"/>
        <v>0</v>
      </c>
      <c r="W11" s="43">
        <f>'SCRB-Ann-VIB'!B45</f>
        <v>0</v>
      </c>
      <c r="X11" s="43">
        <f>'SCRB-Ann-VIB'!C45</f>
        <v>0</v>
      </c>
      <c r="Y11" s="43">
        <f>'SCRB-Ann-VIB'!D45</f>
        <v>0</v>
      </c>
      <c r="Z11" s="63">
        <f t="shared" si="9"/>
        <v>0</v>
      </c>
      <c r="AA11" s="43">
        <f>'SCRB-Ann-VIB'!B46</f>
        <v>0</v>
      </c>
      <c r="AB11" s="43">
        <f>'SCRB-Ann-VIB'!C46</f>
        <v>0</v>
      </c>
      <c r="AC11" s="43">
        <f>'SCRB-Ann-VIB'!D46</f>
        <v>0</v>
      </c>
      <c r="AD11" s="63">
        <f t="shared" si="10"/>
        <v>0</v>
      </c>
      <c r="AE11" s="64">
        <f t="shared" si="0"/>
        <v>0</v>
      </c>
      <c r="AF11" s="64">
        <f t="shared" si="1"/>
        <v>0</v>
      </c>
      <c r="AG11" s="64">
        <f t="shared" si="2"/>
        <v>0</v>
      </c>
      <c r="AH11" s="65">
        <f t="shared" si="3"/>
        <v>0</v>
      </c>
    </row>
    <row r="12" spans="1:35" ht="27" customHeight="1">
      <c r="A12" s="39">
        <v>7</v>
      </c>
      <c r="B12" s="62" t="s">
        <v>106</v>
      </c>
      <c r="C12" s="43">
        <f>'SCRB-Ann-VIB'!B47</f>
        <v>0</v>
      </c>
      <c r="D12" s="43">
        <f>'SCRB-Ann-VIB'!C47</f>
        <v>0</v>
      </c>
      <c r="E12" s="43">
        <f>'SCRB-Ann-VIB'!D47</f>
        <v>0</v>
      </c>
      <c r="F12" s="63">
        <f t="shared" si="4"/>
        <v>0</v>
      </c>
      <c r="G12" s="43">
        <f>'SCRB-Ann-VIB'!B48</f>
        <v>0</v>
      </c>
      <c r="H12" s="43">
        <f>'SCRB-Ann-VIB'!C48</f>
        <v>0</v>
      </c>
      <c r="I12" s="43">
        <f>'SCRB-Ann-VIB'!D48</f>
        <v>0</v>
      </c>
      <c r="J12" s="63">
        <f t="shared" si="5"/>
        <v>0</v>
      </c>
      <c r="K12" s="43">
        <f>'SCRB-Ann-VIB'!B49</f>
        <v>0</v>
      </c>
      <c r="L12" s="43">
        <f>'SCRB-Ann-VIB'!C49</f>
        <v>0</v>
      </c>
      <c r="M12" s="43">
        <f>'SCRB-Ann-VIB'!D49</f>
        <v>0</v>
      </c>
      <c r="N12" s="63">
        <f t="shared" si="6"/>
        <v>0</v>
      </c>
      <c r="O12" s="43">
        <f>'SCRB-Ann-VIB'!B50</f>
        <v>0</v>
      </c>
      <c r="P12" s="43">
        <f>'SCRB-Ann-VIB'!C50</f>
        <v>0</v>
      </c>
      <c r="Q12" s="43">
        <f>'SCRB-Ann-VIB'!D50</f>
        <v>0</v>
      </c>
      <c r="R12" s="63">
        <f t="shared" si="7"/>
        <v>0</v>
      </c>
      <c r="S12" s="43">
        <f>'SCRB-Ann-VIB'!B51</f>
        <v>0</v>
      </c>
      <c r="T12" s="43">
        <f>'SCRB-Ann-VIB'!C51</f>
        <v>0</v>
      </c>
      <c r="U12" s="43">
        <f>'SCRB-Ann-VIB'!D51</f>
        <v>0</v>
      </c>
      <c r="V12" s="63">
        <f t="shared" si="8"/>
        <v>0</v>
      </c>
      <c r="W12" s="43">
        <f>'SCRB-Ann-VIB'!B52</f>
        <v>0</v>
      </c>
      <c r="X12" s="43">
        <f>'SCRB-Ann-VIB'!C52</f>
        <v>0</v>
      </c>
      <c r="Y12" s="43">
        <f>'SCRB-Ann-VIB'!D52</f>
        <v>0</v>
      </c>
      <c r="Z12" s="63">
        <f t="shared" si="9"/>
        <v>0</v>
      </c>
      <c r="AA12" s="43">
        <f>'SCRB-Ann-VIB'!B53</f>
        <v>0</v>
      </c>
      <c r="AB12" s="43">
        <f>'SCRB-Ann-VIB'!C53</f>
        <v>0</v>
      </c>
      <c r="AC12" s="43">
        <f>'SCRB-Ann-VIB'!D53</f>
        <v>0</v>
      </c>
      <c r="AD12" s="63">
        <f t="shared" si="10"/>
        <v>0</v>
      </c>
      <c r="AE12" s="64">
        <f t="shared" si="0"/>
        <v>0</v>
      </c>
      <c r="AF12" s="64">
        <f t="shared" si="1"/>
        <v>0</v>
      </c>
      <c r="AG12" s="64">
        <f t="shared" si="2"/>
        <v>0</v>
      </c>
      <c r="AH12" s="65">
        <f t="shared" si="3"/>
        <v>0</v>
      </c>
    </row>
    <row r="13" spans="1:35" ht="27" customHeight="1">
      <c r="A13" s="39">
        <v>8</v>
      </c>
      <c r="B13" s="62" t="s">
        <v>107</v>
      </c>
      <c r="C13" s="43">
        <f>'SCRB-Ann-VIB'!B54</f>
        <v>0</v>
      </c>
      <c r="D13" s="43">
        <f>'SCRB-Ann-VIB'!C54</f>
        <v>0</v>
      </c>
      <c r="E13" s="43">
        <f>'SCRB-Ann-VIB'!D54</f>
        <v>0</v>
      </c>
      <c r="F13" s="63">
        <f t="shared" si="4"/>
        <v>0</v>
      </c>
      <c r="G13" s="43">
        <f>'SCRB-Ann-VIB'!B55</f>
        <v>0</v>
      </c>
      <c r="H13" s="43">
        <f>'SCRB-Ann-VIB'!C55</f>
        <v>0</v>
      </c>
      <c r="I13" s="43">
        <f>'SCRB-Ann-VIB'!D55</f>
        <v>0</v>
      </c>
      <c r="J13" s="63">
        <f t="shared" si="5"/>
        <v>0</v>
      </c>
      <c r="K13" s="43">
        <f>'SCRB-Ann-VIB'!B56</f>
        <v>0</v>
      </c>
      <c r="L13" s="43">
        <f>'SCRB-Ann-VIB'!C56</f>
        <v>0</v>
      </c>
      <c r="M13" s="43">
        <f>'SCRB-Ann-VIB'!D56</f>
        <v>0</v>
      </c>
      <c r="N13" s="63">
        <f t="shared" si="6"/>
        <v>0</v>
      </c>
      <c r="O13" s="43">
        <f>'SCRB-Ann-VIB'!B57</f>
        <v>0</v>
      </c>
      <c r="P13" s="43">
        <f>'SCRB-Ann-VIB'!C57</f>
        <v>0</v>
      </c>
      <c r="Q13" s="43">
        <f>'SCRB-Ann-VIB'!D57</f>
        <v>0</v>
      </c>
      <c r="R13" s="63">
        <f t="shared" si="7"/>
        <v>0</v>
      </c>
      <c r="S13" s="43">
        <f>'SCRB-Ann-VIB'!B58</f>
        <v>0</v>
      </c>
      <c r="T13" s="43">
        <f>'SCRB-Ann-VIB'!C58</f>
        <v>0</v>
      </c>
      <c r="U13" s="43">
        <f>'SCRB-Ann-VIB'!D58</f>
        <v>0</v>
      </c>
      <c r="V13" s="63">
        <f t="shared" si="8"/>
        <v>0</v>
      </c>
      <c r="W13" s="43">
        <f>'SCRB-Ann-VIB'!B59</f>
        <v>0</v>
      </c>
      <c r="X13" s="43">
        <f>'SCRB-Ann-VIB'!C59</f>
        <v>0</v>
      </c>
      <c r="Y13" s="43">
        <f>'SCRB-Ann-VIB'!D59</f>
        <v>0</v>
      </c>
      <c r="Z13" s="63">
        <f t="shared" si="9"/>
        <v>0</v>
      </c>
      <c r="AA13" s="43">
        <f>'SCRB-Ann-VIB'!B60</f>
        <v>0</v>
      </c>
      <c r="AB13" s="43">
        <f>'SCRB-Ann-VIB'!C60</f>
        <v>0</v>
      </c>
      <c r="AC13" s="43">
        <f>'SCRB-Ann-VIB'!D60</f>
        <v>0</v>
      </c>
      <c r="AD13" s="63">
        <f t="shared" si="10"/>
        <v>0</v>
      </c>
      <c r="AE13" s="64">
        <f t="shared" si="0"/>
        <v>0</v>
      </c>
      <c r="AF13" s="64">
        <f t="shared" si="1"/>
        <v>0</v>
      </c>
      <c r="AG13" s="64">
        <f t="shared" si="2"/>
        <v>0</v>
      </c>
      <c r="AH13" s="65">
        <f t="shared" si="3"/>
        <v>0</v>
      </c>
    </row>
    <row r="14" spans="1:35" ht="27" customHeight="1">
      <c r="A14" s="39">
        <v>9</v>
      </c>
      <c r="B14" s="62" t="s">
        <v>108</v>
      </c>
      <c r="C14" s="43">
        <f>'SCRB-Ann-VIB'!B61</f>
        <v>0</v>
      </c>
      <c r="D14" s="43">
        <f>'SCRB-Ann-VIB'!C61</f>
        <v>0</v>
      </c>
      <c r="E14" s="43">
        <f>'SCRB-Ann-VIB'!D61</f>
        <v>0</v>
      </c>
      <c r="F14" s="63">
        <f t="shared" si="4"/>
        <v>0</v>
      </c>
      <c r="G14" s="43">
        <f>'SCRB-Ann-VIB'!B62</f>
        <v>0</v>
      </c>
      <c r="H14" s="43">
        <f>'SCRB-Ann-VIB'!C62</f>
        <v>0</v>
      </c>
      <c r="I14" s="43">
        <f>'SCRB-Ann-VIB'!D62</f>
        <v>0</v>
      </c>
      <c r="J14" s="63">
        <f t="shared" si="5"/>
        <v>0</v>
      </c>
      <c r="K14" s="43">
        <f>'SCRB-Ann-VIB'!B63</f>
        <v>0</v>
      </c>
      <c r="L14" s="43">
        <f>'SCRB-Ann-VIB'!C63</f>
        <v>0</v>
      </c>
      <c r="M14" s="43">
        <f>'SCRB-Ann-VIB'!D63</f>
        <v>0</v>
      </c>
      <c r="N14" s="63">
        <f t="shared" si="6"/>
        <v>0</v>
      </c>
      <c r="O14" s="43">
        <f>'SCRB-Ann-VIB'!B64</f>
        <v>0</v>
      </c>
      <c r="P14" s="43">
        <f>'SCRB-Ann-VIB'!C64</f>
        <v>0</v>
      </c>
      <c r="Q14" s="43">
        <f>'SCRB-Ann-VIB'!D64</f>
        <v>0</v>
      </c>
      <c r="R14" s="63">
        <f t="shared" si="7"/>
        <v>0</v>
      </c>
      <c r="S14" s="43">
        <f>'SCRB-Ann-VIB'!B65</f>
        <v>0</v>
      </c>
      <c r="T14" s="43">
        <f>'SCRB-Ann-VIB'!C65</f>
        <v>0</v>
      </c>
      <c r="U14" s="43">
        <f>'SCRB-Ann-VIB'!D65</f>
        <v>0</v>
      </c>
      <c r="V14" s="63">
        <f t="shared" si="8"/>
        <v>0</v>
      </c>
      <c r="W14" s="43">
        <f>'SCRB-Ann-VIB'!B66</f>
        <v>0</v>
      </c>
      <c r="X14" s="43">
        <f>'SCRB-Ann-VIB'!C66</f>
        <v>0</v>
      </c>
      <c r="Y14" s="43">
        <f>'SCRB-Ann-VIB'!D66</f>
        <v>0</v>
      </c>
      <c r="Z14" s="63">
        <f t="shared" si="9"/>
        <v>0</v>
      </c>
      <c r="AA14" s="43">
        <f>'SCRB-Ann-VIB'!B67</f>
        <v>0</v>
      </c>
      <c r="AB14" s="43">
        <f>'SCRB-Ann-VIB'!C67</f>
        <v>0</v>
      </c>
      <c r="AC14" s="43">
        <f>'SCRB-Ann-VIB'!D67</f>
        <v>0</v>
      </c>
      <c r="AD14" s="63">
        <f t="shared" si="10"/>
        <v>0</v>
      </c>
      <c r="AE14" s="64">
        <f t="shared" si="0"/>
        <v>0</v>
      </c>
      <c r="AF14" s="64">
        <f t="shared" si="1"/>
        <v>0</v>
      </c>
      <c r="AG14" s="64">
        <f t="shared" si="2"/>
        <v>0</v>
      </c>
      <c r="AH14" s="65">
        <f t="shared" si="3"/>
        <v>0</v>
      </c>
    </row>
    <row r="15" spans="1:35" ht="27" customHeight="1">
      <c r="A15" s="39">
        <v>10</v>
      </c>
      <c r="B15" s="62" t="s">
        <v>109</v>
      </c>
      <c r="C15" s="43">
        <f>'SCRB-Ann-VIB'!B68</f>
        <v>0</v>
      </c>
      <c r="D15" s="43">
        <f>'SCRB-Ann-VIB'!C68</f>
        <v>0</v>
      </c>
      <c r="E15" s="43">
        <f>'SCRB-Ann-VIB'!D68</f>
        <v>0</v>
      </c>
      <c r="F15" s="63">
        <f t="shared" si="4"/>
        <v>0</v>
      </c>
      <c r="G15" s="43">
        <f>'SCRB-Ann-VIB'!B69</f>
        <v>0</v>
      </c>
      <c r="H15" s="43">
        <f>'SCRB-Ann-VIB'!C69</f>
        <v>0</v>
      </c>
      <c r="I15" s="43">
        <f>'SCRB-Ann-VIB'!D69</f>
        <v>0</v>
      </c>
      <c r="J15" s="63">
        <f t="shared" si="5"/>
        <v>0</v>
      </c>
      <c r="K15" s="43">
        <f>'SCRB-Ann-VIB'!B70</f>
        <v>0</v>
      </c>
      <c r="L15" s="43">
        <f>'SCRB-Ann-VIB'!C70</f>
        <v>0</v>
      </c>
      <c r="M15" s="43">
        <f>'SCRB-Ann-VIB'!D70</f>
        <v>0</v>
      </c>
      <c r="N15" s="63">
        <f t="shared" si="6"/>
        <v>0</v>
      </c>
      <c r="O15" s="43">
        <f>'SCRB-Ann-VIB'!B71</f>
        <v>0</v>
      </c>
      <c r="P15" s="43">
        <f>'SCRB-Ann-VIB'!C71</f>
        <v>0</v>
      </c>
      <c r="Q15" s="43">
        <f>'SCRB-Ann-VIB'!D71</f>
        <v>0</v>
      </c>
      <c r="R15" s="63">
        <f t="shared" si="7"/>
        <v>0</v>
      </c>
      <c r="S15" s="43">
        <f>'SCRB-Ann-VIB'!B72</f>
        <v>0</v>
      </c>
      <c r="T15" s="43">
        <f>'SCRB-Ann-VIB'!C72</f>
        <v>0</v>
      </c>
      <c r="U15" s="43">
        <f>'SCRB-Ann-VIB'!D72</f>
        <v>0</v>
      </c>
      <c r="V15" s="63">
        <f t="shared" si="8"/>
        <v>0</v>
      </c>
      <c r="W15" s="43">
        <f>'SCRB-Ann-VIB'!B73</f>
        <v>0</v>
      </c>
      <c r="X15" s="43">
        <f>'SCRB-Ann-VIB'!C73</f>
        <v>0</v>
      </c>
      <c r="Y15" s="43">
        <f>'SCRB-Ann-VIB'!D73</f>
        <v>0</v>
      </c>
      <c r="Z15" s="63">
        <f t="shared" si="9"/>
        <v>0</v>
      </c>
      <c r="AA15" s="43">
        <f>'SCRB-Ann-VIB'!B74</f>
        <v>0</v>
      </c>
      <c r="AB15" s="43">
        <f>'SCRB-Ann-VIB'!C74</f>
        <v>0</v>
      </c>
      <c r="AC15" s="43">
        <f>'SCRB-Ann-VIB'!D74</f>
        <v>0</v>
      </c>
      <c r="AD15" s="63">
        <f t="shared" si="10"/>
        <v>0</v>
      </c>
      <c r="AE15" s="64">
        <f t="shared" si="0"/>
        <v>0</v>
      </c>
      <c r="AF15" s="64">
        <f t="shared" si="1"/>
        <v>0</v>
      </c>
      <c r="AG15" s="64">
        <f t="shared" si="2"/>
        <v>0</v>
      </c>
      <c r="AH15" s="65">
        <f t="shared" si="3"/>
        <v>0</v>
      </c>
    </row>
    <row r="16" spans="1:35" ht="27" customHeight="1">
      <c r="A16" s="39">
        <v>11</v>
      </c>
      <c r="B16" s="62" t="s">
        <v>110</v>
      </c>
      <c r="C16" s="43">
        <f>'SCRB-Ann-VIB'!B75</f>
        <v>0</v>
      </c>
      <c r="D16" s="43">
        <f>'SCRB-Ann-VIB'!C75</f>
        <v>0</v>
      </c>
      <c r="E16" s="43">
        <f>'SCRB-Ann-VIB'!D75</f>
        <v>0</v>
      </c>
      <c r="F16" s="63">
        <f t="shared" si="4"/>
        <v>0</v>
      </c>
      <c r="G16" s="43">
        <f>'SCRB-Ann-VIB'!B76</f>
        <v>0</v>
      </c>
      <c r="H16" s="43">
        <f>'SCRB-Ann-VIB'!C76</f>
        <v>0</v>
      </c>
      <c r="I16" s="43">
        <f>'SCRB-Ann-VIB'!D76</f>
        <v>0</v>
      </c>
      <c r="J16" s="63">
        <f t="shared" si="5"/>
        <v>0</v>
      </c>
      <c r="K16" s="43">
        <f>'SCRB-Ann-VIB'!B77</f>
        <v>0</v>
      </c>
      <c r="L16" s="43">
        <f>'SCRB-Ann-VIB'!C77</f>
        <v>0</v>
      </c>
      <c r="M16" s="43">
        <f>'SCRB-Ann-VIB'!D77</f>
        <v>0</v>
      </c>
      <c r="N16" s="63">
        <f t="shared" si="6"/>
        <v>0</v>
      </c>
      <c r="O16" s="43">
        <f>'SCRB-Ann-VIB'!B78</f>
        <v>0</v>
      </c>
      <c r="P16" s="43">
        <f>'SCRB-Ann-VIB'!C78</f>
        <v>0</v>
      </c>
      <c r="Q16" s="43">
        <f>'SCRB-Ann-VIB'!D78</f>
        <v>0</v>
      </c>
      <c r="R16" s="63">
        <f t="shared" si="7"/>
        <v>0</v>
      </c>
      <c r="S16" s="43">
        <f>'SCRB-Ann-VIB'!B79</f>
        <v>0</v>
      </c>
      <c r="T16" s="43">
        <f>'SCRB-Ann-VIB'!C79</f>
        <v>0</v>
      </c>
      <c r="U16" s="43">
        <f>'SCRB-Ann-VIB'!D79</f>
        <v>0</v>
      </c>
      <c r="V16" s="63">
        <f t="shared" si="8"/>
        <v>0</v>
      </c>
      <c r="W16" s="43">
        <f>'SCRB-Ann-VIB'!B80</f>
        <v>0</v>
      </c>
      <c r="X16" s="43">
        <f>'SCRB-Ann-VIB'!C80</f>
        <v>0</v>
      </c>
      <c r="Y16" s="43">
        <f>'SCRB-Ann-VIB'!D80</f>
        <v>0</v>
      </c>
      <c r="Z16" s="63">
        <f t="shared" si="9"/>
        <v>0</v>
      </c>
      <c r="AA16" s="43">
        <f>'SCRB-Ann-VIB'!B81</f>
        <v>0</v>
      </c>
      <c r="AB16" s="43">
        <f>'SCRB-Ann-VIB'!C81</f>
        <v>0</v>
      </c>
      <c r="AC16" s="43">
        <f>'SCRB-Ann-VIB'!D81</f>
        <v>0</v>
      </c>
      <c r="AD16" s="63">
        <f t="shared" si="10"/>
        <v>0</v>
      </c>
      <c r="AE16" s="64">
        <f t="shared" si="0"/>
        <v>0</v>
      </c>
      <c r="AF16" s="64">
        <f t="shared" si="1"/>
        <v>0</v>
      </c>
      <c r="AG16" s="64">
        <f t="shared" si="2"/>
        <v>0</v>
      </c>
      <c r="AH16" s="65">
        <f t="shared" si="3"/>
        <v>0</v>
      </c>
    </row>
    <row r="17" spans="1:34" ht="27" customHeight="1">
      <c r="A17" s="39">
        <v>12</v>
      </c>
      <c r="B17" s="62" t="s">
        <v>111</v>
      </c>
      <c r="C17" s="43">
        <f>'SCRB-Ann-VIB'!B82</f>
        <v>0</v>
      </c>
      <c r="D17" s="43">
        <f>'SCRB-Ann-VIB'!C82</f>
        <v>0</v>
      </c>
      <c r="E17" s="43">
        <f>'SCRB-Ann-VIB'!D82</f>
        <v>0</v>
      </c>
      <c r="F17" s="63">
        <f t="shared" si="4"/>
        <v>0</v>
      </c>
      <c r="G17" s="43">
        <f>'SCRB-Ann-VIB'!B83</f>
        <v>0</v>
      </c>
      <c r="H17" s="43">
        <f>'SCRB-Ann-VIB'!C83</f>
        <v>0</v>
      </c>
      <c r="I17" s="43">
        <f>'SCRB-Ann-VIB'!D83</f>
        <v>0</v>
      </c>
      <c r="J17" s="63">
        <f t="shared" si="5"/>
        <v>0</v>
      </c>
      <c r="K17" s="43">
        <f>'SCRB-Ann-VIB'!B84</f>
        <v>0</v>
      </c>
      <c r="L17" s="43">
        <f>'SCRB-Ann-VIB'!C84</f>
        <v>0</v>
      </c>
      <c r="M17" s="43">
        <f>'SCRB-Ann-VIB'!D84</f>
        <v>0</v>
      </c>
      <c r="N17" s="63">
        <f t="shared" si="6"/>
        <v>0</v>
      </c>
      <c r="O17" s="43">
        <f>'SCRB-Ann-VIB'!B85</f>
        <v>0</v>
      </c>
      <c r="P17" s="43">
        <f>'SCRB-Ann-VIB'!C85</f>
        <v>0</v>
      </c>
      <c r="Q17" s="43">
        <f>'SCRB-Ann-VIB'!D85</f>
        <v>0</v>
      </c>
      <c r="R17" s="63">
        <f t="shared" si="7"/>
        <v>0</v>
      </c>
      <c r="S17" s="43">
        <f>'SCRB-Ann-VIB'!B86</f>
        <v>0</v>
      </c>
      <c r="T17" s="43">
        <f>'SCRB-Ann-VIB'!C86</f>
        <v>0</v>
      </c>
      <c r="U17" s="43">
        <f>'SCRB-Ann-VIB'!D86</f>
        <v>0</v>
      </c>
      <c r="V17" s="63">
        <f t="shared" si="8"/>
        <v>0</v>
      </c>
      <c r="W17" s="43">
        <f>'SCRB-Ann-VIB'!B87</f>
        <v>0</v>
      </c>
      <c r="X17" s="43">
        <f>'SCRB-Ann-VIB'!C87</f>
        <v>0</v>
      </c>
      <c r="Y17" s="43">
        <f>'SCRB-Ann-VIB'!D87</f>
        <v>0</v>
      </c>
      <c r="Z17" s="63">
        <f t="shared" si="9"/>
        <v>0</v>
      </c>
      <c r="AA17" s="43">
        <f>'SCRB-Ann-VIB'!B88</f>
        <v>0</v>
      </c>
      <c r="AB17" s="43">
        <f>'SCRB-Ann-VIB'!C88</f>
        <v>0</v>
      </c>
      <c r="AC17" s="43">
        <f>'SCRB-Ann-VIB'!D88</f>
        <v>0</v>
      </c>
      <c r="AD17" s="63">
        <f t="shared" si="10"/>
        <v>0</v>
      </c>
      <c r="AE17" s="64">
        <f t="shared" si="0"/>
        <v>0</v>
      </c>
      <c r="AF17" s="64">
        <f t="shared" si="1"/>
        <v>0</v>
      </c>
      <c r="AG17" s="64">
        <f t="shared" si="2"/>
        <v>0</v>
      </c>
      <c r="AH17" s="65">
        <f t="shared" si="3"/>
        <v>0</v>
      </c>
    </row>
    <row r="18" spans="1:34" ht="27" customHeight="1">
      <c r="A18" s="39">
        <v>13</v>
      </c>
      <c r="B18" s="62" t="s">
        <v>112</v>
      </c>
      <c r="C18" s="43">
        <f>'SCRB-Ann-VIB'!B89</f>
        <v>0</v>
      </c>
      <c r="D18" s="43">
        <f>'SCRB-Ann-VIB'!C89</f>
        <v>0</v>
      </c>
      <c r="E18" s="43">
        <f>'SCRB-Ann-VIB'!D89</f>
        <v>0</v>
      </c>
      <c r="F18" s="63">
        <f t="shared" si="4"/>
        <v>0</v>
      </c>
      <c r="G18" s="43">
        <f>'SCRB-Ann-VIB'!B90</f>
        <v>0</v>
      </c>
      <c r="H18" s="43">
        <f>'SCRB-Ann-VIB'!C90</f>
        <v>0</v>
      </c>
      <c r="I18" s="43">
        <f>'SCRB-Ann-VIB'!D90</f>
        <v>0</v>
      </c>
      <c r="J18" s="63">
        <f t="shared" si="5"/>
        <v>0</v>
      </c>
      <c r="K18" s="43">
        <f>'SCRB-Ann-VIB'!B91</f>
        <v>0</v>
      </c>
      <c r="L18" s="43">
        <f>'SCRB-Ann-VIB'!C91</f>
        <v>0</v>
      </c>
      <c r="M18" s="43">
        <f>'SCRB-Ann-VIB'!D91</f>
        <v>0</v>
      </c>
      <c r="N18" s="63">
        <f t="shared" si="6"/>
        <v>0</v>
      </c>
      <c r="O18" s="43">
        <f>'SCRB-Ann-VIB'!B92</f>
        <v>0</v>
      </c>
      <c r="P18" s="43">
        <f>'SCRB-Ann-VIB'!C92</f>
        <v>0</v>
      </c>
      <c r="Q18" s="43">
        <f>'SCRB-Ann-VIB'!D92</f>
        <v>0</v>
      </c>
      <c r="R18" s="63">
        <f t="shared" si="7"/>
        <v>0</v>
      </c>
      <c r="S18" s="43">
        <f>'SCRB-Ann-VIB'!B93</f>
        <v>0</v>
      </c>
      <c r="T18" s="43">
        <f>'SCRB-Ann-VIB'!C93</f>
        <v>0</v>
      </c>
      <c r="U18" s="43">
        <f>'SCRB-Ann-VIB'!D93</f>
        <v>0</v>
      </c>
      <c r="V18" s="63">
        <f t="shared" si="8"/>
        <v>0</v>
      </c>
      <c r="W18" s="43">
        <f>'SCRB-Ann-VIB'!B94</f>
        <v>0</v>
      </c>
      <c r="X18" s="43">
        <f>'SCRB-Ann-VIB'!C94</f>
        <v>0</v>
      </c>
      <c r="Y18" s="43">
        <f>'SCRB-Ann-VIB'!D94</f>
        <v>0</v>
      </c>
      <c r="Z18" s="63">
        <f t="shared" si="9"/>
        <v>0</v>
      </c>
      <c r="AA18" s="43">
        <f>'SCRB-Ann-VIB'!B95</f>
        <v>0</v>
      </c>
      <c r="AB18" s="43">
        <f>'SCRB-Ann-VIB'!C95</f>
        <v>0</v>
      </c>
      <c r="AC18" s="43">
        <f>'SCRB-Ann-VIB'!D95</f>
        <v>0</v>
      </c>
      <c r="AD18" s="63">
        <f t="shared" si="10"/>
        <v>0</v>
      </c>
      <c r="AE18" s="64">
        <f t="shared" si="0"/>
        <v>0</v>
      </c>
      <c r="AF18" s="64">
        <f t="shared" si="1"/>
        <v>0</v>
      </c>
      <c r="AG18" s="64">
        <f t="shared" si="2"/>
        <v>0</v>
      </c>
      <c r="AH18" s="65">
        <f t="shared" si="3"/>
        <v>0</v>
      </c>
    </row>
    <row r="19" spans="1:34" ht="27" customHeight="1">
      <c r="A19" s="39">
        <v>14</v>
      </c>
      <c r="B19" s="62" t="s">
        <v>113</v>
      </c>
      <c r="C19" s="43">
        <f>'SCRB-Ann-VIB'!B96</f>
        <v>0</v>
      </c>
      <c r="D19" s="43">
        <f>'SCRB-Ann-VIB'!C96</f>
        <v>0</v>
      </c>
      <c r="E19" s="43">
        <f>'SCRB-Ann-VIB'!D96</f>
        <v>0</v>
      </c>
      <c r="F19" s="63">
        <f t="shared" si="4"/>
        <v>0</v>
      </c>
      <c r="G19" s="43">
        <f>'SCRB-Ann-VIB'!B97</f>
        <v>0</v>
      </c>
      <c r="H19" s="43">
        <f>'SCRB-Ann-VIB'!C97</f>
        <v>0</v>
      </c>
      <c r="I19" s="43">
        <f>'SCRB-Ann-VIB'!D97</f>
        <v>0</v>
      </c>
      <c r="J19" s="63">
        <f t="shared" si="5"/>
        <v>0</v>
      </c>
      <c r="K19" s="43">
        <f>'SCRB-Ann-VIB'!B98</f>
        <v>0</v>
      </c>
      <c r="L19" s="43">
        <f>'SCRB-Ann-VIB'!C98</f>
        <v>0</v>
      </c>
      <c r="M19" s="43">
        <f>'SCRB-Ann-VIB'!D98</f>
        <v>0</v>
      </c>
      <c r="N19" s="63">
        <f t="shared" si="6"/>
        <v>0</v>
      </c>
      <c r="O19" s="43">
        <f>'SCRB-Ann-VIB'!B99</f>
        <v>0</v>
      </c>
      <c r="P19" s="43">
        <f>'SCRB-Ann-VIB'!C99</f>
        <v>0</v>
      </c>
      <c r="Q19" s="43">
        <f>'SCRB-Ann-VIB'!D99</f>
        <v>0</v>
      </c>
      <c r="R19" s="63">
        <f t="shared" si="7"/>
        <v>0</v>
      </c>
      <c r="S19" s="43">
        <f>'SCRB-Ann-VIB'!B100</f>
        <v>0</v>
      </c>
      <c r="T19" s="43">
        <f>'SCRB-Ann-VIB'!C100</f>
        <v>0</v>
      </c>
      <c r="U19" s="43">
        <f>'SCRB-Ann-VIB'!D100</f>
        <v>0</v>
      </c>
      <c r="V19" s="63">
        <f t="shared" si="8"/>
        <v>0</v>
      </c>
      <c r="W19" s="43">
        <f>'SCRB-Ann-VIB'!B101</f>
        <v>0</v>
      </c>
      <c r="X19" s="43">
        <f>'SCRB-Ann-VIB'!C101</f>
        <v>0</v>
      </c>
      <c r="Y19" s="43">
        <f>'SCRB-Ann-VIB'!D101</f>
        <v>0</v>
      </c>
      <c r="Z19" s="63">
        <f t="shared" si="9"/>
        <v>0</v>
      </c>
      <c r="AA19" s="43">
        <f>'SCRB-Ann-VIB'!B102</f>
        <v>0</v>
      </c>
      <c r="AB19" s="43">
        <f>'SCRB-Ann-VIB'!C102</f>
        <v>0</v>
      </c>
      <c r="AC19" s="43">
        <f>'SCRB-Ann-VIB'!D102</f>
        <v>0</v>
      </c>
      <c r="AD19" s="63">
        <f t="shared" si="10"/>
        <v>0</v>
      </c>
      <c r="AE19" s="64">
        <f t="shared" si="0"/>
        <v>0</v>
      </c>
      <c r="AF19" s="64">
        <f t="shared" si="1"/>
        <v>0</v>
      </c>
      <c r="AG19" s="64">
        <f t="shared" si="2"/>
        <v>0</v>
      </c>
      <c r="AH19" s="65">
        <f t="shared" si="3"/>
        <v>0</v>
      </c>
    </row>
    <row r="20" spans="1:34" ht="27" customHeight="1">
      <c r="A20" s="39">
        <v>15</v>
      </c>
      <c r="B20" s="62" t="s">
        <v>114</v>
      </c>
      <c r="C20" s="43">
        <f>'SCRB-Ann-VIB'!B103</f>
        <v>0</v>
      </c>
      <c r="D20" s="43">
        <f>'SCRB-Ann-VIB'!C103</f>
        <v>0</v>
      </c>
      <c r="E20" s="43">
        <f>'SCRB-Ann-VIB'!D103</f>
        <v>0</v>
      </c>
      <c r="F20" s="63">
        <f t="shared" si="4"/>
        <v>0</v>
      </c>
      <c r="G20" s="43">
        <f>'SCRB-Ann-VIB'!B104</f>
        <v>0</v>
      </c>
      <c r="H20" s="43">
        <f>'SCRB-Ann-VIB'!C104</f>
        <v>0</v>
      </c>
      <c r="I20" s="43">
        <f>'SCRB-Ann-VIB'!D104</f>
        <v>0</v>
      </c>
      <c r="J20" s="63">
        <f t="shared" si="5"/>
        <v>0</v>
      </c>
      <c r="K20" s="43">
        <f>'SCRB-Ann-VIB'!B105</f>
        <v>0</v>
      </c>
      <c r="L20" s="43">
        <f>'SCRB-Ann-VIB'!C105</f>
        <v>0</v>
      </c>
      <c r="M20" s="43">
        <f>'SCRB-Ann-VIB'!D105</f>
        <v>0</v>
      </c>
      <c r="N20" s="63">
        <f t="shared" si="6"/>
        <v>0</v>
      </c>
      <c r="O20" s="43">
        <f>'SCRB-Ann-VIB'!B106</f>
        <v>0</v>
      </c>
      <c r="P20" s="43">
        <f>'SCRB-Ann-VIB'!C106</f>
        <v>0</v>
      </c>
      <c r="Q20" s="43">
        <f>'SCRB-Ann-VIB'!D106</f>
        <v>0</v>
      </c>
      <c r="R20" s="63">
        <f t="shared" si="7"/>
        <v>0</v>
      </c>
      <c r="S20" s="43">
        <f>'SCRB-Ann-VIB'!B107</f>
        <v>0</v>
      </c>
      <c r="T20" s="43">
        <f>'SCRB-Ann-VIB'!C107</f>
        <v>0</v>
      </c>
      <c r="U20" s="43">
        <f>'SCRB-Ann-VIB'!D107</f>
        <v>0</v>
      </c>
      <c r="V20" s="63">
        <f t="shared" si="8"/>
        <v>0</v>
      </c>
      <c r="W20" s="43">
        <f>'SCRB-Ann-VIB'!B108</f>
        <v>0</v>
      </c>
      <c r="X20" s="43">
        <f>'SCRB-Ann-VIB'!C108</f>
        <v>0</v>
      </c>
      <c r="Y20" s="43">
        <f>'SCRB-Ann-VIB'!D108</f>
        <v>0</v>
      </c>
      <c r="Z20" s="63">
        <f t="shared" si="9"/>
        <v>0</v>
      </c>
      <c r="AA20" s="43">
        <f>'SCRB-Ann-VIB'!B109</f>
        <v>0</v>
      </c>
      <c r="AB20" s="43">
        <f>'SCRB-Ann-VIB'!C109</f>
        <v>0</v>
      </c>
      <c r="AC20" s="43">
        <f>'SCRB-Ann-VIB'!D109</f>
        <v>0</v>
      </c>
      <c r="AD20" s="63">
        <f t="shared" si="10"/>
        <v>0</v>
      </c>
      <c r="AE20" s="64">
        <f t="shared" si="0"/>
        <v>0</v>
      </c>
      <c r="AF20" s="64">
        <f t="shared" si="1"/>
        <v>0</v>
      </c>
      <c r="AG20" s="64">
        <f t="shared" si="2"/>
        <v>0</v>
      </c>
      <c r="AH20" s="65">
        <f t="shared" si="3"/>
        <v>0</v>
      </c>
    </row>
    <row r="21" spans="1:34" ht="27" customHeight="1">
      <c r="A21" s="39">
        <v>16</v>
      </c>
      <c r="B21" s="62" t="s">
        <v>115</v>
      </c>
      <c r="C21" s="43">
        <f>'SCRB-Ann-VIB'!B110</f>
        <v>0</v>
      </c>
      <c r="D21" s="43">
        <f>'SCRB-Ann-VIB'!C110</f>
        <v>0</v>
      </c>
      <c r="E21" s="43">
        <f>'SCRB-Ann-VIB'!D110</f>
        <v>0</v>
      </c>
      <c r="F21" s="63">
        <f t="shared" si="4"/>
        <v>0</v>
      </c>
      <c r="G21" s="43">
        <f>'SCRB-Ann-VIB'!B111</f>
        <v>0</v>
      </c>
      <c r="H21" s="43">
        <f>'SCRB-Ann-VIB'!C111</f>
        <v>0</v>
      </c>
      <c r="I21" s="43">
        <f>'SCRB-Ann-VIB'!D111</f>
        <v>0</v>
      </c>
      <c r="J21" s="63">
        <f t="shared" si="5"/>
        <v>0</v>
      </c>
      <c r="K21" s="43">
        <f>'SCRB-Ann-VIB'!B112</f>
        <v>0</v>
      </c>
      <c r="L21" s="43">
        <f>'SCRB-Ann-VIB'!C112</f>
        <v>0</v>
      </c>
      <c r="M21" s="43">
        <f>'SCRB-Ann-VIB'!D112</f>
        <v>0</v>
      </c>
      <c r="N21" s="63">
        <f t="shared" si="6"/>
        <v>0</v>
      </c>
      <c r="O21" s="43">
        <f>'SCRB-Ann-VIB'!B113</f>
        <v>0</v>
      </c>
      <c r="P21" s="43">
        <f>'SCRB-Ann-VIB'!C113</f>
        <v>0</v>
      </c>
      <c r="Q21" s="43">
        <f>'SCRB-Ann-VIB'!D113</f>
        <v>0</v>
      </c>
      <c r="R21" s="63">
        <f t="shared" si="7"/>
        <v>0</v>
      </c>
      <c r="S21" s="43">
        <f>'SCRB-Ann-VIB'!B114</f>
        <v>0</v>
      </c>
      <c r="T21" s="43">
        <f>'SCRB-Ann-VIB'!C114</f>
        <v>0</v>
      </c>
      <c r="U21" s="43">
        <f>'SCRB-Ann-VIB'!D114</f>
        <v>0</v>
      </c>
      <c r="V21" s="63">
        <f t="shared" si="8"/>
        <v>0</v>
      </c>
      <c r="W21" s="43">
        <f>'SCRB-Ann-VIB'!B115</f>
        <v>0</v>
      </c>
      <c r="X21" s="43">
        <f>'SCRB-Ann-VIB'!C115</f>
        <v>0</v>
      </c>
      <c r="Y21" s="43">
        <f>'SCRB-Ann-VIB'!D115</f>
        <v>0</v>
      </c>
      <c r="Z21" s="63">
        <f t="shared" si="9"/>
        <v>0</v>
      </c>
      <c r="AA21" s="43">
        <f>'SCRB-Ann-VIB'!B116</f>
        <v>0</v>
      </c>
      <c r="AB21" s="43">
        <f>'SCRB-Ann-VIB'!C116</f>
        <v>0</v>
      </c>
      <c r="AC21" s="43">
        <f>'SCRB-Ann-VIB'!D116</f>
        <v>0</v>
      </c>
      <c r="AD21" s="63">
        <f t="shared" si="10"/>
        <v>0</v>
      </c>
      <c r="AE21" s="64">
        <f t="shared" si="0"/>
        <v>0</v>
      </c>
      <c r="AF21" s="64">
        <f t="shared" si="1"/>
        <v>0</v>
      </c>
      <c r="AG21" s="64">
        <f t="shared" si="2"/>
        <v>0</v>
      </c>
      <c r="AH21" s="65">
        <f t="shared" si="3"/>
        <v>0</v>
      </c>
    </row>
    <row r="22" spans="1:34" ht="27" customHeight="1">
      <c r="A22" s="39">
        <v>17</v>
      </c>
      <c r="B22" s="62" t="s">
        <v>116</v>
      </c>
      <c r="C22" s="43">
        <f>'SCRB-Ann-VIB'!B117</f>
        <v>0</v>
      </c>
      <c r="D22" s="43">
        <f>'SCRB-Ann-VIB'!C117</f>
        <v>0</v>
      </c>
      <c r="E22" s="43">
        <f>'SCRB-Ann-VIB'!D117</f>
        <v>0</v>
      </c>
      <c r="F22" s="63">
        <f t="shared" si="4"/>
        <v>0</v>
      </c>
      <c r="G22" s="43">
        <f>'SCRB-Ann-VIB'!B118</f>
        <v>0</v>
      </c>
      <c r="H22" s="43">
        <f>'SCRB-Ann-VIB'!C118</f>
        <v>0</v>
      </c>
      <c r="I22" s="43">
        <f>'SCRB-Ann-VIB'!D118</f>
        <v>0</v>
      </c>
      <c r="J22" s="63">
        <f t="shared" si="5"/>
        <v>0</v>
      </c>
      <c r="K22" s="43">
        <f>'SCRB-Ann-VIB'!B119</f>
        <v>0</v>
      </c>
      <c r="L22" s="43">
        <f>'SCRB-Ann-VIB'!C119</f>
        <v>0</v>
      </c>
      <c r="M22" s="43">
        <f>'SCRB-Ann-VIB'!D119</f>
        <v>0</v>
      </c>
      <c r="N22" s="63">
        <f t="shared" si="6"/>
        <v>0</v>
      </c>
      <c r="O22" s="43">
        <f>'SCRB-Ann-VIB'!B120</f>
        <v>0</v>
      </c>
      <c r="P22" s="43">
        <f>'SCRB-Ann-VIB'!C120</f>
        <v>0</v>
      </c>
      <c r="Q22" s="43">
        <f>'SCRB-Ann-VIB'!D120</f>
        <v>0</v>
      </c>
      <c r="R22" s="63">
        <f t="shared" si="7"/>
        <v>0</v>
      </c>
      <c r="S22" s="43">
        <f>'SCRB-Ann-VIB'!B121</f>
        <v>0</v>
      </c>
      <c r="T22" s="43">
        <f>'SCRB-Ann-VIB'!C121</f>
        <v>0</v>
      </c>
      <c r="U22" s="43">
        <f>'SCRB-Ann-VIB'!D121</f>
        <v>0</v>
      </c>
      <c r="V22" s="63">
        <f t="shared" si="8"/>
        <v>0</v>
      </c>
      <c r="W22" s="43">
        <f>'SCRB-Ann-VIB'!B122</f>
        <v>0</v>
      </c>
      <c r="X22" s="43">
        <f>'SCRB-Ann-VIB'!C122</f>
        <v>0</v>
      </c>
      <c r="Y22" s="43">
        <f>'SCRB-Ann-VIB'!D122</f>
        <v>0</v>
      </c>
      <c r="Z22" s="63">
        <f t="shared" si="9"/>
        <v>0</v>
      </c>
      <c r="AA22" s="43">
        <f>'SCRB-Ann-VIB'!B123</f>
        <v>0</v>
      </c>
      <c r="AB22" s="43">
        <f>'SCRB-Ann-VIB'!C123</f>
        <v>0</v>
      </c>
      <c r="AC22" s="43">
        <f>'SCRB-Ann-VIB'!D123</f>
        <v>0</v>
      </c>
      <c r="AD22" s="63">
        <f t="shared" si="10"/>
        <v>0</v>
      </c>
      <c r="AE22" s="64">
        <f t="shared" si="0"/>
        <v>0</v>
      </c>
      <c r="AF22" s="64">
        <f t="shared" si="1"/>
        <v>0</v>
      </c>
      <c r="AG22" s="64">
        <f t="shared" si="2"/>
        <v>0</v>
      </c>
      <c r="AH22" s="65">
        <f t="shared" si="3"/>
        <v>0</v>
      </c>
    </row>
    <row r="23" spans="1:34" ht="27" customHeight="1">
      <c r="A23" s="39">
        <v>18</v>
      </c>
      <c r="B23" s="62" t="s">
        <v>117</v>
      </c>
      <c r="C23" s="43">
        <f>'SCRB-Ann-VIB'!B124</f>
        <v>0</v>
      </c>
      <c r="D23" s="43">
        <f>'SCRB-Ann-VIB'!C124</f>
        <v>0</v>
      </c>
      <c r="E23" s="43">
        <f>'SCRB-Ann-VIB'!D124</f>
        <v>0</v>
      </c>
      <c r="F23" s="63">
        <f t="shared" si="4"/>
        <v>0</v>
      </c>
      <c r="G23" s="43">
        <f>'SCRB-Ann-VIB'!B125</f>
        <v>0</v>
      </c>
      <c r="H23" s="43">
        <f>'SCRB-Ann-VIB'!C125</f>
        <v>0</v>
      </c>
      <c r="I23" s="43">
        <f>'SCRB-Ann-VIB'!D125</f>
        <v>0</v>
      </c>
      <c r="J23" s="63">
        <f t="shared" si="5"/>
        <v>0</v>
      </c>
      <c r="K23" s="43">
        <f>'SCRB-Ann-VIB'!B126</f>
        <v>0</v>
      </c>
      <c r="L23" s="43">
        <f>'SCRB-Ann-VIB'!C126</f>
        <v>0</v>
      </c>
      <c r="M23" s="43">
        <f>'SCRB-Ann-VIB'!D126</f>
        <v>0</v>
      </c>
      <c r="N23" s="63">
        <f t="shared" si="6"/>
        <v>0</v>
      </c>
      <c r="O23" s="43">
        <f>'SCRB-Ann-VIB'!B127</f>
        <v>0</v>
      </c>
      <c r="P23" s="43">
        <f>'SCRB-Ann-VIB'!C127</f>
        <v>0</v>
      </c>
      <c r="Q23" s="43">
        <f>'SCRB-Ann-VIB'!D127</f>
        <v>0</v>
      </c>
      <c r="R23" s="63">
        <f t="shared" si="7"/>
        <v>0</v>
      </c>
      <c r="S23" s="43">
        <f>'SCRB-Ann-VIB'!B128</f>
        <v>0</v>
      </c>
      <c r="T23" s="43">
        <f>'SCRB-Ann-VIB'!C128</f>
        <v>0</v>
      </c>
      <c r="U23" s="43">
        <f>'SCRB-Ann-VIB'!D128</f>
        <v>0</v>
      </c>
      <c r="V23" s="63">
        <f t="shared" si="8"/>
        <v>0</v>
      </c>
      <c r="W23" s="43">
        <f>'SCRB-Ann-VIB'!B129</f>
        <v>0</v>
      </c>
      <c r="X23" s="43">
        <f>'SCRB-Ann-VIB'!C129</f>
        <v>0</v>
      </c>
      <c r="Y23" s="43">
        <f>'SCRB-Ann-VIB'!D129</f>
        <v>0</v>
      </c>
      <c r="Z23" s="63">
        <f t="shared" si="9"/>
        <v>0</v>
      </c>
      <c r="AA23" s="43">
        <f>'SCRB-Ann-VIB'!B130</f>
        <v>0</v>
      </c>
      <c r="AB23" s="43">
        <f>'SCRB-Ann-VIB'!C130</f>
        <v>0</v>
      </c>
      <c r="AC23" s="43">
        <f>'SCRB-Ann-VIB'!D130</f>
        <v>0</v>
      </c>
      <c r="AD23" s="63">
        <f t="shared" si="10"/>
        <v>0</v>
      </c>
      <c r="AE23" s="64">
        <f t="shared" si="0"/>
        <v>0</v>
      </c>
      <c r="AF23" s="64">
        <f t="shared" si="1"/>
        <v>0</v>
      </c>
      <c r="AG23" s="64">
        <f t="shared" si="2"/>
        <v>0</v>
      </c>
      <c r="AH23" s="65">
        <f t="shared" si="3"/>
        <v>0</v>
      </c>
    </row>
    <row r="24" spans="1:34" ht="27" customHeight="1">
      <c r="A24" s="39">
        <v>19</v>
      </c>
      <c r="B24" s="62" t="s">
        <v>118</v>
      </c>
      <c r="C24" s="43">
        <f>'SCRB-Ann-VIB'!B131</f>
        <v>0</v>
      </c>
      <c r="D24" s="43">
        <f>'SCRB-Ann-VIB'!C131</f>
        <v>0</v>
      </c>
      <c r="E24" s="43">
        <f>'SCRB-Ann-VIB'!D131</f>
        <v>0</v>
      </c>
      <c r="F24" s="63">
        <f t="shared" si="4"/>
        <v>0</v>
      </c>
      <c r="G24" s="43">
        <f>'SCRB-Ann-VIB'!B132</f>
        <v>0</v>
      </c>
      <c r="H24" s="43">
        <f>'SCRB-Ann-VIB'!C132</f>
        <v>0</v>
      </c>
      <c r="I24" s="43">
        <f>'SCRB-Ann-VIB'!D132</f>
        <v>0</v>
      </c>
      <c r="J24" s="63">
        <f t="shared" si="5"/>
        <v>0</v>
      </c>
      <c r="K24" s="43">
        <f>'SCRB-Ann-VIB'!B133</f>
        <v>0</v>
      </c>
      <c r="L24" s="43">
        <f>'SCRB-Ann-VIB'!C133</f>
        <v>0</v>
      </c>
      <c r="M24" s="43">
        <f>'SCRB-Ann-VIB'!D133</f>
        <v>0</v>
      </c>
      <c r="N24" s="63">
        <f t="shared" si="6"/>
        <v>0</v>
      </c>
      <c r="O24" s="43">
        <f>'SCRB-Ann-VIB'!B134</f>
        <v>0</v>
      </c>
      <c r="P24" s="43">
        <f>'SCRB-Ann-VIB'!C134</f>
        <v>0</v>
      </c>
      <c r="Q24" s="43">
        <f>'SCRB-Ann-VIB'!D134</f>
        <v>0</v>
      </c>
      <c r="R24" s="63">
        <f t="shared" si="7"/>
        <v>0</v>
      </c>
      <c r="S24" s="43">
        <f>'SCRB-Ann-VIB'!B135</f>
        <v>0</v>
      </c>
      <c r="T24" s="43">
        <f>'SCRB-Ann-VIB'!C135</f>
        <v>0</v>
      </c>
      <c r="U24" s="43">
        <f>'SCRB-Ann-VIB'!D135</f>
        <v>0</v>
      </c>
      <c r="V24" s="63">
        <f t="shared" si="8"/>
        <v>0</v>
      </c>
      <c r="W24" s="43">
        <f>'SCRB-Ann-VIB'!B136</f>
        <v>0</v>
      </c>
      <c r="X24" s="43">
        <f>'SCRB-Ann-VIB'!C136</f>
        <v>0</v>
      </c>
      <c r="Y24" s="43">
        <f>'SCRB-Ann-VIB'!D136</f>
        <v>0</v>
      </c>
      <c r="Z24" s="63">
        <f t="shared" si="9"/>
        <v>0</v>
      </c>
      <c r="AA24" s="43">
        <f>'SCRB-Ann-VIB'!B137</f>
        <v>0</v>
      </c>
      <c r="AB24" s="43">
        <f>'SCRB-Ann-VIB'!C137</f>
        <v>0</v>
      </c>
      <c r="AC24" s="43">
        <f>'SCRB-Ann-VIB'!D137</f>
        <v>0</v>
      </c>
      <c r="AD24" s="63">
        <f t="shared" si="10"/>
        <v>0</v>
      </c>
      <c r="AE24" s="64">
        <f t="shared" si="0"/>
        <v>0</v>
      </c>
      <c r="AF24" s="64">
        <f t="shared" si="1"/>
        <v>0</v>
      </c>
      <c r="AG24" s="64">
        <f t="shared" si="2"/>
        <v>0</v>
      </c>
      <c r="AH24" s="65">
        <f t="shared" si="3"/>
        <v>0</v>
      </c>
    </row>
    <row r="25" spans="1:34" ht="27" customHeight="1">
      <c r="A25" s="39">
        <v>20</v>
      </c>
      <c r="B25" s="62" t="s">
        <v>119</v>
      </c>
      <c r="C25" s="43">
        <f>'SCRB-Ann-VIB'!B138</f>
        <v>0</v>
      </c>
      <c r="D25" s="43">
        <f>'SCRB-Ann-VIB'!C138</f>
        <v>0</v>
      </c>
      <c r="E25" s="43">
        <f>'SCRB-Ann-VIB'!D138</f>
        <v>0</v>
      </c>
      <c r="F25" s="63">
        <f t="shared" si="4"/>
        <v>0</v>
      </c>
      <c r="G25" s="43">
        <f>'SCRB-Ann-VIB'!B139</f>
        <v>0</v>
      </c>
      <c r="H25" s="43">
        <f>'SCRB-Ann-VIB'!C139</f>
        <v>0</v>
      </c>
      <c r="I25" s="43">
        <f>'SCRB-Ann-VIB'!D139</f>
        <v>0</v>
      </c>
      <c r="J25" s="63">
        <f t="shared" si="5"/>
        <v>0</v>
      </c>
      <c r="K25" s="43">
        <f>'SCRB-Ann-VIB'!B140</f>
        <v>0</v>
      </c>
      <c r="L25" s="43">
        <f>'SCRB-Ann-VIB'!C140</f>
        <v>0</v>
      </c>
      <c r="M25" s="43">
        <f>'SCRB-Ann-VIB'!D140</f>
        <v>0</v>
      </c>
      <c r="N25" s="63">
        <f t="shared" si="6"/>
        <v>0</v>
      </c>
      <c r="O25" s="43">
        <f>'SCRB-Ann-VIB'!B141</f>
        <v>0</v>
      </c>
      <c r="P25" s="43">
        <f>'SCRB-Ann-VIB'!C141</f>
        <v>0</v>
      </c>
      <c r="Q25" s="43">
        <f>'SCRB-Ann-VIB'!D141</f>
        <v>0</v>
      </c>
      <c r="R25" s="63">
        <f t="shared" si="7"/>
        <v>0</v>
      </c>
      <c r="S25" s="43">
        <f>'SCRB-Ann-VIB'!B142</f>
        <v>0</v>
      </c>
      <c r="T25" s="43">
        <f>'SCRB-Ann-VIB'!C142</f>
        <v>0</v>
      </c>
      <c r="U25" s="43">
        <f>'SCRB-Ann-VIB'!D142</f>
        <v>0</v>
      </c>
      <c r="V25" s="63">
        <f t="shared" si="8"/>
        <v>0</v>
      </c>
      <c r="W25" s="43">
        <f>'SCRB-Ann-VIB'!B143</f>
        <v>0</v>
      </c>
      <c r="X25" s="43">
        <f>'SCRB-Ann-VIB'!C143</f>
        <v>0</v>
      </c>
      <c r="Y25" s="43">
        <f>'SCRB-Ann-VIB'!D143</f>
        <v>0</v>
      </c>
      <c r="Z25" s="63">
        <f t="shared" si="9"/>
        <v>0</v>
      </c>
      <c r="AA25" s="43">
        <f>'SCRB-Ann-VIB'!B144</f>
        <v>0</v>
      </c>
      <c r="AB25" s="43">
        <f>'SCRB-Ann-VIB'!C144</f>
        <v>0</v>
      </c>
      <c r="AC25" s="43">
        <f>'SCRB-Ann-VIB'!D144</f>
        <v>0</v>
      </c>
      <c r="AD25" s="63">
        <f t="shared" si="10"/>
        <v>0</v>
      </c>
      <c r="AE25" s="64">
        <f t="shared" si="0"/>
        <v>0</v>
      </c>
      <c r="AF25" s="64">
        <f t="shared" si="1"/>
        <v>0</v>
      </c>
      <c r="AG25" s="64">
        <f t="shared" si="2"/>
        <v>0</v>
      </c>
      <c r="AH25" s="65">
        <f t="shared" si="3"/>
        <v>0</v>
      </c>
    </row>
    <row r="26" spans="1:34" ht="30.75" customHeight="1">
      <c r="A26" s="91" t="s">
        <v>120</v>
      </c>
      <c r="B26" s="92"/>
      <c r="C26" s="73">
        <f t="shared" ref="C26:AH26" si="11">SUM(C6:C25)</f>
        <v>0</v>
      </c>
      <c r="D26" s="73">
        <f t="shared" si="11"/>
        <v>0</v>
      </c>
      <c r="E26" s="73">
        <f t="shared" si="11"/>
        <v>0</v>
      </c>
      <c r="F26" s="73">
        <f>SUM(F6:F25)</f>
        <v>0</v>
      </c>
      <c r="G26" s="73">
        <f t="shared" si="11"/>
        <v>0</v>
      </c>
      <c r="H26" s="73">
        <f t="shared" si="11"/>
        <v>0</v>
      </c>
      <c r="I26" s="73">
        <f t="shared" si="11"/>
        <v>0</v>
      </c>
      <c r="J26" s="73">
        <f t="shared" si="11"/>
        <v>0</v>
      </c>
      <c r="K26" s="73">
        <f t="shared" si="11"/>
        <v>0</v>
      </c>
      <c r="L26" s="73">
        <f t="shared" si="11"/>
        <v>0</v>
      </c>
      <c r="M26" s="73">
        <f t="shared" si="11"/>
        <v>0</v>
      </c>
      <c r="N26" s="73">
        <f t="shared" si="11"/>
        <v>0</v>
      </c>
      <c r="O26" s="73">
        <f t="shared" si="11"/>
        <v>0</v>
      </c>
      <c r="P26" s="73">
        <f t="shared" si="11"/>
        <v>0</v>
      </c>
      <c r="Q26" s="73">
        <f t="shared" si="11"/>
        <v>0</v>
      </c>
      <c r="R26" s="73">
        <f t="shared" si="11"/>
        <v>0</v>
      </c>
      <c r="S26" s="73">
        <f t="shared" si="11"/>
        <v>0</v>
      </c>
      <c r="T26" s="73">
        <f t="shared" si="11"/>
        <v>0</v>
      </c>
      <c r="U26" s="73">
        <f t="shared" si="11"/>
        <v>0</v>
      </c>
      <c r="V26" s="73">
        <f t="shared" si="11"/>
        <v>0</v>
      </c>
      <c r="W26" s="73">
        <f t="shared" si="11"/>
        <v>0</v>
      </c>
      <c r="X26" s="73">
        <f t="shared" si="11"/>
        <v>0</v>
      </c>
      <c r="Y26" s="73">
        <f t="shared" si="11"/>
        <v>0</v>
      </c>
      <c r="Z26" s="73">
        <f t="shared" si="11"/>
        <v>0</v>
      </c>
      <c r="AA26" s="73">
        <f t="shared" si="11"/>
        <v>0</v>
      </c>
      <c r="AB26" s="73">
        <f t="shared" si="11"/>
        <v>0</v>
      </c>
      <c r="AC26" s="73">
        <f t="shared" si="11"/>
        <v>0</v>
      </c>
      <c r="AD26" s="73">
        <f t="shared" si="11"/>
        <v>0</v>
      </c>
      <c r="AE26" s="73">
        <f t="shared" si="11"/>
        <v>0</v>
      </c>
      <c r="AF26" s="73">
        <f t="shared" si="11"/>
        <v>0</v>
      </c>
      <c r="AG26" s="73">
        <f t="shared" si="11"/>
        <v>0</v>
      </c>
      <c r="AH26" s="73">
        <f t="shared" si="11"/>
        <v>0</v>
      </c>
    </row>
  </sheetData>
  <mergeCells count="30">
    <mergeCell ref="N4:N5"/>
    <mergeCell ref="O4:Q4"/>
    <mergeCell ref="R4:R5"/>
    <mergeCell ref="S4:U4"/>
    <mergeCell ref="V4:V5"/>
    <mergeCell ref="W3:Y3"/>
    <mergeCell ref="AA3:AC3"/>
    <mergeCell ref="AE3:AG3"/>
    <mergeCell ref="AH3:AH5"/>
    <mergeCell ref="Z4:Z5"/>
    <mergeCell ref="AA4:AC4"/>
    <mergeCell ref="AD4:AD5"/>
    <mergeCell ref="AE4:AG4"/>
    <mergeCell ref="W4:Y4"/>
    <mergeCell ref="A2:AH2"/>
    <mergeCell ref="A26:B26"/>
    <mergeCell ref="A1:R1"/>
    <mergeCell ref="S1:AH1"/>
    <mergeCell ref="A3:A5"/>
    <mergeCell ref="B3:B5"/>
    <mergeCell ref="C3:E3"/>
    <mergeCell ref="G3:I3"/>
    <mergeCell ref="K3:M3"/>
    <mergeCell ref="O3:Q3"/>
    <mergeCell ref="C4:E4"/>
    <mergeCell ref="F4:F5"/>
    <mergeCell ref="G4:I4"/>
    <mergeCell ref="J4:J5"/>
    <mergeCell ref="K4:M4"/>
    <mergeCell ref="S3:U3"/>
  </mergeCells>
  <printOptions horizontalCentered="1"/>
  <pageMargins left="0.32" right="0.53" top="0.28999999999999998" bottom="0.38" header="0.17" footer="0.3"/>
  <pageSetup paperSize="9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showGridLines="0" view="pageBreakPreview" zoomScaleSheetLayoutView="100" workbookViewId="0">
      <pane ySplit="5" topLeftCell="A6" activePane="bottomLeft" state="frozen"/>
      <selection activeCell="AV10" sqref="AV10"/>
      <selection pane="bottomLeft" activeCell="A2" sqref="A2:AH2"/>
    </sheetView>
  </sheetViews>
  <sheetFormatPr baseColWidth="10" defaultColWidth="8.83203125" defaultRowHeight="14" x14ac:dyDescent="0"/>
  <cols>
    <col min="1" max="1" width="6.33203125" bestFit="1" customWidth="1"/>
    <col min="2" max="2" width="30.33203125" customWidth="1"/>
    <col min="3" max="3" width="8.6640625" customWidth="1"/>
    <col min="30" max="30" width="7.33203125" bestFit="1" customWidth="1"/>
    <col min="31" max="31" width="8" customWidth="1"/>
  </cols>
  <sheetData>
    <row r="1" spans="1:35" ht="23.25" customHeight="1">
      <c r="A1" s="104" t="s">
        <v>131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59"/>
    </row>
    <row r="2" spans="1:35" ht="34.5" customHeight="1">
      <c r="A2" s="97" t="str">
        <f>UPPER("NO. OF CASES  OF ATROCITIES  ON SCHEDULED CASTES AND SCHEDULED TRIBES  HEAD WISE &amp; GENDER WISE  FOR THE MONTH OF "&amp;config!A6&amp;"-"&amp;config!B6)</f>
        <v>NO. OF CASES  OF ATROCITIES  ON SCHEDULED CASTES AND SCHEDULED TRIBES  HEAD WISE &amp; GENDER WISE  FOR THE MONTH OF -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5" ht="15">
      <c r="A3" s="102" t="s">
        <v>122</v>
      </c>
      <c r="B3" s="94" t="s">
        <v>98</v>
      </c>
      <c r="C3" s="102" t="s">
        <v>28</v>
      </c>
      <c r="D3" s="102"/>
      <c r="E3" s="102"/>
      <c r="F3" s="60" t="s">
        <v>89</v>
      </c>
      <c r="G3" s="102" t="s">
        <v>2</v>
      </c>
      <c r="H3" s="102"/>
      <c r="I3" s="102"/>
      <c r="J3" s="60" t="s">
        <v>89</v>
      </c>
      <c r="K3" s="102" t="s">
        <v>29</v>
      </c>
      <c r="L3" s="102"/>
      <c r="M3" s="102"/>
      <c r="N3" s="60" t="s">
        <v>89</v>
      </c>
      <c r="O3" s="102" t="s">
        <v>3</v>
      </c>
      <c r="P3" s="102"/>
      <c r="Q3" s="102"/>
      <c r="R3" s="60" t="s">
        <v>89</v>
      </c>
      <c r="S3" s="102" t="s">
        <v>4</v>
      </c>
      <c r="T3" s="102"/>
      <c r="U3" s="102"/>
      <c r="V3" s="60" t="s">
        <v>89</v>
      </c>
      <c r="W3" s="102" t="s">
        <v>33</v>
      </c>
      <c r="X3" s="102"/>
      <c r="Y3" s="102"/>
      <c r="Z3" s="60" t="s">
        <v>89</v>
      </c>
      <c r="AA3" s="102" t="s">
        <v>6</v>
      </c>
      <c r="AB3" s="102"/>
      <c r="AC3" s="102"/>
      <c r="AD3" s="60" t="s">
        <v>89</v>
      </c>
      <c r="AE3" s="102" t="s">
        <v>20</v>
      </c>
      <c r="AF3" s="102"/>
      <c r="AG3" s="102"/>
      <c r="AH3" s="102" t="s">
        <v>123</v>
      </c>
    </row>
    <row r="4" spans="1:35" ht="15">
      <c r="A4" s="102"/>
      <c r="B4" s="94"/>
      <c r="C4" s="103" t="s">
        <v>124</v>
      </c>
      <c r="D4" s="103"/>
      <c r="E4" s="103"/>
      <c r="F4" s="102" t="s">
        <v>125</v>
      </c>
      <c r="G4" s="103" t="s">
        <v>124</v>
      </c>
      <c r="H4" s="103"/>
      <c r="I4" s="103"/>
      <c r="J4" s="102" t="s">
        <v>125</v>
      </c>
      <c r="K4" s="103" t="s">
        <v>124</v>
      </c>
      <c r="L4" s="103"/>
      <c r="M4" s="103"/>
      <c r="N4" s="102" t="s">
        <v>125</v>
      </c>
      <c r="O4" s="103" t="s">
        <v>124</v>
      </c>
      <c r="P4" s="103"/>
      <c r="Q4" s="103"/>
      <c r="R4" s="102" t="s">
        <v>125</v>
      </c>
      <c r="S4" s="103" t="s">
        <v>124</v>
      </c>
      <c r="T4" s="103"/>
      <c r="U4" s="103"/>
      <c r="V4" s="102" t="s">
        <v>125</v>
      </c>
      <c r="W4" s="103" t="s">
        <v>124</v>
      </c>
      <c r="X4" s="103"/>
      <c r="Y4" s="103"/>
      <c r="Z4" s="102" t="s">
        <v>125</v>
      </c>
      <c r="AA4" s="103" t="s">
        <v>124</v>
      </c>
      <c r="AB4" s="103"/>
      <c r="AC4" s="103"/>
      <c r="AD4" s="102" t="s">
        <v>125</v>
      </c>
      <c r="AE4" s="103" t="s">
        <v>124</v>
      </c>
      <c r="AF4" s="103"/>
      <c r="AG4" s="103"/>
      <c r="AH4" s="102"/>
    </row>
    <row r="5" spans="1:35" ht="39" customHeight="1">
      <c r="A5" s="102"/>
      <c r="B5" s="94"/>
      <c r="C5" s="61" t="s">
        <v>30</v>
      </c>
      <c r="D5" s="61" t="s">
        <v>31</v>
      </c>
      <c r="E5" s="61" t="s">
        <v>32</v>
      </c>
      <c r="F5" s="102"/>
      <c r="G5" s="61" t="s">
        <v>30</v>
      </c>
      <c r="H5" s="61" t="s">
        <v>31</v>
      </c>
      <c r="I5" s="61" t="s">
        <v>32</v>
      </c>
      <c r="J5" s="102"/>
      <c r="K5" s="61" t="s">
        <v>30</v>
      </c>
      <c r="L5" s="61" t="s">
        <v>31</v>
      </c>
      <c r="M5" s="61" t="s">
        <v>32</v>
      </c>
      <c r="N5" s="102"/>
      <c r="O5" s="61" t="s">
        <v>30</v>
      </c>
      <c r="P5" s="61" t="s">
        <v>31</v>
      </c>
      <c r="Q5" s="61" t="s">
        <v>32</v>
      </c>
      <c r="R5" s="102"/>
      <c r="S5" s="61" t="s">
        <v>30</v>
      </c>
      <c r="T5" s="61" t="s">
        <v>31</v>
      </c>
      <c r="U5" s="61" t="s">
        <v>32</v>
      </c>
      <c r="V5" s="102"/>
      <c r="W5" s="61" t="s">
        <v>30</v>
      </c>
      <c r="X5" s="61" t="s">
        <v>31</v>
      </c>
      <c r="Y5" s="61" t="s">
        <v>32</v>
      </c>
      <c r="Z5" s="102"/>
      <c r="AA5" s="61" t="s">
        <v>30</v>
      </c>
      <c r="AB5" s="61" t="s">
        <v>31</v>
      </c>
      <c r="AC5" s="61" t="s">
        <v>32</v>
      </c>
      <c r="AD5" s="102"/>
      <c r="AE5" s="61" t="s">
        <v>30</v>
      </c>
      <c r="AF5" s="61" t="s">
        <v>31</v>
      </c>
      <c r="AG5" s="61" t="s">
        <v>32</v>
      </c>
      <c r="AH5" s="102"/>
    </row>
    <row r="6" spans="1:35" ht="27" customHeight="1">
      <c r="A6" s="66">
        <v>1</v>
      </c>
      <c r="B6" s="68" t="s">
        <v>100</v>
      </c>
      <c r="C6" s="43">
        <f>'SCRB-Ann-VI-A'!C6+'SCRB-Ann-VI-B'!C6</f>
        <v>0</v>
      </c>
      <c r="D6" s="43">
        <f>'SCRB-Ann-VI-A'!D6+'SCRB-Ann-VI-B'!D6</f>
        <v>0</v>
      </c>
      <c r="E6" s="43">
        <f>'SCRB-Ann-VI-A'!E6+'SCRB-Ann-VI-B'!E6</f>
        <v>0</v>
      </c>
      <c r="F6" s="63">
        <f>D6+E6</f>
        <v>0</v>
      </c>
      <c r="G6" s="43">
        <f>'SCRB-Ann-VI-A'!G6+'SCRB-Ann-VI-B'!G6</f>
        <v>0</v>
      </c>
      <c r="H6" s="43">
        <f>'SCRB-Ann-VI-A'!H6+'SCRB-Ann-VI-B'!H6</f>
        <v>0</v>
      </c>
      <c r="I6" s="43">
        <f>'SCRB-Ann-VI-A'!I6+'SCRB-Ann-VI-B'!I6</f>
        <v>0</v>
      </c>
      <c r="J6" s="63">
        <f>H6+I6</f>
        <v>0</v>
      </c>
      <c r="K6" s="43">
        <f>'SCRB-Ann-VI-A'!K6+'SCRB-Ann-VI-B'!K6</f>
        <v>0</v>
      </c>
      <c r="L6" s="43">
        <f>'SCRB-Ann-VI-A'!L6+'SCRB-Ann-VI-B'!L6</f>
        <v>0</v>
      </c>
      <c r="M6" s="43">
        <f>'SCRB-Ann-VI-A'!M6+'SCRB-Ann-VI-B'!M6</f>
        <v>0</v>
      </c>
      <c r="N6" s="63">
        <f>L6+M6</f>
        <v>0</v>
      </c>
      <c r="O6" s="43">
        <f>'SCRB-Ann-VI-A'!O6+'SCRB-Ann-VI-B'!O6</f>
        <v>0</v>
      </c>
      <c r="P6" s="43">
        <f>'SCRB-Ann-VI-A'!P6+'SCRB-Ann-VI-B'!P6</f>
        <v>0</v>
      </c>
      <c r="Q6" s="43">
        <f>'SCRB-Ann-VI-A'!Q6+'SCRB-Ann-VI-B'!Q6</f>
        <v>0</v>
      </c>
      <c r="R6" s="63">
        <f>P6+Q6</f>
        <v>0</v>
      </c>
      <c r="S6" s="43">
        <f>'SCRB-Ann-VI-A'!S6+'SCRB-Ann-VI-B'!S6</f>
        <v>0</v>
      </c>
      <c r="T6" s="43">
        <f>'SCRB-Ann-VI-A'!T6+'SCRB-Ann-VI-B'!T6</f>
        <v>0</v>
      </c>
      <c r="U6" s="43">
        <f>'SCRB-Ann-VI-A'!U6+'SCRB-Ann-VI-B'!U6</f>
        <v>0</v>
      </c>
      <c r="V6" s="63">
        <f>T6+U6</f>
        <v>0</v>
      </c>
      <c r="W6" s="43">
        <f>'SCRB-Ann-VI-A'!W6+'SCRB-Ann-VI-B'!W6</f>
        <v>0</v>
      </c>
      <c r="X6" s="43">
        <f>'SCRB-Ann-VI-A'!X6+'SCRB-Ann-VI-B'!X6</f>
        <v>0</v>
      </c>
      <c r="Y6" s="43">
        <f>'SCRB-Ann-VI-A'!Y6+'SCRB-Ann-VI-B'!Y6</f>
        <v>0</v>
      </c>
      <c r="Z6" s="63">
        <f>X6+Y6</f>
        <v>0</v>
      </c>
      <c r="AA6" s="43">
        <f>'SCRB-Ann-VI-A'!AA6+'SCRB-Ann-VI-B'!AA6</f>
        <v>0</v>
      </c>
      <c r="AB6" s="43">
        <f>'SCRB-Ann-VI-A'!AB6+'SCRB-Ann-VI-B'!AB6</f>
        <v>0</v>
      </c>
      <c r="AC6" s="43">
        <f>'SCRB-Ann-VI-A'!AC6+'SCRB-Ann-VI-B'!AC6</f>
        <v>0</v>
      </c>
      <c r="AD6" s="63">
        <f>AB6+AC6</f>
        <v>0</v>
      </c>
      <c r="AE6" s="64">
        <f t="shared" ref="AE6:AE25" si="0">SUM(C6,G6,K6,O6,S6,W6,AA6)</f>
        <v>0</v>
      </c>
      <c r="AF6" s="64">
        <f t="shared" ref="AF6:AF25" si="1">SUM(D6,H6,L6,P6,T6,X6,AB6)</f>
        <v>0</v>
      </c>
      <c r="AG6" s="64">
        <f t="shared" ref="AG6:AG25" si="2">SUM(E6,I6,M6,Q6,U6,Y6,AC6)</f>
        <v>0</v>
      </c>
      <c r="AH6" s="65">
        <f t="shared" ref="AH6:AH25" si="3">SUM(F6,J6,N6,R6,V6,Z6,AD6)</f>
        <v>0</v>
      </c>
    </row>
    <row r="7" spans="1:35" ht="27" customHeight="1">
      <c r="A7" s="66">
        <v>2</v>
      </c>
      <c r="B7" s="68" t="s">
        <v>101</v>
      </c>
      <c r="C7" s="43">
        <f>'SCRB-Ann-VI-A'!C7+'SCRB-Ann-VI-B'!C7</f>
        <v>0</v>
      </c>
      <c r="D7" s="43">
        <f>'SCRB-Ann-VI-A'!D7+'SCRB-Ann-VI-B'!D7</f>
        <v>0</v>
      </c>
      <c r="E7" s="43">
        <f>'SCRB-Ann-VI-A'!E7+'SCRB-Ann-VI-B'!E7</f>
        <v>0</v>
      </c>
      <c r="F7" s="63">
        <f t="shared" ref="F7:F25" si="4">D7+E7</f>
        <v>0</v>
      </c>
      <c r="G7" s="43">
        <f>'SCRB-Ann-VI-A'!G7+'SCRB-Ann-VI-B'!G7</f>
        <v>0</v>
      </c>
      <c r="H7" s="43">
        <f>'SCRB-Ann-VI-A'!H7+'SCRB-Ann-VI-B'!H7</f>
        <v>0</v>
      </c>
      <c r="I7" s="43">
        <f>'SCRB-Ann-VI-A'!I7+'SCRB-Ann-VI-B'!I7</f>
        <v>0</v>
      </c>
      <c r="J7" s="63">
        <f t="shared" ref="J7:J25" si="5">H7+I7</f>
        <v>0</v>
      </c>
      <c r="K7" s="43">
        <f>'SCRB-Ann-VI-A'!K7+'SCRB-Ann-VI-B'!K7</f>
        <v>0</v>
      </c>
      <c r="L7" s="43">
        <f>'SCRB-Ann-VI-A'!L7+'SCRB-Ann-VI-B'!L7</f>
        <v>0</v>
      </c>
      <c r="M7" s="43">
        <f>'SCRB-Ann-VI-A'!M7+'SCRB-Ann-VI-B'!M7</f>
        <v>0</v>
      </c>
      <c r="N7" s="63">
        <f t="shared" ref="N7:N25" si="6">L7+M7</f>
        <v>0</v>
      </c>
      <c r="O7" s="43">
        <f>'SCRB-Ann-VI-A'!O7+'SCRB-Ann-VI-B'!O7</f>
        <v>0</v>
      </c>
      <c r="P7" s="43">
        <f>'SCRB-Ann-VI-A'!P7+'SCRB-Ann-VI-B'!P7</f>
        <v>0</v>
      </c>
      <c r="Q7" s="43">
        <f>'SCRB-Ann-VI-A'!Q7+'SCRB-Ann-VI-B'!Q7</f>
        <v>0</v>
      </c>
      <c r="R7" s="63">
        <f t="shared" ref="R7:R25" si="7">P7+Q7</f>
        <v>0</v>
      </c>
      <c r="S7" s="43">
        <f>'SCRB-Ann-VI-A'!S7+'SCRB-Ann-VI-B'!S7</f>
        <v>0</v>
      </c>
      <c r="T7" s="43">
        <f>'SCRB-Ann-VI-A'!T7+'SCRB-Ann-VI-B'!T7</f>
        <v>0</v>
      </c>
      <c r="U7" s="43">
        <f>'SCRB-Ann-VI-A'!U7+'SCRB-Ann-VI-B'!U7</f>
        <v>0</v>
      </c>
      <c r="V7" s="63">
        <f t="shared" ref="V7:V25" si="8">T7+U7</f>
        <v>0</v>
      </c>
      <c r="W7" s="43">
        <f>'SCRB-Ann-VI-A'!W7+'SCRB-Ann-VI-B'!W7</f>
        <v>0</v>
      </c>
      <c r="X7" s="43">
        <f>'SCRB-Ann-VI-A'!X7+'SCRB-Ann-VI-B'!X7</f>
        <v>0</v>
      </c>
      <c r="Y7" s="43">
        <f>'SCRB-Ann-VI-A'!Y7+'SCRB-Ann-VI-B'!Y7</f>
        <v>0</v>
      </c>
      <c r="Z7" s="63">
        <f t="shared" ref="Z7:Z25" si="9">X7+Y7</f>
        <v>0</v>
      </c>
      <c r="AA7" s="43">
        <f>'SCRB-Ann-VI-A'!AA7+'SCRB-Ann-VI-B'!AA7</f>
        <v>0</v>
      </c>
      <c r="AB7" s="43">
        <f>'SCRB-Ann-VI-A'!AB7+'SCRB-Ann-VI-B'!AB7</f>
        <v>0</v>
      </c>
      <c r="AC7" s="43">
        <f>'SCRB-Ann-VI-A'!AC7+'SCRB-Ann-VI-B'!AC7</f>
        <v>0</v>
      </c>
      <c r="AD7" s="63">
        <f t="shared" ref="AD7:AD25" si="10">AB7+AC7</f>
        <v>0</v>
      </c>
      <c r="AE7" s="64">
        <f t="shared" si="0"/>
        <v>0</v>
      </c>
      <c r="AF7" s="64">
        <f t="shared" si="1"/>
        <v>0</v>
      </c>
      <c r="AG7" s="64">
        <f t="shared" si="2"/>
        <v>0</v>
      </c>
      <c r="AH7" s="65">
        <f t="shared" si="3"/>
        <v>0</v>
      </c>
    </row>
    <row r="8" spans="1:35" ht="27" customHeight="1">
      <c r="A8" s="66">
        <v>3</v>
      </c>
      <c r="B8" s="68" t="s">
        <v>102</v>
      </c>
      <c r="C8" s="43">
        <f>'SCRB-Ann-VI-A'!C8+'SCRB-Ann-VI-B'!C8</f>
        <v>0</v>
      </c>
      <c r="D8" s="43">
        <f>'SCRB-Ann-VI-A'!D8+'SCRB-Ann-VI-B'!D8</f>
        <v>0</v>
      </c>
      <c r="E8" s="43">
        <f>'SCRB-Ann-VI-A'!E8+'SCRB-Ann-VI-B'!E8</f>
        <v>0</v>
      </c>
      <c r="F8" s="63">
        <f t="shared" si="4"/>
        <v>0</v>
      </c>
      <c r="G8" s="43">
        <f>'SCRB-Ann-VI-A'!G8+'SCRB-Ann-VI-B'!G8</f>
        <v>0</v>
      </c>
      <c r="H8" s="43">
        <f>'SCRB-Ann-VI-A'!H8+'SCRB-Ann-VI-B'!H8</f>
        <v>0</v>
      </c>
      <c r="I8" s="43">
        <f>'SCRB-Ann-VI-A'!I8+'SCRB-Ann-VI-B'!I8</f>
        <v>0</v>
      </c>
      <c r="J8" s="63">
        <f t="shared" si="5"/>
        <v>0</v>
      </c>
      <c r="K8" s="43">
        <f>'SCRB-Ann-VI-A'!K8+'SCRB-Ann-VI-B'!K8</f>
        <v>0</v>
      </c>
      <c r="L8" s="43">
        <f>'SCRB-Ann-VI-A'!L8+'SCRB-Ann-VI-B'!L8</f>
        <v>0</v>
      </c>
      <c r="M8" s="43">
        <f>'SCRB-Ann-VI-A'!M8+'SCRB-Ann-VI-B'!M8</f>
        <v>0</v>
      </c>
      <c r="N8" s="63">
        <f t="shared" si="6"/>
        <v>0</v>
      </c>
      <c r="O8" s="43">
        <f>'SCRB-Ann-VI-A'!O8+'SCRB-Ann-VI-B'!O8</f>
        <v>0</v>
      </c>
      <c r="P8" s="43">
        <f>'SCRB-Ann-VI-A'!P8+'SCRB-Ann-VI-B'!P8</f>
        <v>0</v>
      </c>
      <c r="Q8" s="43">
        <f>'SCRB-Ann-VI-A'!Q8+'SCRB-Ann-VI-B'!Q8</f>
        <v>0</v>
      </c>
      <c r="R8" s="63">
        <f t="shared" si="7"/>
        <v>0</v>
      </c>
      <c r="S8" s="43">
        <f>'SCRB-Ann-VI-A'!S8+'SCRB-Ann-VI-B'!S8</f>
        <v>0</v>
      </c>
      <c r="T8" s="43">
        <f>'SCRB-Ann-VI-A'!T8+'SCRB-Ann-VI-B'!T8</f>
        <v>0</v>
      </c>
      <c r="U8" s="43">
        <f>'SCRB-Ann-VI-A'!U8+'SCRB-Ann-VI-B'!U8</f>
        <v>0</v>
      </c>
      <c r="V8" s="63">
        <f t="shared" si="8"/>
        <v>0</v>
      </c>
      <c r="W8" s="43">
        <f>'SCRB-Ann-VI-A'!W8+'SCRB-Ann-VI-B'!W8</f>
        <v>0</v>
      </c>
      <c r="X8" s="43">
        <f>'SCRB-Ann-VI-A'!X8+'SCRB-Ann-VI-B'!X8</f>
        <v>0</v>
      </c>
      <c r="Y8" s="43">
        <f>'SCRB-Ann-VI-A'!Y8+'SCRB-Ann-VI-B'!Y8</f>
        <v>0</v>
      </c>
      <c r="Z8" s="63">
        <f t="shared" si="9"/>
        <v>0</v>
      </c>
      <c r="AA8" s="43">
        <f>'SCRB-Ann-VI-A'!AA8+'SCRB-Ann-VI-B'!AA8</f>
        <v>0</v>
      </c>
      <c r="AB8" s="43">
        <f>'SCRB-Ann-VI-A'!AB8+'SCRB-Ann-VI-B'!AB8</f>
        <v>0</v>
      </c>
      <c r="AC8" s="43">
        <f>'SCRB-Ann-VI-A'!AC8+'SCRB-Ann-VI-B'!AC8</f>
        <v>0</v>
      </c>
      <c r="AD8" s="63">
        <f t="shared" si="10"/>
        <v>0</v>
      </c>
      <c r="AE8" s="64">
        <f t="shared" si="0"/>
        <v>0</v>
      </c>
      <c r="AF8" s="64">
        <f t="shared" si="1"/>
        <v>0</v>
      </c>
      <c r="AG8" s="64">
        <f t="shared" si="2"/>
        <v>0</v>
      </c>
      <c r="AH8" s="65">
        <f t="shared" si="3"/>
        <v>0</v>
      </c>
    </row>
    <row r="9" spans="1:35" ht="27" customHeight="1">
      <c r="A9" s="66">
        <v>4</v>
      </c>
      <c r="B9" s="68" t="s">
        <v>103</v>
      </c>
      <c r="C9" s="43">
        <f>'SCRB-Ann-VI-A'!C9+'SCRB-Ann-VI-B'!C9</f>
        <v>0</v>
      </c>
      <c r="D9" s="43">
        <f>'SCRB-Ann-VI-A'!D9+'SCRB-Ann-VI-B'!D9</f>
        <v>0</v>
      </c>
      <c r="E9" s="43">
        <f>'SCRB-Ann-VI-A'!E9+'SCRB-Ann-VI-B'!E9</f>
        <v>0</v>
      </c>
      <c r="F9" s="63">
        <f t="shared" si="4"/>
        <v>0</v>
      </c>
      <c r="G9" s="43">
        <f>'SCRB-Ann-VI-A'!G9+'SCRB-Ann-VI-B'!G9</f>
        <v>0</v>
      </c>
      <c r="H9" s="43">
        <f>'SCRB-Ann-VI-A'!H9+'SCRB-Ann-VI-B'!H9</f>
        <v>0</v>
      </c>
      <c r="I9" s="43">
        <f>'SCRB-Ann-VI-A'!I9+'SCRB-Ann-VI-B'!I9</f>
        <v>0</v>
      </c>
      <c r="J9" s="63">
        <f t="shared" si="5"/>
        <v>0</v>
      </c>
      <c r="K9" s="43">
        <f>'SCRB-Ann-VI-A'!K9+'SCRB-Ann-VI-B'!K9</f>
        <v>0</v>
      </c>
      <c r="L9" s="43">
        <f>'SCRB-Ann-VI-A'!L9+'SCRB-Ann-VI-B'!L9</f>
        <v>0</v>
      </c>
      <c r="M9" s="43">
        <f>'SCRB-Ann-VI-A'!M9+'SCRB-Ann-VI-B'!M9</f>
        <v>0</v>
      </c>
      <c r="N9" s="63">
        <f t="shared" si="6"/>
        <v>0</v>
      </c>
      <c r="O9" s="43">
        <f>'SCRB-Ann-VI-A'!O9+'SCRB-Ann-VI-B'!O9</f>
        <v>0</v>
      </c>
      <c r="P9" s="43">
        <f>'SCRB-Ann-VI-A'!P9+'SCRB-Ann-VI-B'!P9</f>
        <v>0</v>
      </c>
      <c r="Q9" s="43">
        <f>'SCRB-Ann-VI-A'!Q9+'SCRB-Ann-VI-B'!Q9</f>
        <v>0</v>
      </c>
      <c r="R9" s="63">
        <f t="shared" si="7"/>
        <v>0</v>
      </c>
      <c r="S9" s="43">
        <f>'SCRB-Ann-VI-A'!S9+'SCRB-Ann-VI-B'!S9</f>
        <v>0</v>
      </c>
      <c r="T9" s="43">
        <f>'SCRB-Ann-VI-A'!T9+'SCRB-Ann-VI-B'!T9</f>
        <v>0</v>
      </c>
      <c r="U9" s="43">
        <f>'SCRB-Ann-VI-A'!U9+'SCRB-Ann-VI-B'!U9</f>
        <v>0</v>
      </c>
      <c r="V9" s="63">
        <f t="shared" si="8"/>
        <v>0</v>
      </c>
      <c r="W9" s="43">
        <f>'SCRB-Ann-VI-A'!W9+'SCRB-Ann-VI-B'!W9</f>
        <v>0</v>
      </c>
      <c r="X9" s="43">
        <f>'SCRB-Ann-VI-A'!X9+'SCRB-Ann-VI-B'!X9</f>
        <v>0</v>
      </c>
      <c r="Y9" s="43">
        <f>'SCRB-Ann-VI-A'!Y9+'SCRB-Ann-VI-B'!Y9</f>
        <v>0</v>
      </c>
      <c r="Z9" s="63">
        <f t="shared" si="9"/>
        <v>0</v>
      </c>
      <c r="AA9" s="43">
        <f>'SCRB-Ann-VI-A'!AA9+'SCRB-Ann-VI-B'!AA9</f>
        <v>0</v>
      </c>
      <c r="AB9" s="43">
        <f>'SCRB-Ann-VI-A'!AB9+'SCRB-Ann-VI-B'!AB9</f>
        <v>0</v>
      </c>
      <c r="AC9" s="43">
        <f>'SCRB-Ann-VI-A'!AC9+'SCRB-Ann-VI-B'!AC9</f>
        <v>0</v>
      </c>
      <c r="AD9" s="63">
        <f t="shared" si="10"/>
        <v>0</v>
      </c>
      <c r="AE9" s="64">
        <f t="shared" si="0"/>
        <v>0</v>
      </c>
      <c r="AF9" s="64">
        <f t="shared" si="1"/>
        <v>0</v>
      </c>
      <c r="AG9" s="64">
        <f t="shared" si="2"/>
        <v>0</v>
      </c>
      <c r="AH9" s="65">
        <f t="shared" si="3"/>
        <v>0</v>
      </c>
    </row>
    <row r="10" spans="1:35" ht="27" customHeight="1">
      <c r="A10" s="66">
        <v>5</v>
      </c>
      <c r="B10" s="68" t="s">
        <v>104</v>
      </c>
      <c r="C10" s="43">
        <f>'SCRB-Ann-VI-A'!C10+'SCRB-Ann-VI-B'!C10</f>
        <v>0</v>
      </c>
      <c r="D10" s="43">
        <f>'SCRB-Ann-VI-A'!D10+'SCRB-Ann-VI-B'!D10</f>
        <v>0</v>
      </c>
      <c r="E10" s="43">
        <f>'SCRB-Ann-VI-A'!E10+'SCRB-Ann-VI-B'!E10</f>
        <v>0</v>
      </c>
      <c r="F10" s="63">
        <f t="shared" si="4"/>
        <v>0</v>
      </c>
      <c r="G10" s="43">
        <f>'SCRB-Ann-VI-A'!G10+'SCRB-Ann-VI-B'!G10</f>
        <v>0</v>
      </c>
      <c r="H10" s="43">
        <f>'SCRB-Ann-VI-A'!H10+'SCRB-Ann-VI-B'!H10</f>
        <v>0</v>
      </c>
      <c r="I10" s="43">
        <f>'SCRB-Ann-VI-A'!I10+'SCRB-Ann-VI-B'!I10</f>
        <v>0</v>
      </c>
      <c r="J10" s="63">
        <f t="shared" si="5"/>
        <v>0</v>
      </c>
      <c r="K10" s="43">
        <f>'SCRB-Ann-VI-A'!K10+'SCRB-Ann-VI-B'!K10</f>
        <v>0</v>
      </c>
      <c r="L10" s="43">
        <f>'SCRB-Ann-VI-A'!L10+'SCRB-Ann-VI-B'!L10</f>
        <v>0</v>
      </c>
      <c r="M10" s="43">
        <f>'SCRB-Ann-VI-A'!M10+'SCRB-Ann-VI-B'!M10</f>
        <v>0</v>
      </c>
      <c r="N10" s="63">
        <f t="shared" si="6"/>
        <v>0</v>
      </c>
      <c r="O10" s="43">
        <f>'SCRB-Ann-VI-A'!O10+'SCRB-Ann-VI-B'!O10</f>
        <v>0</v>
      </c>
      <c r="P10" s="43">
        <f>'SCRB-Ann-VI-A'!P10+'SCRB-Ann-VI-B'!P10</f>
        <v>0</v>
      </c>
      <c r="Q10" s="43">
        <f>'SCRB-Ann-VI-A'!Q10+'SCRB-Ann-VI-B'!Q10</f>
        <v>0</v>
      </c>
      <c r="R10" s="63">
        <f t="shared" si="7"/>
        <v>0</v>
      </c>
      <c r="S10" s="43">
        <f>'SCRB-Ann-VI-A'!S10+'SCRB-Ann-VI-B'!S10</f>
        <v>0</v>
      </c>
      <c r="T10" s="43">
        <f>'SCRB-Ann-VI-A'!T10+'SCRB-Ann-VI-B'!T10</f>
        <v>0</v>
      </c>
      <c r="U10" s="43">
        <f>'SCRB-Ann-VI-A'!U10+'SCRB-Ann-VI-B'!U10</f>
        <v>0</v>
      </c>
      <c r="V10" s="63">
        <f t="shared" si="8"/>
        <v>0</v>
      </c>
      <c r="W10" s="43">
        <f>'SCRB-Ann-VI-A'!W10+'SCRB-Ann-VI-B'!W10</f>
        <v>0</v>
      </c>
      <c r="X10" s="43">
        <f>'SCRB-Ann-VI-A'!X10+'SCRB-Ann-VI-B'!X10</f>
        <v>0</v>
      </c>
      <c r="Y10" s="43">
        <f>'SCRB-Ann-VI-A'!Y10+'SCRB-Ann-VI-B'!Y10</f>
        <v>0</v>
      </c>
      <c r="Z10" s="63">
        <f t="shared" si="9"/>
        <v>0</v>
      </c>
      <c r="AA10" s="43">
        <f>'SCRB-Ann-VI-A'!AA10+'SCRB-Ann-VI-B'!AA10</f>
        <v>0</v>
      </c>
      <c r="AB10" s="43">
        <f>'SCRB-Ann-VI-A'!AB10+'SCRB-Ann-VI-B'!AB10</f>
        <v>0</v>
      </c>
      <c r="AC10" s="43">
        <f>'SCRB-Ann-VI-A'!AC10+'SCRB-Ann-VI-B'!AC10</f>
        <v>0</v>
      </c>
      <c r="AD10" s="63">
        <f t="shared" si="10"/>
        <v>0</v>
      </c>
      <c r="AE10" s="64">
        <f t="shared" si="0"/>
        <v>0</v>
      </c>
      <c r="AF10" s="64">
        <f t="shared" si="1"/>
        <v>0</v>
      </c>
      <c r="AG10" s="64">
        <f t="shared" si="2"/>
        <v>0</v>
      </c>
      <c r="AH10" s="65">
        <f t="shared" si="3"/>
        <v>0</v>
      </c>
    </row>
    <row r="11" spans="1:35" ht="27" customHeight="1">
      <c r="A11" s="66">
        <v>6</v>
      </c>
      <c r="B11" s="68" t="s">
        <v>105</v>
      </c>
      <c r="C11" s="43">
        <f>'SCRB-Ann-VI-A'!C11+'SCRB-Ann-VI-B'!C11</f>
        <v>0</v>
      </c>
      <c r="D11" s="43">
        <f>'SCRB-Ann-VI-A'!D11+'SCRB-Ann-VI-B'!D11</f>
        <v>0</v>
      </c>
      <c r="E11" s="43">
        <f>'SCRB-Ann-VI-A'!E11+'SCRB-Ann-VI-B'!E11</f>
        <v>0</v>
      </c>
      <c r="F11" s="63">
        <f t="shared" si="4"/>
        <v>0</v>
      </c>
      <c r="G11" s="43">
        <f>'SCRB-Ann-VI-A'!G11+'SCRB-Ann-VI-B'!G11</f>
        <v>0</v>
      </c>
      <c r="H11" s="43">
        <f>'SCRB-Ann-VI-A'!H11+'SCRB-Ann-VI-B'!H11</f>
        <v>0</v>
      </c>
      <c r="I11" s="43">
        <f>'SCRB-Ann-VI-A'!I11+'SCRB-Ann-VI-B'!I11</f>
        <v>0</v>
      </c>
      <c r="J11" s="63">
        <f t="shared" si="5"/>
        <v>0</v>
      </c>
      <c r="K11" s="43">
        <f>'SCRB-Ann-VI-A'!K11+'SCRB-Ann-VI-B'!K11</f>
        <v>0</v>
      </c>
      <c r="L11" s="43">
        <f>'SCRB-Ann-VI-A'!L11+'SCRB-Ann-VI-B'!L11</f>
        <v>0</v>
      </c>
      <c r="M11" s="43">
        <f>'SCRB-Ann-VI-A'!M11+'SCRB-Ann-VI-B'!M11</f>
        <v>0</v>
      </c>
      <c r="N11" s="63">
        <f t="shared" si="6"/>
        <v>0</v>
      </c>
      <c r="O11" s="43">
        <f>'SCRB-Ann-VI-A'!O11+'SCRB-Ann-VI-B'!O11</f>
        <v>0</v>
      </c>
      <c r="P11" s="43">
        <f>'SCRB-Ann-VI-A'!P11+'SCRB-Ann-VI-B'!P11</f>
        <v>0</v>
      </c>
      <c r="Q11" s="43">
        <f>'SCRB-Ann-VI-A'!Q11+'SCRB-Ann-VI-B'!Q11</f>
        <v>0</v>
      </c>
      <c r="R11" s="63">
        <f t="shared" si="7"/>
        <v>0</v>
      </c>
      <c r="S11" s="43">
        <f>'SCRB-Ann-VI-A'!S11+'SCRB-Ann-VI-B'!S11</f>
        <v>0</v>
      </c>
      <c r="T11" s="43">
        <f>'SCRB-Ann-VI-A'!T11+'SCRB-Ann-VI-B'!T11</f>
        <v>0</v>
      </c>
      <c r="U11" s="43">
        <f>'SCRB-Ann-VI-A'!U11+'SCRB-Ann-VI-B'!U11</f>
        <v>0</v>
      </c>
      <c r="V11" s="63">
        <f t="shared" si="8"/>
        <v>0</v>
      </c>
      <c r="W11" s="43">
        <f>'SCRB-Ann-VI-A'!W11+'SCRB-Ann-VI-B'!W11</f>
        <v>0</v>
      </c>
      <c r="X11" s="43">
        <f>'SCRB-Ann-VI-A'!X11+'SCRB-Ann-VI-B'!X11</f>
        <v>0</v>
      </c>
      <c r="Y11" s="43">
        <f>'SCRB-Ann-VI-A'!Y11+'SCRB-Ann-VI-B'!Y11</f>
        <v>0</v>
      </c>
      <c r="Z11" s="63">
        <f t="shared" si="9"/>
        <v>0</v>
      </c>
      <c r="AA11" s="43">
        <f>'SCRB-Ann-VI-A'!AA11+'SCRB-Ann-VI-B'!AA11</f>
        <v>0</v>
      </c>
      <c r="AB11" s="43">
        <f>'SCRB-Ann-VI-A'!AB11+'SCRB-Ann-VI-B'!AB11</f>
        <v>0</v>
      </c>
      <c r="AC11" s="43">
        <f>'SCRB-Ann-VI-A'!AC11+'SCRB-Ann-VI-B'!AC11</f>
        <v>0</v>
      </c>
      <c r="AD11" s="63">
        <f t="shared" si="10"/>
        <v>0</v>
      </c>
      <c r="AE11" s="64">
        <f t="shared" si="0"/>
        <v>0</v>
      </c>
      <c r="AF11" s="64">
        <f t="shared" si="1"/>
        <v>0</v>
      </c>
      <c r="AG11" s="64">
        <f t="shared" si="2"/>
        <v>0</v>
      </c>
      <c r="AH11" s="65">
        <f t="shared" si="3"/>
        <v>0</v>
      </c>
    </row>
    <row r="12" spans="1:35" ht="27" customHeight="1">
      <c r="A12" s="66">
        <v>7</v>
      </c>
      <c r="B12" s="68" t="s">
        <v>106</v>
      </c>
      <c r="C12" s="43">
        <f>'SCRB-Ann-VI-A'!C12+'SCRB-Ann-VI-B'!C12</f>
        <v>0</v>
      </c>
      <c r="D12" s="43">
        <f>'SCRB-Ann-VI-A'!D12+'SCRB-Ann-VI-B'!D12</f>
        <v>0</v>
      </c>
      <c r="E12" s="43">
        <f>'SCRB-Ann-VI-A'!E12+'SCRB-Ann-VI-B'!E12</f>
        <v>0</v>
      </c>
      <c r="F12" s="63">
        <f t="shared" si="4"/>
        <v>0</v>
      </c>
      <c r="G12" s="43">
        <f>'SCRB-Ann-VI-A'!G12+'SCRB-Ann-VI-B'!G12</f>
        <v>0</v>
      </c>
      <c r="H12" s="43">
        <f>'SCRB-Ann-VI-A'!H12+'SCRB-Ann-VI-B'!H12</f>
        <v>0</v>
      </c>
      <c r="I12" s="43">
        <f>'SCRB-Ann-VI-A'!I12+'SCRB-Ann-VI-B'!I12</f>
        <v>0</v>
      </c>
      <c r="J12" s="63">
        <f t="shared" si="5"/>
        <v>0</v>
      </c>
      <c r="K12" s="43">
        <f>'SCRB-Ann-VI-A'!K12+'SCRB-Ann-VI-B'!K12</f>
        <v>0</v>
      </c>
      <c r="L12" s="43">
        <f>'SCRB-Ann-VI-A'!L12+'SCRB-Ann-VI-B'!L12</f>
        <v>0</v>
      </c>
      <c r="M12" s="43">
        <f>'SCRB-Ann-VI-A'!M12+'SCRB-Ann-VI-B'!M12</f>
        <v>0</v>
      </c>
      <c r="N12" s="63">
        <f t="shared" si="6"/>
        <v>0</v>
      </c>
      <c r="O12" s="43">
        <f>'SCRB-Ann-VI-A'!O12+'SCRB-Ann-VI-B'!O12</f>
        <v>0</v>
      </c>
      <c r="P12" s="43">
        <f>'SCRB-Ann-VI-A'!P12+'SCRB-Ann-VI-B'!P12</f>
        <v>0</v>
      </c>
      <c r="Q12" s="43">
        <f>'SCRB-Ann-VI-A'!Q12+'SCRB-Ann-VI-B'!Q12</f>
        <v>0</v>
      </c>
      <c r="R12" s="63">
        <f t="shared" si="7"/>
        <v>0</v>
      </c>
      <c r="S12" s="43">
        <f>'SCRB-Ann-VI-A'!S12+'SCRB-Ann-VI-B'!S12</f>
        <v>0</v>
      </c>
      <c r="T12" s="43">
        <f>'SCRB-Ann-VI-A'!T12+'SCRB-Ann-VI-B'!T12</f>
        <v>0</v>
      </c>
      <c r="U12" s="43">
        <f>'SCRB-Ann-VI-A'!U12+'SCRB-Ann-VI-B'!U12</f>
        <v>0</v>
      </c>
      <c r="V12" s="63">
        <f t="shared" si="8"/>
        <v>0</v>
      </c>
      <c r="W12" s="43">
        <f>'SCRB-Ann-VI-A'!W12+'SCRB-Ann-VI-B'!W12</f>
        <v>0</v>
      </c>
      <c r="X12" s="43">
        <f>'SCRB-Ann-VI-A'!X12+'SCRB-Ann-VI-B'!X12</f>
        <v>0</v>
      </c>
      <c r="Y12" s="43">
        <f>'SCRB-Ann-VI-A'!Y12+'SCRB-Ann-VI-B'!Y12</f>
        <v>0</v>
      </c>
      <c r="Z12" s="63">
        <f t="shared" si="9"/>
        <v>0</v>
      </c>
      <c r="AA12" s="43">
        <f>'SCRB-Ann-VI-A'!AA12+'SCRB-Ann-VI-B'!AA12</f>
        <v>0</v>
      </c>
      <c r="AB12" s="43">
        <f>'SCRB-Ann-VI-A'!AB12+'SCRB-Ann-VI-B'!AB12</f>
        <v>0</v>
      </c>
      <c r="AC12" s="43">
        <f>'SCRB-Ann-VI-A'!AC12+'SCRB-Ann-VI-B'!AC12</f>
        <v>0</v>
      </c>
      <c r="AD12" s="63">
        <f t="shared" si="10"/>
        <v>0</v>
      </c>
      <c r="AE12" s="64">
        <f t="shared" si="0"/>
        <v>0</v>
      </c>
      <c r="AF12" s="64">
        <f t="shared" si="1"/>
        <v>0</v>
      </c>
      <c r="AG12" s="64">
        <f t="shared" si="2"/>
        <v>0</v>
      </c>
      <c r="AH12" s="65">
        <f t="shared" si="3"/>
        <v>0</v>
      </c>
    </row>
    <row r="13" spans="1:35" ht="27" customHeight="1">
      <c r="A13" s="66">
        <v>8</v>
      </c>
      <c r="B13" s="68" t="s">
        <v>107</v>
      </c>
      <c r="C13" s="43">
        <f>'SCRB-Ann-VI-A'!C13+'SCRB-Ann-VI-B'!C13</f>
        <v>0</v>
      </c>
      <c r="D13" s="43">
        <f>'SCRB-Ann-VI-A'!D13+'SCRB-Ann-VI-B'!D13</f>
        <v>0</v>
      </c>
      <c r="E13" s="43">
        <f>'SCRB-Ann-VI-A'!E13+'SCRB-Ann-VI-B'!E13</f>
        <v>0</v>
      </c>
      <c r="F13" s="63">
        <f t="shared" si="4"/>
        <v>0</v>
      </c>
      <c r="G13" s="43">
        <f>'SCRB-Ann-VI-A'!G13+'SCRB-Ann-VI-B'!G13</f>
        <v>0</v>
      </c>
      <c r="H13" s="43">
        <f>'SCRB-Ann-VI-A'!H13+'SCRB-Ann-VI-B'!H13</f>
        <v>0</v>
      </c>
      <c r="I13" s="43">
        <f>'SCRB-Ann-VI-A'!I13+'SCRB-Ann-VI-B'!I13</f>
        <v>0</v>
      </c>
      <c r="J13" s="63">
        <f t="shared" si="5"/>
        <v>0</v>
      </c>
      <c r="K13" s="43">
        <f>'SCRB-Ann-VI-A'!K13+'SCRB-Ann-VI-B'!K13</f>
        <v>0</v>
      </c>
      <c r="L13" s="43">
        <f>'SCRB-Ann-VI-A'!L13+'SCRB-Ann-VI-B'!L13</f>
        <v>0</v>
      </c>
      <c r="M13" s="43">
        <f>'SCRB-Ann-VI-A'!M13+'SCRB-Ann-VI-B'!M13</f>
        <v>0</v>
      </c>
      <c r="N13" s="63">
        <f t="shared" si="6"/>
        <v>0</v>
      </c>
      <c r="O13" s="43">
        <f>'SCRB-Ann-VI-A'!O13+'SCRB-Ann-VI-B'!O13</f>
        <v>0</v>
      </c>
      <c r="P13" s="43">
        <f>'SCRB-Ann-VI-A'!P13+'SCRB-Ann-VI-B'!P13</f>
        <v>0</v>
      </c>
      <c r="Q13" s="43">
        <f>'SCRB-Ann-VI-A'!Q13+'SCRB-Ann-VI-B'!Q13</f>
        <v>0</v>
      </c>
      <c r="R13" s="63">
        <f t="shared" si="7"/>
        <v>0</v>
      </c>
      <c r="S13" s="43">
        <f>'SCRB-Ann-VI-A'!S13+'SCRB-Ann-VI-B'!S13</f>
        <v>0</v>
      </c>
      <c r="T13" s="43">
        <f>'SCRB-Ann-VI-A'!T13+'SCRB-Ann-VI-B'!T13</f>
        <v>0</v>
      </c>
      <c r="U13" s="43">
        <f>'SCRB-Ann-VI-A'!U13+'SCRB-Ann-VI-B'!U13</f>
        <v>0</v>
      </c>
      <c r="V13" s="63">
        <f t="shared" si="8"/>
        <v>0</v>
      </c>
      <c r="W13" s="43">
        <f>'SCRB-Ann-VI-A'!W13+'SCRB-Ann-VI-B'!W13</f>
        <v>0</v>
      </c>
      <c r="X13" s="43">
        <f>'SCRB-Ann-VI-A'!X13+'SCRB-Ann-VI-B'!X13</f>
        <v>0</v>
      </c>
      <c r="Y13" s="43">
        <f>'SCRB-Ann-VI-A'!Y13+'SCRB-Ann-VI-B'!Y13</f>
        <v>0</v>
      </c>
      <c r="Z13" s="63">
        <f t="shared" si="9"/>
        <v>0</v>
      </c>
      <c r="AA13" s="43">
        <f>'SCRB-Ann-VI-A'!AA13+'SCRB-Ann-VI-B'!AA13</f>
        <v>0</v>
      </c>
      <c r="AB13" s="43">
        <f>'SCRB-Ann-VI-A'!AB13+'SCRB-Ann-VI-B'!AB13</f>
        <v>0</v>
      </c>
      <c r="AC13" s="43">
        <f>'SCRB-Ann-VI-A'!AC13+'SCRB-Ann-VI-B'!AC13</f>
        <v>0</v>
      </c>
      <c r="AD13" s="63">
        <f t="shared" si="10"/>
        <v>0</v>
      </c>
      <c r="AE13" s="64">
        <f t="shared" si="0"/>
        <v>0</v>
      </c>
      <c r="AF13" s="64">
        <f t="shared" si="1"/>
        <v>0</v>
      </c>
      <c r="AG13" s="64">
        <f t="shared" si="2"/>
        <v>0</v>
      </c>
      <c r="AH13" s="65">
        <f t="shared" si="3"/>
        <v>0</v>
      </c>
    </row>
    <row r="14" spans="1:35" ht="27" customHeight="1">
      <c r="A14" s="66">
        <v>9</v>
      </c>
      <c r="B14" s="68" t="s">
        <v>108</v>
      </c>
      <c r="C14" s="43">
        <f>'SCRB-Ann-VI-A'!C14+'SCRB-Ann-VI-B'!C14</f>
        <v>0</v>
      </c>
      <c r="D14" s="43">
        <f>'SCRB-Ann-VI-A'!D14+'SCRB-Ann-VI-B'!D14</f>
        <v>0</v>
      </c>
      <c r="E14" s="43">
        <f>'SCRB-Ann-VI-A'!E14+'SCRB-Ann-VI-B'!E14</f>
        <v>0</v>
      </c>
      <c r="F14" s="63">
        <f t="shared" si="4"/>
        <v>0</v>
      </c>
      <c r="G14" s="43">
        <f>'SCRB-Ann-VI-A'!G14+'SCRB-Ann-VI-B'!G14</f>
        <v>0</v>
      </c>
      <c r="H14" s="43">
        <f>'SCRB-Ann-VI-A'!H14+'SCRB-Ann-VI-B'!H14</f>
        <v>0</v>
      </c>
      <c r="I14" s="43">
        <f>'SCRB-Ann-VI-A'!I14+'SCRB-Ann-VI-B'!I14</f>
        <v>0</v>
      </c>
      <c r="J14" s="63">
        <f t="shared" si="5"/>
        <v>0</v>
      </c>
      <c r="K14" s="43">
        <f>'SCRB-Ann-VI-A'!K14+'SCRB-Ann-VI-B'!K14</f>
        <v>0</v>
      </c>
      <c r="L14" s="43">
        <f>'SCRB-Ann-VI-A'!L14+'SCRB-Ann-VI-B'!L14</f>
        <v>0</v>
      </c>
      <c r="M14" s="43">
        <f>'SCRB-Ann-VI-A'!M14+'SCRB-Ann-VI-B'!M14</f>
        <v>0</v>
      </c>
      <c r="N14" s="63">
        <f t="shared" si="6"/>
        <v>0</v>
      </c>
      <c r="O14" s="43">
        <f>'SCRB-Ann-VI-A'!O14+'SCRB-Ann-VI-B'!O14</f>
        <v>0</v>
      </c>
      <c r="P14" s="43">
        <f>'SCRB-Ann-VI-A'!P14+'SCRB-Ann-VI-B'!P14</f>
        <v>0</v>
      </c>
      <c r="Q14" s="43">
        <f>'SCRB-Ann-VI-A'!Q14+'SCRB-Ann-VI-B'!Q14</f>
        <v>0</v>
      </c>
      <c r="R14" s="63">
        <f t="shared" si="7"/>
        <v>0</v>
      </c>
      <c r="S14" s="43">
        <f>'SCRB-Ann-VI-A'!S14+'SCRB-Ann-VI-B'!S14</f>
        <v>0</v>
      </c>
      <c r="T14" s="43">
        <f>'SCRB-Ann-VI-A'!T14+'SCRB-Ann-VI-B'!T14</f>
        <v>0</v>
      </c>
      <c r="U14" s="43">
        <f>'SCRB-Ann-VI-A'!U14+'SCRB-Ann-VI-B'!U14</f>
        <v>0</v>
      </c>
      <c r="V14" s="63">
        <f t="shared" si="8"/>
        <v>0</v>
      </c>
      <c r="W14" s="43">
        <f>'SCRB-Ann-VI-A'!W14+'SCRB-Ann-VI-B'!W14</f>
        <v>0</v>
      </c>
      <c r="X14" s="43">
        <f>'SCRB-Ann-VI-A'!X14+'SCRB-Ann-VI-B'!X14</f>
        <v>0</v>
      </c>
      <c r="Y14" s="43">
        <f>'SCRB-Ann-VI-A'!Y14+'SCRB-Ann-VI-B'!Y14</f>
        <v>0</v>
      </c>
      <c r="Z14" s="63">
        <f t="shared" si="9"/>
        <v>0</v>
      </c>
      <c r="AA14" s="43">
        <f>'SCRB-Ann-VI-A'!AA14+'SCRB-Ann-VI-B'!AA14</f>
        <v>0</v>
      </c>
      <c r="AB14" s="43">
        <f>'SCRB-Ann-VI-A'!AB14+'SCRB-Ann-VI-B'!AB14</f>
        <v>0</v>
      </c>
      <c r="AC14" s="43">
        <f>'SCRB-Ann-VI-A'!AC14+'SCRB-Ann-VI-B'!AC14</f>
        <v>0</v>
      </c>
      <c r="AD14" s="63">
        <f t="shared" si="10"/>
        <v>0</v>
      </c>
      <c r="AE14" s="64">
        <f t="shared" si="0"/>
        <v>0</v>
      </c>
      <c r="AF14" s="64">
        <f t="shared" si="1"/>
        <v>0</v>
      </c>
      <c r="AG14" s="64">
        <f t="shared" si="2"/>
        <v>0</v>
      </c>
      <c r="AH14" s="65">
        <f t="shared" si="3"/>
        <v>0</v>
      </c>
    </row>
    <row r="15" spans="1:35" ht="27" customHeight="1">
      <c r="A15" s="66">
        <v>10</v>
      </c>
      <c r="B15" s="68" t="s">
        <v>109</v>
      </c>
      <c r="C15" s="43">
        <f>'SCRB-Ann-VI-A'!C15+'SCRB-Ann-VI-B'!C15</f>
        <v>0</v>
      </c>
      <c r="D15" s="43">
        <f>'SCRB-Ann-VI-A'!D15+'SCRB-Ann-VI-B'!D15</f>
        <v>0</v>
      </c>
      <c r="E15" s="43">
        <f>'SCRB-Ann-VI-A'!E15+'SCRB-Ann-VI-B'!E15</f>
        <v>0</v>
      </c>
      <c r="F15" s="63">
        <f t="shared" si="4"/>
        <v>0</v>
      </c>
      <c r="G15" s="43">
        <f>'SCRB-Ann-VI-A'!G15+'SCRB-Ann-VI-B'!G15</f>
        <v>0</v>
      </c>
      <c r="H15" s="43">
        <f>'SCRB-Ann-VI-A'!H15+'SCRB-Ann-VI-B'!H15</f>
        <v>0</v>
      </c>
      <c r="I15" s="43">
        <f>'SCRB-Ann-VI-A'!I15+'SCRB-Ann-VI-B'!I15</f>
        <v>0</v>
      </c>
      <c r="J15" s="63">
        <f t="shared" si="5"/>
        <v>0</v>
      </c>
      <c r="K15" s="43">
        <f>'SCRB-Ann-VI-A'!K15+'SCRB-Ann-VI-B'!K15</f>
        <v>0</v>
      </c>
      <c r="L15" s="43">
        <f>'SCRB-Ann-VI-A'!L15+'SCRB-Ann-VI-B'!L15</f>
        <v>0</v>
      </c>
      <c r="M15" s="43">
        <f>'SCRB-Ann-VI-A'!M15+'SCRB-Ann-VI-B'!M15</f>
        <v>0</v>
      </c>
      <c r="N15" s="63">
        <f t="shared" si="6"/>
        <v>0</v>
      </c>
      <c r="O15" s="43">
        <f>'SCRB-Ann-VI-A'!O15+'SCRB-Ann-VI-B'!O15</f>
        <v>0</v>
      </c>
      <c r="P15" s="43">
        <f>'SCRB-Ann-VI-A'!P15+'SCRB-Ann-VI-B'!P15</f>
        <v>0</v>
      </c>
      <c r="Q15" s="43">
        <f>'SCRB-Ann-VI-A'!Q15+'SCRB-Ann-VI-B'!Q15</f>
        <v>0</v>
      </c>
      <c r="R15" s="63">
        <f t="shared" si="7"/>
        <v>0</v>
      </c>
      <c r="S15" s="43">
        <f>'SCRB-Ann-VI-A'!S15+'SCRB-Ann-VI-B'!S15</f>
        <v>0</v>
      </c>
      <c r="T15" s="43">
        <f>'SCRB-Ann-VI-A'!T15+'SCRB-Ann-VI-B'!T15</f>
        <v>0</v>
      </c>
      <c r="U15" s="43">
        <f>'SCRB-Ann-VI-A'!U15+'SCRB-Ann-VI-B'!U15</f>
        <v>0</v>
      </c>
      <c r="V15" s="63">
        <f t="shared" si="8"/>
        <v>0</v>
      </c>
      <c r="W15" s="43">
        <f>'SCRB-Ann-VI-A'!W15+'SCRB-Ann-VI-B'!W15</f>
        <v>0</v>
      </c>
      <c r="X15" s="43">
        <f>'SCRB-Ann-VI-A'!X15+'SCRB-Ann-VI-B'!X15</f>
        <v>0</v>
      </c>
      <c r="Y15" s="43">
        <f>'SCRB-Ann-VI-A'!Y15+'SCRB-Ann-VI-B'!Y15</f>
        <v>0</v>
      </c>
      <c r="Z15" s="63">
        <f t="shared" si="9"/>
        <v>0</v>
      </c>
      <c r="AA15" s="43">
        <f>'SCRB-Ann-VI-A'!AA15+'SCRB-Ann-VI-B'!AA15</f>
        <v>0</v>
      </c>
      <c r="AB15" s="43">
        <f>'SCRB-Ann-VI-A'!AB15+'SCRB-Ann-VI-B'!AB15</f>
        <v>0</v>
      </c>
      <c r="AC15" s="43">
        <f>'SCRB-Ann-VI-A'!AC15+'SCRB-Ann-VI-B'!AC15</f>
        <v>0</v>
      </c>
      <c r="AD15" s="63">
        <f t="shared" si="10"/>
        <v>0</v>
      </c>
      <c r="AE15" s="64">
        <f t="shared" si="0"/>
        <v>0</v>
      </c>
      <c r="AF15" s="64">
        <f t="shared" si="1"/>
        <v>0</v>
      </c>
      <c r="AG15" s="64">
        <f t="shared" si="2"/>
        <v>0</v>
      </c>
      <c r="AH15" s="65">
        <f t="shared" si="3"/>
        <v>0</v>
      </c>
    </row>
    <row r="16" spans="1:35" ht="27" customHeight="1">
      <c r="A16" s="66">
        <v>11</v>
      </c>
      <c r="B16" s="68" t="s">
        <v>110</v>
      </c>
      <c r="C16" s="43">
        <f>'SCRB-Ann-VI-A'!C16+'SCRB-Ann-VI-B'!C16</f>
        <v>0</v>
      </c>
      <c r="D16" s="43">
        <f>'SCRB-Ann-VI-A'!D16+'SCRB-Ann-VI-B'!D16</f>
        <v>0</v>
      </c>
      <c r="E16" s="43">
        <f>'SCRB-Ann-VI-A'!E16+'SCRB-Ann-VI-B'!E16</f>
        <v>0</v>
      </c>
      <c r="F16" s="63">
        <f t="shared" si="4"/>
        <v>0</v>
      </c>
      <c r="G16" s="43">
        <f>'SCRB-Ann-VI-A'!G16+'SCRB-Ann-VI-B'!G16</f>
        <v>0</v>
      </c>
      <c r="H16" s="43">
        <f>'SCRB-Ann-VI-A'!H16+'SCRB-Ann-VI-B'!H16</f>
        <v>0</v>
      </c>
      <c r="I16" s="43">
        <f>'SCRB-Ann-VI-A'!I16+'SCRB-Ann-VI-B'!I16</f>
        <v>0</v>
      </c>
      <c r="J16" s="63">
        <f t="shared" si="5"/>
        <v>0</v>
      </c>
      <c r="K16" s="43">
        <f>'SCRB-Ann-VI-A'!K16+'SCRB-Ann-VI-B'!K16</f>
        <v>0</v>
      </c>
      <c r="L16" s="43">
        <f>'SCRB-Ann-VI-A'!L16+'SCRB-Ann-VI-B'!L16</f>
        <v>0</v>
      </c>
      <c r="M16" s="43">
        <f>'SCRB-Ann-VI-A'!M16+'SCRB-Ann-VI-B'!M16</f>
        <v>0</v>
      </c>
      <c r="N16" s="63">
        <f t="shared" si="6"/>
        <v>0</v>
      </c>
      <c r="O16" s="43">
        <f>'SCRB-Ann-VI-A'!O16+'SCRB-Ann-VI-B'!O16</f>
        <v>0</v>
      </c>
      <c r="P16" s="43">
        <f>'SCRB-Ann-VI-A'!P16+'SCRB-Ann-VI-B'!P16</f>
        <v>0</v>
      </c>
      <c r="Q16" s="43">
        <f>'SCRB-Ann-VI-A'!Q16+'SCRB-Ann-VI-B'!Q16</f>
        <v>0</v>
      </c>
      <c r="R16" s="63">
        <f t="shared" si="7"/>
        <v>0</v>
      </c>
      <c r="S16" s="43">
        <f>'SCRB-Ann-VI-A'!S16+'SCRB-Ann-VI-B'!S16</f>
        <v>0</v>
      </c>
      <c r="T16" s="43">
        <f>'SCRB-Ann-VI-A'!T16+'SCRB-Ann-VI-B'!T16</f>
        <v>0</v>
      </c>
      <c r="U16" s="43">
        <f>'SCRB-Ann-VI-A'!U16+'SCRB-Ann-VI-B'!U16</f>
        <v>0</v>
      </c>
      <c r="V16" s="63">
        <f t="shared" si="8"/>
        <v>0</v>
      </c>
      <c r="W16" s="43">
        <f>'SCRB-Ann-VI-A'!W16+'SCRB-Ann-VI-B'!W16</f>
        <v>0</v>
      </c>
      <c r="X16" s="43">
        <f>'SCRB-Ann-VI-A'!X16+'SCRB-Ann-VI-B'!X16</f>
        <v>0</v>
      </c>
      <c r="Y16" s="43">
        <f>'SCRB-Ann-VI-A'!Y16+'SCRB-Ann-VI-B'!Y16</f>
        <v>0</v>
      </c>
      <c r="Z16" s="63">
        <f t="shared" si="9"/>
        <v>0</v>
      </c>
      <c r="AA16" s="43">
        <f>'SCRB-Ann-VI-A'!AA16+'SCRB-Ann-VI-B'!AA16</f>
        <v>0</v>
      </c>
      <c r="AB16" s="43">
        <f>'SCRB-Ann-VI-A'!AB16+'SCRB-Ann-VI-B'!AB16</f>
        <v>0</v>
      </c>
      <c r="AC16" s="43">
        <f>'SCRB-Ann-VI-A'!AC16+'SCRB-Ann-VI-B'!AC16</f>
        <v>0</v>
      </c>
      <c r="AD16" s="63">
        <f t="shared" si="10"/>
        <v>0</v>
      </c>
      <c r="AE16" s="64">
        <f t="shared" si="0"/>
        <v>0</v>
      </c>
      <c r="AF16" s="64">
        <f t="shared" si="1"/>
        <v>0</v>
      </c>
      <c r="AG16" s="64">
        <f t="shared" si="2"/>
        <v>0</v>
      </c>
      <c r="AH16" s="65">
        <f t="shared" si="3"/>
        <v>0</v>
      </c>
    </row>
    <row r="17" spans="1:34" ht="27" customHeight="1">
      <c r="A17" s="66">
        <v>12</v>
      </c>
      <c r="B17" s="68" t="s">
        <v>111</v>
      </c>
      <c r="C17" s="43">
        <f>'SCRB-Ann-VI-A'!C17+'SCRB-Ann-VI-B'!C17</f>
        <v>0</v>
      </c>
      <c r="D17" s="43">
        <f>'SCRB-Ann-VI-A'!D17+'SCRB-Ann-VI-B'!D17</f>
        <v>0</v>
      </c>
      <c r="E17" s="43">
        <f>'SCRB-Ann-VI-A'!E17+'SCRB-Ann-VI-B'!E17</f>
        <v>0</v>
      </c>
      <c r="F17" s="63">
        <f t="shared" si="4"/>
        <v>0</v>
      </c>
      <c r="G17" s="43">
        <f>'SCRB-Ann-VI-A'!G17+'SCRB-Ann-VI-B'!G17</f>
        <v>0</v>
      </c>
      <c r="H17" s="43">
        <f>'SCRB-Ann-VI-A'!H17+'SCRB-Ann-VI-B'!H17</f>
        <v>0</v>
      </c>
      <c r="I17" s="43">
        <f>'SCRB-Ann-VI-A'!I17+'SCRB-Ann-VI-B'!I17</f>
        <v>0</v>
      </c>
      <c r="J17" s="63">
        <f t="shared" si="5"/>
        <v>0</v>
      </c>
      <c r="K17" s="43">
        <f>'SCRB-Ann-VI-A'!K17+'SCRB-Ann-VI-B'!K17</f>
        <v>0</v>
      </c>
      <c r="L17" s="43">
        <f>'SCRB-Ann-VI-A'!L17+'SCRB-Ann-VI-B'!L17</f>
        <v>0</v>
      </c>
      <c r="M17" s="43">
        <f>'SCRB-Ann-VI-A'!M17+'SCRB-Ann-VI-B'!M17</f>
        <v>0</v>
      </c>
      <c r="N17" s="63">
        <f t="shared" si="6"/>
        <v>0</v>
      </c>
      <c r="O17" s="43">
        <f>'SCRB-Ann-VI-A'!O17+'SCRB-Ann-VI-B'!O17</f>
        <v>0</v>
      </c>
      <c r="P17" s="43">
        <f>'SCRB-Ann-VI-A'!P17+'SCRB-Ann-VI-B'!P17</f>
        <v>0</v>
      </c>
      <c r="Q17" s="43">
        <f>'SCRB-Ann-VI-A'!Q17+'SCRB-Ann-VI-B'!Q17</f>
        <v>0</v>
      </c>
      <c r="R17" s="63">
        <f t="shared" si="7"/>
        <v>0</v>
      </c>
      <c r="S17" s="43">
        <f>'SCRB-Ann-VI-A'!S17+'SCRB-Ann-VI-B'!S17</f>
        <v>0</v>
      </c>
      <c r="T17" s="43">
        <f>'SCRB-Ann-VI-A'!T17+'SCRB-Ann-VI-B'!T17</f>
        <v>0</v>
      </c>
      <c r="U17" s="43">
        <f>'SCRB-Ann-VI-A'!U17+'SCRB-Ann-VI-B'!U17</f>
        <v>0</v>
      </c>
      <c r="V17" s="63">
        <f t="shared" si="8"/>
        <v>0</v>
      </c>
      <c r="W17" s="43">
        <f>'SCRB-Ann-VI-A'!W17+'SCRB-Ann-VI-B'!W17</f>
        <v>0</v>
      </c>
      <c r="X17" s="43">
        <f>'SCRB-Ann-VI-A'!X17+'SCRB-Ann-VI-B'!X17</f>
        <v>0</v>
      </c>
      <c r="Y17" s="43">
        <f>'SCRB-Ann-VI-A'!Y17+'SCRB-Ann-VI-B'!Y17</f>
        <v>0</v>
      </c>
      <c r="Z17" s="63">
        <f t="shared" si="9"/>
        <v>0</v>
      </c>
      <c r="AA17" s="43">
        <f>'SCRB-Ann-VI-A'!AA17+'SCRB-Ann-VI-B'!AA17</f>
        <v>0</v>
      </c>
      <c r="AB17" s="43">
        <f>'SCRB-Ann-VI-A'!AB17+'SCRB-Ann-VI-B'!AB17</f>
        <v>0</v>
      </c>
      <c r="AC17" s="43">
        <f>'SCRB-Ann-VI-A'!AC17+'SCRB-Ann-VI-B'!AC17</f>
        <v>0</v>
      </c>
      <c r="AD17" s="63">
        <f t="shared" si="10"/>
        <v>0</v>
      </c>
      <c r="AE17" s="64">
        <f t="shared" si="0"/>
        <v>0</v>
      </c>
      <c r="AF17" s="64">
        <f t="shared" si="1"/>
        <v>0</v>
      </c>
      <c r="AG17" s="64">
        <f t="shared" si="2"/>
        <v>0</v>
      </c>
      <c r="AH17" s="65">
        <f t="shared" si="3"/>
        <v>0</v>
      </c>
    </row>
    <row r="18" spans="1:34" ht="27" customHeight="1">
      <c r="A18" s="66">
        <v>13</v>
      </c>
      <c r="B18" s="68" t="s">
        <v>112</v>
      </c>
      <c r="C18" s="43">
        <f>'SCRB-Ann-VI-A'!C18+'SCRB-Ann-VI-B'!C18</f>
        <v>0</v>
      </c>
      <c r="D18" s="43">
        <f>'SCRB-Ann-VI-A'!D18+'SCRB-Ann-VI-B'!D18</f>
        <v>0</v>
      </c>
      <c r="E18" s="43">
        <f>'SCRB-Ann-VI-A'!E18+'SCRB-Ann-VI-B'!E18</f>
        <v>0</v>
      </c>
      <c r="F18" s="63">
        <f t="shared" si="4"/>
        <v>0</v>
      </c>
      <c r="G18" s="43">
        <f>'SCRB-Ann-VI-A'!G18+'SCRB-Ann-VI-B'!G18</f>
        <v>0</v>
      </c>
      <c r="H18" s="43">
        <f>'SCRB-Ann-VI-A'!H18+'SCRB-Ann-VI-B'!H18</f>
        <v>0</v>
      </c>
      <c r="I18" s="43">
        <f>'SCRB-Ann-VI-A'!I18+'SCRB-Ann-VI-B'!I18</f>
        <v>0</v>
      </c>
      <c r="J18" s="63">
        <f t="shared" si="5"/>
        <v>0</v>
      </c>
      <c r="K18" s="43">
        <f>'SCRB-Ann-VI-A'!K18+'SCRB-Ann-VI-B'!K18</f>
        <v>0</v>
      </c>
      <c r="L18" s="43">
        <f>'SCRB-Ann-VI-A'!L18+'SCRB-Ann-VI-B'!L18</f>
        <v>0</v>
      </c>
      <c r="M18" s="43">
        <f>'SCRB-Ann-VI-A'!M18+'SCRB-Ann-VI-B'!M18</f>
        <v>0</v>
      </c>
      <c r="N18" s="63">
        <f t="shared" si="6"/>
        <v>0</v>
      </c>
      <c r="O18" s="43">
        <f>'SCRB-Ann-VI-A'!O18+'SCRB-Ann-VI-B'!O18</f>
        <v>0</v>
      </c>
      <c r="P18" s="43">
        <f>'SCRB-Ann-VI-A'!P18+'SCRB-Ann-VI-B'!P18</f>
        <v>0</v>
      </c>
      <c r="Q18" s="43">
        <f>'SCRB-Ann-VI-A'!Q18+'SCRB-Ann-VI-B'!Q18</f>
        <v>0</v>
      </c>
      <c r="R18" s="63">
        <f t="shared" si="7"/>
        <v>0</v>
      </c>
      <c r="S18" s="43">
        <f>'SCRB-Ann-VI-A'!S18+'SCRB-Ann-VI-B'!S18</f>
        <v>0</v>
      </c>
      <c r="T18" s="43">
        <f>'SCRB-Ann-VI-A'!T18+'SCRB-Ann-VI-B'!T18</f>
        <v>0</v>
      </c>
      <c r="U18" s="43">
        <f>'SCRB-Ann-VI-A'!U18+'SCRB-Ann-VI-B'!U18</f>
        <v>0</v>
      </c>
      <c r="V18" s="63">
        <f t="shared" si="8"/>
        <v>0</v>
      </c>
      <c r="W18" s="43">
        <f>'SCRB-Ann-VI-A'!W18+'SCRB-Ann-VI-B'!W18</f>
        <v>0</v>
      </c>
      <c r="X18" s="43">
        <f>'SCRB-Ann-VI-A'!X18+'SCRB-Ann-VI-B'!X18</f>
        <v>0</v>
      </c>
      <c r="Y18" s="43">
        <f>'SCRB-Ann-VI-A'!Y18+'SCRB-Ann-VI-B'!Y18</f>
        <v>0</v>
      </c>
      <c r="Z18" s="63">
        <f t="shared" si="9"/>
        <v>0</v>
      </c>
      <c r="AA18" s="43">
        <f>'SCRB-Ann-VI-A'!AA18+'SCRB-Ann-VI-B'!AA18</f>
        <v>0</v>
      </c>
      <c r="AB18" s="43">
        <f>'SCRB-Ann-VI-A'!AB18+'SCRB-Ann-VI-B'!AB18</f>
        <v>0</v>
      </c>
      <c r="AC18" s="43">
        <f>'SCRB-Ann-VI-A'!AC18+'SCRB-Ann-VI-B'!AC18</f>
        <v>0</v>
      </c>
      <c r="AD18" s="63">
        <f t="shared" si="10"/>
        <v>0</v>
      </c>
      <c r="AE18" s="64">
        <f t="shared" si="0"/>
        <v>0</v>
      </c>
      <c r="AF18" s="64">
        <f t="shared" si="1"/>
        <v>0</v>
      </c>
      <c r="AG18" s="64">
        <f t="shared" si="2"/>
        <v>0</v>
      </c>
      <c r="AH18" s="65">
        <f t="shared" si="3"/>
        <v>0</v>
      </c>
    </row>
    <row r="19" spans="1:34" ht="27" customHeight="1">
      <c r="A19" s="66">
        <v>14</v>
      </c>
      <c r="B19" s="68" t="s">
        <v>113</v>
      </c>
      <c r="C19" s="43">
        <f>'SCRB-Ann-VI-A'!C19+'SCRB-Ann-VI-B'!C19</f>
        <v>0</v>
      </c>
      <c r="D19" s="43">
        <f>'SCRB-Ann-VI-A'!D19+'SCRB-Ann-VI-B'!D19</f>
        <v>0</v>
      </c>
      <c r="E19" s="43">
        <f>'SCRB-Ann-VI-A'!E19+'SCRB-Ann-VI-B'!E19</f>
        <v>0</v>
      </c>
      <c r="F19" s="63">
        <f t="shared" si="4"/>
        <v>0</v>
      </c>
      <c r="G19" s="43">
        <f>'SCRB-Ann-VI-A'!G19+'SCRB-Ann-VI-B'!G19</f>
        <v>0</v>
      </c>
      <c r="H19" s="43">
        <f>'SCRB-Ann-VI-A'!H19+'SCRB-Ann-VI-B'!H19</f>
        <v>0</v>
      </c>
      <c r="I19" s="43">
        <f>'SCRB-Ann-VI-A'!I19+'SCRB-Ann-VI-B'!I19</f>
        <v>0</v>
      </c>
      <c r="J19" s="63">
        <f t="shared" si="5"/>
        <v>0</v>
      </c>
      <c r="K19" s="43">
        <f>'SCRB-Ann-VI-A'!K19+'SCRB-Ann-VI-B'!K19</f>
        <v>0</v>
      </c>
      <c r="L19" s="43">
        <f>'SCRB-Ann-VI-A'!L19+'SCRB-Ann-VI-B'!L19</f>
        <v>0</v>
      </c>
      <c r="M19" s="43">
        <f>'SCRB-Ann-VI-A'!M19+'SCRB-Ann-VI-B'!M19</f>
        <v>0</v>
      </c>
      <c r="N19" s="63">
        <f t="shared" si="6"/>
        <v>0</v>
      </c>
      <c r="O19" s="43">
        <f>'SCRB-Ann-VI-A'!O19+'SCRB-Ann-VI-B'!O19</f>
        <v>0</v>
      </c>
      <c r="P19" s="43">
        <f>'SCRB-Ann-VI-A'!P19+'SCRB-Ann-VI-B'!P19</f>
        <v>0</v>
      </c>
      <c r="Q19" s="43">
        <f>'SCRB-Ann-VI-A'!Q19+'SCRB-Ann-VI-B'!Q19</f>
        <v>0</v>
      </c>
      <c r="R19" s="63">
        <f t="shared" si="7"/>
        <v>0</v>
      </c>
      <c r="S19" s="43">
        <f>'SCRB-Ann-VI-A'!S19+'SCRB-Ann-VI-B'!S19</f>
        <v>0</v>
      </c>
      <c r="T19" s="43">
        <f>'SCRB-Ann-VI-A'!T19+'SCRB-Ann-VI-B'!T19</f>
        <v>0</v>
      </c>
      <c r="U19" s="43">
        <f>'SCRB-Ann-VI-A'!U19+'SCRB-Ann-VI-B'!U19</f>
        <v>0</v>
      </c>
      <c r="V19" s="63">
        <f t="shared" si="8"/>
        <v>0</v>
      </c>
      <c r="W19" s="43">
        <f>'SCRB-Ann-VI-A'!W19+'SCRB-Ann-VI-B'!W19</f>
        <v>0</v>
      </c>
      <c r="X19" s="43">
        <f>'SCRB-Ann-VI-A'!X19+'SCRB-Ann-VI-B'!X19</f>
        <v>0</v>
      </c>
      <c r="Y19" s="43">
        <f>'SCRB-Ann-VI-A'!Y19+'SCRB-Ann-VI-B'!Y19</f>
        <v>0</v>
      </c>
      <c r="Z19" s="63">
        <f t="shared" si="9"/>
        <v>0</v>
      </c>
      <c r="AA19" s="43">
        <f>'SCRB-Ann-VI-A'!AA19+'SCRB-Ann-VI-B'!AA19</f>
        <v>0</v>
      </c>
      <c r="AB19" s="43">
        <f>'SCRB-Ann-VI-A'!AB19+'SCRB-Ann-VI-B'!AB19</f>
        <v>0</v>
      </c>
      <c r="AC19" s="43">
        <f>'SCRB-Ann-VI-A'!AC19+'SCRB-Ann-VI-B'!AC19</f>
        <v>0</v>
      </c>
      <c r="AD19" s="63">
        <f t="shared" si="10"/>
        <v>0</v>
      </c>
      <c r="AE19" s="64">
        <f t="shared" si="0"/>
        <v>0</v>
      </c>
      <c r="AF19" s="64">
        <f t="shared" si="1"/>
        <v>0</v>
      </c>
      <c r="AG19" s="64">
        <f t="shared" si="2"/>
        <v>0</v>
      </c>
      <c r="AH19" s="65">
        <f t="shared" si="3"/>
        <v>0</v>
      </c>
    </row>
    <row r="20" spans="1:34" ht="27" customHeight="1">
      <c r="A20" s="66">
        <v>15</v>
      </c>
      <c r="B20" s="68" t="s">
        <v>114</v>
      </c>
      <c r="C20" s="43">
        <f>'SCRB-Ann-VI-A'!C20+'SCRB-Ann-VI-B'!C20</f>
        <v>0</v>
      </c>
      <c r="D20" s="43">
        <f>'SCRB-Ann-VI-A'!D20+'SCRB-Ann-VI-B'!D20</f>
        <v>0</v>
      </c>
      <c r="E20" s="43">
        <f>'SCRB-Ann-VI-A'!E20+'SCRB-Ann-VI-B'!E20</f>
        <v>0</v>
      </c>
      <c r="F20" s="63">
        <f t="shared" si="4"/>
        <v>0</v>
      </c>
      <c r="G20" s="43">
        <f>'SCRB-Ann-VI-A'!G20+'SCRB-Ann-VI-B'!G20</f>
        <v>0</v>
      </c>
      <c r="H20" s="43">
        <f>'SCRB-Ann-VI-A'!H20+'SCRB-Ann-VI-B'!H20</f>
        <v>0</v>
      </c>
      <c r="I20" s="43">
        <f>'SCRB-Ann-VI-A'!I20+'SCRB-Ann-VI-B'!I20</f>
        <v>0</v>
      </c>
      <c r="J20" s="63">
        <f t="shared" si="5"/>
        <v>0</v>
      </c>
      <c r="K20" s="43">
        <f>'SCRB-Ann-VI-A'!K20+'SCRB-Ann-VI-B'!K20</f>
        <v>0</v>
      </c>
      <c r="L20" s="43">
        <f>'SCRB-Ann-VI-A'!L20+'SCRB-Ann-VI-B'!L20</f>
        <v>0</v>
      </c>
      <c r="M20" s="43">
        <f>'SCRB-Ann-VI-A'!M20+'SCRB-Ann-VI-B'!M20</f>
        <v>0</v>
      </c>
      <c r="N20" s="63">
        <f t="shared" si="6"/>
        <v>0</v>
      </c>
      <c r="O20" s="43">
        <f>'SCRB-Ann-VI-A'!O20+'SCRB-Ann-VI-B'!O20</f>
        <v>0</v>
      </c>
      <c r="P20" s="43">
        <f>'SCRB-Ann-VI-A'!P20+'SCRB-Ann-VI-B'!P20</f>
        <v>0</v>
      </c>
      <c r="Q20" s="43">
        <f>'SCRB-Ann-VI-A'!Q20+'SCRB-Ann-VI-B'!Q20</f>
        <v>0</v>
      </c>
      <c r="R20" s="63">
        <f t="shared" si="7"/>
        <v>0</v>
      </c>
      <c r="S20" s="43">
        <f>'SCRB-Ann-VI-A'!S20+'SCRB-Ann-VI-B'!S20</f>
        <v>0</v>
      </c>
      <c r="T20" s="43">
        <f>'SCRB-Ann-VI-A'!T20+'SCRB-Ann-VI-B'!T20</f>
        <v>0</v>
      </c>
      <c r="U20" s="43">
        <f>'SCRB-Ann-VI-A'!U20+'SCRB-Ann-VI-B'!U20</f>
        <v>0</v>
      </c>
      <c r="V20" s="63">
        <f t="shared" si="8"/>
        <v>0</v>
      </c>
      <c r="W20" s="43">
        <f>'SCRB-Ann-VI-A'!W20+'SCRB-Ann-VI-B'!W20</f>
        <v>0</v>
      </c>
      <c r="X20" s="43">
        <f>'SCRB-Ann-VI-A'!X20+'SCRB-Ann-VI-B'!X20</f>
        <v>0</v>
      </c>
      <c r="Y20" s="43">
        <f>'SCRB-Ann-VI-A'!Y20+'SCRB-Ann-VI-B'!Y20</f>
        <v>0</v>
      </c>
      <c r="Z20" s="63">
        <f t="shared" si="9"/>
        <v>0</v>
      </c>
      <c r="AA20" s="43">
        <f>'SCRB-Ann-VI-A'!AA20+'SCRB-Ann-VI-B'!AA20</f>
        <v>0</v>
      </c>
      <c r="AB20" s="43">
        <f>'SCRB-Ann-VI-A'!AB20+'SCRB-Ann-VI-B'!AB20</f>
        <v>0</v>
      </c>
      <c r="AC20" s="43">
        <f>'SCRB-Ann-VI-A'!AC20+'SCRB-Ann-VI-B'!AC20</f>
        <v>0</v>
      </c>
      <c r="AD20" s="63">
        <f t="shared" si="10"/>
        <v>0</v>
      </c>
      <c r="AE20" s="64">
        <f t="shared" si="0"/>
        <v>0</v>
      </c>
      <c r="AF20" s="64">
        <f t="shared" si="1"/>
        <v>0</v>
      </c>
      <c r="AG20" s="64">
        <f t="shared" si="2"/>
        <v>0</v>
      </c>
      <c r="AH20" s="65">
        <f t="shared" si="3"/>
        <v>0</v>
      </c>
    </row>
    <row r="21" spans="1:34" ht="27" customHeight="1">
      <c r="A21" s="66">
        <v>16</v>
      </c>
      <c r="B21" s="68" t="s">
        <v>115</v>
      </c>
      <c r="C21" s="43">
        <f>'SCRB-Ann-VI-A'!C21+'SCRB-Ann-VI-B'!C21</f>
        <v>0</v>
      </c>
      <c r="D21" s="43">
        <f>'SCRB-Ann-VI-A'!D21+'SCRB-Ann-VI-B'!D21</f>
        <v>0</v>
      </c>
      <c r="E21" s="43">
        <f>'SCRB-Ann-VI-A'!E21+'SCRB-Ann-VI-B'!E21</f>
        <v>0</v>
      </c>
      <c r="F21" s="63">
        <f t="shared" si="4"/>
        <v>0</v>
      </c>
      <c r="G21" s="43">
        <f>'SCRB-Ann-VI-A'!G21+'SCRB-Ann-VI-B'!G21</f>
        <v>0</v>
      </c>
      <c r="H21" s="43">
        <f>'SCRB-Ann-VI-A'!H21+'SCRB-Ann-VI-B'!H21</f>
        <v>0</v>
      </c>
      <c r="I21" s="43">
        <f>'SCRB-Ann-VI-A'!I21+'SCRB-Ann-VI-B'!I21</f>
        <v>0</v>
      </c>
      <c r="J21" s="63">
        <f t="shared" si="5"/>
        <v>0</v>
      </c>
      <c r="K21" s="43">
        <f>'SCRB-Ann-VI-A'!K21+'SCRB-Ann-VI-B'!K21</f>
        <v>0</v>
      </c>
      <c r="L21" s="43">
        <f>'SCRB-Ann-VI-A'!L21+'SCRB-Ann-VI-B'!L21</f>
        <v>0</v>
      </c>
      <c r="M21" s="43">
        <f>'SCRB-Ann-VI-A'!M21+'SCRB-Ann-VI-B'!M21</f>
        <v>0</v>
      </c>
      <c r="N21" s="63">
        <f t="shared" si="6"/>
        <v>0</v>
      </c>
      <c r="O21" s="43">
        <f>'SCRB-Ann-VI-A'!O21+'SCRB-Ann-VI-B'!O21</f>
        <v>0</v>
      </c>
      <c r="P21" s="43">
        <f>'SCRB-Ann-VI-A'!P21+'SCRB-Ann-VI-B'!P21</f>
        <v>0</v>
      </c>
      <c r="Q21" s="43">
        <f>'SCRB-Ann-VI-A'!Q21+'SCRB-Ann-VI-B'!Q21</f>
        <v>0</v>
      </c>
      <c r="R21" s="63">
        <f t="shared" si="7"/>
        <v>0</v>
      </c>
      <c r="S21" s="43">
        <f>'SCRB-Ann-VI-A'!S21+'SCRB-Ann-VI-B'!S21</f>
        <v>0</v>
      </c>
      <c r="T21" s="43">
        <f>'SCRB-Ann-VI-A'!T21+'SCRB-Ann-VI-B'!T21</f>
        <v>0</v>
      </c>
      <c r="U21" s="43">
        <f>'SCRB-Ann-VI-A'!U21+'SCRB-Ann-VI-B'!U21</f>
        <v>0</v>
      </c>
      <c r="V21" s="63">
        <f t="shared" si="8"/>
        <v>0</v>
      </c>
      <c r="W21" s="43">
        <f>'SCRB-Ann-VI-A'!W21+'SCRB-Ann-VI-B'!W21</f>
        <v>0</v>
      </c>
      <c r="X21" s="43">
        <f>'SCRB-Ann-VI-A'!X21+'SCRB-Ann-VI-B'!X21</f>
        <v>0</v>
      </c>
      <c r="Y21" s="43">
        <f>'SCRB-Ann-VI-A'!Y21+'SCRB-Ann-VI-B'!Y21</f>
        <v>0</v>
      </c>
      <c r="Z21" s="63">
        <f t="shared" si="9"/>
        <v>0</v>
      </c>
      <c r="AA21" s="43">
        <f>'SCRB-Ann-VI-A'!AA21+'SCRB-Ann-VI-B'!AA21</f>
        <v>0</v>
      </c>
      <c r="AB21" s="43">
        <f>'SCRB-Ann-VI-A'!AB21+'SCRB-Ann-VI-B'!AB21</f>
        <v>0</v>
      </c>
      <c r="AC21" s="43">
        <f>'SCRB-Ann-VI-A'!AC21+'SCRB-Ann-VI-B'!AC21</f>
        <v>0</v>
      </c>
      <c r="AD21" s="63">
        <f t="shared" si="10"/>
        <v>0</v>
      </c>
      <c r="AE21" s="64">
        <f t="shared" si="0"/>
        <v>0</v>
      </c>
      <c r="AF21" s="64">
        <f t="shared" si="1"/>
        <v>0</v>
      </c>
      <c r="AG21" s="64">
        <f t="shared" si="2"/>
        <v>0</v>
      </c>
      <c r="AH21" s="65">
        <f t="shared" si="3"/>
        <v>0</v>
      </c>
    </row>
    <row r="22" spans="1:34" ht="27" customHeight="1">
      <c r="A22" s="66">
        <v>17</v>
      </c>
      <c r="B22" s="68" t="s">
        <v>116</v>
      </c>
      <c r="C22" s="43">
        <f>'SCRB-Ann-VI-A'!C22+'SCRB-Ann-VI-B'!C22</f>
        <v>0</v>
      </c>
      <c r="D22" s="43">
        <f>'SCRB-Ann-VI-A'!D22+'SCRB-Ann-VI-B'!D22</f>
        <v>0</v>
      </c>
      <c r="E22" s="43">
        <f>'SCRB-Ann-VI-A'!E22+'SCRB-Ann-VI-B'!E22</f>
        <v>0</v>
      </c>
      <c r="F22" s="63">
        <f t="shared" si="4"/>
        <v>0</v>
      </c>
      <c r="G22" s="43">
        <f>'SCRB-Ann-VI-A'!G22+'SCRB-Ann-VI-B'!G22</f>
        <v>0</v>
      </c>
      <c r="H22" s="43">
        <f>'SCRB-Ann-VI-A'!H22+'SCRB-Ann-VI-B'!H22</f>
        <v>0</v>
      </c>
      <c r="I22" s="43">
        <f>'SCRB-Ann-VI-A'!I22+'SCRB-Ann-VI-B'!I22</f>
        <v>0</v>
      </c>
      <c r="J22" s="63">
        <f t="shared" si="5"/>
        <v>0</v>
      </c>
      <c r="K22" s="43">
        <f>'SCRB-Ann-VI-A'!K22+'SCRB-Ann-VI-B'!K22</f>
        <v>0</v>
      </c>
      <c r="L22" s="43">
        <f>'SCRB-Ann-VI-A'!L22+'SCRB-Ann-VI-B'!L22</f>
        <v>0</v>
      </c>
      <c r="M22" s="43">
        <f>'SCRB-Ann-VI-A'!M22+'SCRB-Ann-VI-B'!M22</f>
        <v>0</v>
      </c>
      <c r="N22" s="63">
        <f t="shared" si="6"/>
        <v>0</v>
      </c>
      <c r="O22" s="43">
        <f>'SCRB-Ann-VI-A'!O22+'SCRB-Ann-VI-B'!O22</f>
        <v>0</v>
      </c>
      <c r="P22" s="43">
        <f>'SCRB-Ann-VI-A'!P22+'SCRB-Ann-VI-B'!P22</f>
        <v>0</v>
      </c>
      <c r="Q22" s="43">
        <f>'SCRB-Ann-VI-A'!Q22+'SCRB-Ann-VI-B'!Q22</f>
        <v>0</v>
      </c>
      <c r="R22" s="63">
        <f t="shared" si="7"/>
        <v>0</v>
      </c>
      <c r="S22" s="43">
        <f>'SCRB-Ann-VI-A'!S22+'SCRB-Ann-VI-B'!S22</f>
        <v>0</v>
      </c>
      <c r="T22" s="43">
        <f>'SCRB-Ann-VI-A'!T22+'SCRB-Ann-VI-B'!T22</f>
        <v>0</v>
      </c>
      <c r="U22" s="43">
        <f>'SCRB-Ann-VI-A'!U22+'SCRB-Ann-VI-B'!U22</f>
        <v>0</v>
      </c>
      <c r="V22" s="63">
        <f t="shared" si="8"/>
        <v>0</v>
      </c>
      <c r="W22" s="43">
        <f>'SCRB-Ann-VI-A'!W22+'SCRB-Ann-VI-B'!W22</f>
        <v>0</v>
      </c>
      <c r="X22" s="43">
        <f>'SCRB-Ann-VI-A'!X22+'SCRB-Ann-VI-B'!X22</f>
        <v>0</v>
      </c>
      <c r="Y22" s="43">
        <f>'SCRB-Ann-VI-A'!Y22+'SCRB-Ann-VI-B'!Y22</f>
        <v>0</v>
      </c>
      <c r="Z22" s="63">
        <f t="shared" si="9"/>
        <v>0</v>
      </c>
      <c r="AA22" s="43">
        <f>'SCRB-Ann-VI-A'!AA22+'SCRB-Ann-VI-B'!AA22</f>
        <v>0</v>
      </c>
      <c r="AB22" s="43">
        <f>'SCRB-Ann-VI-A'!AB22+'SCRB-Ann-VI-B'!AB22</f>
        <v>0</v>
      </c>
      <c r="AC22" s="43">
        <f>'SCRB-Ann-VI-A'!AC22+'SCRB-Ann-VI-B'!AC22</f>
        <v>0</v>
      </c>
      <c r="AD22" s="63">
        <f t="shared" si="10"/>
        <v>0</v>
      </c>
      <c r="AE22" s="64">
        <f t="shared" si="0"/>
        <v>0</v>
      </c>
      <c r="AF22" s="64">
        <f t="shared" si="1"/>
        <v>0</v>
      </c>
      <c r="AG22" s="64">
        <f t="shared" si="2"/>
        <v>0</v>
      </c>
      <c r="AH22" s="65">
        <f t="shared" si="3"/>
        <v>0</v>
      </c>
    </row>
    <row r="23" spans="1:34" ht="27" customHeight="1">
      <c r="A23" s="66">
        <v>18</v>
      </c>
      <c r="B23" s="68" t="s">
        <v>117</v>
      </c>
      <c r="C23" s="43">
        <f>'SCRB-Ann-VI-A'!C23+'SCRB-Ann-VI-B'!C23</f>
        <v>0</v>
      </c>
      <c r="D23" s="43">
        <f>'SCRB-Ann-VI-A'!D23+'SCRB-Ann-VI-B'!D23</f>
        <v>0</v>
      </c>
      <c r="E23" s="43">
        <f>'SCRB-Ann-VI-A'!E23+'SCRB-Ann-VI-B'!E23</f>
        <v>0</v>
      </c>
      <c r="F23" s="63">
        <f t="shared" si="4"/>
        <v>0</v>
      </c>
      <c r="G23" s="43">
        <f>'SCRB-Ann-VI-A'!G23+'SCRB-Ann-VI-B'!G23</f>
        <v>0</v>
      </c>
      <c r="H23" s="43">
        <f>'SCRB-Ann-VI-A'!H23+'SCRB-Ann-VI-B'!H23</f>
        <v>0</v>
      </c>
      <c r="I23" s="43">
        <f>'SCRB-Ann-VI-A'!I23+'SCRB-Ann-VI-B'!I23</f>
        <v>0</v>
      </c>
      <c r="J23" s="63">
        <f t="shared" si="5"/>
        <v>0</v>
      </c>
      <c r="K23" s="43">
        <f>'SCRB-Ann-VI-A'!K23+'SCRB-Ann-VI-B'!K23</f>
        <v>0</v>
      </c>
      <c r="L23" s="43">
        <f>'SCRB-Ann-VI-A'!L23+'SCRB-Ann-VI-B'!L23</f>
        <v>0</v>
      </c>
      <c r="M23" s="43">
        <f>'SCRB-Ann-VI-A'!M23+'SCRB-Ann-VI-B'!M23</f>
        <v>0</v>
      </c>
      <c r="N23" s="63">
        <f t="shared" si="6"/>
        <v>0</v>
      </c>
      <c r="O23" s="43">
        <f>'SCRB-Ann-VI-A'!O23+'SCRB-Ann-VI-B'!O23</f>
        <v>0</v>
      </c>
      <c r="P23" s="43">
        <f>'SCRB-Ann-VI-A'!P23+'SCRB-Ann-VI-B'!P23</f>
        <v>0</v>
      </c>
      <c r="Q23" s="43">
        <f>'SCRB-Ann-VI-A'!Q23+'SCRB-Ann-VI-B'!Q23</f>
        <v>0</v>
      </c>
      <c r="R23" s="63">
        <f t="shared" si="7"/>
        <v>0</v>
      </c>
      <c r="S23" s="43">
        <f>'SCRB-Ann-VI-A'!S23+'SCRB-Ann-VI-B'!S23</f>
        <v>0</v>
      </c>
      <c r="T23" s="43">
        <f>'SCRB-Ann-VI-A'!T23+'SCRB-Ann-VI-B'!T23</f>
        <v>0</v>
      </c>
      <c r="U23" s="43">
        <f>'SCRB-Ann-VI-A'!U23+'SCRB-Ann-VI-B'!U23</f>
        <v>0</v>
      </c>
      <c r="V23" s="63">
        <f t="shared" si="8"/>
        <v>0</v>
      </c>
      <c r="W23" s="43">
        <f>'SCRB-Ann-VI-A'!W23+'SCRB-Ann-VI-B'!W23</f>
        <v>0</v>
      </c>
      <c r="X23" s="43">
        <f>'SCRB-Ann-VI-A'!X23+'SCRB-Ann-VI-B'!X23</f>
        <v>0</v>
      </c>
      <c r="Y23" s="43">
        <f>'SCRB-Ann-VI-A'!Y23+'SCRB-Ann-VI-B'!Y23</f>
        <v>0</v>
      </c>
      <c r="Z23" s="63">
        <f t="shared" si="9"/>
        <v>0</v>
      </c>
      <c r="AA23" s="43">
        <f>'SCRB-Ann-VI-A'!AA23+'SCRB-Ann-VI-B'!AA23</f>
        <v>0</v>
      </c>
      <c r="AB23" s="43">
        <f>'SCRB-Ann-VI-A'!AB23+'SCRB-Ann-VI-B'!AB23</f>
        <v>0</v>
      </c>
      <c r="AC23" s="43">
        <f>'SCRB-Ann-VI-A'!AC23+'SCRB-Ann-VI-B'!AC23</f>
        <v>0</v>
      </c>
      <c r="AD23" s="63">
        <f t="shared" si="10"/>
        <v>0</v>
      </c>
      <c r="AE23" s="64">
        <f t="shared" si="0"/>
        <v>0</v>
      </c>
      <c r="AF23" s="64">
        <f t="shared" si="1"/>
        <v>0</v>
      </c>
      <c r="AG23" s="64">
        <f t="shared" si="2"/>
        <v>0</v>
      </c>
      <c r="AH23" s="65">
        <f t="shared" si="3"/>
        <v>0</v>
      </c>
    </row>
    <row r="24" spans="1:34" ht="27" customHeight="1">
      <c r="A24" s="66">
        <v>19</v>
      </c>
      <c r="B24" s="68" t="s">
        <v>118</v>
      </c>
      <c r="C24" s="43">
        <f>'SCRB-Ann-VI-A'!C24+'SCRB-Ann-VI-B'!C24</f>
        <v>0</v>
      </c>
      <c r="D24" s="43">
        <f>'SCRB-Ann-VI-A'!D24+'SCRB-Ann-VI-B'!D24</f>
        <v>0</v>
      </c>
      <c r="E24" s="43">
        <f>'SCRB-Ann-VI-A'!E24+'SCRB-Ann-VI-B'!E24</f>
        <v>0</v>
      </c>
      <c r="F24" s="63">
        <f t="shared" si="4"/>
        <v>0</v>
      </c>
      <c r="G24" s="43">
        <f>'SCRB-Ann-VI-A'!G24+'SCRB-Ann-VI-B'!G24</f>
        <v>0</v>
      </c>
      <c r="H24" s="43">
        <f>'SCRB-Ann-VI-A'!H24+'SCRB-Ann-VI-B'!H24</f>
        <v>0</v>
      </c>
      <c r="I24" s="43">
        <f>'SCRB-Ann-VI-A'!I24+'SCRB-Ann-VI-B'!I24</f>
        <v>0</v>
      </c>
      <c r="J24" s="63">
        <f t="shared" si="5"/>
        <v>0</v>
      </c>
      <c r="K24" s="43">
        <f>'SCRB-Ann-VI-A'!K24+'SCRB-Ann-VI-B'!K24</f>
        <v>0</v>
      </c>
      <c r="L24" s="43">
        <f>'SCRB-Ann-VI-A'!L24+'SCRB-Ann-VI-B'!L24</f>
        <v>0</v>
      </c>
      <c r="M24" s="43">
        <f>'SCRB-Ann-VI-A'!M24+'SCRB-Ann-VI-B'!M24</f>
        <v>0</v>
      </c>
      <c r="N24" s="63">
        <f t="shared" si="6"/>
        <v>0</v>
      </c>
      <c r="O24" s="43">
        <f>'SCRB-Ann-VI-A'!O24+'SCRB-Ann-VI-B'!O24</f>
        <v>0</v>
      </c>
      <c r="P24" s="43">
        <f>'SCRB-Ann-VI-A'!P24+'SCRB-Ann-VI-B'!P24</f>
        <v>0</v>
      </c>
      <c r="Q24" s="43">
        <f>'SCRB-Ann-VI-A'!Q24+'SCRB-Ann-VI-B'!Q24</f>
        <v>0</v>
      </c>
      <c r="R24" s="63">
        <f t="shared" si="7"/>
        <v>0</v>
      </c>
      <c r="S24" s="43">
        <f>'SCRB-Ann-VI-A'!S24+'SCRB-Ann-VI-B'!S24</f>
        <v>0</v>
      </c>
      <c r="T24" s="43">
        <f>'SCRB-Ann-VI-A'!T24+'SCRB-Ann-VI-B'!T24</f>
        <v>0</v>
      </c>
      <c r="U24" s="43">
        <f>'SCRB-Ann-VI-A'!U24+'SCRB-Ann-VI-B'!U24</f>
        <v>0</v>
      </c>
      <c r="V24" s="63">
        <f t="shared" si="8"/>
        <v>0</v>
      </c>
      <c r="W24" s="43">
        <f>'SCRB-Ann-VI-A'!W24+'SCRB-Ann-VI-B'!W24</f>
        <v>0</v>
      </c>
      <c r="X24" s="43">
        <f>'SCRB-Ann-VI-A'!X24+'SCRB-Ann-VI-B'!X24</f>
        <v>0</v>
      </c>
      <c r="Y24" s="43">
        <f>'SCRB-Ann-VI-A'!Y24+'SCRB-Ann-VI-B'!Y24</f>
        <v>0</v>
      </c>
      <c r="Z24" s="63">
        <f t="shared" si="9"/>
        <v>0</v>
      </c>
      <c r="AA24" s="43">
        <f>'SCRB-Ann-VI-A'!AA24+'SCRB-Ann-VI-B'!AA24</f>
        <v>0</v>
      </c>
      <c r="AB24" s="43">
        <f>'SCRB-Ann-VI-A'!AB24+'SCRB-Ann-VI-B'!AB24</f>
        <v>0</v>
      </c>
      <c r="AC24" s="43">
        <f>'SCRB-Ann-VI-A'!AC24+'SCRB-Ann-VI-B'!AC24</f>
        <v>0</v>
      </c>
      <c r="AD24" s="63">
        <f t="shared" si="10"/>
        <v>0</v>
      </c>
      <c r="AE24" s="64">
        <f t="shared" si="0"/>
        <v>0</v>
      </c>
      <c r="AF24" s="64">
        <f t="shared" si="1"/>
        <v>0</v>
      </c>
      <c r="AG24" s="64">
        <f t="shared" si="2"/>
        <v>0</v>
      </c>
      <c r="AH24" s="65">
        <f t="shared" si="3"/>
        <v>0</v>
      </c>
    </row>
    <row r="25" spans="1:34" ht="27" customHeight="1">
      <c r="A25" s="66">
        <v>20</v>
      </c>
      <c r="B25" s="68" t="s">
        <v>119</v>
      </c>
      <c r="C25" s="43">
        <f>'SCRB-Ann-VI-A'!C25+'SCRB-Ann-VI-B'!C25</f>
        <v>0</v>
      </c>
      <c r="D25" s="43">
        <f>'SCRB-Ann-VI-A'!D25+'SCRB-Ann-VI-B'!D25</f>
        <v>0</v>
      </c>
      <c r="E25" s="43">
        <f>'SCRB-Ann-VI-A'!E25+'SCRB-Ann-VI-B'!E25</f>
        <v>0</v>
      </c>
      <c r="F25" s="63">
        <f t="shared" si="4"/>
        <v>0</v>
      </c>
      <c r="G25" s="43">
        <f>'SCRB-Ann-VI-A'!G25+'SCRB-Ann-VI-B'!G25</f>
        <v>0</v>
      </c>
      <c r="H25" s="43">
        <f>'SCRB-Ann-VI-A'!H25+'SCRB-Ann-VI-B'!H25</f>
        <v>0</v>
      </c>
      <c r="I25" s="43">
        <f>'SCRB-Ann-VI-A'!I25+'SCRB-Ann-VI-B'!I25</f>
        <v>0</v>
      </c>
      <c r="J25" s="63">
        <f t="shared" si="5"/>
        <v>0</v>
      </c>
      <c r="K25" s="43">
        <f>'SCRB-Ann-VI-A'!K25+'SCRB-Ann-VI-B'!K25</f>
        <v>0</v>
      </c>
      <c r="L25" s="43">
        <f>'SCRB-Ann-VI-A'!L25+'SCRB-Ann-VI-B'!L25</f>
        <v>0</v>
      </c>
      <c r="M25" s="43">
        <f>'SCRB-Ann-VI-A'!M25+'SCRB-Ann-VI-B'!M25</f>
        <v>0</v>
      </c>
      <c r="N25" s="63">
        <f t="shared" si="6"/>
        <v>0</v>
      </c>
      <c r="O25" s="43">
        <f>'SCRB-Ann-VI-A'!O25+'SCRB-Ann-VI-B'!O25</f>
        <v>0</v>
      </c>
      <c r="P25" s="43">
        <f>'SCRB-Ann-VI-A'!P25+'SCRB-Ann-VI-B'!P25</f>
        <v>0</v>
      </c>
      <c r="Q25" s="43">
        <f>'SCRB-Ann-VI-A'!Q25+'SCRB-Ann-VI-B'!Q25</f>
        <v>0</v>
      </c>
      <c r="R25" s="63">
        <f t="shared" si="7"/>
        <v>0</v>
      </c>
      <c r="S25" s="43">
        <f>'SCRB-Ann-VI-A'!S25+'SCRB-Ann-VI-B'!S25</f>
        <v>0</v>
      </c>
      <c r="T25" s="43">
        <f>'SCRB-Ann-VI-A'!T25+'SCRB-Ann-VI-B'!T25</f>
        <v>0</v>
      </c>
      <c r="U25" s="43">
        <f>'SCRB-Ann-VI-A'!U25+'SCRB-Ann-VI-B'!U25</f>
        <v>0</v>
      </c>
      <c r="V25" s="63">
        <f t="shared" si="8"/>
        <v>0</v>
      </c>
      <c r="W25" s="43">
        <f>'SCRB-Ann-VI-A'!W25+'SCRB-Ann-VI-B'!W25</f>
        <v>0</v>
      </c>
      <c r="X25" s="43">
        <f>'SCRB-Ann-VI-A'!X25+'SCRB-Ann-VI-B'!X25</f>
        <v>0</v>
      </c>
      <c r="Y25" s="43">
        <f>'SCRB-Ann-VI-A'!Y25+'SCRB-Ann-VI-B'!Y25</f>
        <v>0</v>
      </c>
      <c r="Z25" s="63">
        <f t="shared" si="9"/>
        <v>0</v>
      </c>
      <c r="AA25" s="43">
        <f>'SCRB-Ann-VI-A'!AA25+'SCRB-Ann-VI-B'!AA25</f>
        <v>0</v>
      </c>
      <c r="AB25" s="43">
        <f>'SCRB-Ann-VI-A'!AB25+'SCRB-Ann-VI-B'!AB25</f>
        <v>0</v>
      </c>
      <c r="AC25" s="43">
        <f>'SCRB-Ann-VI-A'!AC25+'SCRB-Ann-VI-B'!AC25</f>
        <v>0</v>
      </c>
      <c r="AD25" s="63">
        <f t="shared" si="10"/>
        <v>0</v>
      </c>
      <c r="AE25" s="64">
        <f t="shared" si="0"/>
        <v>0</v>
      </c>
      <c r="AF25" s="64">
        <f t="shared" si="1"/>
        <v>0</v>
      </c>
      <c r="AG25" s="64">
        <f t="shared" si="2"/>
        <v>0</v>
      </c>
      <c r="AH25" s="65">
        <f t="shared" si="3"/>
        <v>0</v>
      </c>
    </row>
    <row r="26" spans="1:34" ht="30.75" customHeight="1">
      <c r="A26" s="91" t="s">
        <v>120</v>
      </c>
      <c r="B26" s="92"/>
      <c r="C26" s="73">
        <f t="shared" ref="C26:AH26" si="11">SUM(C6:C25)</f>
        <v>0</v>
      </c>
      <c r="D26" s="73">
        <f t="shared" si="11"/>
        <v>0</v>
      </c>
      <c r="E26" s="73">
        <f t="shared" si="11"/>
        <v>0</v>
      </c>
      <c r="F26" s="73">
        <f>SUM(F6:F25)</f>
        <v>0</v>
      </c>
      <c r="G26" s="73">
        <f t="shared" si="11"/>
        <v>0</v>
      </c>
      <c r="H26" s="73">
        <f t="shared" si="11"/>
        <v>0</v>
      </c>
      <c r="I26" s="73">
        <f t="shared" si="11"/>
        <v>0</v>
      </c>
      <c r="J26" s="73">
        <f t="shared" si="11"/>
        <v>0</v>
      </c>
      <c r="K26" s="73">
        <f t="shared" si="11"/>
        <v>0</v>
      </c>
      <c r="L26" s="73">
        <f t="shared" si="11"/>
        <v>0</v>
      </c>
      <c r="M26" s="73">
        <f t="shared" si="11"/>
        <v>0</v>
      </c>
      <c r="N26" s="73">
        <f t="shared" si="11"/>
        <v>0</v>
      </c>
      <c r="O26" s="73">
        <f t="shared" si="11"/>
        <v>0</v>
      </c>
      <c r="P26" s="73">
        <f t="shared" si="11"/>
        <v>0</v>
      </c>
      <c r="Q26" s="73">
        <f t="shared" si="11"/>
        <v>0</v>
      </c>
      <c r="R26" s="73">
        <f t="shared" si="11"/>
        <v>0</v>
      </c>
      <c r="S26" s="73">
        <f t="shared" si="11"/>
        <v>0</v>
      </c>
      <c r="T26" s="73">
        <f t="shared" si="11"/>
        <v>0</v>
      </c>
      <c r="U26" s="73">
        <f t="shared" si="11"/>
        <v>0</v>
      </c>
      <c r="V26" s="73">
        <f t="shared" si="11"/>
        <v>0</v>
      </c>
      <c r="W26" s="73">
        <f t="shared" si="11"/>
        <v>0</v>
      </c>
      <c r="X26" s="73">
        <f t="shared" si="11"/>
        <v>0</v>
      </c>
      <c r="Y26" s="73">
        <f t="shared" si="11"/>
        <v>0</v>
      </c>
      <c r="Z26" s="73">
        <f t="shared" si="11"/>
        <v>0</v>
      </c>
      <c r="AA26" s="73">
        <f t="shared" si="11"/>
        <v>0</v>
      </c>
      <c r="AB26" s="73">
        <f t="shared" si="11"/>
        <v>0</v>
      </c>
      <c r="AC26" s="73">
        <f t="shared" si="11"/>
        <v>0</v>
      </c>
      <c r="AD26" s="73">
        <f t="shared" si="11"/>
        <v>0</v>
      </c>
      <c r="AE26" s="73">
        <f t="shared" si="11"/>
        <v>0</v>
      </c>
      <c r="AF26" s="73">
        <f t="shared" si="11"/>
        <v>0</v>
      </c>
      <c r="AG26" s="73">
        <f t="shared" si="11"/>
        <v>0</v>
      </c>
      <c r="AH26" s="73">
        <f t="shared" si="11"/>
        <v>0</v>
      </c>
    </row>
  </sheetData>
  <mergeCells count="30">
    <mergeCell ref="N4:N5"/>
    <mergeCell ref="O4:Q4"/>
    <mergeCell ref="R4:R5"/>
    <mergeCell ref="S4:U4"/>
    <mergeCell ref="V4:V5"/>
    <mergeCell ref="W3:Y3"/>
    <mergeCell ref="AA3:AC3"/>
    <mergeCell ref="AE3:AG3"/>
    <mergeCell ref="AH3:AH5"/>
    <mergeCell ref="Z4:Z5"/>
    <mergeCell ref="AA4:AC4"/>
    <mergeCell ref="AD4:AD5"/>
    <mergeCell ref="AE4:AG4"/>
    <mergeCell ref="W4:Y4"/>
    <mergeCell ref="A2:AH2"/>
    <mergeCell ref="A26:B26"/>
    <mergeCell ref="A1:R1"/>
    <mergeCell ref="S1:AH1"/>
    <mergeCell ref="A3:A5"/>
    <mergeCell ref="B3:B5"/>
    <mergeCell ref="C3:E3"/>
    <mergeCell ref="G3:I3"/>
    <mergeCell ref="K3:M3"/>
    <mergeCell ref="O3:Q3"/>
    <mergeCell ref="C4:E4"/>
    <mergeCell ref="F4:F5"/>
    <mergeCell ref="G4:I4"/>
    <mergeCell ref="J4:J5"/>
    <mergeCell ref="K4:M4"/>
    <mergeCell ref="S3:U3"/>
  </mergeCells>
  <printOptions horizontalCentered="1"/>
  <pageMargins left="0.32" right="0.53" top="0.28999999999999998" bottom="0.38" header="0.17" footer="0.3"/>
  <pageSetup paperSize="9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M2" sqref="M2"/>
    </sheetView>
  </sheetViews>
  <sheetFormatPr baseColWidth="10" defaultColWidth="8.83203125" defaultRowHeight="14" x14ac:dyDescent="0"/>
  <cols>
    <col min="1" max="1" width="5.33203125" style="21" bestFit="1" customWidth="1"/>
    <col min="2" max="2" width="21.33203125" style="21" customWidth="1"/>
    <col min="3" max="3" width="12.33203125" style="21" customWidth="1"/>
    <col min="4" max="4" width="11.5" style="21" customWidth="1"/>
    <col min="5" max="5" width="10.6640625" style="21" bestFit="1" customWidth="1"/>
    <col min="6" max="6" width="13.5" style="21" bestFit="1" customWidth="1"/>
    <col min="7" max="7" width="13.33203125" style="21" customWidth="1"/>
    <col min="8" max="8" width="17" style="21" bestFit="1" customWidth="1"/>
    <col min="9" max="11" width="14.1640625" style="21" bestFit="1" customWidth="1"/>
    <col min="12" max="12" width="9.5" style="21" customWidth="1"/>
    <col min="13" max="16384" width="8.83203125" style="21"/>
  </cols>
  <sheetData>
    <row r="1" spans="1:12" ht="28" customHeight="1">
      <c r="A1" s="79" t="s">
        <v>87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34" customHeight="1">
      <c r="A2" s="79" t="str">
        <f>UPPER("SC/ST (POA) ACT CASES FOR THE MONTH OF "&amp;config!A6&amp;"-"&amp;config!B6)</f>
        <v>SC/ST (POA) ACT CASES FOR THE MONTH OF -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27" customHeight="1">
      <c r="A3" s="107" t="s">
        <v>91</v>
      </c>
      <c r="B3" s="109" t="s">
        <v>92</v>
      </c>
      <c r="C3" s="107" t="s">
        <v>86</v>
      </c>
      <c r="D3" s="107" t="s">
        <v>85</v>
      </c>
      <c r="E3" s="107" t="s">
        <v>84</v>
      </c>
      <c r="F3" s="108" t="s">
        <v>83</v>
      </c>
      <c r="G3" s="108"/>
      <c r="H3" s="108"/>
      <c r="I3" s="108" t="s">
        <v>82</v>
      </c>
      <c r="J3" s="108"/>
      <c r="K3" s="108"/>
      <c r="L3" s="108"/>
    </row>
    <row r="4" spans="1:12" ht="45">
      <c r="A4" s="107"/>
      <c r="B4" s="110"/>
      <c r="C4" s="107"/>
      <c r="D4" s="107"/>
      <c r="E4" s="107"/>
      <c r="F4" s="24" t="s">
        <v>81</v>
      </c>
      <c r="G4" s="24" t="s">
        <v>80</v>
      </c>
      <c r="H4" s="24" t="s">
        <v>79</v>
      </c>
      <c r="I4" s="24" t="s">
        <v>78</v>
      </c>
      <c r="J4" s="24" t="s">
        <v>77</v>
      </c>
      <c r="K4" s="24" t="s">
        <v>76</v>
      </c>
      <c r="L4" s="23" t="s">
        <v>41</v>
      </c>
    </row>
    <row r="5" spans="1:12" ht="14" customHeight="1">
      <c r="A5" s="74">
        <v>1</v>
      </c>
      <c r="B5" s="74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14" customHeight="1">
      <c r="A6" s="75">
        <v>2</v>
      </c>
      <c r="B6" s="75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4" customHeight="1">
      <c r="A7" s="74">
        <v>3</v>
      </c>
      <c r="B7" s="75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ht="14" customHeight="1">
      <c r="A8" s="75">
        <v>4</v>
      </c>
      <c r="B8" s="75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ht="14" customHeight="1">
      <c r="A9" s="74">
        <v>5</v>
      </c>
      <c r="B9" s="75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 ht="14" customHeight="1">
      <c r="A10" s="75">
        <v>6</v>
      </c>
      <c r="B10" s="75"/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 ht="14" customHeight="1">
      <c r="A11" s="74">
        <v>7</v>
      </c>
      <c r="B11" s="75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ht="14" customHeight="1">
      <c r="A12" s="75">
        <v>8</v>
      </c>
      <c r="B12" s="75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ht="14" customHeight="1">
      <c r="A13" s="74">
        <v>9</v>
      </c>
      <c r="B13" s="75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ht="14" customHeight="1">
      <c r="A14" s="75">
        <v>10</v>
      </c>
      <c r="B14" s="75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ht="14" customHeight="1">
      <c r="A15" s="74">
        <v>11</v>
      </c>
      <c r="B15" s="75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ht="14" customHeight="1">
      <c r="A16" s="75">
        <v>12</v>
      </c>
      <c r="B16" s="75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ht="14" customHeight="1">
      <c r="A17" s="74">
        <v>13</v>
      </c>
      <c r="B17" s="75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 ht="14" customHeight="1">
      <c r="A18" s="75">
        <v>14</v>
      </c>
      <c r="B18" s="75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ht="14" customHeight="1">
      <c r="A19" s="74">
        <v>15</v>
      </c>
      <c r="B19" s="75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 ht="14" customHeight="1">
      <c r="A20" s="75">
        <v>16</v>
      </c>
      <c r="B20" s="75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4" customHeight="1">
      <c r="A21" s="74">
        <v>17</v>
      </c>
      <c r="B21" s="75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 ht="14" customHeight="1">
      <c r="A22" s="75">
        <v>18</v>
      </c>
      <c r="B22" s="75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ht="14" customHeight="1">
      <c r="A23" s="74">
        <v>19</v>
      </c>
      <c r="B23" s="75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ht="14" customHeight="1">
      <c r="A24" s="75">
        <v>20</v>
      </c>
      <c r="B24" s="75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 ht="35" customHeight="1">
      <c r="A25" s="105" t="s">
        <v>89</v>
      </c>
      <c r="B25" s="106"/>
      <c r="C25" s="76">
        <f>SUM(C5:C24)</f>
        <v>0</v>
      </c>
      <c r="D25" s="76">
        <f t="shared" ref="D25:L25" si="0">SUM(D5:D24)</f>
        <v>0</v>
      </c>
      <c r="E25" s="76">
        <f t="shared" si="0"/>
        <v>0</v>
      </c>
      <c r="F25" s="76">
        <f t="shared" si="0"/>
        <v>0</v>
      </c>
      <c r="G25" s="76">
        <f t="shared" si="0"/>
        <v>0</v>
      </c>
      <c r="H25" s="76">
        <f t="shared" si="0"/>
        <v>0</v>
      </c>
      <c r="I25" s="76">
        <f t="shared" si="0"/>
        <v>0</v>
      </c>
      <c r="J25" s="76">
        <f t="shared" si="0"/>
        <v>0</v>
      </c>
      <c r="K25" s="76">
        <f t="shared" si="0"/>
        <v>0</v>
      </c>
      <c r="L25" s="76">
        <f t="shared" si="0"/>
        <v>0</v>
      </c>
    </row>
  </sheetData>
  <sheetProtection formatCells="0" formatColumns="0" formatRows="0"/>
  <protectedRanges>
    <protectedRange sqref="A2:L5 A7 A9 A11 A13 A15 A17 A19 A21 A23 A25" name="Range1"/>
  </protectedRanges>
  <mergeCells count="10">
    <mergeCell ref="A25:B25"/>
    <mergeCell ref="A1:L1"/>
    <mergeCell ref="A2:L2"/>
    <mergeCell ref="A3:A4"/>
    <mergeCell ref="D3:D4"/>
    <mergeCell ref="E3:E4"/>
    <mergeCell ref="F3:H3"/>
    <mergeCell ref="I3:L3"/>
    <mergeCell ref="C3:C4"/>
    <mergeCell ref="B3:B4"/>
  </mergeCells>
  <dataValidations count="2">
    <dataValidation type="whole" operator="greaterThanOrEqual" allowBlank="1" showInputMessage="1" showErrorMessage="1" sqref="A5:L5 A7 A9 A11 A13 A15 A17 A19 A21 A23">
      <formula1>0</formula1>
    </dataValidation>
    <dataValidation operator="greaterThanOrEqual" allowBlank="1" showInputMessage="1" showErrorMessage="1" sqref="A25:XFD25"/>
  </dataValidations>
  <printOptions horizontalCentered="1"/>
  <pageMargins left="0.34" right="0.27" top="0.75" bottom="0.75" header="0.28999999999999998" footer="0.3"/>
  <pageSetup paperSize="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SheetLayoutView="100" workbookViewId="0">
      <selection activeCell="K3" sqref="K3"/>
    </sheetView>
  </sheetViews>
  <sheetFormatPr baseColWidth="10" defaultColWidth="9.1640625" defaultRowHeight="14" x14ac:dyDescent="0"/>
  <cols>
    <col min="1" max="1" width="5.1640625" style="1" bestFit="1" customWidth="1"/>
    <col min="2" max="2" width="25" style="1" customWidth="1"/>
    <col min="3" max="10" width="13.33203125" style="1" customWidth="1"/>
    <col min="11" max="16384" width="9.1640625" style="1"/>
  </cols>
  <sheetData>
    <row r="1" spans="1:10" ht="18">
      <c r="A1" s="79" t="s">
        <v>60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ht="18">
      <c r="A2" s="79" t="s">
        <v>65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s="6" customFormat="1" ht="70" customHeight="1">
      <c r="A3" s="78" t="str">
        <f>UPPER("STATEMENT SHOWING CASES REGISTERED WITH THE POLICE UNDER THE NATURE OF ATROCITIES ON AGAINST SCHEDULED TRIBES (ST) FOR THE MONTH OF "&amp;config!A6&amp;"-"&amp;config!B6)</f>
        <v>STATEMENT SHOWING CASES REGISTERED WITH THE POLICE UNDER THE NATURE OF ATROCITIES ON AGAINST SCHEDULED TRIBES (ST) FOR THE MONTH OF -</v>
      </c>
      <c r="B3" s="78"/>
      <c r="C3" s="78"/>
      <c r="D3" s="79"/>
      <c r="E3" s="79"/>
      <c r="F3" s="79"/>
      <c r="G3" s="79"/>
      <c r="H3" s="79"/>
      <c r="I3" s="79"/>
      <c r="J3" s="79"/>
    </row>
    <row r="4" spans="1:10" s="17" customFormat="1" ht="27.75" customHeight="1">
      <c r="A4" s="26" t="s">
        <v>90</v>
      </c>
      <c r="B4" s="26" t="s">
        <v>88</v>
      </c>
      <c r="C4" s="2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26" t="s">
        <v>6</v>
      </c>
      <c r="J4" s="36" t="s">
        <v>89</v>
      </c>
    </row>
    <row r="5" spans="1:10" ht="17" customHeight="1">
      <c r="A5" s="29">
        <v>1</v>
      </c>
      <c r="B5" s="11"/>
      <c r="C5" s="11"/>
      <c r="D5" s="11"/>
      <c r="E5" s="11"/>
      <c r="F5" s="11"/>
      <c r="G5" s="11"/>
      <c r="H5" s="11"/>
      <c r="I5" s="11"/>
      <c r="J5" s="34">
        <f>SUM(C5:I5)</f>
        <v>0</v>
      </c>
    </row>
    <row r="6" spans="1:10">
      <c r="A6" s="29">
        <v>2</v>
      </c>
      <c r="B6" s="11"/>
      <c r="C6" s="11"/>
      <c r="D6" s="11"/>
      <c r="E6" s="11"/>
      <c r="F6" s="11"/>
      <c r="G6" s="11"/>
      <c r="H6" s="11"/>
      <c r="I6" s="11"/>
      <c r="J6" s="34">
        <f t="shared" ref="J6:J24" si="0">SUM(C6:I6)</f>
        <v>0</v>
      </c>
    </row>
    <row r="7" spans="1:10">
      <c r="A7" s="29">
        <v>3</v>
      </c>
      <c r="B7" s="11"/>
      <c r="C7" s="11"/>
      <c r="D7" s="11"/>
      <c r="E7" s="11"/>
      <c r="F7" s="11"/>
      <c r="G7" s="11"/>
      <c r="H7" s="11"/>
      <c r="I7" s="11"/>
      <c r="J7" s="34">
        <f t="shared" si="0"/>
        <v>0</v>
      </c>
    </row>
    <row r="8" spans="1:10">
      <c r="A8" s="29">
        <v>4</v>
      </c>
      <c r="B8" s="11"/>
      <c r="C8" s="11"/>
      <c r="D8" s="11"/>
      <c r="E8" s="11"/>
      <c r="F8" s="11"/>
      <c r="G8" s="11"/>
      <c r="H8" s="11"/>
      <c r="I8" s="11"/>
      <c r="J8" s="34">
        <f t="shared" si="0"/>
        <v>0</v>
      </c>
    </row>
    <row r="9" spans="1:10">
      <c r="A9" s="29">
        <v>5</v>
      </c>
      <c r="B9" s="11"/>
      <c r="C9" s="11"/>
      <c r="D9" s="11"/>
      <c r="E9" s="11"/>
      <c r="F9" s="11"/>
      <c r="G9" s="11"/>
      <c r="H9" s="11"/>
      <c r="I9" s="11"/>
      <c r="J9" s="34">
        <f t="shared" si="0"/>
        <v>0</v>
      </c>
    </row>
    <row r="10" spans="1:10">
      <c r="A10" s="29">
        <v>6</v>
      </c>
      <c r="B10" s="11"/>
      <c r="C10" s="11"/>
      <c r="D10" s="11"/>
      <c r="E10" s="11"/>
      <c r="F10" s="11"/>
      <c r="G10" s="11"/>
      <c r="H10" s="11"/>
      <c r="I10" s="11"/>
      <c r="J10" s="34">
        <f t="shared" si="0"/>
        <v>0</v>
      </c>
    </row>
    <row r="11" spans="1:10">
      <c r="A11" s="29">
        <v>7</v>
      </c>
      <c r="B11" s="11"/>
      <c r="C11" s="11"/>
      <c r="D11" s="11"/>
      <c r="E11" s="11"/>
      <c r="F11" s="11"/>
      <c r="G11" s="11"/>
      <c r="H11" s="11"/>
      <c r="I11" s="11"/>
      <c r="J11" s="34">
        <f t="shared" si="0"/>
        <v>0</v>
      </c>
    </row>
    <row r="12" spans="1:10">
      <c r="A12" s="29">
        <v>8</v>
      </c>
      <c r="B12" s="11"/>
      <c r="C12" s="11"/>
      <c r="D12" s="11"/>
      <c r="E12" s="11"/>
      <c r="F12" s="11"/>
      <c r="G12" s="11"/>
      <c r="H12" s="11"/>
      <c r="I12" s="11"/>
      <c r="J12" s="34">
        <f t="shared" si="0"/>
        <v>0</v>
      </c>
    </row>
    <row r="13" spans="1:10">
      <c r="A13" s="29">
        <v>9</v>
      </c>
      <c r="B13" s="11"/>
      <c r="C13" s="11"/>
      <c r="D13" s="11"/>
      <c r="E13" s="11"/>
      <c r="F13" s="11"/>
      <c r="G13" s="11"/>
      <c r="H13" s="11"/>
      <c r="I13" s="11"/>
      <c r="J13" s="34">
        <f t="shared" si="0"/>
        <v>0</v>
      </c>
    </row>
    <row r="14" spans="1:10">
      <c r="A14" s="29">
        <v>10</v>
      </c>
      <c r="B14" s="11"/>
      <c r="C14" s="11"/>
      <c r="D14" s="11"/>
      <c r="E14" s="11"/>
      <c r="F14" s="11"/>
      <c r="G14" s="11"/>
      <c r="H14" s="11"/>
      <c r="I14" s="11"/>
      <c r="J14" s="34">
        <f t="shared" si="0"/>
        <v>0</v>
      </c>
    </row>
    <row r="15" spans="1:10">
      <c r="A15" s="29">
        <v>11</v>
      </c>
      <c r="B15" s="11"/>
      <c r="C15" s="11"/>
      <c r="D15" s="11"/>
      <c r="E15" s="11"/>
      <c r="F15" s="11"/>
      <c r="G15" s="11"/>
      <c r="H15" s="11"/>
      <c r="I15" s="11"/>
      <c r="J15" s="34">
        <f t="shared" si="0"/>
        <v>0</v>
      </c>
    </row>
    <row r="16" spans="1:10">
      <c r="A16" s="29">
        <v>12</v>
      </c>
      <c r="B16" s="11"/>
      <c r="C16" s="11"/>
      <c r="D16" s="11"/>
      <c r="E16" s="11"/>
      <c r="F16" s="11"/>
      <c r="G16" s="11"/>
      <c r="H16" s="11"/>
      <c r="I16" s="11"/>
      <c r="J16" s="34">
        <f t="shared" si="0"/>
        <v>0</v>
      </c>
    </row>
    <row r="17" spans="1:10">
      <c r="A17" s="29">
        <v>13</v>
      </c>
      <c r="B17" s="11"/>
      <c r="C17" s="11"/>
      <c r="D17" s="11"/>
      <c r="E17" s="11"/>
      <c r="F17" s="11"/>
      <c r="G17" s="11"/>
      <c r="H17" s="11"/>
      <c r="I17" s="11"/>
      <c r="J17" s="34">
        <f t="shared" si="0"/>
        <v>0</v>
      </c>
    </row>
    <row r="18" spans="1:10">
      <c r="A18" s="29">
        <v>14</v>
      </c>
      <c r="B18" s="11"/>
      <c r="C18" s="11"/>
      <c r="D18" s="11"/>
      <c r="E18" s="11"/>
      <c r="F18" s="11"/>
      <c r="G18" s="11"/>
      <c r="H18" s="11"/>
      <c r="I18" s="11"/>
      <c r="J18" s="34">
        <f t="shared" si="0"/>
        <v>0</v>
      </c>
    </row>
    <row r="19" spans="1:10">
      <c r="A19" s="29">
        <v>15</v>
      </c>
      <c r="B19" s="11"/>
      <c r="C19" s="11"/>
      <c r="D19" s="11"/>
      <c r="E19" s="11"/>
      <c r="F19" s="11"/>
      <c r="G19" s="11"/>
      <c r="H19" s="11"/>
      <c r="I19" s="11"/>
      <c r="J19" s="34">
        <f t="shared" si="0"/>
        <v>0</v>
      </c>
    </row>
    <row r="20" spans="1:10">
      <c r="A20" s="29">
        <v>16</v>
      </c>
      <c r="B20" s="11"/>
      <c r="C20" s="11"/>
      <c r="D20" s="11"/>
      <c r="E20" s="11"/>
      <c r="F20" s="11"/>
      <c r="G20" s="11"/>
      <c r="H20" s="11"/>
      <c r="I20" s="11"/>
      <c r="J20" s="34">
        <f t="shared" si="0"/>
        <v>0</v>
      </c>
    </row>
    <row r="21" spans="1:10">
      <c r="A21" s="29">
        <v>17</v>
      </c>
      <c r="B21" s="11"/>
      <c r="C21" s="11"/>
      <c r="D21" s="11"/>
      <c r="E21" s="11"/>
      <c r="F21" s="11"/>
      <c r="G21" s="11"/>
      <c r="H21" s="11"/>
      <c r="I21" s="11"/>
      <c r="J21" s="34">
        <f t="shared" si="0"/>
        <v>0</v>
      </c>
    </row>
    <row r="22" spans="1:10">
      <c r="A22" s="29">
        <v>18</v>
      </c>
      <c r="B22" s="11"/>
      <c r="C22" s="11"/>
      <c r="D22" s="11"/>
      <c r="E22" s="11"/>
      <c r="F22" s="11"/>
      <c r="G22" s="11"/>
      <c r="H22" s="11"/>
      <c r="I22" s="11"/>
      <c r="J22" s="34">
        <f t="shared" si="0"/>
        <v>0</v>
      </c>
    </row>
    <row r="23" spans="1:10">
      <c r="A23" s="29">
        <v>19</v>
      </c>
      <c r="B23" s="11"/>
      <c r="C23" s="11"/>
      <c r="D23" s="11"/>
      <c r="E23" s="11"/>
      <c r="F23" s="11"/>
      <c r="G23" s="11"/>
      <c r="H23" s="11"/>
      <c r="I23" s="11"/>
      <c r="J23" s="34">
        <f t="shared" si="0"/>
        <v>0</v>
      </c>
    </row>
    <row r="24" spans="1:10">
      <c r="A24" s="29">
        <v>20</v>
      </c>
      <c r="B24" s="11"/>
      <c r="C24" s="11"/>
      <c r="D24" s="11"/>
      <c r="E24" s="11"/>
      <c r="F24" s="11"/>
      <c r="G24" s="11"/>
      <c r="H24" s="11"/>
      <c r="I24" s="11"/>
      <c r="J24" s="34">
        <f t="shared" si="0"/>
        <v>0</v>
      </c>
    </row>
    <row r="25" spans="1:10" ht="18">
      <c r="A25" s="80" t="s">
        <v>89</v>
      </c>
      <c r="B25" s="80"/>
      <c r="C25" s="46">
        <f>SUM(C5:C24)</f>
        <v>0</v>
      </c>
      <c r="D25" s="46">
        <f t="shared" ref="D25:J25" si="1">SUM(D5:D24)</f>
        <v>0</v>
      </c>
      <c r="E25" s="46">
        <f t="shared" si="1"/>
        <v>0</v>
      </c>
      <c r="F25" s="46">
        <f t="shared" si="1"/>
        <v>0</v>
      </c>
      <c r="G25" s="46">
        <f t="shared" si="1"/>
        <v>0</v>
      </c>
      <c r="H25" s="46">
        <f t="shared" si="1"/>
        <v>0</v>
      </c>
      <c r="I25" s="46">
        <f t="shared" si="1"/>
        <v>0</v>
      </c>
      <c r="J25" s="46">
        <f t="shared" si="1"/>
        <v>0</v>
      </c>
    </row>
  </sheetData>
  <sheetProtection formatCells="0" formatColumns="0" formatRows="0"/>
  <protectedRanges>
    <protectedRange sqref="A3:J5 J6:J24" name="Range1"/>
  </protectedRanges>
  <mergeCells count="4">
    <mergeCell ref="A3:J3"/>
    <mergeCell ref="A1:J1"/>
    <mergeCell ref="A2:J2"/>
    <mergeCell ref="A25:B25"/>
  </mergeCells>
  <dataValidations count="1">
    <dataValidation type="whole" operator="greaterThanOrEqual" allowBlank="1" showInputMessage="1" showErrorMessage="1" sqref="B24:J24 J5:J23">
      <formula1>0</formula1>
    </dataValidation>
  </dataValidations>
  <printOptions horizontalCentered="1"/>
  <pageMargins left="0.4" right="0.7" top="0.28000000000000003" bottom="0.4" header="0.21" footer="0.3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6" sqref="Q36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M11"/>
  <sheetViews>
    <sheetView zoomScaleSheetLayoutView="100" workbookViewId="0">
      <selection activeCell="H5" sqref="H5:H11"/>
    </sheetView>
  </sheetViews>
  <sheetFormatPr baseColWidth="10" defaultColWidth="8.83203125" defaultRowHeight="14" x14ac:dyDescent="0"/>
  <cols>
    <col min="1" max="13" width="12.6640625" style="2" customWidth="1"/>
    <col min="14" max="16384" width="8.83203125" style="2"/>
  </cols>
  <sheetData>
    <row r="1" spans="1:13" s="1" customFormat="1" ht="33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s="1" customFormat="1" ht="33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4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s="18" customFormat="1" ht="64.5" customHeight="1">
      <c r="A4" s="16" t="s">
        <v>46</v>
      </c>
      <c r="B4" s="16" t="s">
        <v>38</v>
      </c>
      <c r="C4" s="16" t="s">
        <v>39</v>
      </c>
      <c r="D4" s="16" t="s">
        <v>40</v>
      </c>
      <c r="E4" s="16" t="s">
        <v>41</v>
      </c>
      <c r="F4" s="16" t="s">
        <v>42</v>
      </c>
      <c r="G4" s="16" t="s">
        <v>20</v>
      </c>
      <c r="H4" s="16" t="s">
        <v>48</v>
      </c>
      <c r="I4" s="16" t="s">
        <v>43</v>
      </c>
      <c r="J4" s="16" t="s">
        <v>44</v>
      </c>
      <c r="K4" s="16" t="s">
        <v>47</v>
      </c>
      <c r="L4" s="16" t="s">
        <v>49</v>
      </c>
      <c r="M4" s="16" t="s">
        <v>45</v>
      </c>
    </row>
    <row r="5" spans="1:13" ht="38" customHeight="1">
      <c r="A5" s="11"/>
      <c r="B5" s="3"/>
      <c r="C5" s="3"/>
      <c r="D5" s="3"/>
      <c r="E5" s="3"/>
      <c r="F5" s="3"/>
      <c r="G5" s="3">
        <f t="shared" ref="G5:G11" si="0">SUM(C5:F5)</f>
        <v>0</v>
      </c>
      <c r="H5" s="3"/>
      <c r="I5" s="3"/>
      <c r="J5" s="3"/>
      <c r="K5" s="3"/>
      <c r="L5" s="3">
        <f>SUM(H5-I5-J5-K5)</f>
        <v>0</v>
      </c>
      <c r="M5" s="3">
        <f t="shared" ref="M5:M11" si="1">SUM(L5)</f>
        <v>0</v>
      </c>
    </row>
    <row r="6" spans="1:13" ht="38" customHeight="1">
      <c r="A6" s="11"/>
      <c r="B6" s="3"/>
      <c r="C6" s="3"/>
      <c r="D6" s="3"/>
      <c r="E6" s="3"/>
      <c r="F6" s="3"/>
      <c r="G6" s="3">
        <f t="shared" si="0"/>
        <v>0</v>
      </c>
      <c r="H6" s="3"/>
      <c r="I6" s="3"/>
      <c r="J6" s="3"/>
      <c r="K6" s="3"/>
      <c r="L6" s="3">
        <f>SUM(H6-I6-J6-K6)</f>
        <v>0</v>
      </c>
      <c r="M6" s="3">
        <f t="shared" si="1"/>
        <v>0</v>
      </c>
    </row>
    <row r="7" spans="1:13" ht="38" customHeight="1">
      <c r="A7" s="11"/>
      <c r="B7" s="3"/>
      <c r="C7" s="3"/>
      <c r="D7" s="3"/>
      <c r="E7" s="3"/>
      <c r="F7" s="3"/>
      <c r="G7" s="3">
        <f t="shared" si="0"/>
        <v>0</v>
      </c>
      <c r="H7" s="3"/>
      <c r="I7" s="3"/>
      <c r="J7" s="3"/>
      <c r="K7" s="3"/>
      <c r="L7" s="3">
        <f>SUM(H7-I7-J7-K7)</f>
        <v>0</v>
      </c>
      <c r="M7" s="3">
        <f t="shared" si="1"/>
        <v>0</v>
      </c>
    </row>
    <row r="8" spans="1:13" ht="38" customHeight="1">
      <c r="A8" s="11"/>
      <c r="B8" s="3"/>
      <c r="C8" s="3"/>
      <c r="D8" s="3"/>
      <c r="E8" s="3"/>
      <c r="F8" s="3"/>
      <c r="G8" s="3">
        <f t="shared" si="0"/>
        <v>0</v>
      </c>
      <c r="H8" s="3"/>
      <c r="I8" s="3"/>
      <c r="J8" s="3"/>
      <c r="K8" s="3"/>
      <c r="L8" s="3">
        <f t="shared" ref="L8:L11" si="2">SUM(H8-I8-J8-K8)</f>
        <v>0</v>
      </c>
      <c r="M8" s="3">
        <f t="shared" si="1"/>
        <v>0</v>
      </c>
    </row>
    <row r="9" spans="1:13" ht="38" customHeight="1">
      <c r="A9" s="11"/>
      <c r="B9" s="3"/>
      <c r="C9" s="3"/>
      <c r="D9" s="3"/>
      <c r="E9" s="3"/>
      <c r="F9" s="3"/>
      <c r="G9" s="3">
        <f t="shared" si="0"/>
        <v>0</v>
      </c>
      <c r="H9" s="3"/>
      <c r="I9" s="3"/>
      <c r="J9" s="3"/>
      <c r="K9" s="3"/>
      <c r="L9" s="3">
        <f t="shared" si="2"/>
        <v>0</v>
      </c>
      <c r="M9" s="3">
        <f t="shared" si="1"/>
        <v>0</v>
      </c>
    </row>
    <row r="10" spans="1:13" ht="38" customHeight="1">
      <c r="A10" s="11"/>
      <c r="B10" s="3"/>
      <c r="C10" s="3"/>
      <c r="D10" s="3"/>
      <c r="E10" s="3"/>
      <c r="F10" s="3"/>
      <c r="G10" s="3">
        <f t="shared" si="0"/>
        <v>0</v>
      </c>
      <c r="H10" s="3"/>
      <c r="I10" s="3"/>
      <c r="J10" s="3"/>
      <c r="K10" s="3"/>
      <c r="L10" s="3">
        <f t="shared" si="2"/>
        <v>0</v>
      </c>
      <c r="M10" s="3">
        <f t="shared" si="1"/>
        <v>0</v>
      </c>
    </row>
    <row r="11" spans="1:13" ht="38" customHeight="1">
      <c r="A11" s="11"/>
      <c r="B11" s="3"/>
      <c r="C11" s="3"/>
      <c r="D11" s="3"/>
      <c r="E11" s="3"/>
      <c r="F11" s="3"/>
      <c r="G11" s="3">
        <f t="shared" si="0"/>
        <v>0</v>
      </c>
      <c r="H11" s="3"/>
      <c r="I11" s="3"/>
      <c r="J11" s="3"/>
      <c r="K11" s="3"/>
      <c r="L11" s="3">
        <f t="shared" si="2"/>
        <v>0</v>
      </c>
      <c r="M11" s="3">
        <f t="shared" si="1"/>
        <v>0</v>
      </c>
    </row>
  </sheetData>
  <sheetProtection formatCells="0" formatColumns="0" formatRows="0"/>
  <protectedRanges>
    <protectedRange sqref="A3:M11" name="Range1"/>
  </protectedRanges>
  <mergeCells count="3">
    <mergeCell ref="A3:M3"/>
    <mergeCell ref="A1:M1"/>
    <mergeCell ref="A2:M2"/>
  </mergeCells>
  <dataValidations count="1">
    <dataValidation type="whole" operator="greaterThanOrEqual" allowBlank="1" showInputMessage="1" showErrorMessage="1" sqref="A5:M11">
      <formula1>0</formula1>
    </dataValidation>
  </dataValidations>
  <printOptions horizontalCentered="1"/>
  <pageMargins left="0.46" right="0.48" top="0.24" bottom="0.24" header="0.17" footer="0.18"/>
  <pageSetup paperSize="9" scale="75" orientation="landscape"/>
  <headerFooter>
    <oddFooter>&amp;A&amp;RPage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M11"/>
  <sheetViews>
    <sheetView zoomScaleSheetLayoutView="85" workbookViewId="0">
      <selection activeCell="H5" sqref="H5:H11"/>
    </sheetView>
  </sheetViews>
  <sheetFormatPr baseColWidth="10" defaultColWidth="8.83203125" defaultRowHeight="14" x14ac:dyDescent="0"/>
  <cols>
    <col min="1" max="13" width="12.6640625" style="2" customWidth="1"/>
    <col min="14" max="16384" width="8.83203125" style="2"/>
  </cols>
  <sheetData>
    <row r="1" spans="1:13" s="1" customFormat="1" ht="33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s="1" customFormat="1" ht="33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4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s="18" customFormat="1" ht="64.5" customHeight="1">
      <c r="A4" s="16" t="s">
        <v>46</v>
      </c>
      <c r="B4" s="16" t="s">
        <v>38</v>
      </c>
      <c r="C4" s="16" t="s">
        <v>39</v>
      </c>
      <c r="D4" s="16" t="s">
        <v>40</v>
      </c>
      <c r="E4" s="16" t="s">
        <v>41</v>
      </c>
      <c r="F4" s="16" t="s">
        <v>42</v>
      </c>
      <c r="G4" s="16" t="s">
        <v>20</v>
      </c>
      <c r="H4" s="16" t="s">
        <v>48</v>
      </c>
      <c r="I4" s="16" t="s">
        <v>43</v>
      </c>
      <c r="J4" s="16" t="s">
        <v>44</v>
      </c>
      <c r="K4" s="16" t="s">
        <v>47</v>
      </c>
      <c r="L4" s="16" t="s">
        <v>49</v>
      </c>
      <c r="M4" s="16" t="s">
        <v>45</v>
      </c>
    </row>
    <row r="5" spans="1:13" ht="38" customHeight="1">
      <c r="A5" s="11"/>
      <c r="B5" s="3"/>
      <c r="C5" s="3"/>
      <c r="D5" s="3"/>
      <c r="E5" s="3"/>
      <c r="F5" s="3"/>
      <c r="G5" s="3">
        <f t="shared" ref="G5:G11" si="0">SUM(C5:F5)</f>
        <v>0</v>
      </c>
      <c r="H5" s="3"/>
      <c r="I5" s="3"/>
      <c r="J5" s="3"/>
      <c r="K5" s="3"/>
      <c r="L5" s="3">
        <f t="shared" ref="L5:L11" si="1">SUM(H5-I5-J5-K5)</f>
        <v>0</v>
      </c>
      <c r="M5" s="3">
        <f t="shared" ref="M5:M11" si="2">SUM(L5)</f>
        <v>0</v>
      </c>
    </row>
    <row r="6" spans="1:13" ht="38" customHeight="1">
      <c r="A6" s="11"/>
      <c r="B6" s="3"/>
      <c r="C6" s="3"/>
      <c r="D6" s="3"/>
      <c r="E6" s="3"/>
      <c r="F6" s="3"/>
      <c r="G6" s="3">
        <f t="shared" si="0"/>
        <v>0</v>
      </c>
      <c r="H6" s="3"/>
      <c r="I6" s="3"/>
      <c r="J6" s="3"/>
      <c r="K6" s="3"/>
      <c r="L6" s="3">
        <f t="shared" si="1"/>
        <v>0</v>
      </c>
      <c r="M6" s="3">
        <f t="shared" si="2"/>
        <v>0</v>
      </c>
    </row>
    <row r="7" spans="1:13" ht="38" customHeight="1">
      <c r="A7" s="11"/>
      <c r="B7" s="3"/>
      <c r="C7" s="3"/>
      <c r="D7" s="3"/>
      <c r="E7" s="3"/>
      <c r="F7" s="3"/>
      <c r="G7" s="3">
        <f t="shared" si="0"/>
        <v>0</v>
      </c>
      <c r="H7" s="3"/>
      <c r="I7" s="3"/>
      <c r="J7" s="3"/>
      <c r="K7" s="3"/>
      <c r="L7" s="3">
        <f t="shared" si="1"/>
        <v>0</v>
      </c>
      <c r="M7" s="3">
        <f t="shared" si="2"/>
        <v>0</v>
      </c>
    </row>
    <row r="8" spans="1:13" ht="38" customHeight="1">
      <c r="A8" s="11"/>
      <c r="B8" s="3"/>
      <c r="C8" s="3"/>
      <c r="D8" s="3"/>
      <c r="E8" s="3"/>
      <c r="F8" s="3"/>
      <c r="G8" s="3">
        <f t="shared" si="0"/>
        <v>0</v>
      </c>
      <c r="H8" s="3"/>
      <c r="I8" s="3"/>
      <c r="J8" s="3"/>
      <c r="K8" s="3"/>
      <c r="L8" s="3">
        <f t="shared" si="1"/>
        <v>0</v>
      </c>
      <c r="M8" s="3">
        <f t="shared" si="2"/>
        <v>0</v>
      </c>
    </row>
    <row r="9" spans="1:13" ht="38" customHeight="1">
      <c r="A9" s="11"/>
      <c r="B9" s="3"/>
      <c r="C9" s="3"/>
      <c r="D9" s="3"/>
      <c r="E9" s="3"/>
      <c r="F9" s="3"/>
      <c r="G9" s="3">
        <f t="shared" si="0"/>
        <v>0</v>
      </c>
      <c r="H9" s="3"/>
      <c r="I9" s="3"/>
      <c r="J9" s="3"/>
      <c r="K9" s="3"/>
      <c r="L9" s="3">
        <f t="shared" si="1"/>
        <v>0</v>
      </c>
      <c r="M9" s="3">
        <f t="shared" si="2"/>
        <v>0</v>
      </c>
    </row>
    <row r="10" spans="1:13" ht="38" customHeight="1">
      <c r="A10" s="11"/>
      <c r="B10" s="3"/>
      <c r="C10" s="3"/>
      <c r="D10" s="3"/>
      <c r="E10" s="3"/>
      <c r="F10" s="3"/>
      <c r="G10" s="3">
        <f t="shared" si="0"/>
        <v>0</v>
      </c>
      <c r="H10" s="3"/>
      <c r="I10" s="3"/>
      <c r="J10" s="3"/>
      <c r="K10" s="3"/>
      <c r="L10" s="3">
        <f t="shared" si="1"/>
        <v>0</v>
      </c>
      <c r="M10" s="3">
        <f t="shared" si="2"/>
        <v>0</v>
      </c>
    </row>
    <row r="11" spans="1:13" ht="38" customHeight="1">
      <c r="A11" s="11"/>
      <c r="B11" s="3"/>
      <c r="C11" s="3"/>
      <c r="D11" s="3"/>
      <c r="E11" s="3"/>
      <c r="F11" s="3"/>
      <c r="G11" s="3">
        <f t="shared" si="0"/>
        <v>0</v>
      </c>
      <c r="H11" s="3"/>
      <c r="I11" s="3"/>
      <c r="J11" s="3"/>
      <c r="K11" s="3"/>
      <c r="L11" s="3">
        <f t="shared" si="1"/>
        <v>0</v>
      </c>
      <c r="M11" s="3">
        <f t="shared" si="2"/>
        <v>0</v>
      </c>
    </row>
  </sheetData>
  <sheetProtection formatCells="0" formatColumns="0" formatRows="0"/>
  <protectedRanges>
    <protectedRange sqref="A3:M11" name="Range1"/>
  </protectedRanges>
  <mergeCells count="3">
    <mergeCell ref="A1:M1"/>
    <mergeCell ref="A2:M2"/>
    <mergeCell ref="A3:M3"/>
  </mergeCells>
  <dataValidations count="1">
    <dataValidation type="whole" operator="greaterThanOrEqual" allowBlank="1" showInputMessage="1" showErrorMessage="1" sqref="A5:M11">
      <formula1>0</formula1>
    </dataValidation>
  </dataValidations>
  <printOptions horizontalCentered="1"/>
  <pageMargins left="0.36" right="0.24" top="0.24" bottom="0.24" header="0.17" footer="0.18"/>
  <pageSetup paperSize="9" scale="80" orientation="landscape"/>
  <headerFooter>
    <oddFooter>&amp;A&amp;RPage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11"/>
  <sheetViews>
    <sheetView topLeftCell="A5" zoomScaleSheetLayoutView="100" workbookViewId="0">
      <selection activeCell="B5" sqref="B5"/>
    </sheetView>
  </sheetViews>
  <sheetFormatPr baseColWidth="10" defaultColWidth="8.83203125" defaultRowHeight="14" x14ac:dyDescent="0"/>
  <cols>
    <col min="1" max="1" width="22" style="2" bestFit="1" customWidth="1"/>
    <col min="2" max="2" width="7.83203125" style="2" bestFit="1" customWidth="1"/>
    <col min="3" max="3" width="11" style="2" bestFit="1" customWidth="1"/>
    <col min="4" max="4" width="18" style="2" bestFit="1" customWidth="1"/>
    <col min="5" max="5" width="12" style="2" bestFit="1" customWidth="1"/>
    <col min="6" max="16384" width="8.83203125" style="2"/>
  </cols>
  <sheetData>
    <row r="1" spans="1:5" ht="35" customHeight="1">
      <c r="A1" s="79" t="s">
        <v>60</v>
      </c>
      <c r="B1" s="79"/>
      <c r="C1" s="79"/>
      <c r="D1" s="79"/>
      <c r="E1" s="79"/>
    </row>
    <row r="2" spans="1:5" ht="35" customHeight="1">
      <c r="A2" s="116" t="s">
        <v>70</v>
      </c>
      <c r="B2" s="111"/>
      <c r="C2" s="111"/>
      <c r="D2" s="111"/>
      <c r="E2" s="112"/>
    </row>
    <row r="3" spans="1:5" ht="75" customHeight="1">
      <c r="A3" s="113" t="s">
        <v>73</v>
      </c>
      <c r="B3" s="114"/>
      <c r="C3" s="114"/>
      <c r="D3" s="114"/>
      <c r="E3" s="115"/>
    </row>
    <row r="4" spans="1:5" s="18" customFormat="1" ht="64.5" customHeight="1">
      <c r="A4" s="25" t="s">
        <v>61</v>
      </c>
      <c r="B4" s="16" t="s">
        <v>50</v>
      </c>
      <c r="C4" s="16" t="s">
        <v>51</v>
      </c>
      <c r="D4" s="16" t="s">
        <v>52</v>
      </c>
      <c r="E4" s="16" t="s">
        <v>53</v>
      </c>
    </row>
    <row r="5" spans="1:5" ht="35" customHeight="1">
      <c r="A5" s="16" t="s">
        <v>34</v>
      </c>
      <c r="B5" s="11"/>
      <c r="C5" s="4"/>
      <c r="D5" s="4"/>
      <c r="E5" s="4"/>
    </row>
    <row r="6" spans="1:5" ht="35" customHeight="1">
      <c r="A6" s="16" t="s">
        <v>59</v>
      </c>
      <c r="B6" s="11"/>
      <c r="C6" s="4"/>
      <c r="D6" s="4"/>
      <c r="E6" s="4"/>
    </row>
    <row r="7" spans="1:5" ht="35" customHeight="1">
      <c r="A7" s="16" t="s">
        <v>58</v>
      </c>
      <c r="B7" s="11"/>
      <c r="C7" s="4"/>
      <c r="D7" s="4"/>
      <c r="E7" s="4"/>
    </row>
    <row r="8" spans="1:5" ht="35" customHeight="1">
      <c r="A8" s="16" t="s">
        <v>57</v>
      </c>
      <c r="B8" s="11"/>
      <c r="C8" s="4"/>
      <c r="D8" s="4"/>
      <c r="E8" s="4"/>
    </row>
    <row r="9" spans="1:5" ht="35" customHeight="1">
      <c r="A9" s="16" t="s">
        <v>56</v>
      </c>
      <c r="B9" s="11"/>
      <c r="C9" s="4"/>
      <c r="D9" s="4"/>
      <c r="E9" s="4"/>
    </row>
    <row r="10" spans="1:5" ht="35" customHeight="1">
      <c r="A10" s="16" t="s">
        <v>55</v>
      </c>
      <c r="B10" s="11"/>
      <c r="C10" s="4"/>
      <c r="D10" s="4"/>
      <c r="E10" s="4"/>
    </row>
    <row r="11" spans="1:5" ht="35" customHeight="1">
      <c r="A11" s="16" t="s">
        <v>54</v>
      </c>
      <c r="B11" s="11"/>
      <c r="C11" s="4"/>
      <c r="D11" s="4"/>
      <c r="E11" s="4"/>
    </row>
  </sheetData>
  <sheetProtection formatCells="0" formatColumns="0" formatRows="0"/>
  <protectedRanges>
    <protectedRange sqref="A3:E11" name="Range1"/>
  </protectedRanges>
  <mergeCells count="3">
    <mergeCell ref="A3:E3"/>
    <mergeCell ref="A1:E1"/>
    <mergeCell ref="A2:E2"/>
  </mergeCells>
  <dataValidations count="1">
    <dataValidation type="whole" operator="greaterThanOrEqual" allowBlank="1" showInputMessage="1" showErrorMessage="1" sqref="B5:C11 E5:E11">
      <formula1>0</formula1>
    </dataValidation>
  </dataValidations>
  <printOptions horizontalCentered="1"/>
  <pageMargins left="0.2" right="0.21" top="0.24" bottom="0.24" header="0.17" footer="0.18"/>
  <pageSetup paperSize="9" scale="81" orientation="landscape"/>
  <headerFooter>
    <oddFooter>&amp;A&amp;RPage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1"/>
  <sheetViews>
    <sheetView topLeftCell="A2" zoomScale="69" zoomScaleNormal="69" zoomScaleSheetLayoutView="100" zoomScalePageLayoutView="69" workbookViewId="0">
      <selection activeCell="D5" sqref="D5"/>
    </sheetView>
  </sheetViews>
  <sheetFormatPr baseColWidth="10" defaultColWidth="8.83203125" defaultRowHeight="14" x14ac:dyDescent="0"/>
  <cols>
    <col min="1" max="1" width="10.83203125" style="1" bestFit="1" customWidth="1"/>
    <col min="2" max="2" width="19.5" style="1" customWidth="1"/>
    <col min="3" max="3" width="16.33203125" style="1" customWidth="1"/>
    <col min="4" max="4" width="21.1640625" style="1" customWidth="1"/>
    <col min="5" max="16384" width="8.83203125" style="1"/>
  </cols>
  <sheetData>
    <row r="1" spans="1:4" ht="40" customHeight="1">
      <c r="A1" s="116" t="s">
        <v>60</v>
      </c>
      <c r="B1" s="111"/>
      <c r="C1" s="111"/>
      <c r="D1" s="112"/>
    </row>
    <row r="2" spans="1:4" ht="40" customHeight="1">
      <c r="A2" s="116" t="s">
        <v>71</v>
      </c>
      <c r="B2" s="111"/>
      <c r="C2" s="111"/>
      <c r="D2" s="112"/>
    </row>
    <row r="3" spans="1:4" ht="72" customHeight="1">
      <c r="A3" s="78" t="s">
        <v>74</v>
      </c>
      <c r="B3" s="78"/>
      <c r="C3" s="78"/>
      <c r="D3" s="78"/>
    </row>
    <row r="4" spans="1:4" s="17" customFormat="1" ht="40" customHeight="1">
      <c r="A4" s="15" t="s">
        <v>61</v>
      </c>
      <c r="B4" s="10" t="s">
        <v>30</v>
      </c>
      <c r="C4" s="10" t="s">
        <v>31</v>
      </c>
      <c r="D4" s="10" t="s">
        <v>32</v>
      </c>
    </row>
    <row r="5" spans="1:4" ht="40" customHeight="1">
      <c r="A5" s="15" t="s">
        <v>28</v>
      </c>
      <c r="B5" s="11"/>
      <c r="C5" s="5"/>
      <c r="D5" s="5"/>
    </row>
    <row r="6" spans="1:4" ht="40" customHeight="1">
      <c r="A6" s="15" t="s">
        <v>2</v>
      </c>
      <c r="B6" s="11"/>
      <c r="C6" s="5"/>
      <c r="D6" s="5"/>
    </row>
    <row r="7" spans="1:4" ht="40" customHeight="1">
      <c r="A7" s="15" t="s">
        <v>29</v>
      </c>
      <c r="B7" s="11"/>
      <c r="C7" s="5"/>
      <c r="D7" s="5"/>
    </row>
    <row r="8" spans="1:4" ht="40" customHeight="1">
      <c r="A8" s="15" t="s">
        <v>3</v>
      </c>
      <c r="B8" s="11"/>
      <c r="C8" s="5"/>
      <c r="D8" s="5"/>
    </row>
    <row r="9" spans="1:4" ht="40" customHeight="1">
      <c r="A9" s="15" t="s">
        <v>4</v>
      </c>
      <c r="B9" s="11"/>
      <c r="C9" s="5"/>
      <c r="D9" s="5"/>
    </row>
    <row r="10" spans="1:4" ht="40" customHeight="1">
      <c r="A10" s="15" t="s">
        <v>33</v>
      </c>
      <c r="B10" s="11"/>
      <c r="C10" s="5"/>
      <c r="D10" s="5"/>
    </row>
    <row r="11" spans="1:4" ht="40" customHeight="1">
      <c r="A11" s="15" t="s">
        <v>6</v>
      </c>
      <c r="B11" s="11"/>
      <c r="C11" s="5"/>
      <c r="D11" s="5"/>
    </row>
  </sheetData>
  <sheetProtection formatCells="0" formatColumns="0" formatRows="0"/>
  <protectedRanges>
    <protectedRange sqref="A3:D11" name="Range1"/>
  </protectedRanges>
  <mergeCells count="3">
    <mergeCell ref="A1:D1"/>
    <mergeCell ref="A3:D3"/>
    <mergeCell ref="A2:D2"/>
  </mergeCells>
  <dataValidations count="1">
    <dataValidation type="whole" operator="greaterThanOrEqual" allowBlank="1" showInputMessage="1" showErrorMessage="1" sqref="B5:D11">
      <formula1>0</formula1>
    </dataValidation>
  </dataValidations>
  <printOptions horizontalCentered="1"/>
  <pageMargins left="0.32" right="0.53" top="0.28999999999999998" bottom="0.38" header="0.17" footer="0.3"/>
  <pageSetup paperSize="9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1"/>
  <sheetViews>
    <sheetView zoomScale="69" zoomScaleNormal="69" zoomScaleSheetLayoutView="100" zoomScalePageLayoutView="69" workbookViewId="0">
      <selection activeCell="O17" sqref="O17"/>
    </sheetView>
  </sheetViews>
  <sheetFormatPr baseColWidth="10" defaultColWidth="8.83203125" defaultRowHeight="14" x14ac:dyDescent="0"/>
  <cols>
    <col min="1" max="1" width="13.1640625" style="1" customWidth="1"/>
    <col min="2" max="2" width="19.5" style="1" customWidth="1"/>
    <col min="3" max="3" width="16.1640625" style="1" customWidth="1"/>
    <col min="4" max="4" width="20.83203125" style="1" customWidth="1"/>
    <col min="5" max="16384" width="8.83203125" style="1"/>
  </cols>
  <sheetData>
    <row r="1" spans="1:4" ht="40" customHeight="1">
      <c r="A1" s="116" t="s">
        <v>60</v>
      </c>
      <c r="B1" s="111"/>
      <c r="C1" s="111"/>
      <c r="D1" s="112"/>
    </row>
    <row r="2" spans="1:4" ht="40" customHeight="1">
      <c r="A2" s="116" t="s">
        <v>72</v>
      </c>
      <c r="B2" s="111"/>
      <c r="C2" s="111"/>
      <c r="D2" s="112"/>
    </row>
    <row r="3" spans="1:4" ht="72" customHeight="1">
      <c r="A3" s="78" t="s">
        <v>75</v>
      </c>
      <c r="B3" s="78"/>
      <c r="C3" s="78"/>
      <c r="D3" s="78"/>
    </row>
    <row r="4" spans="1:4" ht="40" customHeight="1">
      <c r="A4" s="15" t="s">
        <v>61</v>
      </c>
      <c r="B4" s="10" t="s">
        <v>30</v>
      </c>
      <c r="C4" s="10" t="s">
        <v>31</v>
      </c>
      <c r="D4" s="10" t="s">
        <v>32</v>
      </c>
    </row>
    <row r="5" spans="1:4" ht="40" customHeight="1">
      <c r="A5" s="15" t="s">
        <v>28</v>
      </c>
      <c r="B5" s="11"/>
      <c r="C5" s="5"/>
      <c r="D5" s="5"/>
    </row>
    <row r="6" spans="1:4" ht="40" customHeight="1">
      <c r="A6" s="15" t="s">
        <v>2</v>
      </c>
      <c r="B6" s="11"/>
      <c r="C6" s="5"/>
      <c r="D6" s="5"/>
    </row>
    <row r="7" spans="1:4" ht="40" customHeight="1">
      <c r="A7" s="15" t="s">
        <v>29</v>
      </c>
      <c r="B7" s="11"/>
      <c r="C7" s="5"/>
      <c r="D7" s="5"/>
    </row>
    <row r="8" spans="1:4" ht="40" customHeight="1">
      <c r="A8" s="15" t="s">
        <v>3</v>
      </c>
      <c r="B8" s="11"/>
      <c r="C8" s="5"/>
      <c r="D8" s="5"/>
    </row>
    <row r="9" spans="1:4" ht="40" customHeight="1">
      <c r="A9" s="15" t="s">
        <v>4</v>
      </c>
      <c r="B9" s="11"/>
      <c r="C9" s="5"/>
      <c r="D9" s="5"/>
    </row>
    <row r="10" spans="1:4" ht="40" customHeight="1">
      <c r="A10" s="15" t="s">
        <v>33</v>
      </c>
      <c r="B10" s="11"/>
      <c r="C10" s="5"/>
      <c r="D10" s="5"/>
    </row>
    <row r="11" spans="1:4" ht="40" customHeight="1">
      <c r="A11" s="15" t="s">
        <v>6</v>
      </c>
      <c r="B11" s="11"/>
      <c r="C11" s="5"/>
      <c r="D11" s="5"/>
    </row>
  </sheetData>
  <sheetProtection formatCells="0" formatColumns="0" formatRows="0"/>
  <protectedRanges>
    <protectedRange sqref="A3:D11" name="Range1"/>
  </protectedRanges>
  <mergeCells count="3">
    <mergeCell ref="A1:D1"/>
    <mergeCell ref="A2:D2"/>
    <mergeCell ref="A3:D3"/>
  </mergeCells>
  <dataValidations count="1">
    <dataValidation type="whole" operator="greaterThanOrEqual" allowBlank="1" showInputMessage="1" showErrorMessage="1" sqref="B5:D11">
      <formula1>0</formula1>
    </dataValidation>
  </dataValidations>
  <printOptions horizontalCentered="1"/>
  <pageMargins left="0.28999999999999998" right="0.53" top="0.41" bottom="0.6" header="0.17" footer="0.3"/>
  <pageSetup paperSize="9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3" sqref="K3"/>
    </sheetView>
  </sheetViews>
  <sheetFormatPr baseColWidth="10" defaultColWidth="9.1640625" defaultRowHeight="14" x14ac:dyDescent="0"/>
  <cols>
    <col min="1" max="1" width="5.1640625" style="1" bestFit="1" customWidth="1"/>
    <col min="2" max="2" width="21.33203125" style="1" customWidth="1"/>
    <col min="3" max="10" width="13.33203125" style="1" customWidth="1"/>
    <col min="11" max="16384" width="9.1640625" style="1"/>
  </cols>
  <sheetData>
    <row r="1" spans="1:10" ht="18">
      <c r="A1" s="79" t="s">
        <v>60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ht="18">
      <c r="A2" s="79" t="s">
        <v>93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s="6" customFormat="1" ht="74" customHeight="1">
      <c r="A3" s="78" t="str">
        <f>UPPER("STATEMENT SHOWING CASES REGISTERED WITH THE POLICE UNDER THE NATURE OF ATROCITIES ON AGAINST SCHEDULED CASTES (SC) &amp; SCHEDULED TRIBES (ST) FOR THE MONTH OF  "&amp;config!A6&amp;"-"&amp;config!B6)</f>
        <v>STATEMENT SHOWING CASES REGISTERED WITH THE POLICE UNDER THE NATURE OF ATROCITIES ON AGAINST SCHEDULED CASTES (SC) &amp; SCHEDULED TRIBES (ST) FOR THE MONTH OF  -</v>
      </c>
      <c r="B3" s="78"/>
      <c r="C3" s="78"/>
      <c r="D3" s="79"/>
      <c r="E3" s="79"/>
      <c r="F3" s="79"/>
      <c r="G3" s="79"/>
      <c r="H3" s="79"/>
      <c r="I3" s="79"/>
      <c r="J3" s="79"/>
    </row>
    <row r="4" spans="1:10" s="17" customFormat="1" ht="27.75" customHeight="1">
      <c r="A4" s="32" t="s">
        <v>90</v>
      </c>
      <c r="B4" s="32" t="s">
        <v>88</v>
      </c>
      <c r="C4" s="32" t="s">
        <v>0</v>
      </c>
      <c r="D4" s="32" t="s">
        <v>1</v>
      </c>
      <c r="E4" s="32" t="s">
        <v>2</v>
      </c>
      <c r="F4" s="32" t="s">
        <v>3</v>
      </c>
      <c r="G4" s="32" t="s">
        <v>4</v>
      </c>
      <c r="H4" s="32" t="s">
        <v>5</v>
      </c>
      <c r="I4" s="32" t="s">
        <v>6</v>
      </c>
      <c r="J4" s="36" t="s">
        <v>89</v>
      </c>
    </row>
    <row r="5" spans="1:10" ht="17" customHeight="1">
      <c r="A5" s="29">
        <v>1</v>
      </c>
      <c r="B5" s="11">
        <f>'SCRB-Ann-I-A'!B5</f>
        <v>0</v>
      </c>
      <c r="C5" s="11">
        <f>'SCRB-Ann-I-A'!C5+'SCRB-Ann-I-B'!C5</f>
        <v>0</v>
      </c>
      <c r="D5" s="11">
        <f>'SCRB-Ann-I-A'!D5+'SCRB-Ann-I-B'!D5</f>
        <v>0</v>
      </c>
      <c r="E5" s="11">
        <f>'SCRB-Ann-I-A'!E5+'SCRB-Ann-I-B'!E5</f>
        <v>0</v>
      </c>
      <c r="F5" s="11">
        <f>'SCRB-Ann-I-A'!F5+'SCRB-Ann-I-B'!F5</f>
        <v>0</v>
      </c>
      <c r="G5" s="11">
        <f>'SCRB-Ann-I-A'!G5+'SCRB-Ann-I-B'!G5</f>
        <v>0</v>
      </c>
      <c r="H5" s="11">
        <f>'SCRB-Ann-I-A'!H5+'SCRB-Ann-I-B'!H5</f>
        <v>0</v>
      </c>
      <c r="I5" s="11">
        <f>'SCRB-Ann-I-A'!I5+'SCRB-Ann-I-B'!I5</f>
        <v>0</v>
      </c>
      <c r="J5" s="37">
        <f>SUM(C5:I5)</f>
        <v>0</v>
      </c>
    </row>
    <row r="6" spans="1:10" ht="18">
      <c r="A6" s="29">
        <v>2</v>
      </c>
      <c r="B6" s="11">
        <f>'SCRB-Ann-I-A'!B6</f>
        <v>0</v>
      </c>
      <c r="C6" s="11">
        <f>'SCRB-Ann-I-A'!C6+'SCRB-Ann-I-B'!C6</f>
        <v>0</v>
      </c>
      <c r="D6" s="11">
        <f>'SCRB-Ann-I-A'!D6+'SCRB-Ann-I-B'!D6</f>
        <v>0</v>
      </c>
      <c r="E6" s="11">
        <f>'SCRB-Ann-I-A'!E6+'SCRB-Ann-I-B'!E6</f>
        <v>0</v>
      </c>
      <c r="F6" s="11">
        <f>'SCRB-Ann-I-A'!F6+'SCRB-Ann-I-B'!F6</f>
        <v>0</v>
      </c>
      <c r="G6" s="11">
        <f>'SCRB-Ann-I-A'!G6+'SCRB-Ann-I-B'!G6</f>
        <v>0</v>
      </c>
      <c r="H6" s="11">
        <f>'SCRB-Ann-I-A'!H6+'SCRB-Ann-I-B'!H6</f>
        <v>0</v>
      </c>
      <c r="I6" s="11">
        <f>'SCRB-Ann-I-A'!I6+'SCRB-Ann-I-B'!I6</f>
        <v>0</v>
      </c>
      <c r="J6" s="37">
        <f t="shared" ref="J6:J24" si="0">SUM(C6:I6)</f>
        <v>0</v>
      </c>
    </row>
    <row r="7" spans="1:10" ht="18">
      <c r="A7" s="29">
        <v>3</v>
      </c>
      <c r="B7" s="11">
        <f>'SCRB-Ann-I-A'!B7</f>
        <v>0</v>
      </c>
      <c r="C7" s="11">
        <f>'SCRB-Ann-I-A'!C7+'SCRB-Ann-I-B'!C7</f>
        <v>0</v>
      </c>
      <c r="D7" s="11">
        <f>'SCRB-Ann-I-A'!D7+'SCRB-Ann-I-B'!D7</f>
        <v>0</v>
      </c>
      <c r="E7" s="11">
        <f>'SCRB-Ann-I-A'!E7+'SCRB-Ann-I-B'!E7</f>
        <v>0</v>
      </c>
      <c r="F7" s="11">
        <f>'SCRB-Ann-I-A'!F7+'SCRB-Ann-I-B'!F7</f>
        <v>0</v>
      </c>
      <c r="G7" s="11">
        <f>'SCRB-Ann-I-A'!G7+'SCRB-Ann-I-B'!G7</f>
        <v>0</v>
      </c>
      <c r="H7" s="11">
        <f>'SCRB-Ann-I-A'!H7+'SCRB-Ann-I-B'!H7</f>
        <v>0</v>
      </c>
      <c r="I7" s="11">
        <f>'SCRB-Ann-I-A'!I7+'SCRB-Ann-I-B'!I7</f>
        <v>0</v>
      </c>
      <c r="J7" s="37">
        <f t="shared" si="0"/>
        <v>0</v>
      </c>
    </row>
    <row r="8" spans="1:10" ht="18">
      <c r="A8" s="29">
        <v>4</v>
      </c>
      <c r="B8" s="11">
        <f>'SCRB-Ann-I-A'!B8</f>
        <v>0</v>
      </c>
      <c r="C8" s="11">
        <f>'SCRB-Ann-I-A'!C8+'SCRB-Ann-I-B'!C8</f>
        <v>0</v>
      </c>
      <c r="D8" s="11">
        <f>'SCRB-Ann-I-A'!D8+'SCRB-Ann-I-B'!D8</f>
        <v>0</v>
      </c>
      <c r="E8" s="11">
        <f>'SCRB-Ann-I-A'!E8+'SCRB-Ann-I-B'!E8</f>
        <v>0</v>
      </c>
      <c r="F8" s="11">
        <f>'SCRB-Ann-I-A'!F8+'SCRB-Ann-I-B'!F8</f>
        <v>0</v>
      </c>
      <c r="G8" s="11">
        <f>'SCRB-Ann-I-A'!G8+'SCRB-Ann-I-B'!G8</f>
        <v>0</v>
      </c>
      <c r="H8" s="11">
        <f>'SCRB-Ann-I-A'!H8+'SCRB-Ann-I-B'!H8</f>
        <v>0</v>
      </c>
      <c r="I8" s="11">
        <f>'SCRB-Ann-I-A'!I8+'SCRB-Ann-I-B'!I8</f>
        <v>0</v>
      </c>
      <c r="J8" s="37">
        <f t="shared" si="0"/>
        <v>0</v>
      </c>
    </row>
    <row r="9" spans="1:10" ht="18">
      <c r="A9" s="29">
        <v>5</v>
      </c>
      <c r="B9" s="11">
        <f>'SCRB-Ann-I-A'!B9</f>
        <v>0</v>
      </c>
      <c r="C9" s="11">
        <f>'SCRB-Ann-I-A'!C9+'SCRB-Ann-I-B'!C9</f>
        <v>0</v>
      </c>
      <c r="D9" s="11">
        <f>'SCRB-Ann-I-A'!D9+'SCRB-Ann-I-B'!D9</f>
        <v>0</v>
      </c>
      <c r="E9" s="11">
        <f>'SCRB-Ann-I-A'!E9+'SCRB-Ann-I-B'!E9</f>
        <v>0</v>
      </c>
      <c r="F9" s="11">
        <f>'SCRB-Ann-I-A'!F9+'SCRB-Ann-I-B'!F9</f>
        <v>0</v>
      </c>
      <c r="G9" s="11">
        <f>'SCRB-Ann-I-A'!G9+'SCRB-Ann-I-B'!G9</f>
        <v>0</v>
      </c>
      <c r="H9" s="11">
        <f>'SCRB-Ann-I-A'!H9+'SCRB-Ann-I-B'!H9</f>
        <v>0</v>
      </c>
      <c r="I9" s="11">
        <f>'SCRB-Ann-I-A'!I9+'SCRB-Ann-I-B'!I9</f>
        <v>0</v>
      </c>
      <c r="J9" s="37">
        <f t="shared" si="0"/>
        <v>0</v>
      </c>
    </row>
    <row r="10" spans="1:10" ht="18">
      <c r="A10" s="29">
        <v>6</v>
      </c>
      <c r="B10" s="11">
        <f>'SCRB-Ann-I-A'!B10</f>
        <v>0</v>
      </c>
      <c r="C10" s="11">
        <f>'SCRB-Ann-I-A'!C10+'SCRB-Ann-I-B'!C10</f>
        <v>0</v>
      </c>
      <c r="D10" s="11">
        <f>'SCRB-Ann-I-A'!D10+'SCRB-Ann-I-B'!D10</f>
        <v>0</v>
      </c>
      <c r="E10" s="11">
        <f>'SCRB-Ann-I-A'!E10+'SCRB-Ann-I-B'!E10</f>
        <v>0</v>
      </c>
      <c r="F10" s="11">
        <f>'SCRB-Ann-I-A'!F10+'SCRB-Ann-I-B'!F10</f>
        <v>0</v>
      </c>
      <c r="G10" s="11">
        <f>'SCRB-Ann-I-A'!G10+'SCRB-Ann-I-B'!G10</f>
        <v>0</v>
      </c>
      <c r="H10" s="11">
        <f>'SCRB-Ann-I-A'!H10+'SCRB-Ann-I-B'!H10</f>
        <v>0</v>
      </c>
      <c r="I10" s="11">
        <f>'SCRB-Ann-I-A'!I10+'SCRB-Ann-I-B'!I10</f>
        <v>0</v>
      </c>
      <c r="J10" s="37">
        <f t="shared" si="0"/>
        <v>0</v>
      </c>
    </row>
    <row r="11" spans="1:10" ht="18">
      <c r="A11" s="29">
        <v>7</v>
      </c>
      <c r="B11" s="11">
        <f>'SCRB-Ann-I-A'!B11</f>
        <v>0</v>
      </c>
      <c r="C11" s="11">
        <f>'SCRB-Ann-I-A'!C11+'SCRB-Ann-I-B'!C11</f>
        <v>0</v>
      </c>
      <c r="D11" s="11">
        <f>'SCRB-Ann-I-A'!D11+'SCRB-Ann-I-B'!D11</f>
        <v>0</v>
      </c>
      <c r="E11" s="11">
        <f>'SCRB-Ann-I-A'!E11+'SCRB-Ann-I-B'!E11</f>
        <v>0</v>
      </c>
      <c r="F11" s="11">
        <f>'SCRB-Ann-I-A'!F11+'SCRB-Ann-I-B'!F11</f>
        <v>0</v>
      </c>
      <c r="G11" s="11">
        <f>'SCRB-Ann-I-A'!G11+'SCRB-Ann-I-B'!G11</f>
        <v>0</v>
      </c>
      <c r="H11" s="11">
        <f>'SCRB-Ann-I-A'!H11+'SCRB-Ann-I-B'!H11</f>
        <v>0</v>
      </c>
      <c r="I11" s="11">
        <f>'SCRB-Ann-I-A'!I11+'SCRB-Ann-I-B'!I11</f>
        <v>0</v>
      </c>
      <c r="J11" s="37">
        <f t="shared" si="0"/>
        <v>0</v>
      </c>
    </row>
    <row r="12" spans="1:10" ht="18">
      <c r="A12" s="29">
        <v>8</v>
      </c>
      <c r="B12" s="11">
        <f>'SCRB-Ann-I-A'!B12</f>
        <v>0</v>
      </c>
      <c r="C12" s="11">
        <f>'SCRB-Ann-I-A'!C12+'SCRB-Ann-I-B'!C12</f>
        <v>0</v>
      </c>
      <c r="D12" s="11">
        <f>'SCRB-Ann-I-A'!D12+'SCRB-Ann-I-B'!D12</f>
        <v>0</v>
      </c>
      <c r="E12" s="11">
        <f>'SCRB-Ann-I-A'!E12+'SCRB-Ann-I-B'!E12</f>
        <v>0</v>
      </c>
      <c r="F12" s="11">
        <f>'SCRB-Ann-I-A'!F12+'SCRB-Ann-I-B'!F12</f>
        <v>0</v>
      </c>
      <c r="G12" s="11">
        <f>'SCRB-Ann-I-A'!G12+'SCRB-Ann-I-B'!G12</f>
        <v>0</v>
      </c>
      <c r="H12" s="11">
        <f>'SCRB-Ann-I-A'!H12+'SCRB-Ann-I-B'!H12</f>
        <v>0</v>
      </c>
      <c r="I12" s="11">
        <f>'SCRB-Ann-I-A'!I12+'SCRB-Ann-I-B'!I12</f>
        <v>0</v>
      </c>
      <c r="J12" s="37">
        <f t="shared" si="0"/>
        <v>0</v>
      </c>
    </row>
    <row r="13" spans="1:10" ht="18">
      <c r="A13" s="29">
        <v>9</v>
      </c>
      <c r="B13" s="11">
        <f>'SCRB-Ann-I-A'!B13</f>
        <v>0</v>
      </c>
      <c r="C13" s="11">
        <f>'SCRB-Ann-I-A'!C13+'SCRB-Ann-I-B'!C13</f>
        <v>0</v>
      </c>
      <c r="D13" s="11">
        <f>'SCRB-Ann-I-A'!D13+'SCRB-Ann-I-B'!D13</f>
        <v>0</v>
      </c>
      <c r="E13" s="11">
        <f>'SCRB-Ann-I-A'!E13+'SCRB-Ann-I-B'!E13</f>
        <v>0</v>
      </c>
      <c r="F13" s="11">
        <f>'SCRB-Ann-I-A'!F13+'SCRB-Ann-I-B'!F13</f>
        <v>0</v>
      </c>
      <c r="G13" s="11">
        <f>'SCRB-Ann-I-A'!G13+'SCRB-Ann-I-B'!G13</f>
        <v>0</v>
      </c>
      <c r="H13" s="11">
        <f>'SCRB-Ann-I-A'!H13+'SCRB-Ann-I-B'!H13</f>
        <v>0</v>
      </c>
      <c r="I13" s="11">
        <f>'SCRB-Ann-I-A'!I13+'SCRB-Ann-I-B'!I13</f>
        <v>0</v>
      </c>
      <c r="J13" s="37">
        <f t="shared" si="0"/>
        <v>0</v>
      </c>
    </row>
    <row r="14" spans="1:10" ht="18">
      <c r="A14" s="29">
        <v>10</v>
      </c>
      <c r="B14" s="11">
        <f>'SCRB-Ann-I-A'!B14</f>
        <v>0</v>
      </c>
      <c r="C14" s="11">
        <f>'SCRB-Ann-I-A'!C14+'SCRB-Ann-I-B'!C14</f>
        <v>0</v>
      </c>
      <c r="D14" s="11">
        <f>'SCRB-Ann-I-A'!D14+'SCRB-Ann-I-B'!D14</f>
        <v>0</v>
      </c>
      <c r="E14" s="11">
        <f>'SCRB-Ann-I-A'!E14+'SCRB-Ann-I-B'!E14</f>
        <v>0</v>
      </c>
      <c r="F14" s="11">
        <f>'SCRB-Ann-I-A'!F14+'SCRB-Ann-I-B'!F14</f>
        <v>0</v>
      </c>
      <c r="G14" s="11">
        <f>'SCRB-Ann-I-A'!G14+'SCRB-Ann-I-B'!G14</f>
        <v>0</v>
      </c>
      <c r="H14" s="11">
        <f>'SCRB-Ann-I-A'!H14+'SCRB-Ann-I-B'!H14</f>
        <v>0</v>
      </c>
      <c r="I14" s="11">
        <f>'SCRB-Ann-I-A'!I14+'SCRB-Ann-I-B'!I14</f>
        <v>0</v>
      </c>
      <c r="J14" s="37">
        <f t="shared" si="0"/>
        <v>0</v>
      </c>
    </row>
    <row r="15" spans="1:10" ht="18">
      <c r="A15" s="29">
        <v>11</v>
      </c>
      <c r="B15" s="11">
        <f>'SCRB-Ann-I-A'!B15</f>
        <v>0</v>
      </c>
      <c r="C15" s="11">
        <f>'SCRB-Ann-I-A'!C15+'SCRB-Ann-I-B'!C15</f>
        <v>0</v>
      </c>
      <c r="D15" s="11">
        <f>'SCRB-Ann-I-A'!D15+'SCRB-Ann-I-B'!D15</f>
        <v>0</v>
      </c>
      <c r="E15" s="11">
        <f>'SCRB-Ann-I-A'!E15+'SCRB-Ann-I-B'!E15</f>
        <v>0</v>
      </c>
      <c r="F15" s="11">
        <f>'SCRB-Ann-I-A'!F15+'SCRB-Ann-I-B'!F15</f>
        <v>0</v>
      </c>
      <c r="G15" s="11">
        <f>'SCRB-Ann-I-A'!G15+'SCRB-Ann-I-B'!G15</f>
        <v>0</v>
      </c>
      <c r="H15" s="11">
        <f>'SCRB-Ann-I-A'!H15+'SCRB-Ann-I-B'!H15</f>
        <v>0</v>
      </c>
      <c r="I15" s="11">
        <f>'SCRB-Ann-I-A'!I15+'SCRB-Ann-I-B'!I15</f>
        <v>0</v>
      </c>
      <c r="J15" s="37">
        <f t="shared" si="0"/>
        <v>0</v>
      </c>
    </row>
    <row r="16" spans="1:10" ht="18">
      <c r="A16" s="29">
        <v>12</v>
      </c>
      <c r="B16" s="11">
        <f>'SCRB-Ann-I-A'!B16</f>
        <v>0</v>
      </c>
      <c r="C16" s="11">
        <f>'SCRB-Ann-I-A'!C16+'SCRB-Ann-I-B'!C16</f>
        <v>0</v>
      </c>
      <c r="D16" s="11">
        <f>'SCRB-Ann-I-A'!D16+'SCRB-Ann-I-B'!D16</f>
        <v>0</v>
      </c>
      <c r="E16" s="11">
        <f>'SCRB-Ann-I-A'!E16+'SCRB-Ann-I-B'!E16</f>
        <v>0</v>
      </c>
      <c r="F16" s="11">
        <f>'SCRB-Ann-I-A'!F16+'SCRB-Ann-I-B'!F16</f>
        <v>0</v>
      </c>
      <c r="G16" s="11">
        <f>'SCRB-Ann-I-A'!G16+'SCRB-Ann-I-B'!G16</f>
        <v>0</v>
      </c>
      <c r="H16" s="11">
        <f>'SCRB-Ann-I-A'!H16+'SCRB-Ann-I-B'!H16</f>
        <v>0</v>
      </c>
      <c r="I16" s="11">
        <f>'SCRB-Ann-I-A'!I16+'SCRB-Ann-I-B'!I16</f>
        <v>0</v>
      </c>
      <c r="J16" s="37">
        <f t="shared" si="0"/>
        <v>0</v>
      </c>
    </row>
    <row r="17" spans="1:10" ht="18">
      <c r="A17" s="29">
        <v>13</v>
      </c>
      <c r="B17" s="11">
        <f>'SCRB-Ann-I-A'!B17</f>
        <v>0</v>
      </c>
      <c r="C17" s="11">
        <f>'SCRB-Ann-I-A'!C17+'SCRB-Ann-I-B'!C17</f>
        <v>0</v>
      </c>
      <c r="D17" s="11">
        <f>'SCRB-Ann-I-A'!D17+'SCRB-Ann-I-B'!D17</f>
        <v>0</v>
      </c>
      <c r="E17" s="11">
        <f>'SCRB-Ann-I-A'!E17+'SCRB-Ann-I-B'!E17</f>
        <v>0</v>
      </c>
      <c r="F17" s="11">
        <f>'SCRB-Ann-I-A'!F17+'SCRB-Ann-I-B'!F17</f>
        <v>0</v>
      </c>
      <c r="G17" s="11">
        <f>'SCRB-Ann-I-A'!G17+'SCRB-Ann-I-B'!G17</f>
        <v>0</v>
      </c>
      <c r="H17" s="11">
        <f>'SCRB-Ann-I-A'!H17+'SCRB-Ann-I-B'!H17</f>
        <v>0</v>
      </c>
      <c r="I17" s="11">
        <f>'SCRB-Ann-I-A'!I17+'SCRB-Ann-I-B'!I17</f>
        <v>0</v>
      </c>
      <c r="J17" s="37">
        <f t="shared" si="0"/>
        <v>0</v>
      </c>
    </row>
    <row r="18" spans="1:10" ht="18">
      <c r="A18" s="29">
        <v>14</v>
      </c>
      <c r="B18" s="11">
        <f>'SCRB-Ann-I-A'!B18</f>
        <v>0</v>
      </c>
      <c r="C18" s="11">
        <f>'SCRB-Ann-I-A'!C18+'SCRB-Ann-I-B'!C18</f>
        <v>0</v>
      </c>
      <c r="D18" s="11">
        <f>'SCRB-Ann-I-A'!D18+'SCRB-Ann-I-B'!D18</f>
        <v>0</v>
      </c>
      <c r="E18" s="11">
        <f>'SCRB-Ann-I-A'!E18+'SCRB-Ann-I-B'!E18</f>
        <v>0</v>
      </c>
      <c r="F18" s="11">
        <f>'SCRB-Ann-I-A'!F18+'SCRB-Ann-I-B'!F18</f>
        <v>0</v>
      </c>
      <c r="G18" s="11">
        <f>'SCRB-Ann-I-A'!G18+'SCRB-Ann-I-B'!G18</f>
        <v>0</v>
      </c>
      <c r="H18" s="11">
        <f>'SCRB-Ann-I-A'!H18+'SCRB-Ann-I-B'!H18</f>
        <v>0</v>
      </c>
      <c r="I18" s="11">
        <f>'SCRB-Ann-I-A'!I18+'SCRB-Ann-I-B'!I18</f>
        <v>0</v>
      </c>
      <c r="J18" s="37">
        <f t="shared" si="0"/>
        <v>0</v>
      </c>
    </row>
    <row r="19" spans="1:10" ht="18">
      <c r="A19" s="29">
        <v>15</v>
      </c>
      <c r="B19" s="11">
        <f>'SCRB-Ann-I-A'!B19</f>
        <v>0</v>
      </c>
      <c r="C19" s="11">
        <f>'SCRB-Ann-I-A'!C19+'SCRB-Ann-I-B'!C19</f>
        <v>0</v>
      </c>
      <c r="D19" s="11">
        <f>'SCRB-Ann-I-A'!D19+'SCRB-Ann-I-B'!D19</f>
        <v>0</v>
      </c>
      <c r="E19" s="11">
        <f>'SCRB-Ann-I-A'!E19+'SCRB-Ann-I-B'!E19</f>
        <v>0</v>
      </c>
      <c r="F19" s="11">
        <f>'SCRB-Ann-I-A'!F19+'SCRB-Ann-I-B'!F19</f>
        <v>0</v>
      </c>
      <c r="G19" s="11">
        <f>'SCRB-Ann-I-A'!G19+'SCRB-Ann-I-B'!G19</f>
        <v>0</v>
      </c>
      <c r="H19" s="11">
        <f>'SCRB-Ann-I-A'!H19+'SCRB-Ann-I-B'!H19</f>
        <v>0</v>
      </c>
      <c r="I19" s="11">
        <f>'SCRB-Ann-I-A'!I19+'SCRB-Ann-I-B'!I19</f>
        <v>0</v>
      </c>
      <c r="J19" s="37">
        <f t="shared" si="0"/>
        <v>0</v>
      </c>
    </row>
    <row r="20" spans="1:10" ht="18">
      <c r="A20" s="29">
        <v>16</v>
      </c>
      <c r="B20" s="11">
        <f>'SCRB-Ann-I-A'!B20</f>
        <v>0</v>
      </c>
      <c r="C20" s="11">
        <f>'SCRB-Ann-I-A'!C20+'SCRB-Ann-I-B'!C20</f>
        <v>0</v>
      </c>
      <c r="D20" s="11">
        <f>'SCRB-Ann-I-A'!D20+'SCRB-Ann-I-B'!D20</f>
        <v>0</v>
      </c>
      <c r="E20" s="11">
        <f>'SCRB-Ann-I-A'!E20+'SCRB-Ann-I-B'!E20</f>
        <v>0</v>
      </c>
      <c r="F20" s="11">
        <f>'SCRB-Ann-I-A'!F20+'SCRB-Ann-I-B'!F20</f>
        <v>0</v>
      </c>
      <c r="G20" s="11">
        <f>'SCRB-Ann-I-A'!G20+'SCRB-Ann-I-B'!G20</f>
        <v>0</v>
      </c>
      <c r="H20" s="11">
        <f>'SCRB-Ann-I-A'!H20+'SCRB-Ann-I-B'!H20</f>
        <v>0</v>
      </c>
      <c r="I20" s="11">
        <f>'SCRB-Ann-I-A'!I20+'SCRB-Ann-I-B'!I20</f>
        <v>0</v>
      </c>
      <c r="J20" s="37">
        <f t="shared" si="0"/>
        <v>0</v>
      </c>
    </row>
    <row r="21" spans="1:10" ht="18">
      <c r="A21" s="29">
        <v>17</v>
      </c>
      <c r="B21" s="11">
        <f>'SCRB-Ann-I-A'!B21</f>
        <v>0</v>
      </c>
      <c r="C21" s="11">
        <f>'SCRB-Ann-I-A'!C21+'SCRB-Ann-I-B'!C21</f>
        <v>0</v>
      </c>
      <c r="D21" s="11">
        <f>'SCRB-Ann-I-A'!D21+'SCRB-Ann-I-B'!D21</f>
        <v>0</v>
      </c>
      <c r="E21" s="11">
        <f>'SCRB-Ann-I-A'!E21+'SCRB-Ann-I-B'!E21</f>
        <v>0</v>
      </c>
      <c r="F21" s="11">
        <f>'SCRB-Ann-I-A'!F21+'SCRB-Ann-I-B'!F21</f>
        <v>0</v>
      </c>
      <c r="G21" s="11">
        <f>'SCRB-Ann-I-A'!G21+'SCRB-Ann-I-B'!G21</f>
        <v>0</v>
      </c>
      <c r="H21" s="11">
        <f>'SCRB-Ann-I-A'!H21+'SCRB-Ann-I-B'!H21</f>
        <v>0</v>
      </c>
      <c r="I21" s="11">
        <f>'SCRB-Ann-I-A'!I21+'SCRB-Ann-I-B'!I21</f>
        <v>0</v>
      </c>
      <c r="J21" s="37">
        <f t="shared" si="0"/>
        <v>0</v>
      </c>
    </row>
    <row r="22" spans="1:10" ht="18">
      <c r="A22" s="29">
        <v>18</v>
      </c>
      <c r="B22" s="11">
        <f>'SCRB-Ann-I-A'!B22</f>
        <v>0</v>
      </c>
      <c r="C22" s="11">
        <f>'SCRB-Ann-I-A'!C22+'SCRB-Ann-I-B'!C22</f>
        <v>0</v>
      </c>
      <c r="D22" s="11">
        <f>'SCRB-Ann-I-A'!D22+'SCRB-Ann-I-B'!D22</f>
        <v>0</v>
      </c>
      <c r="E22" s="11">
        <f>'SCRB-Ann-I-A'!E22+'SCRB-Ann-I-B'!E22</f>
        <v>0</v>
      </c>
      <c r="F22" s="11">
        <f>'SCRB-Ann-I-A'!F22+'SCRB-Ann-I-B'!F22</f>
        <v>0</v>
      </c>
      <c r="G22" s="11">
        <f>'SCRB-Ann-I-A'!G22+'SCRB-Ann-I-B'!G22</f>
        <v>0</v>
      </c>
      <c r="H22" s="11">
        <f>'SCRB-Ann-I-A'!H22+'SCRB-Ann-I-B'!H22</f>
        <v>0</v>
      </c>
      <c r="I22" s="11">
        <f>'SCRB-Ann-I-A'!I22+'SCRB-Ann-I-B'!I22</f>
        <v>0</v>
      </c>
      <c r="J22" s="37">
        <f t="shared" si="0"/>
        <v>0</v>
      </c>
    </row>
    <row r="23" spans="1:10" ht="18">
      <c r="A23" s="29">
        <v>19</v>
      </c>
      <c r="B23" s="11">
        <f>'SCRB-Ann-I-A'!B23</f>
        <v>0</v>
      </c>
      <c r="C23" s="11">
        <f>'SCRB-Ann-I-A'!C23+'SCRB-Ann-I-B'!C23</f>
        <v>0</v>
      </c>
      <c r="D23" s="11">
        <f>'SCRB-Ann-I-A'!D23+'SCRB-Ann-I-B'!D23</f>
        <v>0</v>
      </c>
      <c r="E23" s="11">
        <f>'SCRB-Ann-I-A'!E23+'SCRB-Ann-I-B'!E23</f>
        <v>0</v>
      </c>
      <c r="F23" s="11">
        <f>'SCRB-Ann-I-A'!F23+'SCRB-Ann-I-B'!F23</f>
        <v>0</v>
      </c>
      <c r="G23" s="11">
        <f>'SCRB-Ann-I-A'!G23+'SCRB-Ann-I-B'!G23</f>
        <v>0</v>
      </c>
      <c r="H23" s="11">
        <f>'SCRB-Ann-I-A'!H23+'SCRB-Ann-I-B'!H23</f>
        <v>0</v>
      </c>
      <c r="I23" s="11">
        <f>'SCRB-Ann-I-A'!I23+'SCRB-Ann-I-B'!I23</f>
        <v>0</v>
      </c>
      <c r="J23" s="37">
        <f t="shared" si="0"/>
        <v>0</v>
      </c>
    </row>
    <row r="24" spans="1:10" ht="18">
      <c r="A24" s="29">
        <v>20</v>
      </c>
      <c r="B24" s="11">
        <f>'SCRB-Ann-I-A'!B24</f>
        <v>0</v>
      </c>
      <c r="C24" s="11">
        <f>'SCRB-Ann-I-A'!C24+'SCRB-Ann-I-B'!C24</f>
        <v>0</v>
      </c>
      <c r="D24" s="11">
        <f>'SCRB-Ann-I-A'!D24+'SCRB-Ann-I-B'!D24</f>
        <v>0</v>
      </c>
      <c r="E24" s="11">
        <f>'SCRB-Ann-I-A'!E24+'SCRB-Ann-I-B'!E24</f>
        <v>0</v>
      </c>
      <c r="F24" s="11">
        <f>'SCRB-Ann-I-A'!F24+'SCRB-Ann-I-B'!F24</f>
        <v>0</v>
      </c>
      <c r="G24" s="11">
        <f>'SCRB-Ann-I-A'!G24+'SCRB-Ann-I-B'!G24</f>
        <v>0</v>
      </c>
      <c r="H24" s="11">
        <f>'SCRB-Ann-I-A'!H24+'SCRB-Ann-I-B'!H24</f>
        <v>0</v>
      </c>
      <c r="I24" s="11">
        <f>'SCRB-Ann-I-A'!I24+'SCRB-Ann-I-B'!I24</f>
        <v>0</v>
      </c>
      <c r="J24" s="37">
        <f t="shared" si="0"/>
        <v>0</v>
      </c>
    </row>
    <row r="25" spans="1:10" ht="18">
      <c r="A25" s="80" t="s">
        <v>89</v>
      </c>
      <c r="B25" s="80"/>
      <c r="C25" s="46">
        <f>SUM(C5:C24)</f>
        <v>0</v>
      </c>
      <c r="D25" s="46">
        <f t="shared" ref="D25:J25" si="1">SUM(D5:D24)</f>
        <v>0</v>
      </c>
      <c r="E25" s="46">
        <f t="shared" si="1"/>
        <v>0</v>
      </c>
      <c r="F25" s="46">
        <f t="shared" si="1"/>
        <v>0</v>
      </c>
      <c r="G25" s="46">
        <f t="shared" si="1"/>
        <v>0</v>
      </c>
      <c r="H25" s="46">
        <f t="shared" si="1"/>
        <v>0</v>
      </c>
      <c r="I25" s="46">
        <f t="shared" si="1"/>
        <v>0</v>
      </c>
      <c r="J25" s="46">
        <f t="shared" si="1"/>
        <v>0</v>
      </c>
    </row>
  </sheetData>
  <mergeCells count="4">
    <mergeCell ref="A1:J1"/>
    <mergeCell ref="A2:J2"/>
    <mergeCell ref="A3:J3"/>
    <mergeCell ref="A25:B25"/>
  </mergeCells>
  <dataValidations count="1">
    <dataValidation type="whole" operator="greaterThanOrEqual" allowBlank="1" showInputMessage="1" showErrorMessage="1" sqref="J5:J24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2" zoomScaleSheetLayoutView="100" workbookViewId="0">
      <selection activeCell="I3" sqref="I3"/>
    </sheetView>
  </sheetViews>
  <sheetFormatPr baseColWidth="10" defaultColWidth="8.83203125" defaultRowHeight="14" x14ac:dyDescent="0"/>
  <cols>
    <col min="1" max="1" width="5.1640625" style="2" bestFit="1" customWidth="1"/>
    <col min="2" max="2" width="24.5" style="2" customWidth="1"/>
    <col min="3" max="3" width="11.83203125" style="2" customWidth="1"/>
    <col min="4" max="4" width="14" style="2" bestFit="1" customWidth="1"/>
    <col min="5" max="5" width="11.1640625" style="2" bestFit="1" customWidth="1"/>
    <col min="6" max="6" width="15.33203125" style="2" customWidth="1"/>
    <col min="7" max="7" width="12.33203125" style="2" bestFit="1" customWidth="1"/>
    <col min="8" max="8" width="11" style="2" bestFit="1" customWidth="1"/>
    <col min="9" max="16384" width="8.83203125" style="2"/>
  </cols>
  <sheetData>
    <row r="1" spans="1:8" s="1" customFormat="1" ht="33" customHeight="1">
      <c r="A1" s="79" t="s">
        <v>60</v>
      </c>
      <c r="B1" s="79"/>
      <c r="C1" s="79"/>
      <c r="D1" s="79"/>
      <c r="E1" s="79"/>
      <c r="F1" s="79"/>
      <c r="G1" s="79"/>
      <c r="H1" s="79"/>
    </row>
    <row r="2" spans="1:8" s="1" customFormat="1" ht="33" customHeight="1">
      <c r="A2" s="79" t="s">
        <v>63</v>
      </c>
      <c r="B2" s="79"/>
      <c r="C2" s="79"/>
      <c r="D2" s="79"/>
      <c r="E2" s="79"/>
      <c r="F2" s="79"/>
      <c r="G2" s="79"/>
      <c r="H2" s="79"/>
    </row>
    <row r="3" spans="1:8" s="6" customFormat="1" ht="95" customHeight="1">
      <c r="A3" s="78" t="str">
        <f>UPPER("STATEMENT SHOWING CASES REGISTERED AND DISPOSED OFF BY THE POLICE UNDER THE PROTECTION OF CIVIL RIGHTS ACT ON SCHEDULED CASTES (SC) FOR THE MONTH OF  "&amp;config!A6&amp;"-"&amp;config!B6)</f>
        <v>STATEMENT SHOWING CASES REGISTERED AND DISPOSED OFF BY THE POLICE UNDER THE PROTECTION OF CIVIL RIGHTS ACT ON SCHEDULED CASTES (SC) FOR THE MONTH OF  -</v>
      </c>
      <c r="B3" s="78"/>
      <c r="C3" s="78"/>
      <c r="D3" s="78"/>
      <c r="E3" s="78"/>
      <c r="F3" s="78"/>
      <c r="G3" s="78"/>
      <c r="H3" s="78"/>
    </row>
    <row r="4" spans="1:8" s="18" customFormat="1" ht="60">
      <c r="A4" s="27" t="s">
        <v>90</v>
      </c>
      <c r="B4" s="27" t="s">
        <v>88</v>
      </c>
      <c r="C4" s="27" t="s">
        <v>7</v>
      </c>
      <c r="D4" s="16" t="s">
        <v>132</v>
      </c>
      <c r="E4" s="16" t="s">
        <v>8</v>
      </c>
      <c r="F4" s="16" t="s">
        <v>11</v>
      </c>
      <c r="G4" s="16" t="s">
        <v>9</v>
      </c>
      <c r="H4" s="16" t="s">
        <v>10</v>
      </c>
    </row>
    <row r="5" spans="1:8" ht="16" customHeight="1">
      <c r="A5" s="29">
        <v>1</v>
      </c>
      <c r="B5" s="29"/>
      <c r="C5" s="11"/>
      <c r="D5" s="8"/>
      <c r="E5" s="9">
        <f>C5+D5</f>
        <v>0</v>
      </c>
      <c r="F5" s="8"/>
      <c r="G5" s="8"/>
      <c r="H5" s="9">
        <f>E5-F5-G5</f>
        <v>0</v>
      </c>
    </row>
    <row r="6" spans="1:8" ht="16" customHeight="1">
      <c r="A6" s="30">
        <v>2</v>
      </c>
      <c r="B6" s="30"/>
      <c r="C6" s="4"/>
      <c r="D6" s="4"/>
      <c r="E6" s="9">
        <f t="shared" ref="E6:E24" si="0">C6+D6</f>
        <v>0</v>
      </c>
      <c r="F6" s="4"/>
      <c r="G6" s="4"/>
      <c r="H6" s="9">
        <f t="shared" ref="H6:H24" si="1">E6-F6-G6</f>
        <v>0</v>
      </c>
    </row>
    <row r="7" spans="1:8" ht="16" customHeight="1">
      <c r="A7" s="29">
        <v>3</v>
      </c>
      <c r="B7" s="30"/>
      <c r="C7" s="4"/>
      <c r="D7" s="4"/>
      <c r="E7" s="9">
        <f t="shared" si="0"/>
        <v>0</v>
      </c>
      <c r="F7" s="4"/>
      <c r="G7" s="4"/>
      <c r="H7" s="9">
        <f t="shared" si="1"/>
        <v>0</v>
      </c>
    </row>
    <row r="8" spans="1:8" ht="16" customHeight="1">
      <c r="A8" s="30">
        <v>4</v>
      </c>
      <c r="B8" s="30"/>
      <c r="C8" s="4"/>
      <c r="D8" s="4"/>
      <c r="E8" s="9">
        <f t="shared" si="0"/>
        <v>0</v>
      </c>
      <c r="F8" s="4"/>
      <c r="G8" s="4"/>
      <c r="H8" s="9">
        <f t="shared" si="1"/>
        <v>0</v>
      </c>
    </row>
    <row r="9" spans="1:8" ht="16" customHeight="1">
      <c r="A9" s="29">
        <v>5</v>
      </c>
      <c r="B9" s="30"/>
      <c r="C9" s="4"/>
      <c r="D9" s="4"/>
      <c r="E9" s="9">
        <f t="shared" si="0"/>
        <v>0</v>
      </c>
      <c r="F9" s="4"/>
      <c r="G9" s="4"/>
      <c r="H9" s="9">
        <f t="shared" si="1"/>
        <v>0</v>
      </c>
    </row>
    <row r="10" spans="1:8" ht="16" customHeight="1">
      <c r="A10" s="30">
        <v>6</v>
      </c>
      <c r="B10" s="30"/>
      <c r="C10" s="4"/>
      <c r="D10" s="4"/>
      <c r="E10" s="9">
        <f t="shared" si="0"/>
        <v>0</v>
      </c>
      <c r="F10" s="4"/>
      <c r="G10" s="4"/>
      <c r="H10" s="9">
        <f t="shared" si="1"/>
        <v>0</v>
      </c>
    </row>
    <row r="11" spans="1:8" ht="16" customHeight="1">
      <c r="A11" s="29">
        <v>7</v>
      </c>
      <c r="B11" s="30"/>
      <c r="C11" s="4"/>
      <c r="D11" s="4"/>
      <c r="E11" s="9">
        <f t="shared" si="0"/>
        <v>0</v>
      </c>
      <c r="F11" s="4"/>
      <c r="G11" s="4"/>
      <c r="H11" s="9">
        <f t="shared" si="1"/>
        <v>0</v>
      </c>
    </row>
    <row r="12" spans="1:8" ht="16" customHeight="1">
      <c r="A12" s="30">
        <v>8</v>
      </c>
      <c r="B12" s="30"/>
      <c r="C12" s="4"/>
      <c r="D12" s="4"/>
      <c r="E12" s="9">
        <f t="shared" si="0"/>
        <v>0</v>
      </c>
      <c r="F12" s="4"/>
      <c r="G12" s="4"/>
      <c r="H12" s="9">
        <f t="shared" si="1"/>
        <v>0</v>
      </c>
    </row>
    <row r="13" spans="1:8" ht="16" customHeight="1">
      <c r="A13" s="29">
        <v>9</v>
      </c>
      <c r="B13" s="30"/>
      <c r="C13" s="4"/>
      <c r="D13" s="4"/>
      <c r="E13" s="9">
        <f t="shared" si="0"/>
        <v>0</v>
      </c>
      <c r="F13" s="4"/>
      <c r="G13" s="4"/>
      <c r="H13" s="9">
        <f t="shared" si="1"/>
        <v>0</v>
      </c>
    </row>
    <row r="14" spans="1:8" ht="16" customHeight="1">
      <c r="A14" s="30">
        <v>10</v>
      </c>
      <c r="B14" s="30"/>
      <c r="C14" s="4"/>
      <c r="D14" s="4"/>
      <c r="E14" s="9">
        <f t="shared" si="0"/>
        <v>0</v>
      </c>
      <c r="F14" s="4"/>
      <c r="G14" s="4"/>
      <c r="H14" s="9">
        <f t="shared" si="1"/>
        <v>0</v>
      </c>
    </row>
    <row r="15" spans="1:8" ht="16" customHeight="1">
      <c r="A15" s="29">
        <v>11</v>
      </c>
      <c r="B15" s="30"/>
      <c r="C15" s="4"/>
      <c r="D15" s="4"/>
      <c r="E15" s="9">
        <f t="shared" si="0"/>
        <v>0</v>
      </c>
      <c r="F15" s="4"/>
      <c r="G15" s="4"/>
      <c r="H15" s="9">
        <f t="shared" si="1"/>
        <v>0</v>
      </c>
    </row>
    <row r="16" spans="1:8" ht="16" customHeight="1">
      <c r="A16" s="30">
        <v>12</v>
      </c>
      <c r="B16" s="30"/>
      <c r="C16" s="4"/>
      <c r="D16" s="4"/>
      <c r="E16" s="9">
        <f t="shared" si="0"/>
        <v>0</v>
      </c>
      <c r="F16" s="4"/>
      <c r="G16" s="4"/>
      <c r="H16" s="9">
        <f t="shared" si="1"/>
        <v>0</v>
      </c>
    </row>
    <row r="17" spans="1:8" ht="16" customHeight="1">
      <c r="A17" s="29">
        <v>13</v>
      </c>
      <c r="B17" s="30"/>
      <c r="C17" s="4"/>
      <c r="D17" s="4"/>
      <c r="E17" s="9">
        <f t="shared" si="0"/>
        <v>0</v>
      </c>
      <c r="F17" s="4"/>
      <c r="G17" s="4"/>
      <c r="H17" s="9">
        <f t="shared" si="1"/>
        <v>0</v>
      </c>
    </row>
    <row r="18" spans="1:8" ht="16" customHeight="1">
      <c r="A18" s="30">
        <v>14</v>
      </c>
      <c r="B18" s="30"/>
      <c r="C18" s="4"/>
      <c r="D18" s="4"/>
      <c r="E18" s="9">
        <f t="shared" si="0"/>
        <v>0</v>
      </c>
      <c r="F18" s="4"/>
      <c r="G18" s="4"/>
      <c r="H18" s="9">
        <f t="shared" si="1"/>
        <v>0</v>
      </c>
    </row>
    <row r="19" spans="1:8" ht="16" customHeight="1">
      <c r="A19" s="29">
        <v>15</v>
      </c>
      <c r="B19" s="30"/>
      <c r="C19" s="4"/>
      <c r="D19" s="4"/>
      <c r="E19" s="9">
        <f t="shared" si="0"/>
        <v>0</v>
      </c>
      <c r="F19" s="4"/>
      <c r="G19" s="4"/>
      <c r="H19" s="9">
        <f t="shared" si="1"/>
        <v>0</v>
      </c>
    </row>
    <row r="20" spans="1:8" ht="16" customHeight="1">
      <c r="A20" s="30">
        <v>16</v>
      </c>
      <c r="B20" s="30"/>
      <c r="C20" s="4"/>
      <c r="D20" s="4"/>
      <c r="E20" s="9">
        <f t="shared" si="0"/>
        <v>0</v>
      </c>
      <c r="F20" s="4"/>
      <c r="G20" s="4"/>
      <c r="H20" s="9">
        <f t="shared" si="1"/>
        <v>0</v>
      </c>
    </row>
    <row r="21" spans="1:8" ht="16" customHeight="1">
      <c r="A21" s="29">
        <v>17</v>
      </c>
      <c r="B21" s="30"/>
      <c r="C21" s="4"/>
      <c r="D21" s="4"/>
      <c r="E21" s="9">
        <f t="shared" si="0"/>
        <v>0</v>
      </c>
      <c r="F21" s="4"/>
      <c r="G21" s="4"/>
      <c r="H21" s="9">
        <f t="shared" si="1"/>
        <v>0</v>
      </c>
    </row>
    <row r="22" spans="1:8" ht="16" customHeight="1">
      <c r="A22" s="30">
        <v>18</v>
      </c>
      <c r="B22" s="30"/>
      <c r="C22" s="4"/>
      <c r="D22" s="4"/>
      <c r="E22" s="9">
        <f t="shared" si="0"/>
        <v>0</v>
      </c>
      <c r="F22" s="4"/>
      <c r="G22" s="4"/>
      <c r="H22" s="9">
        <f t="shared" si="1"/>
        <v>0</v>
      </c>
    </row>
    <row r="23" spans="1:8" ht="16" customHeight="1">
      <c r="A23" s="29">
        <v>19</v>
      </c>
      <c r="B23" s="30"/>
      <c r="C23" s="4"/>
      <c r="D23" s="4"/>
      <c r="E23" s="9">
        <f t="shared" si="0"/>
        <v>0</v>
      </c>
      <c r="F23" s="4"/>
      <c r="G23" s="4"/>
      <c r="H23" s="9">
        <f t="shared" si="1"/>
        <v>0</v>
      </c>
    </row>
    <row r="24" spans="1:8" ht="16" customHeight="1">
      <c r="A24" s="30">
        <v>20</v>
      </c>
      <c r="B24" s="30"/>
      <c r="C24" s="4"/>
      <c r="D24" s="4"/>
      <c r="E24" s="9">
        <f t="shared" si="0"/>
        <v>0</v>
      </c>
      <c r="F24" s="4"/>
      <c r="G24" s="4"/>
      <c r="H24" s="9">
        <f t="shared" si="1"/>
        <v>0</v>
      </c>
    </row>
    <row r="25" spans="1:8" s="1" customFormat="1" ht="18">
      <c r="A25" s="80" t="s">
        <v>89</v>
      </c>
      <c r="B25" s="80"/>
      <c r="C25" s="46">
        <f>SUM(C5:C24)</f>
        <v>0</v>
      </c>
      <c r="D25" s="46">
        <f t="shared" ref="D25:H25" si="2">SUM(D5:D24)</f>
        <v>0</v>
      </c>
      <c r="E25" s="46">
        <f t="shared" si="2"/>
        <v>0</v>
      </c>
      <c r="F25" s="46">
        <f t="shared" si="2"/>
        <v>0</v>
      </c>
      <c r="G25" s="46">
        <f t="shared" si="2"/>
        <v>0</v>
      </c>
      <c r="H25" s="46">
        <f t="shared" si="2"/>
        <v>0</v>
      </c>
    </row>
  </sheetData>
  <sheetProtection formatCells="0" formatColumns="0" formatRows="0"/>
  <protectedRanges>
    <protectedRange sqref="A3:H5 A7 A9 A11 A13 A15 A17 A19 A21 A23 E6:E24 H6:H24" name="Range1"/>
  </protectedRanges>
  <mergeCells count="4">
    <mergeCell ref="A2:H2"/>
    <mergeCell ref="A3:H3"/>
    <mergeCell ref="A1:H1"/>
    <mergeCell ref="A25:B25"/>
  </mergeCells>
  <dataValidations count="1">
    <dataValidation type="whole" operator="greaterThanOrEqual" allowBlank="1" showInputMessage="1" showErrorMessage="1" sqref="A5:H5 A7 A9 A11 A13 A15 A17 A19 A21 A23 E6:E24 H6:H24">
      <formula1>0</formula1>
    </dataValidation>
  </dataValidations>
  <printOptions horizontalCentered="1"/>
  <pageMargins left="0.7" right="0.7" top="0.25" bottom="0.28000000000000003" header="0.17" footer="0.19"/>
  <pageSetup paperSize="9" scale="8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2" zoomScaleSheetLayoutView="100" workbookViewId="0">
      <selection activeCell="I3" sqref="I3"/>
    </sheetView>
  </sheetViews>
  <sheetFormatPr baseColWidth="10" defaultColWidth="8.83203125" defaultRowHeight="14" x14ac:dyDescent="0"/>
  <cols>
    <col min="1" max="1" width="5.1640625" style="2" bestFit="1" customWidth="1"/>
    <col min="2" max="2" width="24.5" style="2" customWidth="1"/>
    <col min="3" max="3" width="11.83203125" style="2" customWidth="1"/>
    <col min="4" max="4" width="14" style="2" bestFit="1" customWidth="1"/>
    <col min="5" max="5" width="11.1640625" style="2" bestFit="1" customWidth="1"/>
    <col min="6" max="6" width="15.6640625" style="2" bestFit="1" customWidth="1"/>
    <col min="7" max="7" width="12.33203125" style="2" bestFit="1" customWidth="1"/>
    <col min="8" max="8" width="11" style="2" bestFit="1" customWidth="1"/>
    <col min="9" max="16384" width="8.83203125" style="2"/>
  </cols>
  <sheetData>
    <row r="1" spans="1:8" s="1" customFormat="1" ht="33" customHeight="1">
      <c r="A1" s="81" t="s">
        <v>60</v>
      </c>
      <c r="B1" s="82"/>
      <c r="C1" s="82"/>
      <c r="D1" s="82"/>
      <c r="E1" s="82"/>
      <c r="F1" s="82"/>
      <c r="G1" s="82"/>
      <c r="H1" s="82"/>
    </row>
    <row r="2" spans="1:8" s="1" customFormat="1" ht="33" customHeight="1">
      <c r="A2" s="79" t="s">
        <v>64</v>
      </c>
      <c r="B2" s="79"/>
      <c r="C2" s="79"/>
      <c r="D2" s="79"/>
      <c r="E2" s="79"/>
      <c r="F2" s="79"/>
      <c r="G2" s="79"/>
      <c r="H2" s="79"/>
    </row>
    <row r="3" spans="1:8" s="6" customFormat="1" ht="95" customHeight="1">
      <c r="A3" s="78" t="str">
        <f>UPPER("STATEMENT SHOWING CASES REGISTERED AND DISPOSED OFF BY THE POLICE UNDER THE PROTECTION OF CIVIL RIGHTS ACT ON SCHEDULED TRIBES (ST) FOR THE MONTH OF  "&amp;config!A6&amp;"-"&amp;config!B6)</f>
        <v>STATEMENT SHOWING CASES REGISTERED AND DISPOSED OFF BY THE POLICE UNDER THE PROTECTION OF CIVIL RIGHTS ACT ON SCHEDULED TRIBES (ST) FOR THE MONTH OF  -</v>
      </c>
      <c r="B3" s="78"/>
      <c r="C3" s="78"/>
      <c r="D3" s="78"/>
      <c r="E3" s="78"/>
      <c r="F3" s="78"/>
      <c r="G3" s="78"/>
      <c r="H3" s="78"/>
    </row>
    <row r="4" spans="1:8" s="18" customFormat="1" ht="60">
      <c r="A4" s="27" t="s">
        <v>90</v>
      </c>
      <c r="B4" s="27" t="s">
        <v>88</v>
      </c>
      <c r="C4" s="19" t="s">
        <v>7</v>
      </c>
      <c r="D4" s="19" t="s">
        <v>132</v>
      </c>
      <c r="E4" s="19" t="s">
        <v>8</v>
      </c>
      <c r="F4" s="19" t="s">
        <v>11</v>
      </c>
      <c r="G4" s="19" t="s">
        <v>9</v>
      </c>
      <c r="H4" s="19" t="s">
        <v>10</v>
      </c>
    </row>
    <row r="5" spans="1:8" ht="16" customHeight="1">
      <c r="A5" s="29">
        <v>1</v>
      </c>
      <c r="B5" s="29"/>
      <c r="C5" s="11"/>
      <c r="D5" s="8"/>
      <c r="E5" s="9">
        <f>C5+D5</f>
        <v>0</v>
      </c>
      <c r="F5" s="8"/>
      <c r="G5" s="7"/>
      <c r="H5" s="9">
        <f>E5-F5-G5</f>
        <v>0</v>
      </c>
    </row>
    <row r="6" spans="1:8" ht="16" customHeight="1">
      <c r="A6" s="30">
        <v>2</v>
      </c>
      <c r="B6" s="30"/>
      <c r="C6" s="4"/>
      <c r="D6" s="4"/>
      <c r="E6" s="9">
        <f t="shared" ref="E6:E24" si="0">C6+D6</f>
        <v>0</v>
      </c>
      <c r="F6" s="4"/>
      <c r="G6" s="4"/>
      <c r="H6" s="9">
        <f t="shared" ref="H6:H24" si="1">E6-F6-G6</f>
        <v>0</v>
      </c>
    </row>
    <row r="7" spans="1:8" ht="16" customHeight="1">
      <c r="A7" s="29">
        <v>3</v>
      </c>
      <c r="B7" s="30"/>
      <c r="C7" s="4"/>
      <c r="D7" s="4"/>
      <c r="E7" s="9">
        <f t="shared" si="0"/>
        <v>0</v>
      </c>
      <c r="F7" s="4"/>
      <c r="G7" s="4"/>
      <c r="H7" s="9">
        <f t="shared" si="1"/>
        <v>0</v>
      </c>
    </row>
    <row r="8" spans="1:8" ht="16" customHeight="1">
      <c r="A8" s="30">
        <v>4</v>
      </c>
      <c r="B8" s="30"/>
      <c r="C8" s="4"/>
      <c r="D8" s="4"/>
      <c r="E8" s="9">
        <f t="shared" si="0"/>
        <v>0</v>
      </c>
      <c r="F8" s="4"/>
      <c r="G8" s="4"/>
      <c r="H8" s="9">
        <f t="shared" si="1"/>
        <v>0</v>
      </c>
    </row>
    <row r="9" spans="1:8" ht="16" customHeight="1">
      <c r="A9" s="29">
        <v>5</v>
      </c>
      <c r="B9" s="30"/>
      <c r="C9" s="4"/>
      <c r="D9" s="4"/>
      <c r="E9" s="9">
        <f t="shared" si="0"/>
        <v>0</v>
      </c>
      <c r="F9" s="4"/>
      <c r="G9" s="4"/>
      <c r="H9" s="9">
        <f t="shared" si="1"/>
        <v>0</v>
      </c>
    </row>
    <row r="10" spans="1:8" ht="16" customHeight="1">
      <c r="A10" s="30">
        <v>6</v>
      </c>
      <c r="B10" s="30"/>
      <c r="C10" s="4"/>
      <c r="D10" s="4"/>
      <c r="E10" s="9">
        <f t="shared" si="0"/>
        <v>0</v>
      </c>
      <c r="F10" s="4"/>
      <c r="G10" s="4"/>
      <c r="H10" s="9">
        <f t="shared" si="1"/>
        <v>0</v>
      </c>
    </row>
    <row r="11" spans="1:8" ht="16" customHeight="1">
      <c r="A11" s="29">
        <v>7</v>
      </c>
      <c r="B11" s="30"/>
      <c r="C11" s="4"/>
      <c r="D11" s="4"/>
      <c r="E11" s="9">
        <f t="shared" si="0"/>
        <v>0</v>
      </c>
      <c r="F11" s="4"/>
      <c r="G11" s="4"/>
      <c r="H11" s="9">
        <f t="shared" si="1"/>
        <v>0</v>
      </c>
    </row>
    <row r="12" spans="1:8" ht="16" customHeight="1">
      <c r="A12" s="30">
        <v>8</v>
      </c>
      <c r="B12" s="30"/>
      <c r="C12" s="4"/>
      <c r="D12" s="4"/>
      <c r="E12" s="9">
        <f t="shared" si="0"/>
        <v>0</v>
      </c>
      <c r="F12" s="4"/>
      <c r="G12" s="4"/>
      <c r="H12" s="9">
        <f t="shared" si="1"/>
        <v>0</v>
      </c>
    </row>
    <row r="13" spans="1:8" ht="16" customHeight="1">
      <c r="A13" s="29">
        <v>9</v>
      </c>
      <c r="B13" s="30"/>
      <c r="C13" s="4"/>
      <c r="D13" s="4"/>
      <c r="E13" s="9">
        <f t="shared" si="0"/>
        <v>0</v>
      </c>
      <c r="F13" s="4"/>
      <c r="G13" s="4"/>
      <c r="H13" s="9">
        <f t="shared" si="1"/>
        <v>0</v>
      </c>
    </row>
    <row r="14" spans="1:8" ht="16" customHeight="1">
      <c r="A14" s="30">
        <v>10</v>
      </c>
      <c r="B14" s="30"/>
      <c r="C14" s="4"/>
      <c r="D14" s="4"/>
      <c r="E14" s="9">
        <f t="shared" si="0"/>
        <v>0</v>
      </c>
      <c r="F14" s="4"/>
      <c r="G14" s="4"/>
      <c r="H14" s="9">
        <f t="shared" si="1"/>
        <v>0</v>
      </c>
    </row>
    <row r="15" spans="1:8" ht="16" customHeight="1">
      <c r="A15" s="29">
        <v>11</v>
      </c>
      <c r="B15" s="30"/>
      <c r="C15" s="4"/>
      <c r="D15" s="4"/>
      <c r="E15" s="9">
        <f t="shared" si="0"/>
        <v>0</v>
      </c>
      <c r="F15" s="4"/>
      <c r="G15" s="4"/>
      <c r="H15" s="9">
        <f t="shared" si="1"/>
        <v>0</v>
      </c>
    </row>
    <row r="16" spans="1:8" ht="16" customHeight="1">
      <c r="A16" s="30">
        <v>12</v>
      </c>
      <c r="B16" s="30"/>
      <c r="C16" s="4"/>
      <c r="D16" s="4"/>
      <c r="E16" s="9">
        <f t="shared" si="0"/>
        <v>0</v>
      </c>
      <c r="F16" s="4"/>
      <c r="G16" s="4"/>
      <c r="H16" s="9">
        <f t="shared" si="1"/>
        <v>0</v>
      </c>
    </row>
    <row r="17" spans="1:8" ht="16" customHeight="1">
      <c r="A17" s="29">
        <v>13</v>
      </c>
      <c r="B17" s="30"/>
      <c r="C17" s="4"/>
      <c r="D17" s="4"/>
      <c r="E17" s="9">
        <f t="shared" si="0"/>
        <v>0</v>
      </c>
      <c r="F17" s="4"/>
      <c r="G17" s="4"/>
      <c r="H17" s="9">
        <f t="shared" si="1"/>
        <v>0</v>
      </c>
    </row>
    <row r="18" spans="1:8" ht="16" customHeight="1">
      <c r="A18" s="30">
        <v>14</v>
      </c>
      <c r="B18" s="30"/>
      <c r="C18" s="4"/>
      <c r="D18" s="4"/>
      <c r="E18" s="9">
        <f t="shared" si="0"/>
        <v>0</v>
      </c>
      <c r="F18" s="4"/>
      <c r="G18" s="4"/>
      <c r="H18" s="9">
        <f t="shared" si="1"/>
        <v>0</v>
      </c>
    </row>
    <row r="19" spans="1:8" ht="16" customHeight="1">
      <c r="A19" s="29">
        <v>15</v>
      </c>
      <c r="B19" s="30"/>
      <c r="C19" s="4"/>
      <c r="D19" s="4"/>
      <c r="E19" s="9">
        <f t="shared" si="0"/>
        <v>0</v>
      </c>
      <c r="F19" s="4"/>
      <c r="G19" s="4"/>
      <c r="H19" s="9">
        <f t="shared" si="1"/>
        <v>0</v>
      </c>
    </row>
    <row r="20" spans="1:8" ht="16" customHeight="1">
      <c r="A20" s="30">
        <v>16</v>
      </c>
      <c r="B20" s="30"/>
      <c r="C20" s="4"/>
      <c r="D20" s="4"/>
      <c r="E20" s="9">
        <f t="shared" si="0"/>
        <v>0</v>
      </c>
      <c r="F20" s="4"/>
      <c r="G20" s="4"/>
      <c r="H20" s="9">
        <f t="shared" si="1"/>
        <v>0</v>
      </c>
    </row>
    <row r="21" spans="1:8" ht="16" customHeight="1">
      <c r="A21" s="29">
        <v>17</v>
      </c>
      <c r="B21" s="30"/>
      <c r="C21" s="4"/>
      <c r="D21" s="4"/>
      <c r="E21" s="9">
        <f t="shared" si="0"/>
        <v>0</v>
      </c>
      <c r="F21" s="4"/>
      <c r="G21" s="4"/>
      <c r="H21" s="9">
        <f t="shared" si="1"/>
        <v>0</v>
      </c>
    </row>
    <row r="22" spans="1:8" ht="16" customHeight="1">
      <c r="A22" s="30">
        <v>18</v>
      </c>
      <c r="B22" s="30"/>
      <c r="C22" s="4"/>
      <c r="D22" s="4"/>
      <c r="E22" s="9">
        <f t="shared" si="0"/>
        <v>0</v>
      </c>
      <c r="F22" s="4"/>
      <c r="G22" s="4"/>
      <c r="H22" s="9">
        <f t="shared" si="1"/>
        <v>0</v>
      </c>
    </row>
    <row r="23" spans="1:8" ht="16" customHeight="1">
      <c r="A23" s="29">
        <v>19</v>
      </c>
      <c r="B23" s="30"/>
      <c r="C23" s="4"/>
      <c r="D23" s="4"/>
      <c r="E23" s="9">
        <f t="shared" si="0"/>
        <v>0</v>
      </c>
      <c r="F23" s="4"/>
      <c r="G23" s="4"/>
      <c r="H23" s="9">
        <f t="shared" si="1"/>
        <v>0</v>
      </c>
    </row>
    <row r="24" spans="1:8" ht="16" customHeight="1">
      <c r="A24" s="30">
        <v>20</v>
      </c>
      <c r="B24" s="30"/>
      <c r="C24" s="4"/>
      <c r="D24" s="4"/>
      <c r="E24" s="9">
        <f t="shared" si="0"/>
        <v>0</v>
      </c>
      <c r="F24" s="4"/>
      <c r="G24" s="4"/>
      <c r="H24" s="9">
        <f t="shared" si="1"/>
        <v>0</v>
      </c>
    </row>
    <row r="25" spans="1:8" s="1" customFormat="1" ht="18">
      <c r="A25" s="80" t="s">
        <v>89</v>
      </c>
      <c r="B25" s="80"/>
      <c r="C25" s="46">
        <f>SUM(C5:C24)</f>
        <v>0</v>
      </c>
      <c r="D25" s="46">
        <f t="shared" ref="D25:H25" si="2">SUM(D5:D24)</f>
        <v>0</v>
      </c>
      <c r="E25" s="46">
        <f t="shared" si="2"/>
        <v>0</v>
      </c>
      <c r="F25" s="46">
        <f t="shared" si="2"/>
        <v>0</v>
      </c>
      <c r="G25" s="46">
        <f t="shared" si="2"/>
        <v>0</v>
      </c>
      <c r="H25" s="46">
        <f t="shared" si="2"/>
        <v>0</v>
      </c>
    </row>
  </sheetData>
  <sheetProtection formatCells="0" formatColumns="0" formatRows="0"/>
  <protectedRanges>
    <protectedRange sqref="A3:H5 A7 A9 A11 A13 A15 A17 A19 A21 A23 E6:E24 H6:H24" name="Range1"/>
  </protectedRanges>
  <mergeCells count="4">
    <mergeCell ref="A2:H2"/>
    <mergeCell ref="A3:H3"/>
    <mergeCell ref="A1:H1"/>
    <mergeCell ref="A25:B25"/>
  </mergeCells>
  <dataValidations count="1">
    <dataValidation type="whole" operator="greaterThanOrEqual" allowBlank="1" showInputMessage="1" showErrorMessage="1" sqref="A5:H5 A7 A9 A11 A13 A15 A17 A19 A21 A23 E6:E24 H6:H24">
      <formula1>0</formula1>
    </dataValidation>
  </dataValidations>
  <printOptions horizontalCentered="1"/>
  <pageMargins left="0.7" right="0.7" top="0.25" bottom="0.28000000000000003" header="0.17" footer="0.19"/>
  <pageSetup paperSize="9" scale="8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2" zoomScaleSheetLayoutView="100" workbookViewId="0">
      <selection activeCell="I3" sqref="I3"/>
    </sheetView>
  </sheetViews>
  <sheetFormatPr baseColWidth="10" defaultColWidth="8.83203125" defaultRowHeight="14" x14ac:dyDescent="0"/>
  <cols>
    <col min="1" max="1" width="5.1640625" style="2" bestFit="1" customWidth="1"/>
    <col min="2" max="2" width="24.5" style="2" customWidth="1"/>
    <col min="3" max="3" width="11.83203125" style="2" customWidth="1"/>
    <col min="4" max="4" width="14" style="2" bestFit="1" customWidth="1"/>
    <col min="5" max="5" width="11.1640625" style="2" bestFit="1" customWidth="1"/>
    <col min="6" max="6" width="15.6640625" style="2" bestFit="1" customWidth="1"/>
    <col min="7" max="7" width="12.33203125" style="2" bestFit="1" customWidth="1"/>
    <col min="8" max="8" width="11" style="2" bestFit="1" customWidth="1"/>
    <col min="9" max="16384" width="8.83203125" style="2"/>
  </cols>
  <sheetData>
    <row r="1" spans="1:8" s="1" customFormat="1" ht="33" customHeight="1">
      <c r="A1" s="81" t="s">
        <v>60</v>
      </c>
      <c r="B1" s="82"/>
      <c r="C1" s="82"/>
      <c r="D1" s="82"/>
      <c r="E1" s="82"/>
      <c r="F1" s="82"/>
      <c r="G1" s="82"/>
      <c r="H1" s="82"/>
    </row>
    <row r="2" spans="1:8" s="1" customFormat="1" ht="33" customHeight="1">
      <c r="A2" s="79" t="s">
        <v>94</v>
      </c>
      <c r="B2" s="79"/>
      <c r="C2" s="79"/>
      <c r="D2" s="79"/>
      <c r="E2" s="79"/>
      <c r="F2" s="79"/>
      <c r="G2" s="79"/>
      <c r="H2" s="79"/>
    </row>
    <row r="3" spans="1:8" s="6" customFormat="1" ht="95" customHeight="1">
      <c r="A3" s="78" t="str">
        <f>UPPER("STATEMENT SHOWING CASES REGISTERED AND DISPOSED OFF BY THE POLICE UNDER THE PROTECTION OF CIVIL RIGHTS ACT ON SCHEDULED CASTES (SC) &amp; SCHEDULED TRIBES (ST) FOR THE MONTH OF "&amp;config!A6&amp;"-"&amp;config!B6)</f>
        <v>STATEMENT SHOWING CASES REGISTERED AND DISPOSED OFF BY THE POLICE UNDER THE PROTECTION OF CIVIL RIGHTS ACT ON SCHEDULED CASTES (SC) &amp; SCHEDULED TRIBES (ST) FOR THE MONTH OF -</v>
      </c>
      <c r="B3" s="78"/>
      <c r="C3" s="78"/>
      <c r="D3" s="78"/>
      <c r="E3" s="78"/>
      <c r="F3" s="78"/>
      <c r="G3" s="78"/>
      <c r="H3" s="78"/>
    </row>
    <row r="4" spans="1:8" s="18" customFormat="1" ht="60">
      <c r="A4" s="32" t="s">
        <v>90</v>
      </c>
      <c r="B4" s="32" t="s">
        <v>88</v>
      </c>
      <c r="C4" s="19" t="s">
        <v>7</v>
      </c>
      <c r="D4" s="19" t="s">
        <v>132</v>
      </c>
      <c r="E4" s="19" t="s">
        <v>8</v>
      </c>
      <c r="F4" s="19" t="s">
        <v>11</v>
      </c>
      <c r="G4" s="19" t="s">
        <v>9</v>
      </c>
      <c r="H4" s="19" t="s">
        <v>10</v>
      </c>
    </row>
    <row r="5" spans="1:8" ht="16" customHeight="1">
      <c r="A5" s="29">
        <v>1</v>
      </c>
      <c r="B5" s="29">
        <f>'SCRB-Ann-II-A'!B5</f>
        <v>0</v>
      </c>
      <c r="C5" s="11">
        <f>'SCRB-Ann-II-A'!C5+'SCRB-Ann-II-B'!C5</f>
        <v>0</v>
      </c>
      <c r="D5" s="11">
        <f>'SCRB-Ann-II-A'!D5+'SCRB-Ann-II-B'!D5</f>
        <v>0</v>
      </c>
      <c r="E5" s="11">
        <f>'SCRB-Ann-II-A'!E5+'SCRB-Ann-II-B'!E5</f>
        <v>0</v>
      </c>
      <c r="F5" s="11">
        <f>'SCRB-Ann-II-A'!F5+'SCRB-Ann-II-B'!F5</f>
        <v>0</v>
      </c>
      <c r="G5" s="11">
        <f>'SCRB-Ann-II-A'!G5+'SCRB-Ann-II-B'!G5</f>
        <v>0</v>
      </c>
      <c r="H5" s="11">
        <f>'SCRB-Ann-II-A'!H5+'SCRB-Ann-II-B'!H5</f>
        <v>0</v>
      </c>
    </row>
    <row r="6" spans="1:8" ht="16" customHeight="1">
      <c r="A6" s="30">
        <v>2</v>
      </c>
      <c r="B6" s="29">
        <f>'SCRB-Ann-II-A'!B6</f>
        <v>0</v>
      </c>
      <c r="C6" s="11">
        <f>'SCRB-Ann-II-A'!C6+'SCRB-Ann-II-B'!C6</f>
        <v>0</v>
      </c>
      <c r="D6" s="11">
        <f>'SCRB-Ann-II-A'!D6+'SCRB-Ann-II-B'!D6</f>
        <v>0</v>
      </c>
      <c r="E6" s="11">
        <f>'SCRB-Ann-II-A'!E6+'SCRB-Ann-II-B'!E6</f>
        <v>0</v>
      </c>
      <c r="F6" s="11">
        <f>'SCRB-Ann-II-A'!F6+'SCRB-Ann-II-B'!F6</f>
        <v>0</v>
      </c>
      <c r="G6" s="11">
        <f>'SCRB-Ann-II-A'!G6+'SCRB-Ann-II-B'!G6</f>
        <v>0</v>
      </c>
      <c r="H6" s="11">
        <f>'SCRB-Ann-II-A'!H6+'SCRB-Ann-II-B'!H6</f>
        <v>0</v>
      </c>
    </row>
    <row r="7" spans="1:8" ht="16" customHeight="1">
      <c r="A7" s="29">
        <v>3</v>
      </c>
      <c r="B7" s="29">
        <f>'SCRB-Ann-II-A'!B7</f>
        <v>0</v>
      </c>
      <c r="C7" s="11">
        <f>'SCRB-Ann-II-A'!C7+'SCRB-Ann-II-B'!C7</f>
        <v>0</v>
      </c>
      <c r="D7" s="11">
        <f>'SCRB-Ann-II-A'!D7+'SCRB-Ann-II-B'!D7</f>
        <v>0</v>
      </c>
      <c r="E7" s="11">
        <f>'SCRB-Ann-II-A'!E7+'SCRB-Ann-II-B'!E7</f>
        <v>0</v>
      </c>
      <c r="F7" s="11">
        <f>'SCRB-Ann-II-A'!F7+'SCRB-Ann-II-B'!F7</f>
        <v>0</v>
      </c>
      <c r="G7" s="11">
        <f>'SCRB-Ann-II-A'!G7+'SCRB-Ann-II-B'!G7</f>
        <v>0</v>
      </c>
      <c r="H7" s="11">
        <f>'SCRB-Ann-II-A'!H7+'SCRB-Ann-II-B'!H7</f>
        <v>0</v>
      </c>
    </row>
    <row r="8" spans="1:8" ht="16" customHeight="1">
      <c r="A8" s="30">
        <v>4</v>
      </c>
      <c r="B8" s="29">
        <f>'SCRB-Ann-II-A'!B8</f>
        <v>0</v>
      </c>
      <c r="C8" s="11">
        <f>'SCRB-Ann-II-A'!C8+'SCRB-Ann-II-B'!C8</f>
        <v>0</v>
      </c>
      <c r="D8" s="11">
        <f>'SCRB-Ann-II-A'!D8+'SCRB-Ann-II-B'!D8</f>
        <v>0</v>
      </c>
      <c r="E8" s="11">
        <f>'SCRB-Ann-II-A'!E8+'SCRB-Ann-II-B'!E8</f>
        <v>0</v>
      </c>
      <c r="F8" s="11">
        <f>'SCRB-Ann-II-A'!F8+'SCRB-Ann-II-B'!F8</f>
        <v>0</v>
      </c>
      <c r="G8" s="11">
        <f>'SCRB-Ann-II-A'!G8+'SCRB-Ann-II-B'!G8</f>
        <v>0</v>
      </c>
      <c r="H8" s="11">
        <f>'SCRB-Ann-II-A'!H8+'SCRB-Ann-II-B'!H8</f>
        <v>0</v>
      </c>
    </row>
    <row r="9" spans="1:8" ht="16" customHeight="1">
      <c r="A9" s="29">
        <v>5</v>
      </c>
      <c r="B9" s="29">
        <f>'SCRB-Ann-II-A'!B9</f>
        <v>0</v>
      </c>
      <c r="C9" s="11">
        <f>'SCRB-Ann-II-A'!C9+'SCRB-Ann-II-B'!C9</f>
        <v>0</v>
      </c>
      <c r="D9" s="11">
        <f>'SCRB-Ann-II-A'!D9+'SCRB-Ann-II-B'!D9</f>
        <v>0</v>
      </c>
      <c r="E9" s="11">
        <f>'SCRB-Ann-II-A'!E9+'SCRB-Ann-II-B'!E9</f>
        <v>0</v>
      </c>
      <c r="F9" s="11">
        <f>'SCRB-Ann-II-A'!F9+'SCRB-Ann-II-B'!F9</f>
        <v>0</v>
      </c>
      <c r="G9" s="11">
        <f>'SCRB-Ann-II-A'!G9+'SCRB-Ann-II-B'!G9</f>
        <v>0</v>
      </c>
      <c r="H9" s="11">
        <f>'SCRB-Ann-II-A'!H9+'SCRB-Ann-II-B'!H9</f>
        <v>0</v>
      </c>
    </row>
    <row r="10" spans="1:8" ht="16" customHeight="1">
      <c r="A10" s="30">
        <v>6</v>
      </c>
      <c r="B10" s="29">
        <f>'SCRB-Ann-II-A'!B10</f>
        <v>0</v>
      </c>
      <c r="C10" s="11">
        <f>'SCRB-Ann-II-A'!C10+'SCRB-Ann-II-B'!C10</f>
        <v>0</v>
      </c>
      <c r="D10" s="11">
        <f>'SCRB-Ann-II-A'!D10+'SCRB-Ann-II-B'!D10</f>
        <v>0</v>
      </c>
      <c r="E10" s="11">
        <f>'SCRB-Ann-II-A'!E10+'SCRB-Ann-II-B'!E10</f>
        <v>0</v>
      </c>
      <c r="F10" s="11">
        <f>'SCRB-Ann-II-A'!F10+'SCRB-Ann-II-B'!F10</f>
        <v>0</v>
      </c>
      <c r="G10" s="11">
        <f>'SCRB-Ann-II-A'!G10+'SCRB-Ann-II-B'!G10</f>
        <v>0</v>
      </c>
      <c r="H10" s="11">
        <f>'SCRB-Ann-II-A'!H10+'SCRB-Ann-II-B'!H10</f>
        <v>0</v>
      </c>
    </row>
    <row r="11" spans="1:8" ht="16" customHeight="1">
      <c r="A11" s="29">
        <v>7</v>
      </c>
      <c r="B11" s="29">
        <f>'SCRB-Ann-II-A'!B11</f>
        <v>0</v>
      </c>
      <c r="C11" s="11">
        <f>'SCRB-Ann-II-A'!C11+'SCRB-Ann-II-B'!C11</f>
        <v>0</v>
      </c>
      <c r="D11" s="11">
        <f>'SCRB-Ann-II-A'!D11+'SCRB-Ann-II-B'!D11</f>
        <v>0</v>
      </c>
      <c r="E11" s="11">
        <f>'SCRB-Ann-II-A'!E11+'SCRB-Ann-II-B'!E11</f>
        <v>0</v>
      </c>
      <c r="F11" s="11">
        <f>'SCRB-Ann-II-A'!F11+'SCRB-Ann-II-B'!F11</f>
        <v>0</v>
      </c>
      <c r="G11" s="11">
        <f>'SCRB-Ann-II-A'!G11+'SCRB-Ann-II-B'!G11</f>
        <v>0</v>
      </c>
      <c r="H11" s="11">
        <f>'SCRB-Ann-II-A'!H11+'SCRB-Ann-II-B'!H11</f>
        <v>0</v>
      </c>
    </row>
    <row r="12" spans="1:8" ht="16" customHeight="1">
      <c r="A12" s="30">
        <v>8</v>
      </c>
      <c r="B12" s="29">
        <f>'SCRB-Ann-II-A'!B12</f>
        <v>0</v>
      </c>
      <c r="C12" s="11">
        <f>'SCRB-Ann-II-A'!C12+'SCRB-Ann-II-B'!C12</f>
        <v>0</v>
      </c>
      <c r="D12" s="11">
        <f>'SCRB-Ann-II-A'!D12+'SCRB-Ann-II-B'!D12</f>
        <v>0</v>
      </c>
      <c r="E12" s="11">
        <f>'SCRB-Ann-II-A'!E12+'SCRB-Ann-II-B'!E12</f>
        <v>0</v>
      </c>
      <c r="F12" s="11">
        <f>'SCRB-Ann-II-A'!F12+'SCRB-Ann-II-B'!F12</f>
        <v>0</v>
      </c>
      <c r="G12" s="11">
        <f>'SCRB-Ann-II-A'!G12+'SCRB-Ann-II-B'!G12</f>
        <v>0</v>
      </c>
      <c r="H12" s="11">
        <f>'SCRB-Ann-II-A'!H12+'SCRB-Ann-II-B'!H12</f>
        <v>0</v>
      </c>
    </row>
    <row r="13" spans="1:8" ht="16" customHeight="1">
      <c r="A13" s="29">
        <v>9</v>
      </c>
      <c r="B13" s="29">
        <f>'SCRB-Ann-II-A'!B13</f>
        <v>0</v>
      </c>
      <c r="C13" s="11">
        <f>'SCRB-Ann-II-A'!C13+'SCRB-Ann-II-B'!C13</f>
        <v>0</v>
      </c>
      <c r="D13" s="11">
        <f>'SCRB-Ann-II-A'!D13+'SCRB-Ann-II-B'!D13</f>
        <v>0</v>
      </c>
      <c r="E13" s="11">
        <f>'SCRB-Ann-II-A'!E13+'SCRB-Ann-II-B'!E13</f>
        <v>0</v>
      </c>
      <c r="F13" s="11">
        <f>'SCRB-Ann-II-A'!F13+'SCRB-Ann-II-B'!F13</f>
        <v>0</v>
      </c>
      <c r="G13" s="11">
        <f>'SCRB-Ann-II-A'!G13+'SCRB-Ann-II-B'!G13</f>
        <v>0</v>
      </c>
      <c r="H13" s="11">
        <f>'SCRB-Ann-II-A'!H13+'SCRB-Ann-II-B'!H13</f>
        <v>0</v>
      </c>
    </row>
    <row r="14" spans="1:8" ht="16" customHeight="1">
      <c r="A14" s="30">
        <v>10</v>
      </c>
      <c r="B14" s="29">
        <f>'SCRB-Ann-II-A'!B14</f>
        <v>0</v>
      </c>
      <c r="C14" s="11">
        <f>'SCRB-Ann-II-A'!C14+'SCRB-Ann-II-B'!C14</f>
        <v>0</v>
      </c>
      <c r="D14" s="11">
        <f>'SCRB-Ann-II-A'!D14+'SCRB-Ann-II-B'!D14</f>
        <v>0</v>
      </c>
      <c r="E14" s="11">
        <f>'SCRB-Ann-II-A'!E14+'SCRB-Ann-II-B'!E14</f>
        <v>0</v>
      </c>
      <c r="F14" s="11">
        <f>'SCRB-Ann-II-A'!F14+'SCRB-Ann-II-B'!F14</f>
        <v>0</v>
      </c>
      <c r="G14" s="11">
        <f>'SCRB-Ann-II-A'!G14+'SCRB-Ann-II-B'!G14</f>
        <v>0</v>
      </c>
      <c r="H14" s="11">
        <f>'SCRB-Ann-II-A'!H14+'SCRB-Ann-II-B'!H14</f>
        <v>0</v>
      </c>
    </row>
    <row r="15" spans="1:8" ht="16" customHeight="1">
      <c r="A15" s="29">
        <v>11</v>
      </c>
      <c r="B15" s="29">
        <f>'SCRB-Ann-II-A'!B15</f>
        <v>0</v>
      </c>
      <c r="C15" s="11">
        <f>'SCRB-Ann-II-A'!C15+'SCRB-Ann-II-B'!C15</f>
        <v>0</v>
      </c>
      <c r="D15" s="11">
        <f>'SCRB-Ann-II-A'!D15+'SCRB-Ann-II-B'!D15</f>
        <v>0</v>
      </c>
      <c r="E15" s="11">
        <f>'SCRB-Ann-II-A'!E15+'SCRB-Ann-II-B'!E15</f>
        <v>0</v>
      </c>
      <c r="F15" s="11">
        <f>'SCRB-Ann-II-A'!F15+'SCRB-Ann-II-B'!F15</f>
        <v>0</v>
      </c>
      <c r="G15" s="11">
        <f>'SCRB-Ann-II-A'!G15+'SCRB-Ann-II-B'!G15</f>
        <v>0</v>
      </c>
      <c r="H15" s="11">
        <f>'SCRB-Ann-II-A'!H15+'SCRB-Ann-II-B'!H15</f>
        <v>0</v>
      </c>
    </row>
    <row r="16" spans="1:8" ht="16" customHeight="1">
      <c r="A16" s="30">
        <v>12</v>
      </c>
      <c r="B16" s="29">
        <f>'SCRB-Ann-II-A'!B16</f>
        <v>0</v>
      </c>
      <c r="C16" s="11">
        <f>'SCRB-Ann-II-A'!C16+'SCRB-Ann-II-B'!C16</f>
        <v>0</v>
      </c>
      <c r="D16" s="11">
        <f>'SCRB-Ann-II-A'!D16+'SCRB-Ann-II-B'!D16</f>
        <v>0</v>
      </c>
      <c r="E16" s="11">
        <f>'SCRB-Ann-II-A'!E16+'SCRB-Ann-II-B'!E16</f>
        <v>0</v>
      </c>
      <c r="F16" s="11">
        <f>'SCRB-Ann-II-A'!F16+'SCRB-Ann-II-B'!F16</f>
        <v>0</v>
      </c>
      <c r="G16" s="11">
        <f>'SCRB-Ann-II-A'!G16+'SCRB-Ann-II-B'!G16</f>
        <v>0</v>
      </c>
      <c r="H16" s="11">
        <f>'SCRB-Ann-II-A'!H16+'SCRB-Ann-II-B'!H16</f>
        <v>0</v>
      </c>
    </row>
    <row r="17" spans="1:8" ht="16" customHeight="1">
      <c r="A17" s="29">
        <v>13</v>
      </c>
      <c r="B17" s="29">
        <f>'SCRB-Ann-II-A'!B17</f>
        <v>0</v>
      </c>
      <c r="C17" s="11">
        <f>'SCRB-Ann-II-A'!C17+'SCRB-Ann-II-B'!C17</f>
        <v>0</v>
      </c>
      <c r="D17" s="11">
        <f>'SCRB-Ann-II-A'!D17+'SCRB-Ann-II-B'!D17</f>
        <v>0</v>
      </c>
      <c r="E17" s="11">
        <f>'SCRB-Ann-II-A'!E17+'SCRB-Ann-II-B'!E17</f>
        <v>0</v>
      </c>
      <c r="F17" s="11">
        <f>'SCRB-Ann-II-A'!F17+'SCRB-Ann-II-B'!F17</f>
        <v>0</v>
      </c>
      <c r="G17" s="11">
        <f>'SCRB-Ann-II-A'!G17+'SCRB-Ann-II-B'!G17</f>
        <v>0</v>
      </c>
      <c r="H17" s="11">
        <f>'SCRB-Ann-II-A'!H17+'SCRB-Ann-II-B'!H17</f>
        <v>0</v>
      </c>
    </row>
    <row r="18" spans="1:8" ht="16" customHeight="1">
      <c r="A18" s="30">
        <v>14</v>
      </c>
      <c r="B18" s="29">
        <f>'SCRB-Ann-II-A'!B18</f>
        <v>0</v>
      </c>
      <c r="C18" s="11">
        <f>'SCRB-Ann-II-A'!C18+'SCRB-Ann-II-B'!C18</f>
        <v>0</v>
      </c>
      <c r="D18" s="11">
        <f>'SCRB-Ann-II-A'!D18+'SCRB-Ann-II-B'!D18</f>
        <v>0</v>
      </c>
      <c r="E18" s="11">
        <f>'SCRB-Ann-II-A'!E18+'SCRB-Ann-II-B'!E18</f>
        <v>0</v>
      </c>
      <c r="F18" s="11">
        <f>'SCRB-Ann-II-A'!F18+'SCRB-Ann-II-B'!F18</f>
        <v>0</v>
      </c>
      <c r="G18" s="11">
        <f>'SCRB-Ann-II-A'!G18+'SCRB-Ann-II-B'!G18</f>
        <v>0</v>
      </c>
      <c r="H18" s="11">
        <f>'SCRB-Ann-II-A'!H18+'SCRB-Ann-II-B'!H18</f>
        <v>0</v>
      </c>
    </row>
    <row r="19" spans="1:8" ht="16" customHeight="1">
      <c r="A19" s="29">
        <v>15</v>
      </c>
      <c r="B19" s="29">
        <f>'SCRB-Ann-II-A'!B19</f>
        <v>0</v>
      </c>
      <c r="C19" s="11">
        <f>'SCRB-Ann-II-A'!C19+'SCRB-Ann-II-B'!C19</f>
        <v>0</v>
      </c>
      <c r="D19" s="11">
        <f>'SCRB-Ann-II-A'!D19+'SCRB-Ann-II-B'!D19</f>
        <v>0</v>
      </c>
      <c r="E19" s="11">
        <f>'SCRB-Ann-II-A'!E19+'SCRB-Ann-II-B'!E19</f>
        <v>0</v>
      </c>
      <c r="F19" s="11">
        <f>'SCRB-Ann-II-A'!F19+'SCRB-Ann-II-B'!F19</f>
        <v>0</v>
      </c>
      <c r="G19" s="11">
        <f>'SCRB-Ann-II-A'!G19+'SCRB-Ann-II-B'!G19</f>
        <v>0</v>
      </c>
      <c r="H19" s="11">
        <f>'SCRB-Ann-II-A'!H19+'SCRB-Ann-II-B'!H19</f>
        <v>0</v>
      </c>
    </row>
    <row r="20" spans="1:8" ht="16" customHeight="1">
      <c r="A20" s="30">
        <v>16</v>
      </c>
      <c r="B20" s="29">
        <f>'SCRB-Ann-II-A'!B20</f>
        <v>0</v>
      </c>
      <c r="C20" s="11">
        <f>'SCRB-Ann-II-A'!C20+'SCRB-Ann-II-B'!C20</f>
        <v>0</v>
      </c>
      <c r="D20" s="11">
        <f>'SCRB-Ann-II-A'!D20+'SCRB-Ann-II-B'!D20</f>
        <v>0</v>
      </c>
      <c r="E20" s="11">
        <f>'SCRB-Ann-II-A'!E20+'SCRB-Ann-II-B'!E20</f>
        <v>0</v>
      </c>
      <c r="F20" s="11">
        <f>'SCRB-Ann-II-A'!F20+'SCRB-Ann-II-B'!F20</f>
        <v>0</v>
      </c>
      <c r="G20" s="11">
        <f>'SCRB-Ann-II-A'!G20+'SCRB-Ann-II-B'!G20</f>
        <v>0</v>
      </c>
      <c r="H20" s="11">
        <f>'SCRB-Ann-II-A'!H20+'SCRB-Ann-II-B'!H20</f>
        <v>0</v>
      </c>
    </row>
    <row r="21" spans="1:8" ht="16" customHeight="1">
      <c r="A21" s="29">
        <v>17</v>
      </c>
      <c r="B21" s="29">
        <f>'SCRB-Ann-II-A'!B21</f>
        <v>0</v>
      </c>
      <c r="C21" s="11">
        <f>'SCRB-Ann-II-A'!C21+'SCRB-Ann-II-B'!C21</f>
        <v>0</v>
      </c>
      <c r="D21" s="11">
        <f>'SCRB-Ann-II-A'!D21+'SCRB-Ann-II-B'!D21</f>
        <v>0</v>
      </c>
      <c r="E21" s="11">
        <f>'SCRB-Ann-II-A'!E21+'SCRB-Ann-II-B'!E21</f>
        <v>0</v>
      </c>
      <c r="F21" s="11">
        <f>'SCRB-Ann-II-A'!F21+'SCRB-Ann-II-B'!F21</f>
        <v>0</v>
      </c>
      <c r="G21" s="11">
        <f>'SCRB-Ann-II-A'!G21+'SCRB-Ann-II-B'!G21</f>
        <v>0</v>
      </c>
      <c r="H21" s="11">
        <f>'SCRB-Ann-II-A'!H21+'SCRB-Ann-II-B'!H21</f>
        <v>0</v>
      </c>
    </row>
    <row r="22" spans="1:8" ht="16" customHeight="1">
      <c r="A22" s="30">
        <v>18</v>
      </c>
      <c r="B22" s="29">
        <f>'SCRB-Ann-II-A'!B22</f>
        <v>0</v>
      </c>
      <c r="C22" s="11">
        <f>'SCRB-Ann-II-A'!C22+'SCRB-Ann-II-B'!C22</f>
        <v>0</v>
      </c>
      <c r="D22" s="11">
        <f>'SCRB-Ann-II-A'!D22+'SCRB-Ann-II-B'!D22</f>
        <v>0</v>
      </c>
      <c r="E22" s="11">
        <f>'SCRB-Ann-II-A'!E22+'SCRB-Ann-II-B'!E22</f>
        <v>0</v>
      </c>
      <c r="F22" s="11">
        <f>'SCRB-Ann-II-A'!F22+'SCRB-Ann-II-B'!F22</f>
        <v>0</v>
      </c>
      <c r="G22" s="11">
        <f>'SCRB-Ann-II-A'!G22+'SCRB-Ann-II-B'!G22</f>
        <v>0</v>
      </c>
      <c r="H22" s="11">
        <f>'SCRB-Ann-II-A'!H22+'SCRB-Ann-II-B'!H22</f>
        <v>0</v>
      </c>
    </row>
    <row r="23" spans="1:8" ht="16" customHeight="1">
      <c r="A23" s="29">
        <v>19</v>
      </c>
      <c r="B23" s="29">
        <f>'SCRB-Ann-II-A'!B23</f>
        <v>0</v>
      </c>
      <c r="C23" s="11">
        <f>'SCRB-Ann-II-A'!C23+'SCRB-Ann-II-B'!C23</f>
        <v>0</v>
      </c>
      <c r="D23" s="11">
        <f>'SCRB-Ann-II-A'!D23+'SCRB-Ann-II-B'!D23</f>
        <v>0</v>
      </c>
      <c r="E23" s="11">
        <f>'SCRB-Ann-II-A'!E23+'SCRB-Ann-II-B'!E23</f>
        <v>0</v>
      </c>
      <c r="F23" s="11">
        <f>'SCRB-Ann-II-A'!F23+'SCRB-Ann-II-B'!F23</f>
        <v>0</v>
      </c>
      <c r="G23" s="11">
        <f>'SCRB-Ann-II-A'!G23+'SCRB-Ann-II-B'!G23</f>
        <v>0</v>
      </c>
      <c r="H23" s="11">
        <f>'SCRB-Ann-II-A'!H23+'SCRB-Ann-II-B'!H23</f>
        <v>0</v>
      </c>
    </row>
    <row r="24" spans="1:8" ht="16" customHeight="1">
      <c r="A24" s="30">
        <v>20</v>
      </c>
      <c r="B24" s="29">
        <f>'SCRB-Ann-II-A'!B24</f>
        <v>0</v>
      </c>
      <c r="C24" s="11">
        <f>'SCRB-Ann-II-A'!C24+'SCRB-Ann-II-B'!C24</f>
        <v>0</v>
      </c>
      <c r="D24" s="11">
        <f>'SCRB-Ann-II-A'!D24+'SCRB-Ann-II-B'!D24</f>
        <v>0</v>
      </c>
      <c r="E24" s="11">
        <f>'SCRB-Ann-II-A'!E24+'SCRB-Ann-II-B'!E24</f>
        <v>0</v>
      </c>
      <c r="F24" s="11">
        <f>'SCRB-Ann-II-A'!F24+'SCRB-Ann-II-B'!F24</f>
        <v>0</v>
      </c>
      <c r="G24" s="11">
        <f>'SCRB-Ann-II-A'!G24+'SCRB-Ann-II-B'!G24</f>
        <v>0</v>
      </c>
      <c r="H24" s="11">
        <f>'SCRB-Ann-II-A'!H24+'SCRB-Ann-II-B'!H24</f>
        <v>0</v>
      </c>
    </row>
    <row r="25" spans="1:8" s="1" customFormat="1" ht="18">
      <c r="A25" s="80" t="s">
        <v>89</v>
      </c>
      <c r="B25" s="80"/>
      <c r="C25" s="46">
        <f>SUM(C5:C24)</f>
        <v>0</v>
      </c>
      <c r="D25" s="46">
        <f t="shared" ref="D25:H25" si="0">SUM(D5:D24)</f>
        <v>0</v>
      </c>
      <c r="E25" s="46">
        <f t="shared" si="0"/>
        <v>0</v>
      </c>
      <c r="F25" s="46">
        <f t="shared" si="0"/>
        <v>0</v>
      </c>
      <c r="G25" s="46">
        <f t="shared" si="0"/>
        <v>0</v>
      </c>
      <c r="H25" s="46">
        <f t="shared" si="0"/>
        <v>0</v>
      </c>
    </row>
  </sheetData>
  <sheetProtection formatCells="0" formatColumns="0" formatRows="0"/>
  <mergeCells count="4">
    <mergeCell ref="A1:H1"/>
    <mergeCell ref="A2:H2"/>
    <mergeCell ref="A3:H3"/>
    <mergeCell ref="A25:B25"/>
  </mergeCells>
  <dataValidations count="1">
    <dataValidation type="whole" operator="greaterThanOrEqual" allowBlank="1" showInputMessage="1" showErrorMessage="1" sqref="A7:B7 A9:B9 A11:B11 A13:B13 A15:B15 A17:B17 A19:B19 A21:B21 A23:B23 A5:H5 C6:H24 B6 B8 B10 B12 B14 B16 B18 B20 B22 B24">
      <formula1>0</formula1>
    </dataValidation>
  </dataValidations>
  <printOptions horizontalCentered="1"/>
  <pageMargins left="0.7" right="0.7" top="0.25" bottom="0.28000000000000003" header="0.17" footer="0.19"/>
  <pageSetup paperSize="9" scale="8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3" zoomScaleSheetLayoutView="100" workbookViewId="0">
      <selection activeCell="I3" sqref="I3"/>
    </sheetView>
  </sheetViews>
  <sheetFormatPr baseColWidth="10" defaultColWidth="8.83203125" defaultRowHeight="14" x14ac:dyDescent="0"/>
  <cols>
    <col min="1" max="1" width="5.1640625" style="1" bestFit="1" customWidth="1"/>
    <col min="2" max="2" width="26.1640625" style="1" customWidth="1"/>
    <col min="3" max="3" width="14.33203125" style="1" customWidth="1"/>
    <col min="4" max="4" width="14.33203125" style="1" bestFit="1" customWidth="1"/>
    <col min="5" max="5" width="11.1640625" style="1" bestFit="1" customWidth="1"/>
    <col min="6" max="6" width="17.83203125" style="1" customWidth="1"/>
    <col min="7" max="7" width="19.83203125" style="1" customWidth="1"/>
    <col min="8" max="8" width="13.6640625" style="1" bestFit="1" customWidth="1"/>
    <col min="9" max="16384" width="8.83203125" style="1"/>
  </cols>
  <sheetData>
    <row r="1" spans="1:8" ht="33" customHeight="1">
      <c r="A1" s="79" t="s">
        <v>60</v>
      </c>
      <c r="B1" s="79"/>
      <c r="C1" s="79"/>
      <c r="D1" s="79"/>
      <c r="E1" s="79"/>
      <c r="F1" s="79"/>
      <c r="G1" s="79"/>
      <c r="H1" s="79"/>
    </row>
    <row r="2" spans="1:8" ht="33" customHeight="1">
      <c r="A2" s="79" t="s">
        <v>66</v>
      </c>
      <c r="B2" s="79"/>
      <c r="C2" s="79"/>
      <c r="D2" s="79"/>
      <c r="E2" s="79"/>
      <c r="F2" s="79"/>
      <c r="G2" s="79"/>
      <c r="H2" s="79"/>
    </row>
    <row r="3" spans="1:8" s="6" customFormat="1" ht="78" customHeight="1">
      <c r="A3" s="78" t="str">
        <f>UPPER("STATEMENT SHOWING CASES REGISTERED AND DISPOSED OFF BY THE POLICE UNDER THE SC&amp; ST (POA) ACT 1989 ON SCHEDULED CASTES (SC) FOR THE MONTH OF "&amp;config!A6&amp;"-"&amp;config!B6)</f>
        <v>STATEMENT SHOWING CASES REGISTERED AND DISPOSED OFF BY THE POLICE UNDER THE SC&amp; ST (POA) ACT 1989 ON SCHEDULED CASTES (SC) FOR THE MONTH OF -</v>
      </c>
      <c r="B3" s="78"/>
      <c r="C3" s="78"/>
      <c r="D3" s="78"/>
      <c r="E3" s="78"/>
      <c r="F3" s="78"/>
      <c r="G3" s="78"/>
      <c r="H3" s="78"/>
    </row>
    <row r="4" spans="1:8" s="17" customFormat="1" ht="75">
      <c r="A4" s="27" t="s">
        <v>90</v>
      </c>
      <c r="B4" s="27" t="s">
        <v>88</v>
      </c>
      <c r="C4" s="27" t="s">
        <v>12</v>
      </c>
      <c r="D4" s="20" t="s">
        <v>133</v>
      </c>
      <c r="E4" s="20" t="s">
        <v>8</v>
      </c>
      <c r="F4" s="20" t="s">
        <v>13</v>
      </c>
      <c r="G4" s="20" t="s">
        <v>14</v>
      </c>
      <c r="H4" s="20" t="s">
        <v>15</v>
      </c>
    </row>
    <row r="5" spans="1:8" ht="17" customHeight="1">
      <c r="A5" s="11">
        <v>1</v>
      </c>
      <c r="B5" s="11"/>
      <c r="C5" s="11"/>
      <c r="D5" s="12"/>
      <c r="E5" s="14">
        <f>C5+D5</f>
        <v>0</v>
      </c>
      <c r="F5" s="12"/>
      <c r="G5" s="12"/>
      <c r="H5" s="14">
        <f>E5-F5-G5</f>
        <v>0</v>
      </c>
    </row>
    <row r="6" spans="1:8" ht="17" customHeight="1">
      <c r="A6" s="11">
        <v>2</v>
      </c>
      <c r="B6" s="4"/>
      <c r="C6" s="4"/>
      <c r="D6" s="4"/>
      <c r="E6" s="14">
        <f t="shared" ref="E6:E24" si="0">C6+D6</f>
        <v>0</v>
      </c>
      <c r="F6" s="4"/>
      <c r="G6" s="4"/>
      <c r="H6" s="14">
        <f t="shared" ref="H6:H24" si="1">E6-F6-G6</f>
        <v>0</v>
      </c>
    </row>
    <row r="7" spans="1:8" ht="17" customHeight="1">
      <c r="A7" s="11">
        <v>3</v>
      </c>
      <c r="B7" s="4"/>
      <c r="C7" s="4"/>
      <c r="D7" s="4"/>
      <c r="E7" s="14">
        <f t="shared" si="0"/>
        <v>0</v>
      </c>
      <c r="F7" s="4"/>
      <c r="G7" s="4"/>
      <c r="H7" s="14">
        <f t="shared" si="1"/>
        <v>0</v>
      </c>
    </row>
    <row r="8" spans="1:8" ht="17" customHeight="1">
      <c r="A8" s="11">
        <v>4</v>
      </c>
      <c r="B8" s="4"/>
      <c r="C8" s="4"/>
      <c r="D8" s="4"/>
      <c r="E8" s="14">
        <f t="shared" si="0"/>
        <v>0</v>
      </c>
      <c r="F8" s="4"/>
      <c r="G8" s="4"/>
      <c r="H8" s="14">
        <f t="shared" si="1"/>
        <v>0</v>
      </c>
    </row>
    <row r="9" spans="1:8" ht="17" customHeight="1">
      <c r="A9" s="11">
        <v>5</v>
      </c>
      <c r="B9" s="4"/>
      <c r="C9" s="4"/>
      <c r="D9" s="4"/>
      <c r="E9" s="14">
        <f t="shared" si="0"/>
        <v>0</v>
      </c>
      <c r="F9" s="4"/>
      <c r="G9" s="4"/>
      <c r="H9" s="14">
        <f t="shared" si="1"/>
        <v>0</v>
      </c>
    </row>
    <row r="10" spans="1:8" ht="17" customHeight="1">
      <c r="A10" s="11">
        <v>6</v>
      </c>
      <c r="B10" s="4"/>
      <c r="C10" s="4"/>
      <c r="D10" s="4"/>
      <c r="E10" s="14">
        <f t="shared" si="0"/>
        <v>0</v>
      </c>
      <c r="F10" s="4"/>
      <c r="G10" s="4"/>
      <c r="H10" s="14">
        <f t="shared" si="1"/>
        <v>0</v>
      </c>
    </row>
    <row r="11" spans="1:8" ht="17" customHeight="1">
      <c r="A11" s="11">
        <v>7</v>
      </c>
      <c r="B11" s="4"/>
      <c r="C11" s="4"/>
      <c r="D11" s="4"/>
      <c r="E11" s="14">
        <f t="shared" si="0"/>
        <v>0</v>
      </c>
      <c r="F11" s="4"/>
      <c r="G11" s="4"/>
      <c r="H11" s="14">
        <f t="shared" si="1"/>
        <v>0</v>
      </c>
    </row>
    <row r="12" spans="1:8" ht="17" customHeight="1">
      <c r="A12" s="11">
        <v>8</v>
      </c>
      <c r="B12" s="4"/>
      <c r="C12" s="4"/>
      <c r="D12" s="4"/>
      <c r="E12" s="14">
        <f t="shared" si="0"/>
        <v>0</v>
      </c>
      <c r="F12" s="4"/>
      <c r="G12" s="4"/>
      <c r="H12" s="14">
        <f t="shared" si="1"/>
        <v>0</v>
      </c>
    </row>
    <row r="13" spans="1:8" ht="17" customHeight="1">
      <c r="A13" s="11">
        <v>9</v>
      </c>
      <c r="B13" s="4"/>
      <c r="C13" s="4"/>
      <c r="D13" s="4"/>
      <c r="E13" s="14">
        <f t="shared" si="0"/>
        <v>0</v>
      </c>
      <c r="F13" s="4"/>
      <c r="G13" s="4"/>
      <c r="H13" s="14">
        <f t="shared" si="1"/>
        <v>0</v>
      </c>
    </row>
    <row r="14" spans="1:8" ht="17" customHeight="1">
      <c r="A14" s="11">
        <v>10</v>
      </c>
      <c r="B14" s="4"/>
      <c r="C14" s="4"/>
      <c r="D14" s="4"/>
      <c r="E14" s="14">
        <f t="shared" si="0"/>
        <v>0</v>
      </c>
      <c r="F14" s="4"/>
      <c r="G14" s="4"/>
      <c r="H14" s="14">
        <f t="shared" si="1"/>
        <v>0</v>
      </c>
    </row>
    <row r="15" spans="1:8" ht="17" customHeight="1">
      <c r="A15" s="11">
        <v>11</v>
      </c>
      <c r="B15" s="4"/>
      <c r="C15" s="4"/>
      <c r="D15" s="4"/>
      <c r="E15" s="14">
        <f t="shared" si="0"/>
        <v>0</v>
      </c>
      <c r="F15" s="4"/>
      <c r="G15" s="4"/>
      <c r="H15" s="14">
        <f t="shared" si="1"/>
        <v>0</v>
      </c>
    </row>
    <row r="16" spans="1:8" ht="17" customHeight="1">
      <c r="A16" s="11">
        <v>12</v>
      </c>
      <c r="B16" s="4"/>
      <c r="C16" s="4"/>
      <c r="D16" s="4"/>
      <c r="E16" s="14">
        <f t="shared" si="0"/>
        <v>0</v>
      </c>
      <c r="F16" s="4"/>
      <c r="G16" s="4"/>
      <c r="H16" s="14">
        <f t="shared" si="1"/>
        <v>0</v>
      </c>
    </row>
    <row r="17" spans="1:8" ht="17" customHeight="1">
      <c r="A17" s="11">
        <v>13</v>
      </c>
      <c r="B17" s="4"/>
      <c r="C17" s="4"/>
      <c r="D17" s="4"/>
      <c r="E17" s="14">
        <f t="shared" si="0"/>
        <v>0</v>
      </c>
      <c r="F17" s="4"/>
      <c r="G17" s="4"/>
      <c r="H17" s="14">
        <f t="shared" si="1"/>
        <v>0</v>
      </c>
    </row>
    <row r="18" spans="1:8" ht="17" customHeight="1">
      <c r="A18" s="11">
        <v>14</v>
      </c>
      <c r="B18" s="4"/>
      <c r="C18" s="4"/>
      <c r="D18" s="4"/>
      <c r="E18" s="14">
        <f t="shared" si="0"/>
        <v>0</v>
      </c>
      <c r="F18" s="4"/>
      <c r="G18" s="4"/>
      <c r="H18" s="14">
        <f t="shared" si="1"/>
        <v>0</v>
      </c>
    </row>
    <row r="19" spans="1:8" ht="17" customHeight="1">
      <c r="A19" s="11">
        <v>15</v>
      </c>
      <c r="B19" s="4"/>
      <c r="C19" s="4"/>
      <c r="D19" s="4"/>
      <c r="E19" s="14">
        <f t="shared" si="0"/>
        <v>0</v>
      </c>
      <c r="F19" s="4"/>
      <c r="G19" s="4"/>
      <c r="H19" s="14">
        <f t="shared" si="1"/>
        <v>0</v>
      </c>
    </row>
    <row r="20" spans="1:8" ht="17" customHeight="1">
      <c r="A20" s="11">
        <v>16</v>
      </c>
      <c r="B20" s="4"/>
      <c r="C20" s="4"/>
      <c r="D20" s="4"/>
      <c r="E20" s="14">
        <f t="shared" si="0"/>
        <v>0</v>
      </c>
      <c r="F20" s="4"/>
      <c r="G20" s="4"/>
      <c r="H20" s="14">
        <f t="shared" si="1"/>
        <v>0</v>
      </c>
    </row>
    <row r="21" spans="1:8" ht="17" customHeight="1">
      <c r="A21" s="11">
        <v>17</v>
      </c>
      <c r="B21" s="4"/>
      <c r="C21" s="4"/>
      <c r="D21" s="4"/>
      <c r="E21" s="14">
        <f t="shared" si="0"/>
        <v>0</v>
      </c>
      <c r="F21" s="4"/>
      <c r="G21" s="4"/>
      <c r="H21" s="14">
        <f t="shared" si="1"/>
        <v>0</v>
      </c>
    </row>
    <row r="22" spans="1:8" ht="17" customHeight="1">
      <c r="A22" s="11">
        <v>18</v>
      </c>
      <c r="B22" s="4"/>
      <c r="C22" s="4"/>
      <c r="D22" s="4"/>
      <c r="E22" s="14">
        <f t="shared" si="0"/>
        <v>0</v>
      </c>
      <c r="F22" s="4"/>
      <c r="G22" s="4"/>
      <c r="H22" s="14">
        <f t="shared" si="1"/>
        <v>0</v>
      </c>
    </row>
    <row r="23" spans="1:8" ht="17" customHeight="1">
      <c r="A23" s="11">
        <v>19</v>
      </c>
      <c r="B23" s="4"/>
      <c r="C23" s="4"/>
      <c r="D23" s="4"/>
      <c r="E23" s="14">
        <f t="shared" si="0"/>
        <v>0</v>
      </c>
      <c r="F23" s="4"/>
      <c r="G23" s="4"/>
      <c r="H23" s="14">
        <f t="shared" si="1"/>
        <v>0</v>
      </c>
    </row>
    <row r="24" spans="1:8" ht="17" customHeight="1">
      <c r="A24" s="11">
        <v>20</v>
      </c>
      <c r="B24" s="4"/>
      <c r="C24" s="4"/>
      <c r="D24" s="4"/>
      <c r="E24" s="14">
        <f t="shared" si="0"/>
        <v>0</v>
      </c>
      <c r="F24" s="4"/>
      <c r="G24" s="4"/>
      <c r="H24" s="14">
        <f t="shared" si="1"/>
        <v>0</v>
      </c>
    </row>
    <row r="25" spans="1:8" ht="18">
      <c r="A25" s="80" t="s">
        <v>89</v>
      </c>
      <c r="B25" s="80"/>
      <c r="C25" s="58">
        <f>SUM(C5:C24)</f>
        <v>0</v>
      </c>
      <c r="D25" s="58">
        <f t="shared" ref="D25:H25" si="2">SUM(D5:D24)</f>
        <v>0</v>
      </c>
      <c r="E25" s="58">
        <f t="shared" si="2"/>
        <v>0</v>
      </c>
      <c r="F25" s="58">
        <f t="shared" si="2"/>
        <v>0</v>
      </c>
      <c r="G25" s="58">
        <f t="shared" si="2"/>
        <v>0</v>
      </c>
      <c r="H25" s="58">
        <f t="shared" si="2"/>
        <v>0</v>
      </c>
    </row>
  </sheetData>
  <sheetProtection formatCells="0" formatColumns="0" formatRows="0"/>
  <protectedRanges>
    <protectedRange sqref="A3:H5 A6:A24 E6:E24 H6:H24" name="Range1"/>
  </protectedRanges>
  <mergeCells count="4">
    <mergeCell ref="A2:H2"/>
    <mergeCell ref="A3:H3"/>
    <mergeCell ref="A1:H1"/>
    <mergeCell ref="A25:B25"/>
  </mergeCells>
  <dataValidations count="1">
    <dataValidation type="whole" operator="greaterThanOrEqual" allowBlank="1" showInputMessage="1" showErrorMessage="1" sqref="A5:H5 A6:A24 E6:E24 H6:H24">
      <formula1>0</formula1>
    </dataValidation>
  </dataValidations>
  <printOptions horizontalCentered="1"/>
  <pageMargins left="0.7" right="0.7" top="0.28999999999999998" bottom="0.32" header="0.18" footer="0.21"/>
  <pageSetup paperSize="9" scale="8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SheetLayoutView="100" workbookViewId="0">
      <selection activeCell="I3" sqref="I3"/>
    </sheetView>
  </sheetViews>
  <sheetFormatPr baseColWidth="10" defaultColWidth="8.83203125" defaultRowHeight="14" x14ac:dyDescent="0"/>
  <cols>
    <col min="1" max="1" width="5.1640625" style="1" bestFit="1" customWidth="1"/>
    <col min="2" max="2" width="26.1640625" style="1" customWidth="1"/>
    <col min="3" max="3" width="14.5" style="1" customWidth="1"/>
    <col min="4" max="4" width="14.33203125" style="1" bestFit="1" customWidth="1"/>
    <col min="5" max="5" width="11.1640625" style="1" bestFit="1" customWidth="1"/>
    <col min="6" max="6" width="16.33203125" style="1" customWidth="1"/>
    <col min="7" max="7" width="20.1640625" style="1" customWidth="1"/>
    <col min="8" max="8" width="13.83203125" style="1" bestFit="1" customWidth="1"/>
    <col min="9" max="16384" width="8.83203125" style="1"/>
  </cols>
  <sheetData>
    <row r="1" spans="1:8" ht="33" customHeight="1">
      <c r="A1" s="79" t="s">
        <v>60</v>
      </c>
      <c r="B1" s="79"/>
      <c r="C1" s="79"/>
      <c r="D1" s="79"/>
      <c r="E1" s="79"/>
      <c r="F1" s="79"/>
      <c r="G1" s="79"/>
      <c r="H1" s="79"/>
    </row>
    <row r="2" spans="1:8" ht="33" customHeight="1">
      <c r="A2" s="79" t="s">
        <v>67</v>
      </c>
      <c r="B2" s="79"/>
      <c r="C2" s="79"/>
      <c r="D2" s="79"/>
      <c r="E2" s="79"/>
      <c r="F2" s="79"/>
      <c r="G2" s="79"/>
      <c r="H2" s="79"/>
    </row>
    <row r="3" spans="1:8" s="6" customFormat="1" ht="58" customHeight="1">
      <c r="A3" s="78" t="str">
        <f>UPPER("STATEMENT SHOWING CASES REGISTERED AND DISPOSED OFF BY THE POLICE UNDER THE SC&amp; ST (POA) ACT 1989 ON SCHEDULED TRIBES (ST) FOR THE MONTH OF "&amp;config!A6&amp;"-"&amp;config!B6)</f>
        <v>STATEMENT SHOWING CASES REGISTERED AND DISPOSED OFF BY THE POLICE UNDER THE SC&amp; ST (POA) ACT 1989 ON SCHEDULED TRIBES (ST) FOR THE MONTH OF -</v>
      </c>
      <c r="B3" s="78"/>
      <c r="C3" s="78"/>
      <c r="D3" s="78"/>
      <c r="E3" s="78"/>
      <c r="F3" s="78"/>
      <c r="G3" s="78"/>
      <c r="H3" s="78"/>
    </row>
    <row r="4" spans="1:8" s="17" customFormat="1" ht="75">
      <c r="A4" s="27" t="s">
        <v>90</v>
      </c>
      <c r="B4" s="27" t="s">
        <v>88</v>
      </c>
      <c r="C4" s="27" t="s">
        <v>16</v>
      </c>
      <c r="D4" s="16" t="s">
        <v>134</v>
      </c>
      <c r="E4" s="16" t="s">
        <v>8</v>
      </c>
      <c r="F4" s="16" t="s">
        <v>13</v>
      </c>
      <c r="G4" s="16" t="s">
        <v>14</v>
      </c>
      <c r="H4" s="16" t="s">
        <v>17</v>
      </c>
    </row>
    <row r="5" spans="1:8" ht="17" customHeight="1">
      <c r="A5" s="29">
        <v>1</v>
      </c>
      <c r="B5" s="29"/>
      <c r="C5" s="11"/>
      <c r="D5" s="12"/>
      <c r="E5" s="14">
        <f>C5+D5</f>
        <v>0</v>
      </c>
      <c r="F5" s="12"/>
      <c r="G5" s="12"/>
      <c r="H5" s="14">
        <f>E5-F5-G5</f>
        <v>0</v>
      </c>
    </row>
    <row r="6" spans="1:8" ht="17" customHeight="1">
      <c r="A6" s="30">
        <v>2</v>
      </c>
      <c r="B6" s="30"/>
      <c r="C6" s="4"/>
      <c r="D6" s="4"/>
      <c r="E6" s="14">
        <f t="shared" ref="E6:E24" si="0">C6+D6</f>
        <v>0</v>
      </c>
      <c r="F6" s="4"/>
      <c r="G6" s="4"/>
      <c r="H6" s="14">
        <f t="shared" ref="H6:H24" si="1">E6-F6-G6</f>
        <v>0</v>
      </c>
    </row>
    <row r="7" spans="1:8" ht="17" customHeight="1">
      <c r="A7" s="29">
        <v>3</v>
      </c>
      <c r="B7" s="30"/>
      <c r="C7" s="4"/>
      <c r="D7" s="4"/>
      <c r="E7" s="14">
        <f t="shared" si="0"/>
        <v>0</v>
      </c>
      <c r="F7" s="4"/>
      <c r="G7" s="4"/>
      <c r="H7" s="14">
        <f t="shared" si="1"/>
        <v>0</v>
      </c>
    </row>
    <row r="8" spans="1:8" ht="17" customHeight="1">
      <c r="A8" s="30">
        <v>4</v>
      </c>
      <c r="B8" s="30"/>
      <c r="C8" s="4"/>
      <c r="D8" s="4"/>
      <c r="E8" s="14">
        <f t="shared" si="0"/>
        <v>0</v>
      </c>
      <c r="F8" s="4"/>
      <c r="G8" s="4"/>
      <c r="H8" s="14">
        <f t="shared" si="1"/>
        <v>0</v>
      </c>
    </row>
    <row r="9" spans="1:8" ht="17" customHeight="1">
      <c r="A9" s="29">
        <v>5</v>
      </c>
      <c r="B9" s="30"/>
      <c r="C9" s="4"/>
      <c r="D9" s="4"/>
      <c r="E9" s="14">
        <f t="shared" si="0"/>
        <v>0</v>
      </c>
      <c r="F9" s="4"/>
      <c r="G9" s="4"/>
      <c r="H9" s="14">
        <f t="shared" si="1"/>
        <v>0</v>
      </c>
    </row>
    <row r="10" spans="1:8" ht="17" customHeight="1">
      <c r="A10" s="30">
        <v>6</v>
      </c>
      <c r="B10" s="30"/>
      <c r="C10" s="4"/>
      <c r="D10" s="4"/>
      <c r="E10" s="14">
        <f t="shared" si="0"/>
        <v>0</v>
      </c>
      <c r="F10" s="4"/>
      <c r="G10" s="4"/>
      <c r="H10" s="14">
        <f t="shared" si="1"/>
        <v>0</v>
      </c>
    </row>
    <row r="11" spans="1:8" ht="17" customHeight="1">
      <c r="A11" s="29">
        <v>7</v>
      </c>
      <c r="B11" s="30"/>
      <c r="C11" s="4"/>
      <c r="D11" s="4"/>
      <c r="E11" s="14">
        <f t="shared" si="0"/>
        <v>0</v>
      </c>
      <c r="F11" s="4"/>
      <c r="G11" s="4"/>
      <c r="H11" s="14">
        <f t="shared" si="1"/>
        <v>0</v>
      </c>
    </row>
    <row r="12" spans="1:8" ht="17" customHeight="1">
      <c r="A12" s="30">
        <v>8</v>
      </c>
      <c r="B12" s="30"/>
      <c r="C12" s="4"/>
      <c r="D12" s="4"/>
      <c r="E12" s="14">
        <f t="shared" si="0"/>
        <v>0</v>
      </c>
      <c r="F12" s="4"/>
      <c r="G12" s="4"/>
      <c r="H12" s="14">
        <f t="shared" si="1"/>
        <v>0</v>
      </c>
    </row>
    <row r="13" spans="1:8" ht="17" customHeight="1">
      <c r="A13" s="29">
        <v>9</v>
      </c>
      <c r="B13" s="30"/>
      <c r="C13" s="4"/>
      <c r="D13" s="4"/>
      <c r="E13" s="14">
        <f t="shared" si="0"/>
        <v>0</v>
      </c>
      <c r="F13" s="4"/>
      <c r="G13" s="4"/>
      <c r="H13" s="14">
        <f t="shared" si="1"/>
        <v>0</v>
      </c>
    </row>
    <row r="14" spans="1:8" ht="17" customHeight="1">
      <c r="A14" s="30">
        <v>10</v>
      </c>
      <c r="B14" s="30"/>
      <c r="C14" s="4"/>
      <c r="D14" s="4"/>
      <c r="E14" s="14">
        <f t="shared" si="0"/>
        <v>0</v>
      </c>
      <c r="F14" s="4"/>
      <c r="G14" s="4"/>
      <c r="H14" s="14">
        <f t="shared" si="1"/>
        <v>0</v>
      </c>
    </row>
    <row r="15" spans="1:8" ht="17" customHeight="1">
      <c r="A15" s="29">
        <v>11</v>
      </c>
      <c r="B15" s="30"/>
      <c r="C15" s="4"/>
      <c r="D15" s="4"/>
      <c r="E15" s="14">
        <f t="shared" si="0"/>
        <v>0</v>
      </c>
      <c r="F15" s="4"/>
      <c r="G15" s="4"/>
      <c r="H15" s="14">
        <f t="shared" si="1"/>
        <v>0</v>
      </c>
    </row>
    <row r="16" spans="1:8" ht="17" customHeight="1">
      <c r="A16" s="30">
        <v>12</v>
      </c>
      <c r="B16" s="30"/>
      <c r="C16" s="4"/>
      <c r="D16" s="4"/>
      <c r="E16" s="14">
        <f t="shared" si="0"/>
        <v>0</v>
      </c>
      <c r="F16" s="4"/>
      <c r="G16" s="4"/>
      <c r="H16" s="14">
        <f t="shared" si="1"/>
        <v>0</v>
      </c>
    </row>
    <row r="17" spans="1:8" ht="17" customHeight="1">
      <c r="A17" s="29">
        <v>13</v>
      </c>
      <c r="B17" s="30"/>
      <c r="C17" s="4"/>
      <c r="D17" s="4"/>
      <c r="E17" s="14">
        <f t="shared" si="0"/>
        <v>0</v>
      </c>
      <c r="F17" s="4"/>
      <c r="G17" s="4"/>
      <c r="H17" s="14">
        <f t="shared" si="1"/>
        <v>0</v>
      </c>
    </row>
    <row r="18" spans="1:8" ht="17" customHeight="1">
      <c r="A18" s="30">
        <v>14</v>
      </c>
      <c r="B18" s="30"/>
      <c r="C18" s="4"/>
      <c r="D18" s="4"/>
      <c r="E18" s="14">
        <f t="shared" si="0"/>
        <v>0</v>
      </c>
      <c r="F18" s="4"/>
      <c r="G18" s="4"/>
      <c r="H18" s="14">
        <f t="shared" si="1"/>
        <v>0</v>
      </c>
    </row>
    <row r="19" spans="1:8" ht="17" customHeight="1">
      <c r="A19" s="29">
        <v>15</v>
      </c>
      <c r="B19" s="30"/>
      <c r="C19" s="4"/>
      <c r="D19" s="4"/>
      <c r="E19" s="14">
        <f t="shared" si="0"/>
        <v>0</v>
      </c>
      <c r="F19" s="4"/>
      <c r="G19" s="4"/>
      <c r="H19" s="14">
        <f t="shared" si="1"/>
        <v>0</v>
      </c>
    </row>
    <row r="20" spans="1:8" ht="17" customHeight="1">
      <c r="A20" s="30">
        <v>16</v>
      </c>
      <c r="B20" s="30"/>
      <c r="C20" s="4"/>
      <c r="D20" s="4"/>
      <c r="E20" s="14">
        <f t="shared" si="0"/>
        <v>0</v>
      </c>
      <c r="F20" s="4"/>
      <c r="G20" s="4"/>
      <c r="H20" s="14">
        <f t="shared" si="1"/>
        <v>0</v>
      </c>
    </row>
    <row r="21" spans="1:8" ht="17" customHeight="1">
      <c r="A21" s="29">
        <v>17</v>
      </c>
      <c r="B21" s="30"/>
      <c r="C21" s="4"/>
      <c r="D21" s="4"/>
      <c r="E21" s="14">
        <f t="shared" si="0"/>
        <v>0</v>
      </c>
      <c r="F21" s="4"/>
      <c r="G21" s="4"/>
      <c r="H21" s="14">
        <f t="shared" si="1"/>
        <v>0</v>
      </c>
    </row>
    <row r="22" spans="1:8" ht="17" customHeight="1">
      <c r="A22" s="30">
        <v>18</v>
      </c>
      <c r="B22" s="30"/>
      <c r="C22" s="4"/>
      <c r="D22" s="4"/>
      <c r="E22" s="14">
        <f t="shared" si="0"/>
        <v>0</v>
      </c>
      <c r="F22" s="4"/>
      <c r="G22" s="4"/>
      <c r="H22" s="14">
        <f t="shared" si="1"/>
        <v>0</v>
      </c>
    </row>
    <row r="23" spans="1:8" ht="17" customHeight="1">
      <c r="A23" s="29">
        <v>19</v>
      </c>
      <c r="B23" s="30"/>
      <c r="C23" s="4"/>
      <c r="D23" s="4"/>
      <c r="E23" s="14">
        <f t="shared" si="0"/>
        <v>0</v>
      </c>
      <c r="F23" s="4"/>
      <c r="G23" s="4"/>
      <c r="H23" s="14">
        <f t="shared" si="1"/>
        <v>0</v>
      </c>
    </row>
    <row r="24" spans="1:8" ht="17" customHeight="1">
      <c r="A24" s="30">
        <v>20</v>
      </c>
      <c r="B24" s="30"/>
      <c r="C24" s="4"/>
      <c r="D24" s="4"/>
      <c r="E24" s="14">
        <f t="shared" si="0"/>
        <v>0</v>
      </c>
      <c r="F24" s="4"/>
      <c r="G24" s="4"/>
      <c r="H24" s="14">
        <f t="shared" si="1"/>
        <v>0</v>
      </c>
    </row>
    <row r="25" spans="1:8" ht="18">
      <c r="A25" s="80" t="s">
        <v>89</v>
      </c>
      <c r="B25" s="80"/>
      <c r="C25" s="58">
        <f>SUM(C5:C24)</f>
        <v>0</v>
      </c>
      <c r="D25" s="58">
        <f t="shared" ref="D25:H25" si="2">SUM(D5:D24)</f>
        <v>0</v>
      </c>
      <c r="E25" s="58">
        <f t="shared" si="2"/>
        <v>0</v>
      </c>
      <c r="F25" s="58">
        <f t="shared" si="2"/>
        <v>0</v>
      </c>
      <c r="G25" s="58">
        <f t="shared" si="2"/>
        <v>0</v>
      </c>
      <c r="H25" s="58">
        <f t="shared" si="2"/>
        <v>0</v>
      </c>
    </row>
  </sheetData>
  <sheetProtection formatCells="0" formatColumns="0" formatRows="0"/>
  <protectedRanges>
    <protectedRange sqref="A3:H5 A7 A9 A11 A13 A15 A17 A19 A21 A23 E6:E24 H6:H24" name="Range1"/>
  </protectedRanges>
  <mergeCells count="4">
    <mergeCell ref="A3:H3"/>
    <mergeCell ref="A1:H1"/>
    <mergeCell ref="A2:H2"/>
    <mergeCell ref="A25:B25"/>
  </mergeCells>
  <dataValidations count="1">
    <dataValidation type="whole" operator="greaterThanOrEqual" allowBlank="1" showInputMessage="1" showErrorMessage="1" sqref="A5:H5 A7 A9 A11 A13 A15 A17 A19 A21 A23 E6:E24 H6:H24">
      <formula1>0</formula1>
    </dataValidation>
  </dataValidations>
  <printOptions horizontalCentered="1"/>
  <pageMargins left="0.7" right="0.7" top="0.28999999999999998" bottom="0.32" header="0.18" footer="0.21"/>
  <pageSetup paperSize="9" scale="8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SheetLayoutView="100" workbookViewId="0">
      <selection activeCell="I3" sqref="I3"/>
    </sheetView>
  </sheetViews>
  <sheetFormatPr baseColWidth="10" defaultColWidth="8.83203125" defaultRowHeight="14" x14ac:dyDescent="0"/>
  <cols>
    <col min="1" max="1" width="5.1640625" style="1" bestFit="1" customWidth="1"/>
    <col min="2" max="2" width="26.1640625" style="1" customWidth="1"/>
    <col min="3" max="3" width="14.5" style="1" customWidth="1"/>
    <col min="4" max="4" width="14.33203125" style="1" bestFit="1" customWidth="1"/>
    <col min="5" max="5" width="11.1640625" style="1" bestFit="1" customWidth="1"/>
    <col min="6" max="6" width="16.33203125" style="1" customWidth="1"/>
    <col min="7" max="7" width="20.1640625" style="1" customWidth="1"/>
    <col min="8" max="8" width="13.83203125" style="1" bestFit="1" customWidth="1"/>
    <col min="9" max="16384" width="8.83203125" style="1"/>
  </cols>
  <sheetData>
    <row r="1" spans="1:8" ht="33" customHeight="1">
      <c r="A1" s="79" t="s">
        <v>60</v>
      </c>
      <c r="B1" s="79"/>
      <c r="C1" s="79"/>
      <c r="D1" s="79"/>
      <c r="E1" s="79"/>
      <c r="F1" s="79"/>
      <c r="G1" s="79"/>
      <c r="H1" s="79"/>
    </row>
    <row r="2" spans="1:8" ht="33" customHeight="1">
      <c r="A2" s="79" t="s">
        <v>95</v>
      </c>
      <c r="B2" s="79"/>
      <c r="C2" s="79"/>
      <c r="D2" s="79"/>
      <c r="E2" s="79"/>
      <c r="F2" s="79"/>
      <c r="G2" s="79"/>
      <c r="H2" s="79"/>
    </row>
    <row r="3" spans="1:8" s="6" customFormat="1" ht="73" customHeight="1">
      <c r="A3" s="78" t="str">
        <f>UPPER("STATEMENT SHOWING CASES REGISTERED AND DISPOSED OFF BY THE POLICE UNDER THE SC&amp; ST (POA) ACT 1989 ON SCHEDULED CASTES (SC) &amp; SCHEDULED TRIBES (ST) FOR THE MONTH OF "&amp;config!A6&amp;"-"&amp;config!B6)</f>
        <v>STATEMENT SHOWING CASES REGISTERED AND DISPOSED OFF BY THE POLICE UNDER THE SC&amp; ST (POA) ACT 1989 ON SCHEDULED CASTES (SC) &amp; SCHEDULED TRIBES (ST) FOR THE MONTH OF -</v>
      </c>
      <c r="B3" s="78"/>
      <c r="C3" s="78"/>
      <c r="D3" s="78"/>
      <c r="E3" s="78"/>
      <c r="F3" s="78"/>
      <c r="G3" s="78"/>
      <c r="H3" s="78"/>
    </row>
    <row r="4" spans="1:8" s="17" customFormat="1" ht="75">
      <c r="A4" s="32" t="s">
        <v>90</v>
      </c>
      <c r="B4" s="32" t="s">
        <v>88</v>
      </c>
      <c r="C4" s="32" t="s">
        <v>16</v>
      </c>
      <c r="D4" s="32" t="s">
        <v>134</v>
      </c>
      <c r="E4" s="32" t="s">
        <v>8</v>
      </c>
      <c r="F4" s="32" t="s">
        <v>13</v>
      </c>
      <c r="G4" s="32" t="s">
        <v>14</v>
      </c>
      <c r="H4" s="32" t="s">
        <v>17</v>
      </c>
    </row>
    <row r="5" spans="1:8" ht="17" customHeight="1">
      <c r="A5" s="29">
        <v>1</v>
      </c>
      <c r="B5" s="29">
        <f>'SCRB-Ann-III-A'!B5</f>
        <v>0</v>
      </c>
      <c r="C5" s="11">
        <f>'SCRB-Ann-III-A'!C5+'SCRB-Ann-III-B'!C5</f>
        <v>0</v>
      </c>
      <c r="D5" s="11">
        <f>'SCRB-Ann-III-A'!D5+'SCRB-Ann-III-B'!D5</f>
        <v>0</v>
      </c>
      <c r="E5" s="11">
        <f>'SCRB-Ann-III-A'!E5+'SCRB-Ann-III-B'!E5</f>
        <v>0</v>
      </c>
      <c r="F5" s="11">
        <f>'SCRB-Ann-III-A'!F5+'SCRB-Ann-III-B'!F5</f>
        <v>0</v>
      </c>
      <c r="G5" s="11">
        <f>'SCRB-Ann-III-A'!G5+'SCRB-Ann-III-B'!G5</f>
        <v>0</v>
      </c>
      <c r="H5" s="11">
        <f>'SCRB-Ann-III-A'!H5+'SCRB-Ann-III-B'!H5</f>
        <v>0</v>
      </c>
    </row>
    <row r="6" spans="1:8" ht="17" customHeight="1">
      <c r="A6" s="30">
        <v>2</v>
      </c>
      <c r="B6" s="29">
        <f>'SCRB-Ann-III-A'!B6</f>
        <v>0</v>
      </c>
      <c r="C6" s="11">
        <f>'SCRB-Ann-III-A'!C6+'SCRB-Ann-III-B'!C6</f>
        <v>0</v>
      </c>
      <c r="D6" s="11">
        <f>'SCRB-Ann-III-A'!D6+'SCRB-Ann-III-B'!D6</f>
        <v>0</v>
      </c>
      <c r="E6" s="11">
        <f>'SCRB-Ann-III-A'!E6+'SCRB-Ann-III-B'!E6</f>
        <v>0</v>
      </c>
      <c r="F6" s="11">
        <f>'SCRB-Ann-III-A'!F6+'SCRB-Ann-III-B'!F6</f>
        <v>0</v>
      </c>
      <c r="G6" s="11">
        <f>'SCRB-Ann-III-A'!G6+'SCRB-Ann-III-B'!G6</f>
        <v>0</v>
      </c>
      <c r="H6" s="11">
        <f>'SCRB-Ann-III-A'!H6+'SCRB-Ann-III-B'!H6</f>
        <v>0</v>
      </c>
    </row>
    <row r="7" spans="1:8" ht="17" customHeight="1">
      <c r="A7" s="29">
        <v>3</v>
      </c>
      <c r="B7" s="29">
        <f>'SCRB-Ann-III-A'!B7</f>
        <v>0</v>
      </c>
      <c r="C7" s="11">
        <f>'SCRB-Ann-III-A'!C7+'SCRB-Ann-III-B'!C7</f>
        <v>0</v>
      </c>
      <c r="D7" s="11">
        <f>'SCRB-Ann-III-A'!D7+'SCRB-Ann-III-B'!D7</f>
        <v>0</v>
      </c>
      <c r="E7" s="11">
        <f>'SCRB-Ann-III-A'!E7+'SCRB-Ann-III-B'!E7</f>
        <v>0</v>
      </c>
      <c r="F7" s="11">
        <f>'SCRB-Ann-III-A'!F7+'SCRB-Ann-III-B'!F7</f>
        <v>0</v>
      </c>
      <c r="G7" s="11">
        <f>'SCRB-Ann-III-A'!G7+'SCRB-Ann-III-B'!G7</f>
        <v>0</v>
      </c>
      <c r="H7" s="11">
        <f>'SCRB-Ann-III-A'!H7+'SCRB-Ann-III-B'!H7</f>
        <v>0</v>
      </c>
    </row>
    <row r="8" spans="1:8" ht="17" customHeight="1">
      <c r="A8" s="30">
        <v>4</v>
      </c>
      <c r="B8" s="29">
        <f>'SCRB-Ann-III-A'!B8</f>
        <v>0</v>
      </c>
      <c r="C8" s="11">
        <f>'SCRB-Ann-III-A'!C8+'SCRB-Ann-III-B'!C8</f>
        <v>0</v>
      </c>
      <c r="D8" s="11">
        <f>'SCRB-Ann-III-A'!D8+'SCRB-Ann-III-B'!D8</f>
        <v>0</v>
      </c>
      <c r="E8" s="11">
        <f>'SCRB-Ann-III-A'!E8+'SCRB-Ann-III-B'!E8</f>
        <v>0</v>
      </c>
      <c r="F8" s="11">
        <f>'SCRB-Ann-III-A'!F8+'SCRB-Ann-III-B'!F8</f>
        <v>0</v>
      </c>
      <c r="G8" s="11">
        <f>'SCRB-Ann-III-A'!G8+'SCRB-Ann-III-B'!G8</f>
        <v>0</v>
      </c>
      <c r="H8" s="11">
        <f>'SCRB-Ann-III-A'!H8+'SCRB-Ann-III-B'!H8</f>
        <v>0</v>
      </c>
    </row>
    <row r="9" spans="1:8" ht="17" customHeight="1">
      <c r="A9" s="29">
        <v>5</v>
      </c>
      <c r="B9" s="29">
        <f>'SCRB-Ann-III-A'!B9</f>
        <v>0</v>
      </c>
      <c r="C9" s="11">
        <f>'SCRB-Ann-III-A'!C9+'SCRB-Ann-III-B'!C9</f>
        <v>0</v>
      </c>
      <c r="D9" s="11">
        <f>'SCRB-Ann-III-A'!D9+'SCRB-Ann-III-B'!D9</f>
        <v>0</v>
      </c>
      <c r="E9" s="11">
        <f>'SCRB-Ann-III-A'!E9+'SCRB-Ann-III-B'!E9</f>
        <v>0</v>
      </c>
      <c r="F9" s="11">
        <f>'SCRB-Ann-III-A'!F9+'SCRB-Ann-III-B'!F9</f>
        <v>0</v>
      </c>
      <c r="G9" s="11">
        <f>'SCRB-Ann-III-A'!G9+'SCRB-Ann-III-B'!G9</f>
        <v>0</v>
      </c>
      <c r="H9" s="11">
        <f>'SCRB-Ann-III-A'!H9+'SCRB-Ann-III-B'!H9</f>
        <v>0</v>
      </c>
    </row>
    <row r="10" spans="1:8" ht="17" customHeight="1">
      <c r="A10" s="30">
        <v>6</v>
      </c>
      <c r="B10" s="29">
        <f>'SCRB-Ann-III-A'!B10</f>
        <v>0</v>
      </c>
      <c r="C10" s="11">
        <f>'SCRB-Ann-III-A'!C10+'SCRB-Ann-III-B'!C10</f>
        <v>0</v>
      </c>
      <c r="D10" s="11">
        <f>'SCRB-Ann-III-A'!D10+'SCRB-Ann-III-B'!D10</f>
        <v>0</v>
      </c>
      <c r="E10" s="11">
        <f>'SCRB-Ann-III-A'!E10+'SCRB-Ann-III-B'!E10</f>
        <v>0</v>
      </c>
      <c r="F10" s="11">
        <f>'SCRB-Ann-III-A'!F10+'SCRB-Ann-III-B'!F10</f>
        <v>0</v>
      </c>
      <c r="G10" s="11">
        <f>'SCRB-Ann-III-A'!G10+'SCRB-Ann-III-B'!G10</f>
        <v>0</v>
      </c>
      <c r="H10" s="11">
        <f>'SCRB-Ann-III-A'!H10+'SCRB-Ann-III-B'!H10</f>
        <v>0</v>
      </c>
    </row>
    <row r="11" spans="1:8" ht="17" customHeight="1">
      <c r="A11" s="29">
        <v>7</v>
      </c>
      <c r="B11" s="29">
        <f>'SCRB-Ann-III-A'!B11</f>
        <v>0</v>
      </c>
      <c r="C11" s="11">
        <f>'SCRB-Ann-III-A'!C11+'SCRB-Ann-III-B'!C11</f>
        <v>0</v>
      </c>
      <c r="D11" s="11">
        <f>'SCRB-Ann-III-A'!D11+'SCRB-Ann-III-B'!D11</f>
        <v>0</v>
      </c>
      <c r="E11" s="11">
        <f>'SCRB-Ann-III-A'!E11+'SCRB-Ann-III-B'!E11</f>
        <v>0</v>
      </c>
      <c r="F11" s="11">
        <f>'SCRB-Ann-III-A'!F11+'SCRB-Ann-III-B'!F11</f>
        <v>0</v>
      </c>
      <c r="G11" s="11">
        <f>'SCRB-Ann-III-A'!G11+'SCRB-Ann-III-B'!G11</f>
        <v>0</v>
      </c>
      <c r="H11" s="11">
        <f>'SCRB-Ann-III-A'!H11+'SCRB-Ann-III-B'!H11</f>
        <v>0</v>
      </c>
    </row>
    <row r="12" spans="1:8" ht="17" customHeight="1">
      <c r="A12" s="30">
        <v>8</v>
      </c>
      <c r="B12" s="29">
        <f>'SCRB-Ann-III-A'!B12</f>
        <v>0</v>
      </c>
      <c r="C12" s="11">
        <f>'SCRB-Ann-III-A'!C12+'SCRB-Ann-III-B'!C12</f>
        <v>0</v>
      </c>
      <c r="D12" s="11">
        <f>'SCRB-Ann-III-A'!D12+'SCRB-Ann-III-B'!D12</f>
        <v>0</v>
      </c>
      <c r="E12" s="11">
        <f>'SCRB-Ann-III-A'!E12+'SCRB-Ann-III-B'!E12</f>
        <v>0</v>
      </c>
      <c r="F12" s="11">
        <f>'SCRB-Ann-III-A'!F12+'SCRB-Ann-III-B'!F12</f>
        <v>0</v>
      </c>
      <c r="G12" s="11">
        <f>'SCRB-Ann-III-A'!G12+'SCRB-Ann-III-B'!G12</f>
        <v>0</v>
      </c>
      <c r="H12" s="11">
        <f>'SCRB-Ann-III-A'!H12+'SCRB-Ann-III-B'!H12</f>
        <v>0</v>
      </c>
    </row>
    <row r="13" spans="1:8" ht="17" customHeight="1">
      <c r="A13" s="29">
        <v>9</v>
      </c>
      <c r="B13" s="29">
        <f>'SCRB-Ann-III-A'!B13</f>
        <v>0</v>
      </c>
      <c r="C13" s="11">
        <f>'SCRB-Ann-III-A'!C13+'SCRB-Ann-III-B'!C13</f>
        <v>0</v>
      </c>
      <c r="D13" s="11">
        <f>'SCRB-Ann-III-A'!D13+'SCRB-Ann-III-B'!D13</f>
        <v>0</v>
      </c>
      <c r="E13" s="11">
        <f>'SCRB-Ann-III-A'!E13+'SCRB-Ann-III-B'!E13</f>
        <v>0</v>
      </c>
      <c r="F13" s="11">
        <f>'SCRB-Ann-III-A'!F13+'SCRB-Ann-III-B'!F13</f>
        <v>0</v>
      </c>
      <c r="G13" s="11">
        <f>'SCRB-Ann-III-A'!G13+'SCRB-Ann-III-B'!G13</f>
        <v>0</v>
      </c>
      <c r="H13" s="11">
        <f>'SCRB-Ann-III-A'!H13+'SCRB-Ann-III-B'!H13</f>
        <v>0</v>
      </c>
    </row>
    <row r="14" spans="1:8" ht="17" customHeight="1">
      <c r="A14" s="30">
        <v>10</v>
      </c>
      <c r="B14" s="29">
        <f>'SCRB-Ann-III-A'!B14</f>
        <v>0</v>
      </c>
      <c r="C14" s="11">
        <f>'SCRB-Ann-III-A'!C14+'SCRB-Ann-III-B'!C14</f>
        <v>0</v>
      </c>
      <c r="D14" s="11">
        <f>'SCRB-Ann-III-A'!D14+'SCRB-Ann-III-B'!D14</f>
        <v>0</v>
      </c>
      <c r="E14" s="11">
        <f>'SCRB-Ann-III-A'!E14+'SCRB-Ann-III-B'!E14</f>
        <v>0</v>
      </c>
      <c r="F14" s="11">
        <f>'SCRB-Ann-III-A'!F14+'SCRB-Ann-III-B'!F14</f>
        <v>0</v>
      </c>
      <c r="G14" s="11">
        <f>'SCRB-Ann-III-A'!G14+'SCRB-Ann-III-B'!G14</f>
        <v>0</v>
      </c>
      <c r="H14" s="11">
        <f>'SCRB-Ann-III-A'!H14+'SCRB-Ann-III-B'!H14</f>
        <v>0</v>
      </c>
    </row>
    <row r="15" spans="1:8" ht="17" customHeight="1">
      <c r="A15" s="29">
        <v>11</v>
      </c>
      <c r="B15" s="29">
        <f>'SCRB-Ann-III-A'!B15</f>
        <v>0</v>
      </c>
      <c r="C15" s="11">
        <f>'SCRB-Ann-III-A'!C15+'SCRB-Ann-III-B'!C15</f>
        <v>0</v>
      </c>
      <c r="D15" s="11">
        <f>'SCRB-Ann-III-A'!D15+'SCRB-Ann-III-B'!D15</f>
        <v>0</v>
      </c>
      <c r="E15" s="11">
        <f>'SCRB-Ann-III-A'!E15+'SCRB-Ann-III-B'!E15</f>
        <v>0</v>
      </c>
      <c r="F15" s="11">
        <f>'SCRB-Ann-III-A'!F15+'SCRB-Ann-III-B'!F15</f>
        <v>0</v>
      </c>
      <c r="G15" s="11">
        <f>'SCRB-Ann-III-A'!G15+'SCRB-Ann-III-B'!G15</f>
        <v>0</v>
      </c>
      <c r="H15" s="11">
        <f>'SCRB-Ann-III-A'!H15+'SCRB-Ann-III-B'!H15</f>
        <v>0</v>
      </c>
    </row>
    <row r="16" spans="1:8" ht="17" customHeight="1">
      <c r="A16" s="30">
        <v>12</v>
      </c>
      <c r="B16" s="29">
        <f>'SCRB-Ann-III-A'!B16</f>
        <v>0</v>
      </c>
      <c r="C16" s="11">
        <f>'SCRB-Ann-III-A'!C16+'SCRB-Ann-III-B'!C16</f>
        <v>0</v>
      </c>
      <c r="D16" s="11">
        <f>'SCRB-Ann-III-A'!D16+'SCRB-Ann-III-B'!D16</f>
        <v>0</v>
      </c>
      <c r="E16" s="11">
        <f>'SCRB-Ann-III-A'!E16+'SCRB-Ann-III-B'!E16</f>
        <v>0</v>
      </c>
      <c r="F16" s="11">
        <f>'SCRB-Ann-III-A'!F16+'SCRB-Ann-III-B'!F16</f>
        <v>0</v>
      </c>
      <c r="G16" s="11">
        <f>'SCRB-Ann-III-A'!G16+'SCRB-Ann-III-B'!G16</f>
        <v>0</v>
      </c>
      <c r="H16" s="11">
        <f>'SCRB-Ann-III-A'!H16+'SCRB-Ann-III-B'!H16</f>
        <v>0</v>
      </c>
    </row>
    <row r="17" spans="1:8" ht="17" customHeight="1">
      <c r="A17" s="29">
        <v>13</v>
      </c>
      <c r="B17" s="29">
        <f>'SCRB-Ann-III-A'!B17</f>
        <v>0</v>
      </c>
      <c r="C17" s="11">
        <f>'SCRB-Ann-III-A'!C17+'SCRB-Ann-III-B'!C17</f>
        <v>0</v>
      </c>
      <c r="D17" s="11">
        <f>'SCRB-Ann-III-A'!D17+'SCRB-Ann-III-B'!D17</f>
        <v>0</v>
      </c>
      <c r="E17" s="11">
        <f>'SCRB-Ann-III-A'!E17+'SCRB-Ann-III-B'!E17</f>
        <v>0</v>
      </c>
      <c r="F17" s="11">
        <f>'SCRB-Ann-III-A'!F17+'SCRB-Ann-III-B'!F17</f>
        <v>0</v>
      </c>
      <c r="G17" s="11">
        <f>'SCRB-Ann-III-A'!G17+'SCRB-Ann-III-B'!G17</f>
        <v>0</v>
      </c>
      <c r="H17" s="11">
        <f>'SCRB-Ann-III-A'!H17+'SCRB-Ann-III-B'!H17</f>
        <v>0</v>
      </c>
    </row>
    <row r="18" spans="1:8" ht="17" customHeight="1">
      <c r="A18" s="30">
        <v>14</v>
      </c>
      <c r="B18" s="29">
        <f>'SCRB-Ann-III-A'!B18</f>
        <v>0</v>
      </c>
      <c r="C18" s="11">
        <f>'SCRB-Ann-III-A'!C18+'SCRB-Ann-III-B'!C18</f>
        <v>0</v>
      </c>
      <c r="D18" s="11">
        <f>'SCRB-Ann-III-A'!D18+'SCRB-Ann-III-B'!D18</f>
        <v>0</v>
      </c>
      <c r="E18" s="11">
        <f>'SCRB-Ann-III-A'!E18+'SCRB-Ann-III-B'!E18</f>
        <v>0</v>
      </c>
      <c r="F18" s="11">
        <f>'SCRB-Ann-III-A'!F18+'SCRB-Ann-III-B'!F18</f>
        <v>0</v>
      </c>
      <c r="G18" s="11">
        <f>'SCRB-Ann-III-A'!G18+'SCRB-Ann-III-B'!G18</f>
        <v>0</v>
      </c>
      <c r="H18" s="11">
        <f>'SCRB-Ann-III-A'!H18+'SCRB-Ann-III-B'!H18</f>
        <v>0</v>
      </c>
    </row>
    <row r="19" spans="1:8" ht="17" customHeight="1">
      <c r="A19" s="29">
        <v>15</v>
      </c>
      <c r="B19" s="29">
        <f>'SCRB-Ann-III-A'!B19</f>
        <v>0</v>
      </c>
      <c r="C19" s="11">
        <f>'SCRB-Ann-III-A'!C19+'SCRB-Ann-III-B'!C19</f>
        <v>0</v>
      </c>
      <c r="D19" s="11">
        <f>'SCRB-Ann-III-A'!D19+'SCRB-Ann-III-B'!D19</f>
        <v>0</v>
      </c>
      <c r="E19" s="11">
        <f>'SCRB-Ann-III-A'!E19+'SCRB-Ann-III-B'!E19</f>
        <v>0</v>
      </c>
      <c r="F19" s="11">
        <f>'SCRB-Ann-III-A'!F19+'SCRB-Ann-III-B'!F19</f>
        <v>0</v>
      </c>
      <c r="G19" s="11">
        <f>'SCRB-Ann-III-A'!G19+'SCRB-Ann-III-B'!G19</f>
        <v>0</v>
      </c>
      <c r="H19" s="11">
        <f>'SCRB-Ann-III-A'!H19+'SCRB-Ann-III-B'!H19</f>
        <v>0</v>
      </c>
    </row>
    <row r="20" spans="1:8" ht="17" customHeight="1">
      <c r="A20" s="30">
        <v>16</v>
      </c>
      <c r="B20" s="29">
        <f>'SCRB-Ann-III-A'!B20</f>
        <v>0</v>
      </c>
      <c r="C20" s="11">
        <f>'SCRB-Ann-III-A'!C20+'SCRB-Ann-III-B'!C20</f>
        <v>0</v>
      </c>
      <c r="D20" s="11">
        <f>'SCRB-Ann-III-A'!D20+'SCRB-Ann-III-B'!D20</f>
        <v>0</v>
      </c>
      <c r="E20" s="11">
        <f>'SCRB-Ann-III-A'!E20+'SCRB-Ann-III-B'!E20</f>
        <v>0</v>
      </c>
      <c r="F20" s="11">
        <f>'SCRB-Ann-III-A'!F20+'SCRB-Ann-III-B'!F20</f>
        <v>0</v>
      </c>
      <c r="G20" s="11">
        <f>'SCRB-Ann-III-A'!G20+'SCRB-Ann-III-B'!G20</f>
        <v>0</v>
      </c>
      <c r="H20" s="11">
        <f>'SCRB-Ann-III-A'!H20+'SCRB-Ann-III-B'!H20</f>
        <v>0</v>
      </c>
    </row>
    <row r="21" spans="1:8" ht="17" customHeight="1">
      <c r="A21" s="29">
        <v>17</v>
      </c>
      <c r="B21" s="29">
        <f>'SCRB-Ann-III-A'!B21</f>
        <v>0</v>
      </c>
      <c r="C21" s="11">
        <f>'SCRB-Ann-III-A'!C21+'SCRB-Ann-III-B'!C21</f>
        <v>0</v>
      </c>
      <c r="D21" s="11">
        <f>'SCRB-Ann-III-A'!D21+'SCRB-Ann-III-B'!D21</f>
        <v>0</v>
      </c>
      <c r="E21" s="11">
        <f>'SCRB-Ann-III-A'!E21+'SCRB-Ann-III-B'!E21</f>
        <v>0</v>
      </c>
      <c r="F21" s="11">
        <f>'SCRB-Ann-III-A'!F21+'SCRB-Ann-III-B'!F21</f>
        <v>0</v>
      </c>
      <c r="G21" s="11">
        <f>'SCRB-Ann-III-A'!G21+'SCRB-Ann-III-B'!G21</f>
        <v>0</v>
      </c>
      <c r="H21" s="11">
        <f>'SCRB-Ann-III-A'!H21+'SCRB-Ann-III-B'!H21</f>
        <v>0</v>
      </c>
    </row>
    <row r="22" spans="1:8" ht="17" customHeight="1">
      <c r="A22" s="30">
        <v>18</v>
      </c>
      <c r="B22" s="29">
        <f>'SCRB-Ann-III-A'!B22</f>
        <v>0</v>
      </c>
      <c r="C22" s="11">
        <f>'SCRB-Ann-III-A'!C22+'SCRB-Ann-III-B'!C22</f>
        <v>0</v>
      </c>
      <c r="D22" s="11">
        <f>'SCRB-Ann-III-A'!D22+'SCRB-Ann-III-B'!D22</f>
        <v>0</v>
      </c>
      <c r="E22" s="11">
        <f>'SCRB-Ann-III-A'!E22+'SCRB-Ann-III-B'!E22</f>
        <v>0</v>
      </c>
      <c r="F22" s="11">
        <f>'SCRB-Ann-III-A'!F22+'SCRB-Ann-III-B'!F22</f>
        <v>0</v>
      </c>
      <c r="G22" s="11">
        <f>'SCRB-Ann-III-A'!G22+'SCRB-Ann-III-B'!G22</f>
        <v>0</v>
      </c>
      <c r="H22" s="11">
        <f>'SCRB-Ann-III-A'!H22+'SCRB-Ann-III-B'!H22</f>
        <v>0</v>
      </c>
    </row>
    <row r="23" spans="1:8" ht="17" customHeight="1">
      <c r="A23" s="29">
        <v>19</v>
      </c>
      <c r="B23" s="29">
        <f>'SCRB-Ann-III-A'!B23</f>
        <v>0</v>
      </c>
      <c r="C23" s="11">
        <f>'SCRB-Ann-III-A'!C23+'SCRB-Ann-III-B'!C23</f>
        <v>0</v>
      </c>
      <c r="D23" s="11">
        <f>'SCRB-Ann-III-A'!D23+'SCRB-Ann-III-B'!D23</f>
        <v>0</v>
      </c>
      <c r="E23" s="11">
        <f>'SCRB-Ann-III-A'!E23+'SCRB-Ann-III-B'!E23</f>
        <v>0</v>
      </c>
      <c r="F23" s="11">
        <f>'SCRB-Ann-III-A'!F23+'SCRB-Ann-III-B'!F23</f>
        <v>0</v>
      </c>
      <c r="G23" s="11">
        <f>'SCRB-Ann-III-A'!G23+'SCRB-Ann-III-B'!G23</f>
        <v>0</v>
      </c>
      <c r="H23" s="11">
        <f>'SCRB-Ann-III-A'!H23+'SCRB-Ann-III-B'!H23</f>
        <v>0</v>
      </c>
    </row>
    <row r="24" spans="1:8" ht="17" customHeight="1">
      <c r="A24" s="30">
        <v>20</v>
      </c>
      <c r="B24" s="29">
        <f>'SCRB-Ann-III-A'!B24</f>
        <v>0</v>
      </c>
      <c r="C24" s="11">
        <f>'SCRB-Ann-III-A'!C24+'SCRB-Ann-III-B'!C24</f>
        <v>0</v>
      </c>
      <c r="D24" s="11">
        <f>'SCRB-Ann-III-A'!D24+'SCRB-Ann-III-B'!D24</f>
        <v>0</v>
      </c>
      <c r="E24" s="11">
        <f>'SCRB-Ann-III-A'!E24+'SCRB-Ann-III-B'!E24</f>
        <v>0</v>
      </c>
      <c r="F24" s="11">
        <f>'SCRB-Ann-III-A'!F24+'SCRB-Ann-III-B'!F24</f>
        <v>0</v>
      </c>
      <c r="G24" s="11">
        <f>'SCRB-Ann-III-A'!G24+'SCRB-Ann-III-B'!G24</f>
        <v>0</v>
      </c>
      <c r="H24" s="11">
        <f>'SCRB-Ann-III-A'!H24+'SCRB-Ann-III-B'!H24</f>
        <v>0</v>
      </c>
    </row>
    <row r="25" spans="1:8" ht="18">
      <c r="A25" s="80" t="s">
        <v>89</v>
      </c>
      <c r="B25" s="80"/>
      <c r="C25" s="58">
        <f>SUM(C5:C24)</f>
        <v>0</v>
      </c>
      <c r="D25" s="58">
        <f t="shared" ref="D25:H25" si="0">SUM(D5:D24)</f>
        <v>0</v>
      </c>
      <c r="E25" s="58">
        <f t="shared" si="0"/>
        <v>0</v>
      </c>
      <c r="F25" s="58">
        <f t="shared" si="0"/>
        <v>0</v>
      </c>
      <c r="G25" s="58">
        <f t="shared" si="0"/>
        <v>0</v>
      </c>
      <c r="H25" s="58">
        <f t="shared" si="0"/>
        <v>0</v>
      </c>
    </row>
  </sheetData>
  <sheetProtection formatCells="0" formatColumns="0" formatRows="0"/>
  <mergeCells count="4">
    <mergeCell ref="A1:H1"/>
    <mergeCell ref="A2:H2"/>
    <mergeCell ref="A3:H3"/>
    <mergeCell ref="A25:B25"/>
  </mergeCells>
  <dataValidations count="1">
    <dataValidation type="whole" operator="greaterThanOrEqual" allowBlank="1" showInputMessage="1" showErrorMessage="1" sqref="A7:B7 A9:B9 A11:B11 A13:B13 A15:B15 A17:B17 A19:B19 A21:B21 A23:B23 A5:D5 E5:H24 C6:D24 B6 B8 B10 B12 B14 B16 B18 B20 B22 B24">
      <formula1>0</formula1>
    </dataValidation>
  </dataValidations>
  <printOptions horizontalCentered="1"/>
  <pageMargins left="0.7" right="0.7" top="0.28999999999999998" bottom="0.32" header="0.18" footer="0.21"/>
  <pageSetup paperSize="9" scale="81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SCRB-Ann-I-A</vt:lpstr>
      <vt:lpstr>SCRB-Ann-I-B</vt:lpstr>
      <vt:lpstr>SCRB-Ann-I-C</vt:lpstr>
      <vt:lpstr>SCRB-Ann-II-A</vt:lpstr>
      <vt:lpstr>SCRB-Ann-II-B</vt:lpstr>
      <vt:lpstr>SCRB-Ann-II-C</vt:lpstr>
      <vt:lpstr>SCRB-Ann-III-A</vt:lpstr>
      <vt:lpstr>SCRB-Ann-III-B</vt:lpstr>
      <vt:lpstr>SCRB-Ann-III-C</vt:lpstr>
      <vt:lpstr>SCRB-Ann-IV-A</vt:lpstr>
      <vt:lpstr>SCRB-Ann-IV-B</vt:lpstr>
      <vt:lpstr>SCRB-Ann-IV-C</vt:lpstr>
      <vt:lpstr>SCRB-Ann-V-A</vt:lpstr>
      <vt:lpstr>SCRB-Ann-V-B</vt:lpstr>
      <vt:lpstr>SCRB-Ann-V-C</vt:lpstr>
      <vt:lpstr>SCRB-Ann-VI-A</vt:lpstr>
      <vt:lpstr>SCRB-Ann-VI-B</vt:lpstr>
      <vt:lpstr>SCRB-Ann-VI-C</vt:lpstr>
      <vt:lpstr>SCRB-POA</vt:lpstr>
      <vt:lpstr>config</vt:lpstr>
      <vt:lpstr>SCRB-AnnVA</vt:lpstr>
      <vt:lpstr>SCRB-AnnVB</vt:lpstr>
      <vt:lpstr>SCRB-AnnVC</vt:lpstr>
      <vt:lpstr>SCRB-Ann-VIA</vt:lpstr>
      <vt:lpstr>SCRB-Ann-VIB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SCRB DEO 5</dc:creator>
  <cp:lastModifiedBy>Venkat Dulipalli</cp:lastModifiedBy>
  <cp:lastPrinted>2014-06-07T06:45:38Z</cp:lastPrinted>
  <dcterms:created xsi:type="dcterms:W3CDTF">2012-01-18T09:53:19Z</dcterms:created>
  <dcterms:modified xsi:type="dcterms:W3CDTF">2016-06-22T18:06:03Z</dcterms:modified>
</cp:coreProperties>
</file>