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730" windowHeight="11760"/>
  </bookViews>
  <sheets>
    <sheet name="Index" sheetId="3" r:id="rId1"/>
    <sheet name="MISSING_PERSONS" sheetId="1" r:id="rId2"/>
    <sheet name="Missing_Child" sheetId="2" r:id="rId3"/>
  </sheets>
  <externalReferences>
    <externalReference r:id="rId4"/>
  </externalReferences>
  <definedNames>
    <definedName name="E6_F6_K6_L6">'[1]Stat-I'!#REF!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2"/>
  <c r="P6"/>
  <c r="Q6"/>
  <c r="L11" i="3"/>
  <c r="B8"/>
  <c r="A2" i="2"/>
  <c r="A2" i="1"/>
  <c r="B11" i="3"/>
  <c r="H11"/>
  <c r="G11"/>
  <c r="H8"/>
  <c r="G8"/>
  <c r="E3"/>
  <c r="D3"/>
  <c r="C3"/>
  <c r="B3"/>
  <c r="D20" i="2"/>
  <c r="E20"/>
  <c r="F20"/>
  <c r="G20"/>
  <c r="H20"/>
  <c r="I20"/>
  <c r="J20"/>
  <c r="K20"/>
  <c r="L20"/>
  <c r="M20"/>
  <c r="N20"/>
  <c r="O20"/>
  <c r="P7"/>
  <c r="P8"/>
  <c r="P9"/>
  <c r="P10"/>
  <c r="P11"/>
  <c r="P12"/>
  <c r="P13"/>
  <c r="P14"/>
  <c r="P16"/>
  <c r="P17"/>
  <c r="P18"/>
  <c r="P19"/>
  <c r="P20"/>
  <c r="Q7"/>
  <c r="Q8"/>
  <c r="Q9"/>
  <c r="Q10"/>
  <c r="Q11"/>
  <c r="Q12"/>
  <c r="Q13"/>
  <c r="Q14"/>
  <c r="Q15"/>
  <c r="Q16"/>
  <c r="Q17"/>
  <c r="Q18"/>
  <c r="Q19"/>
  <c r="Q20"/>
  <c r="C20"/>
</calcChain>
</file>

<file path=xl/sharedStrings.xml><?xml version="1.0" encoding="utf-8"?>
<sst xmlns="http://schemas.openxmlformats.org/spreadsheetml/2006/main" count="66" uniqueCount="56">
  <si>
    <t>Total No. of cases Returned / Traced</t>
  </si>
  <si>
    <t>No. of cases still untraced</t>
  </si>
  <si>
    <t>Woman Missing</t>
  </si>
  <si>
    <t>Man Missing</t>
  </si>
  <si>
    <t xml:space="preserve">Woman </t>
  </si>
  <si>
    <t xml:space="preserve">Man </t>
  </si>
  <si>
    <t>Sex Abuse</t>
  </si>
  <si>
    <t>Murder</t>
  </si>
  <si>
    <t>Boy Missing (upto 18yrs)</t>
  </si>
  <si>
    <t>Girl Missing (upto 18 yrs)</t>
  </si>
  <si>
    <t>Total no of cases Reported</t>
  </si>
  <si>
    <t>Boy (upto 18yrs)</t>
  </si>
  <si>
    <t>Girl (upto 18 yrs)</t>
  </si>
  <si>
    <t>Kid / Abd &amp; Other Cases</t>
  </si>
  <si>
    <t>Total No. of cases Reported</t>
  </si>
  <si>
    <t>No. of Cases Converted into from reported cases col. no.1</t>
  </si>
  <si>
    <t xml:space="preserve">Remarks </t>
  </si>
  <si>
    <t>C.NO:60/MISSING PERSONS/SCRB/CID/2005</t>
  </si>
  <si>
    <t>61 &amp; above</t>
  </si>
  <si>
    <t>41-60yrs</t>
  </si>
  <si>
    <t>26-40yrs</t>
  </si>
  <si>
    <t>19-25 yrs</t>
  </si>
  <si>
    <t>15-18yrs</t>
  </si>
  <si>
    <t>06-14yrs</t>
  </si>
  <si>
    <t>0-5 yrs</t>
  </si>
  <si>
    <t>Female</t>
  </si>
  <si>
    <t>19-25yrs</t>
  </si>
  <si>
    <t>Male</t>
  </si>
  <si>
    <t>Death due to other reasons</t>
  </si>
  <si>
    <t>Accidental Death</t>
  </si>
  <si>
    <t>Death due to Crime</t>
  </si>
  <si>
    <t>Total number of untraced persons Sl.No.(3) - (14)</t>
  </si>
  <si>
    <t xml:space="preserve">Missing person identity traced out from a dead body </t>
  </si>
  <si>
    <t>Missing Persons traced out as vicitims of forced marriage</t>
  </si>
  <si>
    <t>Missing Perosns traced out from beggary/maiming</t>
  </si>
  <si>
    <t>Missing persons traced from domestic servitude</t>
  </si>
  <si>
    <t>Missing Persons traced out from Child Labour/bonded labour</t>
  </si>
  <si>
    <t xml:space="preserve">Missing Persons Traced out/rescued from sexual exploitation </t>
  </si>
  <si>
    <t>Missing Persons Traced out from persons under custody (in shelter homes, police custody jail custody, juvenile homes, hospitals, asylum etc.)</t>
  </si>
  <si>
    <t>Total Number of FIRs registered to trace out the missing persons</t>
  </si>
  <si>
    <t>Total Number of Station Diary/General Diary lodged for Reporting Missing Persons</t>
  </si>
  <si>
    <t>Total number of Persons Reported Missing</t>
  </si>
  <si>
    <t>Age Group</t>
  </si>
  <si>
    <t>Sex</t>
  </si>
  <si>
    <t>C.NO:62/MISSING CHILDREN/SCRB/CID/2012</t>
  </si>
  <si>
    <t>Total</t>
  </si>
  <si>
    <t>Current Month &amp; Year</t>
  </si>
  <si>
    <t>Previous Month &amp; Year</t>
  </si>
  <si>
    <t>Please Enter Current Month and Year</t>
  </si>
  <si>
    <t>District</t>
  </si>
  <si>
    <t>Month</t>
  </si>
  <si>
    <t>Year</t>
  </si>
  <si>
    <t>PRAKASAM</t>
  </si>
  <si>
    <t>Missing Persons traced out but not falling under any of these categories. (i.e. Col. No. 6 to 12)</t>
  </si>
  <si>
    <t>Total number Traced out from missing persons  (Sl.No.6+7+8+9+10+11+12+13)</t>
  </si>
  <si>
    <t>Please do not enter any data in fields marked with Green</t>
  </si>
</sst>
</file>

<file path=xl/styles.xml><?xml version="1.0" encoding="utf-8"?>
<styleSheet xmlns="http://schemas.openxmlformats.org/spreadsheetml/2006/main">
  <numFmts count="2">
    <numFmt numFmtId="164" formatCode="mmm\-yyyy"/>
    <numFmt numFmtId="165" formatCode="mmm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name val="Calibri"/>
      <family val="2"/>
    </font>
    <font>
      <b/>
      <sz val="12"/>
      <color indexed="8"/>
      <name val="Calibri"/>
      <family val="2"/>
    </font>
    <font>
      <b/>
      <sz val="12"/>
      <name val="Calibri"/>
      <family val="2"/>
    </font>
    <font>
      <b/>
      <sz val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2"/>
      <name val="Calibri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0"/>
      <color rgb="FF000000"/>
      <name val="Monaco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1" fillId="5" borderId="1">
      <alignment horizontal="center" vertical="top"/>
    </xf>
  </cellStyleXfs>
  <cellXfs count="58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/>
    </xf>
    <xf numFmtId="0" fontId="9" fillId="3" borderId="1" xfId="3" applyFont="1" applyFill="1" applyBorder="1" applyAlignment="1">
      <alignment horizontal="center" vertical="center"/>
    </xf>
    <xf numFmtId="0" fontId="10" fillId="2" borderId="0" xfId="3" applyFont="1" applyFill="1" applyAlignment="1">
      <alignment horizontal="center" vertical="center"/>
    </xf>
    <xf numFmtId="0" fontId="10" fillId="3" borderId="1" xfId="3" applyFont="1" applyFill="1" applyBorder="1" applyAlignment="1">
      <alignment horizontal="center" vertical="center"/>
    </xf>
    <xf numFmtId="0" fontId="13" fillId="2" borderId="0" xfId="3" applyFont="1" applyFill="1" applyAlignment="1">
      <alignment horizontal="center" vertical="center"/>
    </xf>
    <xf numFmtId="0" fontId="9" fillId="3" borderId="1" xfId="3" applyFont="1" applyFill="1" applyBorder="1" applyAlignment="1">
      <alignment horizontal="center" vertical="center" wrapText="1"/>
    </xf>
    <xf numFmtId="0" fontId="4" fillId="2" borderId="0" xfId="3" applyFont="1" applyFill="1" applyAlignment="1">
      <alignment horizontal="center" vertical="center"/>
    </xf>
    <xf numFmtId="0" fontId="11" fillId="0" borderId="0" xfId="3"/>
    <xf numFmtId="0" fontId="14" fillId="0" borderId="0" xfId="3" applyNumberFormat="1" applyFont="1"/>
    <xf numFmtId="0" fontId="14" fillId="0" borderId="0" xfId="3" applyFont="1"/>
    <xf numFmtId="22" fontId="11" fillId="0" borderId="0" xfId="3" applyNumberFormat="1"/>
    <xf numFmtId="0" fontId="15" fillId="0" borderId="1" xfId="3" applyFont="1" applyBorder="1"/>
    <xf numFmtId="0" fontId="11" fillId="0" borderId="0" xfId="3" applyNumberFormat="1"/>
    <xf numFmtId="164" fontId="11" fillId="0" borderId="0" xfId="3" applyNumberFormat="1"/>
    <xf numFmtId="165" fontId="11" fillId="0" borderId="0" xfId="3" applyNumberFormat="1"/>
    <xf numFmtId="0" fontId="17" fillId="0" borderId="0" xfId="3" applyFont="1"/>
    <xf numFmtId="1" fontId="12" fillId="2" borderId="1" xfId="3" applyNumberFormat="1" applyFont="1" applyFill="1" applyBorder="1" applyAlignment="1">
      <alignment horizontal="center" vertical="center" wrapText="1"/>
    </xf>
    <xf numFmtId="1" fontId="7" fillId="4" borderId="1" xfId="3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" fontId="12" fillId="7" borderId="1" xfId="3" applyNumberFormat="1" applyFont="1" applyFill="1" applyBorder="1" applyAlignment="1">
      <alignment horizontal="center" vertical="center"/>
    </xf>
    <xf numFmtId="1" fontId="7" fillId="7" borderId="1" xfId="3" applyNumberFormat="1" applyFont="1" applyFill="1" applyBorder="1" applyAlignment="1">
      <alignment horizontal="center" vertical="center"/>
    </xf>
    <xf numFmtId="0" fontId="16" fillId="6" borderId="1" xfId="3" applyFont="1" applyFill="1" applyBorder="1" applyAlignment="1">
      <alignment horizontal="center" vertical="center"/>
    </xf>
    <xf numFmtId="164" fontId="14" fillId="0" borderId="0" xfId="3" applyNumberFormat="1" applyFont="1" applyAlignment="1">
      <alignment horizontal="center"/>
    </xf>
    <xf numFmtId="0" fontId="14" fillId="0" borderId="0" xfId="3" applyFont="1" applyAlignment="1">
      <alignment horizontal="center" wrapText="1"/>
    </xf>
    <xf numFmtId="0" fontId="14" fillId="0" borderId="0" xfId="3" applyFont="1" applyAlignment="1">
      <alignment horizontal="center"/>
    </xf>
    <xf numFmtId="0" fontId="15" fillId="0" borderId="1" xfId="3" applyFont="1" applyBorder="1" applyAlignment="1">
      <alignment horizontal="center"/>
    </xf>
    <xf numFmtId="164" fontId="16" fillId="0" borderId="0" xfId="3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2" xfId="3" applyFont="1" applyFill="1" applyBorder="1" applyAlignment="1">
      <alignment horizontal="center" vertical="center" wrapText="1"/>
    </xf>
    <xf numFmtId="0" fontId="9" fillId="3" borderId="1" xfId="3" applyFont="1" applyFill="1" applyBorder="1" applyAlignment="1">
      <alignment horizontal="center" vertical="center" wrapText="1"/>
    </xf>
    <xf numFmtId="0" fontId="9" fillId="3" borderId="3" xfId="3" applyFont="1" applyFill="1" applyBorder="1" applyAlignment="1">
      <alignment horizontal="center" vertical="center" wrapText="1"/>
    </xf>
    <xf numFmtId="0" fontId="7" fillId="7" borderId="11" xfId="3" applyFont="1" applyFill="1" applyBorder="1" applyAlignment="1">
      <alignment horizontal="center" vertical="center" wrapText="1"/>
    </xf>
    <xf numFmtId="0" fontId="7" fillId="7" borderId="0" xfId="3" applyFont="1" applyFill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/>
    </xf>
    <xf numFmtId="0" fontId="9" fillId="3" borderId="1" xfId="3" applyFont="1" applyFill="1" applyBorder="1" applyAlignment="1">
      <alignment horizontal="center" vertical="center"/>
    </xf>
    <xf numFmtId="0" fontId="7" fillId="3" borderId="1" xfId="3" applyFont="1" applyFill="1" applyBorder="1" applyAlignment="1">
      <alignment horizontal="center" vertical="center"/>
    </xf>
    <xf numFmtId="0" fontId="7" fillId="3" borderId="7" xfId="3" applyFont="1" applyFill="1" applyBorder="1" applyAlignment="1">
      <alignment horizontal="left" vertical="center"/>
    </xf>
    <xf numFmtId="0" fontId="7" fillId="3" borderId="6" xfId="3" applyFont="1" applyFill="1" applyBorder="1" applyAlignment="1">
      <alignment horizontal="left" vertical="center"/>
    </xf>
    <xf numFmtId="0" fontId="7" fillId="3" borderId="5" xfId="3" applyFont="1" applyFill="1" applyBorder="1" applyAlignment="1">
      <alignment horizontal="left" vertical="center"/>
    </xf>
    <xf numFmtId="0" fontId="10" fillId="3" borderId="7" xfId="3" applyFont="1" applyFill="1" applyBorder="1" applyAlignment="1">
      <alignment horizontal="center" vertical="center"/>
    </xf>
    <xf numFmtId="0" fontId="10" fillId="3" borderId="6" xfId="3" applyFont="1" applyFill="1" applyBorder="1" applyAlignment="1">
      <alignment horizontal="center" vertical="center"/>
    </xf>
    <xf numFmtId="0" fontId="10" fillId="3" borderId="5" xfId="3" applyFont="1" applyFill="1" applyBorder="1" applyAlignment="1">
      <alignment horizontal="center" vertical="center"/>
    </xf>
    <xf numFmtId="0" fontId="9" fillId="3" borderId="4" xfId="3" applyFont="1" applyFill="1" applyBorder="1" applyAlignment="1">
      <alignment horizontal="center" vertical="center"/>
    </xf>
    <xf numFmtId="0" fontId="9" fillId="3" borderId="3" xfId="3" applyFont="1" applyFill="1" applyBorder="1" applyAlignment="1">
      <alignment horizontal="center" vertical="center"/>
    </xf>
    <xf numFmtId="0" fontId="9" fillId="3" borderId="2" xfId="3" applyFont="1" applyFill="1" applyBorder="1" applyAlignment="1">
      <alignment horizontal="center" vertical="center"/>
    </xf>
    <xf numFmtId="0" fontId="9" fillId="3" borderId="10" xfId="3" applyFont="1" applyFill="1" applyBorder="1" applyAlignment="1">
      <alignment horizontal="center" vertical="center" wrapText="1"/>
    </xf>
    <xf numFmtId="0" fontId="9" fillId="3" borderId="9" xfId="3" applyFont="1" applyFill="1" applyBorder="1" applyAlignment="1">
      <alignment horizontal="center" vertical="center" wrapText="1"/>
    </xf>
    <xf numFmtId="0" fontId="9" fillId="3" borderId="8" xfId="3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Hyperlink" xfId="1" builtinId="8" hidden="1"/>
    <cellStyle name="Normal" xfId="0" builtinId="0"/>
    <cellStyle name="Normal 2" xfId="3"/>
    <cellStyle name="TableHeading" xfId="4"/>
  </cellStyles>
  <dxfs count="0"/>
  <tableStyles count="1" defaultTableStyle="TableStyleMedium9" defaultPivotStyle="PivotStyleLight16">
    <tableStyle name="MySqlDefault" pivot="0" table="0" count="0"/>
  </tableStyles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DIST.%20MCR%20STATEM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tat-I"/>
      <sheetName val="Stat-II"/>
      <sheetName val="Stat-II-A"/>
      <sheetName val="Stat-III"/>
      <sheetName val="Stat-IV"/>
      <sheetName val="Stat-V-A"/>
      <sheetName val="Stat-V-B"/>
      <sheetName val="Stat-VI"/>
      <sheetName val="Stat-VII"/>
      <sheetName val="Stat-VIII"/>
      <sheetName val="Stat-IX"/>
      <sheetName val="Stat-X"/>
      <sheetName val="Stat-XI"/>
      <sheetName val="Stat-XII"/>
      <sheetName val="Stat-XII-A"/>
      <sheetName val="Stat-XII-B"/>
      <sheetName val="Stat-XII-C"/>
      <sheetName val="Stat-XIII"/>
      <sheetName val="Stat-XIII-A"/>
      <sheetName val="Stat-XIII-B"/>
      <sheetName val="Stat-XIV"/>
      <sheetName val="Stat-XIV-1"/>
      <sheetName val="Stat-XIV-II-1"/>
      <sheetName val="Stat-XIV-II-2"/>
      <sheetName val="Stat-XIV-II-3"/>
      <sheetName val="Stat-XIV-II-4"/>
      <sheetName val="Stat-XIV-II-5"/>
      <sheetName val="Stat-XIV-II-6"/>
      <sheetName val="Stat-XIV-II-6A"/>
      <sheetName val="Stat-XV"/>
      <sheetName val="Stat-XV-A"/>
      <sheetName val="Stat-XVI"/>
      <sheetName val="Chain_Snatchings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M18"/>
  <sheetViews>
    <sheetView tabSelected="1" topLeftCell="I1" workbookViewId="0">
      <selection activeCell="O46" sqref="O46"/>
    </sheetView>
  </sheetViews>
  <sheetFormatPr defaultColWidth="8.85546875" defaultRowHeight="12.75"/>
  <cols>
    <col min="1" max="1" width="0" style="13" hidden="1" customWidth="1"/>
    <col min="2" max="2" width="5.140625" style="13" hidden="1" customWidth="1"/>
    <col min="3" max="3" width="9.140625" style="13" hidden="1" customWidth="1"/>
    <col min="4" max="4" width="4.7109375" style="13" hidden="1" customWidth="1"/>
    <col min="5" max="5" width="9.140625" style="13" hidden="1" customWidth="1"/>
    <col min="6" max="6" width="0" style="13" hidden="1" customWidth="1"/>
    <col min="7" max="7" width="7.28515625" style="13" hidden="1" customWidth="1"/>
    <col min="8" max="8" width="12.28515625" style="13" hidden="1" customWidth="1"/>
    <col min="9" max="16384" width="8.85546875" style="13"/>
  </cols>
  <sheetData>
    <row r="1" spans="2:13" ht="14.1" customHeight="1">
      <c r="B1" s="30" t="s">
        <v>46</v>
      </c>
      <c r="C1" s="30"/>
      <c r="D1" s="30" t="s">
        <v>47</v>
      </c>
      <c r="E1" s="30"/>
    </row>
    <row r="2" spans="2:13" ht="23.1" customHeight="1">
      <c r="B2" s="30"/>
      <c r="C2" s="30"/>
      <c r="D2" s="30"/>
      <c r="E2" s="30"/>
    </row>
    <row r="3" spans="2:13" ht="12.95" customHeight="1">
      <c r="B3" s="14" t="str">
        <f>G8</f>
        <v>MAR</v>
      </c>
      <c r="C3" s="14" t="str">
        <f>H8</f>
        <v>2016</v>
      </c>
      <c r="D3" s="14" t="str">
        <f>G11</f>
        <v>FEB</v>
      </c>
      <c r="E3" s="15" t="str">
        <f>H11</f>
        <v>2016</v>
      </c>
    </row>
    <row r="4" spans="2:13" ht="18" customHeight="1"/>
    <row r="6" spans="2:13">
      <c r="B6" s="16"/>
    </row>
    <row r="7" spans="2:13" ht="18">
      <c r="B7" s="31" t="s">
        <v>48</v>
      </c>
      <c r="C7" s="31"/>
      <c r="D7" s="31"/>
      <c r="E7" s="31"/>
      <c r="F7" s="31"/>
      <c r="G7" s="31"/>
      <c r="I7" s="32" t="s">
        <v>49</v>
      </c>
      <c r="J7" s="32"/>
      <c r="K7" s="32"/>
      <c r="L7" s="17" t="s">
        <v>50</v>
      </c>
      <c r="M7" s="17" t="s">
        <v>51</v>
      </c>
    </row>
    <row r="8" spans="2:13">
      <c r="B8" s="33" t="str">
        <f>L11&amp;"-"&amp;M8</f>
        <v>MAR-2016</v>
      </c>
      <c r="C8" s="33"/>
      <c r="D8" s="33"/>
      <c r="E8" s="33"/>
      <c r="F8" s="33"/>
      <c r="G8" s="18" t="str">
        <f>UPPER(TEXT(B8,"MMM"))</f>
        <v>MAR</v>
      </c>
      <c r="H8" s="13" t="str">
        <f>TEXT(B8,"YYYY")</f>
        <v>2016</v>
      </c>
      <c r="I8" s="28" t="s">
        <v>52</v>
      </c>
      <c r="J8" s="28"/>
      <c r="K8" s="28"/>
      <c r="L8" s="28">
        <v>3</v>
      </c>
      <c r="M8" s="28">
        <v>2016</v>
      </c>
    </row>
    <row r="9" spans="2:13">
      <c r="B9" s="33"/>
      <c r="C9" s="33"/>
      <c r="D9" s="33"/>
      <c r="E9" s="33"/>
      <c r="F9" s="33"/>
      <c r="I9" s="28"/>
      <c r="J9" s="28"/>
      <c r="K9" s="28"/>
      <c r="L9" s="28"/>
      <c r="M9" s="28"/>
    </row>
    <row r="10" spans="2:13">
      <c r="E10" s="19"/>
    </row>
    <row r="11" spans="2:13" hidden="1">
      <c r="B11" s="29">
        <f>B8-1</f>
        <v>42429</v>
      </c>
      <c r="C11" s="29"/>
      <c r="D11" s="29"/>
      <c r="E11" s="29"/>
      <c r="F11" s="29"/>
      <c r="G11" s="18" t="str">
        <f>UPPER(TEXT(B11,"MMM"))</f>
        <v>FEB</v>
      </c>
      <c r="H11" s="13" t="str">
        <f>TEXT(B11,"YYYY")</f>
        <v>2016</v>
      </c>
      <c r="L11" s="13" t="str">
        <f>UPPER(TEXT(DATE(2011,L8,1),"MMM"))</f>
        <v>MAR</v>
      </c>
    </row>
    <row r="15" spans="2:13">
      <c r="H15" s="20"/>
    </row>
    <row r="18" spans="8:8">
      <c r="H18" s="21"/>
    </row>
  </sheetData>
  <sheetProtection password="DBD5" sheet="1" objects="1" scenarios="1"/>
  <protectedRanges>
    <protectedRange sqref="I8:M9" name="Range1"/>
  </protectedRanges>
  <mergeCells count="9">
    <mergeCell ref="L8:L9"/>
    <mergeCell ref="M8:M9"/>
    <mergeCell ref="B11:F11"/>
    <mergeCell ref="B1:C2"/>
    <mergeCell ref="D1:E2"/>
    <mergeCell ref="B7:G7"/>
    <mergeCell ref="I7:K7"/>
    <mergeCell ref="B8:F9"/>
    <mergeCell ref="I8:K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Q6"/>
  <sheetViews>
    <sheetView zoomScale="90" zoomScaleNormal="90" zoomScaleSheetLayoutView="75" zoomScalePageLayoutView="90" workbookViewId="0">
      <selection activeCell="Q6" sqref="Q6"/>
    </sheetView>
  </sheetViews>
  <sheetFormatPr defaultColWidth="8.85546875" defaultRowHeight="12.75"/>
  <cols>
    <col min="1" max="1" width="14.85546875" style="1" bestFit="1" customWidth="1"/>
    <col min="2" max="2" width="11" style="1" bestFit="1" customWidth="1"/>
    <col min="3" max="3" width="11.28515625" style="1" bestFit="1" customWidth="1"/>
    <col min="4" max="5" width="7.42578125" style="1" bestFit="1" customWidth="1"/>
    <col min="6" max="6" width="9" style="1" bestFit="1" customWidth="1"/>
    <col min="7" max="7" width="8.85546875" style="1" bestFit="1" customWidth="1"/>
    <col min="8" max="8" width="7.28515625" style="1" bestFit="1" customWidth="1"/>
    <col min="9" max="9" width="4.7109375" style="1" bestFit="1" customWidth="1"/>
    <col min="10" max="10" width="9.140625" style="1" customWidth="1"/>
    <col min="11" max="11" width="8.7109375" style="1" bestFit="1" customWidth="1"/>
    <col min="12" max="12" width="7.28515625" style="1" bestFit="1" customWidth="1"/>
    <col min="13" max="13" width="4.7109375" style="1" bestFit="1" customWidth="1"/>
    <col min="14" max="14" width="11.140625" style="1" bestFit="1" customWidth="1"/>
    <col min="15" max="15" width="9.85546875" style="1" bestFit="1" customWidth="1"/>
    <col min="16" max="16" width="7" style="1" bestFit="1" customWidth="1"/>
    <col min="17" max="17" width="38.7109375" style="1" bestFit="1" customWidth="1"/>
    <col min="18" max="16384" width="8.85546875" style="1"/>
  </cols>
  <sheetData>
    <row r="1" spans="1:17" ht="35.1" customHeight="1">
      <c r="A1" s="34" t="s">
        <v>17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ht="35.1" customHeight="1">
      <c r="A2" s="34" t="str">
        <f>"STATEMENT SHOWING THE CASES OF THE MISSING PERSONS FOR THE MONTH OF "&amp;Index!B8&amp;", "&amp;Index!I8&amp;" DISTRICT"</f>
        <v>STATEMENT SHOWING THE CASES OF THE MISSING PERSONS FOR THE MONTH OF MAR-2016, PRAKASAM DISTRICT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s="2" customFormat="1" ht="53.25" customHeight="1">
      <c r="A3" s="36" t="s">
        <v>10</v>
      </c>
      <c r="B3" s="35" t="s">
        <v>14</v>
      </c>
      <c r="C3" s="35"/>
      <c r="D3" s="35"/>
      <c r="E3" s="35"/>
      <c r="F3" s="35" t="s">
        <v>0</v>
      </c>
      <c r="G3" s="35"/>
      <c r="H3" s="35"/>
      <c r="I3" s="35"/>
      <c r="J3" s="36" t="s">
        <v>1</v>
      </c>
      <c r="K3" s="36"/>
      <c r="L3" s="36"/>
      <c r="M3" s="36"/>
      <c r="N3" s="36" t="s">
        <v>15</v>
      </c>
      <c r="O3" s="36"/>
      <c r="P3" s="36"/>
      <c r="Q3" s="37" t="s">
        <v>16</v>
      </c>
    </row>
    <row r="4" spans="1:17" s="2" customFormat="1" ht="42.95" customHeight="1">
      <c r="A4" s="36"/>
      <c r="B4" s="3" t="s">
        <v>8</v>
      </c>
      <c r="C4" s="3" t="s">
        <v>9</v>
      </c>
      <c r="D4" s="3" t="s">
        <v>2</v>
      </c>
      <c r="E4" s="3" t="s">
        <v>3</v>
      </c>
      <c r="F4" s="3" t="s">
        <v>11</v>
      </c>
      <c r="G4" s="3" t="s">
        <v>12</v>
      </c>
      <c r="H4" s="3" t="s">
        <v>4</v>
      </c>
      <c r="I4" s="3" t="s">
        <v>5</v>
      </c>
      <c r="J4" s="3" t="s">
        <v>11</v>
      </c>
      <c r="K4" s="3" t="s">
        <v>12</v>
      </c>
      <c r="L4" s="3" t="s">
        <v>4</v>
      </c>
      <c r="M4" s="3" t="s">
        <v>5</v>
      </c>
      <c r="N4" s="3" t="s">
        <v>13</v>
      </c>
      <c r="O4" s="3" t="s">
        <v>6</v>
      </c>
      <c r="P4" s="3" t="s">
        <v>7</v>
      </c>
      <c r="Q4" s="37"/>
    </row>
    <row r="5" spans="1:17" s="5" customFormat="1" ht="29.1" customHeight="1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4">
        <v>9</v>
      </c>
      <c r="J5" s="4">
        <v>10</v>
      </c>
      <c r="K5" s="4">
        <v>11</v>
      </c>
      <c r="L5" s="4">
        <v>12</v>
      </c>
      <c r="M5" s="4">
        <v>13</v>
      </c>
      <c r="N5" s="4">
        <v>14</v>
      </c>
      <c r="O5" s="4">
        <v>15</v>
      </c>
      <c r="P5" s="4">
        <v>16</v>
      </c>
      <c r="Q5" s="4">
        <v>17</v>
      </c>
    </row>
    <row r="6" spans="1:17" s="2" customFormat="1" ht="57.95" customHeight="1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5"/>
    </row>
  </sheetData>
  <sheetProtection password="C606" sheet="1" objects="1" scenarios="1" formatCells="0" formatColumns="0" formatRows="0"/>
  <protectedRanges>
    <protectedRange sqref="A2:Q6" name="Range1"/>
  </protectedRanges>
  <mergeCells count="8">
    <mergeCell ref="A1:Q1"/>
    <mergeCell ref="B3:E3"/>
    <mergeCell ref="F3:I3"/>
    <mergeCell ref="A3:A4"/>
    <mergeCell ref="Q3:Q4"/>
    <mergeCell ref="J3:M3"/>
    <mergeCell ref="N3:P3"/>
    <mergeCell ref="A2:Q2"/>
  </mergeCells>
  <phoneticPr fontId="2" type="noConversion"/>
  <dataValidations count="1">
    <dataValidation type="whole" operator="greaterThanOrEqual" allowBlank="1" showInputMessage="1" showErrorMessage="1" sqref="A6:P6">
      <formula1>0</formula1>
    </dataValidation>
  </dataValidations>
  <printOptions horizontalCentered="1" verticalCentered="1"/>
  <pageMargins left="0.56000000000000005" right="0.75" top="0.53" bottom="0.54" header="0.5" footer="0.5"/>
  <pageSetup paperSize="5" scale="9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S20"/>
  <sheetViews>
    <sheetView topLeftCell="F1" zoomScale="80" zoomScaleNormal="80" zoomScalePageLayoutView="80" workbookViewId="0">
      <selection activeCell="N6" sqref="N6"/>
    </sheetView>
  </sheetViews>
  <sheetFormatPr defaultColWidth="8.85546875" defaultRowHeight="12.75"/>
  <cols>
    <col min="1" max="1" width="11.42578125" style="6" bestFit="1" customWidth="1"/>
    <col min="2" max="2" width="16.42578125" style="6" bestFit="1" customWidth="1"/>
    <col min="3" max="3" width="22.85546875" style="6" bestFit="1" customWidth="1"/>
    <col min="4" max="4" width="19.42578125" style="6" bestFit="1" customWidth="1"/>
    <col min="5" max="5" width="19.7109375" style="6" customWidth="1"/>
    <col min="6" max="6" width="26.42578125" style="6" customWidth="1"/>
    <col min="7" max="7" width="26.140625" style="6" customWidth="1"/>
    <col min="8" max="8" width="23.7109375" style="6" bestFit="1" customWidth="1"/>
    <col min="9" max="9" width="23.42578125" style="6" bestFit="1" customWidth="1"/>
    <col min="10" max="10" width="23.85546875" style="6" bestFit="1" customWidth="1"/>
    <col min="11" max="11" width="12.85546875" style="6" bestFit="1" customWidth="1"/>
    <col min="12" max="12" width="12.28515625" style="6" bestFit="1" customWidth="1"/>
    <col min="13" max="13" width="10.42578125" style="6" bestFit="1" customWidth="1"/>
    <col min="14" max="14" width="13.42578125" style="6" bestFit="1" customWidth="1"/>
    <col min="15" max="15" width="23" style="6" bestFit="1" customWidth="1"/>
    <col min="16" max="16" width="20.42578125" style="6" bestFit="1" customWidth="1"/>
    <col min="17" max="17" width="20" style="6" customWidth="1"/>
    <col min="18" max="16384" width="8.85546875" style="6"/>
  </cols>
  <sheetData>
    <row r="1" spans="1:19" ht="33.950000000000003" customHeight="1">
      <c r="A1" s="45" t="s">
        <v>44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9" ht="33.950000000000003" customHeight="1">
      <c r="A2" s="46" t="str">
        <f>"PROFORMA FOR ENTERING MONTHLY DATA ON MISSING CHILDEN/PERSONS,TRACED-OUT/RESCUED PERSONS AND UNTRACED CHILDREN/PERSONS FOR THE MONTH OF "&amp;Index!B8&amp;", "&amp;Index!I8&amp;" DISTRICT"</f>
        <v>PROFORMA FOR ENTERING MONTHLY DATA ON MISSING CHILDEN/PERSONS,TRACED-OUT/RESCUED PERSONS AND UNTRACED CHILDREN/PERSONS FOR THE MONTH OF MAR-2016, PRAKASAM DISTRICT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1:19" s="10" customFormat="1" ht="98.25" customHeight="1">
      <c r="A3" s="38" t="s">
        <v>43</v>
      </c>
      <c r="B3" s="38" t="s">
        <v>42</v>
      </c>
      <c r="C3" s="38" t="s">
        <v>41</v>
      </c>
      <c r="D3" s="38" t="s">
        <v>40</v>
      </c>
      <c r="E3" s="40" t="s">
        <v>39</v>
      </c>
      <c r="F3" s="38" t="s">
        <v>38</v>
      </c>
      <c r="G3" s="38" t="s">
        <v>37</v>
      </c>
      <c r="H3" s="38" t="s">
        <v>36</v>
      </c>
      <c r="I3" s="38" t="s">
        <v>35</v>
      </c>
      <c r="J3" s="38" t="s">
        <v>34</v>
      </c>
      <c r="K3" s="38" t="s">
        <v>33</v>
      </c>
      <c r="L3" s="55" t="s">
        <v>32</v>
      </c>
      <c r="M3" s="56"/>
      <c r="N3" s="57"/>
      <c r="O3" s="38" t="s">
        <v>53</v>
      </c>
      <c r="P3" s="38" t="s">
        <v>54</v>
      </c>
      <c r="Q3" s="38" t="s">
        <v>31</v>
      </c>
    </row>
    <row r="4" spans="1:19" s="10" customFormat="1" ht="68.25" customHeight="1">
      <c r="A4" s="39"/>
      <c r="B4" s="39"/>
      <c r="C4" s="39"/>
      <c r="D4" s="39"/>
      <c r="E4" s="38"/>
      <c r="F4" s="39"/>
      <c r="G4" s="39"/>
      <c r="H4" s="39"/>
      <c r="I4" s="39"/>
      <c r="J4" s="39"/>
      <c r="K4" s="39"/>
      <c r="L4" s="11" t="s">
        <v>30</v>
      </c>
      <c r="M4" s="11" t="s">
        <v>29</v>
      </c>
      <c r="N4" s="11" t="s">
        <v>28</v>
      </c>
      <c r="O4" s="39"/>
      <c r="P4" s="39"/>
      <c r="Q4" s="39"/>
    </row>
    <row r="5" spans="1:19" s="8" customFormat="1" ht="27.95" customHeight="1">
      <c r="A5" s="9">
        <v>1</v>
      </c>
      <c r="B5" s="9">
        <v>2</v>
      </c>
      <c r="C5" s="9">
        <v>3</v>
      </c>
      <c r="D5" s="9">
        <v>4</v>
      </c>
      <c r="E5" s="9">
        <v>5</v>
      </c>
      <c r="F5" s="9">
        <v>6</v>
      </c>
      <c r="G5" s="9">
        <v>7</v>
      </c>
      <c r="H5" s="9">
        <v>8</v>
      </c>
      <c r="I5" s="9">
        <v>9</v>
      </c>
      <c r="J5" s="9">
        <v>10</v>
      </c>
      <c r="K5" s="9">
        <v>11</v>
      </c>
      <c r="L5" s="49">
        <v>12</v>
      </c>
      <c r="M5" s="50"/>
      <c r="N5" s="51"/>
      <c r="O5" s="9">
        <v>13</v>
      </c>
      <c r="P5" s="9">
        <v>14</v>
      </c>
      <c r="Q5" s="9">
        <v>15</v>
      </c>
    </row>
    <row r="6" spans="1:19" ht="27.95" customHeight="1">
      <c r="A6" s="44" t="s">
        <v>27</v>
      </c>
      <c r="B6" s="7" t="s">
        <v>24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6">
        <f>F6+G6+H6+I6+J6+K6+L6+M6+N6+O6</f>
        <v>0</v>
      </c>
      <c r="Q6" s="26">
        <f>C6-P6</f>
        <v>0</v>
      </c>
      <c r="R6" s="41" t="s">
        <v>55</v>
      </c>
      <c r="S6" s="42"/>
    </row>
    <row r="7" spans="1:19" ht="27.95" customHeight="1">
      <c r="A7" s="44"/>
      <c r="B7" s="7" t="s">
        <v>23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6">
        <f t="shared" ref="P7:P19" si="0">F7+G7+H7+I7+J7+K7+L7+M7+N7+O7</f>
        <v>0</v>
      </c>
      <c r="Q7" s="26">
        <f t="shared" ref="Q7:Q19" si="1">C7-P7</f>
        <v>0</v>
      </c>
      <c r="R7" s="41"/>
      <c r="S7" s="42"/>
    </row>
    <row r="8" spans="1:19" ht="27.95" customHeight="1">
      <c r="A8" s="44"/>
      <c r="B8" s="7" t="s">
        <v>22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6">
        <f t="shared" si="0"/>
        <v>0</v>
      </c>
      <c r="Q8" s="26">
        <f t="shared" si="1"/>
        <v>0</v>
      </c>
      <c r="R8" s="41"/>
      <c r="S8" s="42"/>
    </row>
    <row r="9" spans="1:19" ht="27.95" customHeight="1">
      <c r="A9" s="44"/>
      <c r="B9" s="7" t="s">
        <v>26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6">
        <f t="shared" si="0"/>
        <v>0</v>
      </c>
      <c r="Q9" s="26">
        <f t="shared" si="1"/>
        <v>0</v>
      </c>
      <c r="R9" s="41"/>
      <c r="S9" s="42"/>
    </row>
    <row r="10" spans="1:19" ht="27.95" customHeight="1">
      <c r="A10" s="44"/>
      <c r="B10" s="7" t="s">
        <v>20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6">
        <f t="shared" si="0"/>
        <v>0</v>
      </c>
      <c r="Q10" s="26">
        <f t="shared" si="1"/>
        <v>0</v>
      </c>
      <c r="R10" s="41"/>
      <c r="S10" s="42"/>
    </row>
    <row r="11" spans="1:19" ht="27.95" customHeight="1">
      <c r="A11" s="44"/>
      <c r="B11" s="7" t="s">
        <v>19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6">
        <f t="shared" si="0"/>
        <v>0</v>
      </c>
      <c r="Q11" s="26">
        <f t="shared" si="1"/>
        <v>0</v>
      </c>
      <c r="R11" s="41"/>
      <c r="S11" s="42"/>
    </row>
    <row r="12" spans="1:19" ht="27.95" customHeight="1">
      <c r="A12" s="44"/>
      <c r="B12" s="7" t="s">
        <v>18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6">
        <f t="shared" si="0"/>
        <v>0</v>
      </c>
      <c r="Q12" s="26">
        <f t="shared" si="1"/>
        <v>0</v>
      </c>
      <c r="R12" s="41"/>
      <c r="S12" s="42"/>
    </row>
    <row r="13" spans="1:19" ht="27.95" customHeight="1">
      <c r="A13" s="52" t="s">
        <v>25</v>
      </c>
      <c r="B13" s="7" t="s">
        <v>24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6">
        <f t="shared" si="0"/>
        <v>0</v>
      </c>
      <c r="Q13" s="26">
        <f t="shared" si="1"/>
        <v>0</v>
      </c>
      <c r="R13" s="41"/>
      <c r="S13" s="42"/>
    </row>
    <row r="14" spans="1:19" ht="27.95" customHeight="1">
      <c r="A14" s="53"/>
      <c r="B14" s="7" t="s">
        <v>23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6">
        <f t="shared" si="0"/>
        <v>0</v>
      </c>
      <c r="Q14" s="26">
        <f t="shared" si="1"/>
        <v>0</v>
      </c>
      <c r="R14" s="41"/>
      <c r="S14" s="42"/>
    </row>
    <row r="15" spans="1:19" ht="27.95" customHeight="1">
      <c r="A15" s="53"/>
      <c r="B15" s="7" t="s">
        <v>22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6">
        <f>F15+G15+H15+I15+J15+K15+L15+M15+N15+O15</f>
        <v>0</v>
      </c>
      <c r="Q15" s="26">
        <f t="shared" si="1"/>
        <v>0</v>
      </c>
      <c r="R15" s="41"/>
      <c r="S15" s="42"/>
    </row>
    <row r="16" spans="1:19" ht="27.95" customHeight="1">
      <c r="A16" s="53"/>
      <c r="B16" s="7" t="s">
        <v>21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6">
        <f t="shared" si="0"/>
        <v>0</v>
      </c>
      <c r="Q16" s="26">
        <f t="shared" si="1"/>
        <v>0</v>
      </c>
      <c r="R16" s="41"/>
      <c r="S16" s="42"/>
    </row>
    <row r="17" spans="1:19" ht="27.95" customHeight="1">
      <c r="A17" s="53"/>
      <c r="B17" s="7" t="s">
        <v>20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6">
        <f t="shared" si="0"/>
        <v>0</v>
      </c>
      <c r="Q17" s="26">
        <f t="shared" si="1"/>
        <v>0</v>
      </c>
      <c r="R17" s="41"/>
      <c r="S17" s="42"/>
    </row>
    <row r="18" spans="1:19" ht="27.95" customHeight="1">
      <c r="A18" s="53"/>
      <c r="B18" s="7" t="s">
        <v>19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6">
        <f t="shared" si="0"/>
        <v>0</v>
      </c>
      <c r="Q18" s="26">
        <f t="shared" si="1"/>
        <v>0</v>
      </c>
      <c r="R18" s="41"/>
      <c r="S18" s="42"/>
    </row>
    <row r="19" spans="1:19" ht="27.95" customHeight="1">
      <c r="A19" s="54"/>
      <c r="B19" s="7" t="s">
        <v>18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6">
        <f t="shared" si="0"/>
        <v>0</v>
      </c>
      <c r="Q19" s="26">
        <f t="shared" si="1"/>
        <v>0</v>
      </c>
      <c r="R19" s="41"/>
      <c r="S19" s="42"/>
    </row>
    <row r="20" spans="1:19" s="12" customFormat="1" ht="24.95" customHeight="1">
      <c r="A20" s="43" t="s">
        <v>45</v>
      </c>
      <c r="B20" s="43"/>
      <c r="C20" s="23">
        <f>C6+C7+C8+C9+C10+C11+C12+C13+C14+C15+C16+C17+C18+C19</f>
        <v>0</v>
      </c>
      <c r="D20" s="23">
        <f t="shared" ref="D20:Q20" si="2">D6+D7+D8+D9+D10+D11+D12+D13+D14+D15+D16+D17+D18+D19</f>
        <v>0</v>
      </c>
      <c r="E20" s="23">
        <f t="shared" si="2"/>
        <v>0</v>
      </c>
      <c r="F20" s="23">
        <f t="shared" si="2"/>
        <v>0</v>
      </c>
      <c r="G20" s="23">
        <f t="shared" si="2"/>
        <v>0</v>
      </c>
      <c r="H20" s="23">
        <f t="shared" si="2"/>
        <v>0</v>
      </c>
      <c r="I20" s="23">
        <f t="shared" si="2"/>
        <v>0</v>
      </c>
      <c r="J20" s="23">
        <f t="shared" si="2"/>
        <v>0</v>
      </c>
      <c r="K20" s="23">
        <f t="shared" si="2"/>
        <v>0</v>
      </c>
      <c r="L20" s="23">
        <f t="shared" si="2"/>
        <v>0</v>
      </c>
      <c r="M20" s="23">
        <f t="shared" si="2"/>
        <v>0</v>
      </c>
      <c r="N20" s="23">
        <f t="shared" si="2"/>
        <v>0</v>
      </c>
      <c r="O20" s="23">
        <f t="shared" si="2"/>
        <v>0</v>
      </c>
      <c r="P20" s="27">
        <f t="shared" si="2"/>
        <v>0</v>
      </c>
      <c r="Q20" s="27">
        <f t="shared" si="2"/>
        <v>0</v>
      </c>
      <c r="R20" s="41"/>
      <c r="S20" s="42"/>
    </row>
  </sheetData>
  <sheetProtection password="DBD5" sheet="1" objects="1" scenarios="1" formatCells="0" formatColumns="0" formatRows="0"/>
  <protectedRanges>
    <protectedRange sqref="C6:O19" name="Range3"/>
  </protectedRanges>
  <mergeCells count="22">
    <mergeCell ref="R6:S20"/>
    <mergeCell ref="A20:B20"/>
    <mergeCell ref="Q3:Q4"/>
    <mergeCell ref="A6:A12"/>
    <mergeCell ref="A1:Q1"/>
    <mergeCell ref="A2:Q2"/>
    <mergeCell ref="H3:H4"/>
    <mergeCell ref="I3:I4"/>
    <mergeCell ref="J3:J4"/>
    <mergeCell ref="K3:K4"/>
    <mergeCell ref="L5:N5"/>
    <mergeCell ref="P3:P4"/>
    <mergeCell ref="A13:A19"/>
    <mergeCell ref="L3:N3"/>
    <mergeCell ref="O3:O4"/>
    <mergeCell ref="F3:F4"/>
    <mergeCell ref="G3:G4"/>
    <mergeCell ref="A3:A4"/>
    <mergeCell ref="B3:B4"/>
    <mergeCell ref="C3:C4"/>
    <mergeCell ref="D3:D4"/>
    <mergeCell ref="E3:E4"/>
  </mergeCells>
  <dataValidations count="1">
    <dataValidation type="whole" operator="greaterThanOrEqual" allowBlank="1" showInputMessage="1" showErrorMessage="1" sqref="C6:Q19">
      <formula1>0</formula1>
    </dataValidation>
  </dataValidations>
  <printOptions horizontalCentered="1"/>
  <pageMargins left="0.33" right="0.31" top="0.39" bottom="0.24" header="0.23" footer="0.17"/>
  <pageSetup paperSize="5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MISSING_PERSONS</vt:lpstr>
      <vt:lpstr>Missing_Child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SriniG</cp:lastModifiedBy>
  <cp:lastPrinted>2011-07-04T09:25:47Z</cp:lastPrinted>
  <dcterms:created xsi:type="dcterms:W3CDTF">1996-10-14T23:33:28Z</dcterms:created>
  <dcterms:modified xsi:type="dcterms:W3CDTF">2016-06-24T14:27:56Z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ace27a63-174e-4ecf-94a2-e3c51b393881</vt:lpwstr>
  </property>
</Properties>
</file>