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30"/>
  <workbookPr filterPrivacy="1" autoCompressPictures="0"/>
  <bookViews>
    <workbookView xWindow="240" yWindow="100" windowWidth="14800" windowHeight="8020"/>
  </bookViews>
  <sheets>
    <sheet name="Index" sheetId="7" r:id="rId1"/>
    <sheet name="PART-A" sheetId="1" r:id="rId2"/>
    <sheet name="PART-B" sheetId="5" r:id="rId3"/>
    <sheet name="PART-C" sheetId="6" r:id="rId4"/>
    <sheet name="ML-II" sheetId="8" r:id="rId5"/>
  </sheets>
  <externalReferences>
    <externalReference r:id="rId6"/>
  </externalReferences>
  <definedNames>
    <definedName name="E6_F6_K6_L6">'[1]Stat-I'!#REF!</definedName>
    <definedName name="_xlnm.Print_Area" localSheetId="2">'PART-B'!$A$4:$Y$6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8" l="1"/>
  <c r="L11" i="7"/>
  <c r="B8" i="7"/>
  <c r="A3" i="6"/>
  <c r="A3" i="5"/>
  <c r="A3" i="1"/>
  <c r="B11" i="7"/>
  <c r="H11" i="7"/>
  <c r="G11" i="7"/>
  <c r="H8" i="7"/>
  <c r="G8" i="7"/>
  <c r="E3" i="7"/>
  <c r="D3" i="7"/>
  <c r="C3" i="7"/>
  <c r="B3" i="7"/>
</calcChain>
</file>

<file path=xl/sharedStrings.xml><?xml version="1.0" encoding="utf-8"?>
<sst xmlns="http://schemas.openxmlformats.org/spreadsheetml/2006/main" count="70" uniqueCount="57">
  <si>
    <t>Offences under IPC 
Sections:- 120-B, 255, 257, to 260, 302, 304, 307, 308, 327, 329, 364-A, 384 to 389, 392 to 402, 411, to 414, 417, to 424, 467, 471, 472, 473, 475, 476, &amp; 481, to 488.</t>
  </si>
  <si>
    <t>Offences under the Arms act, 1959 
Section: 25 to 30</t>
  </si>
  <si>
    <t>Offences under the Immoral Traffic (Prevention) Act, 1956 
Sections:-5,6,8,&amp;9</t>
  </si>
  <si>
    <t>Offences under the Explosives Act, 1884 Sections:</t>
  </si>
  <si>
    <t>Offences under the Customs Act, 1962 Section:- 135.</t>
  </si>
  <si>
    <t>Offences under the Child labour (Prohibition) and Regulation) act, 1986 Section:14.</t>
  </si>
  <si>
    <t>Offences under the Juvenile Justice (Care and protection of Children act, 2000 Sections:-23,24,25 &amp; 26.</t>
  </si>
  <si>
    <t>Offences under the Foreigners Act, 1946 Sections:- 14, 14-B &amp; 14-C.</t>
  </si>
  <si>
    <t>Offences under the Copy Right act, 1957 Sections:- 63, 63-A, 63-B &amp; 68-A.</t>
  </si>
  <si>
    <t>Offences under the Trade marks Act, 1999 Sections:-103, 104, 105, 107 &amp; 120.</t>
  </si>
  <si>
    <t>Offences under the Protection of Plant Varieties and Farmers' Rights act, 2001 Sections:- 70 r/w Sec. 68, 71, r/w Sec. 68, 72 r/w sec. 68 &amp; 73 r/w Sec. 68.</t>
  </si>
  <si>
    <t>Offences under the Wild Life (Protection) Act, 1972 
Sections:-51 r/w Sec.9, 51 r/w Sec. 17-A, 51r/w Sec.39, 51 r/w Sec-44, 51-r/w Sec.48&amp;Sec.51 r/w Sec. 49-B.</t>
  </si>
  <si>
    <t>Offences under the Prevention of Corruption Act, 1988 
Sections:-7,8,9,10 &amp; 13</t>
  </si>
  <si>
    <t>Offences under the antiquities &amp; arts Treasures Act, 1972 
Sections:-25 r/w Sec.3 and Sec. 28.</t>
  </si>
  <si>
    <t>Offences under the Securities &amp; Exchange Board of India act.1992 
Section:- 12-A r/w sec.24.</t>
  </si>
  <si>
    <t>Offences under the Transplantation of Human Organs act, 1994
 Sections: 18,19 &amp; 20.</t>
  </si>
  <si>
    <t>Offences under the Emigration Act, 1983 sections:-24.</t>
  </si>
  <si>
    <t>Offences under the Passport Act, 1967 Sections:-12.</t>
  </si>
  <si>
    <t>Offences under the Information Technology act, 2000 
Sections:- 72 &amp; 75.</t>
  </si>
  <si>
    <t>Offences under the Biological Diversity Act. 2002
 Sections: 55 r/w Sec.6.</t>
  </si>
  <si>
    <t>Offences under the Environment Protection Act, 1986 
Sections:- 15 r/w Sec.7 &amp; 15 r/w Sec.8.</t>
  </si>
  <si>
    <t>Offences under the Water (Prevention and Control of Pollution) Act, 1974 
Sections:- 41(2) &amp; 43.</t>
  </si>
  <si>
    <t>Offences under the Air (Prevention and Control of Pollution) Act, 1981. 
Sections:-37.</t>
  </si>
  <si>
    <t>Offences under the Suppression of Unlawful Acts against Safety of Maritime Navigation and Fixed Platforms on Continental Shelf Act, 2002 
Sections:-3.</t>
  </si>
  <si>
    <t>No.of Cases Registered Offences under the Explosive Substances Act, 1908, Sections:- 3,4 &amp; 5.</t>
  </si>
  <si>
    <t>No.of Cases Registered Offences under the Unlawful Activities (Prevention Act, 1967,  
Sections: 10 r/w Sec.3,11 r/w Sec. 3&amp;7, 13 r/w Sec. 3, 16 r/w Sec. 15, 16-a, 17, 18, 18-A, 18-B, 19, 20, 21, 38, 39 &amp; 40</t>
  </si>
  <si>
    <t>No.of Cases Registered Offences under NDPS Act, 1985, 
Sections - 15 to 24, 25-A, 27-A, &amp; 29.</t>
  </si>
  <si>
    <t>No.of Cases Registered  Offences under IPC 
Sections - 121, 121-A, 489-A &amp; 489 - B.</t>
  </si>
  <si>
    <t>No. of Cases Registered Part 'A' or</t>
  </si>
  <si>
    <t>No. of Cases Registered Part 'B' offences without any monetary threshold: or</t>
  </si>
  <si>
    <t>No. of Cases Registered The offences against property under chapter XVII of the IPC (Secs. 376 to 462 IPC )</t>
  </si>
  <si>
    <t>Offences under the Bonded Labour system, Abolition) act 1976 Sectiions: 16, 18 &amp; 20.</t>
  </si>
  <si>
    <t>PART - A</t>
  </si>
  <si>
    <t>C.NO:65/SCRB/CID/2012</t>
  </si>
  <si>
    <t>PART - B</t>
  </si>
  <si>
    <t>PART - C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</si>
  <si>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</si>
  <si>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</si>
  <si>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</si>
  <si>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</si>
  <si>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</si>
  <si>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</si>
  <si>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</si>
  <si>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 xml:space="preserve">FIR No, Date, U/s. name of the Police Station &amp; District </t>
  </si>
  <si>
    <t>Complete address, email ID, if any, with Telephone &amp; Fax No(s) of the SHO</t>
  </si>
  <si>
    <t xml:space="preserve">Predicate (Scheduled) offence &amp; Act appearing in the FIR as per Sr.No.2 above </t>
  </si>
  <si>
    <t>Brief Facts of the case</t>
  </si>
  <si>
    <t xml:space="preserve">Details of Accused whether arrested or otherwise </t>
  </si>
  <si>
    <t xml:space="preserve">Details of Properties ( with details of owners) suspected to have been acquired with the proceeds of crime </t>
  </si>
  <si>
    <t>Present position of the case. (Pending investigation / trial) If pending trial, date of charge sheet u/s 173 Cr.P.C. &amp; details of the Trial Court.</t>
  </si>
  <si>
    <t>Remarks</t>
  </si>
  <si>
    <t xml:space="preserve">ML-II FOR POLICE AUTHORITIES </t>
  </si>
  <si>
    <t xml:space="preserve">1.Moveable </t>
  </si>
  <si>
    <t>S.No</t>
  </si>
  <si>
    <t xml:space="preserve">2. Offences under the Prevention of Corruption Act 1988 Sec.7,8,9,10 &amp; 13 </t>
  </si>
  <si>
    <t>Name of Agency investigating the Predicate Offence (Scheduled Offence)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</si>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</sst>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sz val="16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color rgb="FF000000"/>
      <name val="Monaco"/>
    </font>
    <font>
      <sz val="11"/>
      <name val="Times New Roman"/>
      <family val="1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4" borderId="1">
      <alignment horizontal="center" vertical="top"/>
    </xf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2" fillId="2" borderId="0" xfId="0" applyFont="1" applyFill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9" fillId="3" borderId="1" xfId="0" applyFont="1" applyFill="1" applyBorder="1" applyAlignment="1">
      <alignment horizontal="center" vertical="center" wrapText="1"/>
    </xf>
    <xf numFmtId="0" fontId="1" fillId="0" borderId="0" xfId="1"/>
    <xf numFmtId="0" fontId="14" fillId="0" borderId="0" xfId="1" applyNumberFormat="1" applyFont="1"/>
    <xf numFmtId="0" fontId="14" fillId="0" borderId="0" xfId="1" applyFont="1"/>
    <xf numFmtId="22" fontId="1" fillId="0" borderId="0" xfId="1" applyNumberFormat="1"/>
    <xf numFmtId="0" fontId="15" fillId="0" borderId="1" xfId="1" applyFont="1" applyBorder="1"/>
    <xf numFmtId="0" fontId="1" fillId="0" borderId="0" xfId="1" applyNumberFormat="1"/>
    <xf numFmtId="164" fontId="1" fillId="0" borderId="0" xfId="1" applyNumberFormat="1"/>
    <xf numFmtId="165" fontId="1" fillId="0" borderId="0" xfId="1" applyNumberFormat="1"/>
    <xf numFmtId="0" fontId="17" fillId="0" borderId="0" xfId="1" applyFont="1"/>
    <xf numFmtId="0" fontId="10" fillId="3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center" vertical="center" wrapText="1"/>
    </xf>
    <xf numFmtId="0" fontId="18" fillId="3" borderId="1" xfId="7" applyFont="1" applyFill="1" applyBorder="1" applyAlignment="1">
      <alignment horizontal="center" vertical="center" wrapText="1"/>
    </xf>
    <xf numFmtId="0" fontId="18" fillId="3" borderId="5" xfId="7" applyFont="1" applyFill="1" applyBorder="1" applyAlignment="1">
      <alignment horizontal="center" vertical="center" wrapText="1"/>
    </xf>
    <xf numFmtId="0" fontId="18" fillId="3" borderId="1" xfId="7" applyFont="1" applyFill="1" applyBorder="1" applyAlignment="1">
      <alignment horizontal="center" vertical="top" wrapText="1"/>
    </xf>
    <xf numFmtId="0" fontId="16" fillId="5" borderId="1" xfId="1" applyFont="1" applyFill="1" applyBorder="1" applyAlignment="1">
      <alignment horizontal="center" vertical="center"/>
    </xf>
    <xf numFmtId="164" fontId="14" fillId="0" borderId="0" xfId="1" applyNumberFormat="1" applyFont="1" applyAlignment="1">
      <alignment horizontal="center"/>
    </xf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1" xfId="1" applyFont="1" applyBorder="1" applyAlignment="1">
      <alignment horizontal="center"/>
    </xf>
    <xf numFmtId="164" fontId="16" fillId="0" borderId="0" xfId="1" applyNumberFormat="1" applyFont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18" fillId="3" borderId="2" xfId="7" applyFont="1" applyFill="1" applyBorder="1" applyAlignment="1">
      <alignment horizontal="center" vertical="center" wrapText="1"/>
    </xf>
    <xf numFmtId="0" fontId="18" fillId="3" borderId="3" xfId="7" applyFont="1" applyFill="1" applyBorder="1" applyAlignment="1">
      <alignment horizontal="center" vertical="center" wrapText="1"/>
    </xf>
    <xf numFmtId="0" fontId="18" fillId="3" borderId="4" xfId="7" applyFont="1" applyFill="1" applyBorder="1" applyAlignment="1">
      <alignment horizontal="center" vertical="center" wrapText="1"/>
    </xf>
    <xf numFmtId="0" fontId="18" fillId="3" borderId="5" xfId="7" applyFont="1" applyFill="1" applyBorder="1" applyAlignment="1">
      <alignment horizontal="center" vertical="center" wrapText="1"/>
    </xf>
    <xf numFmtId="0" fontId="18" fillId="3" borderId="6" xfId="7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0" xfId="0" applyNumberFormat="1"/>
  </cellXfs>
  <cellStyles count="10">
    <cellStyle name="Followed Hyperlink" xfId="3" builtinId="9" hidden="1"/>
    <cellStyle name="Followed Hyperlink" xfId="5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8" builtinId="8" hidden="1"/>
    <cellStyle name="Normal" xfId="0" builtinId="0"/>
    <cellStyle name="Normal 2" xfId="1"/>
    <cellStyle name="Normal 3" xfId="7"/>
    <cellStyle name="TableHeading" xfId="6"/>
  </cellStyles>
  <dxfs count="0"/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V4" sqref="V4"/>
    </sheetView>
  </sheetViews>
  <sheetFormatPr baseColWidth="10" defaultColWidth="7.6640625" defaultRowHeight="12" x14ac:dyDescent="0"/>
  <cols>
    <col min="1" max="1" width="0" style="13" hidden="1" customWidth="1"/>
    <col min="2" max="2" width="4.5" style="13" hidden="1" customWidth="1"/>
    <col min="3" max="3" width="8" style="13" hidden="1" customWidth="1"/>
    <col min="4" max="4" width="4.1640625" style="13" hidden="1" customWidth="1"/>
    <col min="5" max="5" width="8" style="13" hidden="1" customWidth="1"/>
    <col min="6" max="6" width="0" style="13" hidden="1" customWidth="1"/>
    <col min="7" max="7" width="6.33203125" style="13" hidden="1" customWidth="1"/>
    <col min="8" max="8" width="10.6640625" style="13" hidden="1" customWidth="1"/>
    <col min="9" max="16384" width="7.6640625" style="13"/>
  </cols>
  <sheetData>
    <row r="1" spans="2:13" ht="14" customHeight="1">
      <c r="B1" s="31" t="s">
        <v>36</v>
      </c>
      <c r="C1" s="31"/>
      <c r="D1" s="31" t="s">
        <v>37</v>
      </c>
      <c r="E1" s="31"/>
    </row>
    <row r="2" spans="2:13" ht="23" customHeight="1">
      <c r="B2" s="31"/>
      <c r="C2" s="31"/>
      <c r="D2" s="31"/>
      <c r="E2" s="31"/>
    </row>
    <row r="3" spans="2:13" ht="13" customHeight="1">
      <c r="B3" s="14" t="str">
        <f>G8</f>
        <v>MAR</v>
      </c>
      <c r="C3" s="14" t="str">
        <f>H8</f>
        <v>2016</v>
      </c>
      <c r="D3" s="14" t="str">
        <f>G11</f>
        <v>FEB</v>
      </c>
      <c r="E3" s="15" t="str">
        <f>H11</f>
        <v>2016</v>
      </c>
    </row>
    <row r="4" spans="2:13" ht="18" customHeight="1"/>
    <row r="6" spans="2:13">
      <c r="B6" s="16"/>
    </row>
    <row r="7" spans="2:13" ht="17">
      <c r="B7" s="32" t="s">
        <v>38</v>
      </c>
      <c r="C7" s="32"/>
      <c r="D7" s="32"/>
      <c r="E7" s="32"/>
      <c r="F7" s="32"/>
      <c r="G7" s="32"/>
      <c r="I7" s="33" t="s">
        <v>39</v>
      </c>
      <c r="J7" s="33"/>
      <c r="K7" s="33"/>
      <c r="L7" s="17" t="s">
        <v>40</v>
      </c>
      <c r="M7" s="17" t="s">
        <v>41</v>
      </c>
    </row>
    <row r="8" spans="2:13">
      <c r="B8" s="34" t="str">
        <f>L11&amp;"-"&amp;M8</f>
        <v>MAR-2016</v>
      </c>
      <c r="C8" s="34"/>
      <c r="D8" s="34"/>
      <c r="E8" s="34"/>
      <c r="F8" s="34"/>
      <c r="G8" s="18" t="str">
        <f>UPPER(TEXT(B8,"MMM"))</f>
        <v>MAR</v>
      </c>
      <c r="H8" s="13" t="str">
        <f>TEXT(B8,"YYYY")</f>
        <v>2016</v>
      </c>
      <c r="I8" s="29" t="s">
        <v>42</v>
      </c>
      <c r="J8" s="29"/>
      <c r="K8" s="29"/>
      <c r="L8" s="29">
        <v>3</v>
      </c>
      <c r="M8" s="29">
        <v>2016</v>
      </c>
    </row>
    <row r="9" spans="2:13">
      <c r="B9" s="34"/>
      <c r="C9" s="34"/>
      <c r="D9" s="34"/>
      <c r="E9" s="34"/>
      <c r="F9" s="34"/>
      <c r="I9" s="29"/>
      <c r="J9" s="29"/>
      <c r="K9" s="29"/>
      <c r="L9" s="29"/>
      <c r="M9" s="29"/>
    </row>
    <row r="10" spans="2:13">
      <c r="E10" s="19"/>
    </row>
    <row r="11" spans="2:13" hidden="1">
      <c r="B11" s="30">
        <f>B8-1</f>
        <v>42429</v>
      </c>
      <c r="C11" s="30"/>
      <c r="D11" s="30"/>
      <c r="E11" s="30"/>
      <c r="F11" s="30"/>
      <c r="G11" s="18" t="str">
        <f>UPPER(TEXT(B11,"MMM"))</f>
        <v>FEB</v>
      </c>
      <c r="H11" s="13" t="str">
        <f>TEXT(B11,"YYYY")</f>
        <v>2016</v>
      </c>
      <c r="L11" s="13" t="str">
        <f>UPPER(TEXT(DATE(2011,L8,1),"MMM"))</f>
        <v>MAR</v>
      </c>
    </row>
    <row r="15" spans="2:13">
      <c r="H15" s="20"/>
    </row>
    <row r="18" spans="8:8" ht="14">
      <c r="H18" s="21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ColWidth="9.1640625" defaultRowHeight="15" x14ac:dyDescent="0"/>
  <cols>
    <col min="1" max="1" width="18.6640625" style="1" customWidth="1"/>
    <col min="2" max="2" width="25.1640625" style="1" customWidth="1"/>
    <col min="3" max="3" width="21.1640625" style="1" customWidth="1"/>
    <col min="4" max="4" width="51.33203125" style="1" customWidth="1"/>
    <col min="5" max="16384" width="9.1640625" style="1"/>
  </cols>
  <sheetData>
    <row r="1" spans="1:4" ht="18">
      <c r="A1" s="38" t="s">
        <v>33</v>
      </c>
      <c r="B1" s="38"/>
      <c r="C1" s="38"/>
      <c r="D1" s="38"/>
    </row>
    <row r="2" spans="1:4" ht="18">
      <c r="A2" s="38" t="s">
        <v>32</v>
      </c>
      <c r="B2" s="38"/>
      <c r="C2" s="38"/>
      <c r="D2" s="38"/>
    </row>
    <row r="3" spans="1:4" ht="71.25" customHeight="1">
      <c r="A3" s="35" t="str">
        <f>"MONTHLY STATEMENT OF PREDICATE (SCHEDULED) OFFENCES WHERE IN PROVISIONS OF PML ACT, 2002 CAN BE INVOKED, FOR THE MONTH OF "&amp;Index!B8&amp;", "&amp;Index!I8&amp;" DISTRICT"</f>
        <v>MONTHLY STATEMENT OF PREDICATE (SCHEDULED) OFFENCES WHERE IN PROVISIONS OF PML ACT, 2002 CAN BE INVOKED, FOR THE MONTH OF MAR-2016, PRAKASAM DISTRICT</v>
      </c>
      <c r="B3" s="36"/>
      <c r="C3" s="36"/>
      <c r="D3" s="37"/>
    </row>
    <row r="4" spans="1:4" s="11" customFormat="1" ht="126">
      <c r="A4" s="12" t="s">
        <v>27</v>
      </c>
      <c r="B4" s="12" t="s">
        <v>26</v>
      </c>
      <c r="C4" s="12" t="s">
        <v>24</v>
      </c>
      <c r="D4" s="12" t="s">
        <v>25</v>
      </c>
    </row>
    <row r="5" spans="1:4" ht="37.5" customHeight="1">
      <c r="A5" s="23"/>
      <c r="B5" s="23"/>
      <c r="C5" s="23"/>
      <c r="D5" s="23"/>
    </row>
  </sheetData>
  <sheetProtection password="DBD5" sheet="1" objects="1" scenarios="1" formatCells="0" formatColumns="0" formatRows="0"/>
  <protectedRanges>
    <protectedRange sqref="A3:D5" name="Range1"/>
  </protectedRanges>
  <mergeCells count="3">
    <mergeCell ref="A3:D3"/>
    <mergeCell ref="A1:D1"/>
    <mergeCell ref="A2:D2"/>
  </mergeCells>
  <dataValidations count="1">
    <dataValidation type="whole" operator="greaterThanOrEqual" allowBlank="1" showInputMessage="1" showErrorMessage="1" sqref="A5:D5">
      <formula1>0</formula1>
    </dataValidation>
  </dataValidations>
  <printOptions horizontalCentered="1"/>
  <pageMargins left="0.27" right="0.18" top="0.75" bottom="0.75" header="0.32" footer="0.3"/>
  <pageSetup paperSize="5" scale="9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zoomScaleSheetLayoutView="75" workbookViewId="0">
      <selection activeCell="B6" sqref="B6"/>
    </sheetView>
  </sheetViews>
  <sheetFormatPr baseColWidth="10" defaultColWidth="8.83203125" defaultRowHeight="14" x14ac:dyDescent="0"/>
  <cols>
    <col min="1" max="1" width="38" style="2" bestFit="1" customWidth="1"/>
    <col min="2" max="2" width="17.1640625" style="2" bestFit="1" customWidth="1"/>
    <col min="3" max="3" width="32.5" style="2" customWidth="1"/>
    <col min="4" max="4" width="20.1640625" style="2" bestFit="1" customWidth="1"/>
    <col min="5" max="5" width="22.83203125" style="2" bestFit="1" customWidth="1"/>
    <col min="6" max="6" width="18.5" style="2" bestFit="1" customWidth="1"/>
    <col min="7" max="7" width="30.5" style="2" bestFit="1" customWidth="1"/>
    <col min="8" max="8" width="30.1640625" style="2" bestFit="1" customWidth="1"/>
    <col min="9" max="9" width="17.33203125" style="2" bestFit="1" customWidth="1"/>
    <col min="10" max="10" width="19.1640625" style="2" customWidth="1"/>
    <col min="11" max="11" width="21" style="2" customWidth="1"/>
    <col min="12" max="12" width="24" style="2" bestFit="1" customWidth="1"/>
    <col min="13" max="13" width="25.5" style="2" bestFit="1" customWidth="1"/>
    <col min="14" max="15" width="17.33203125" style="2" bestFit="1" customWidth="1"/>
    <col min="16" max="16" width="24.33203125" style="2" bestFit="1" customWidth="1"/>
    <col min="17" max="17" width="22.33203125" style="2" customWidth="1"/>
    <col min="18" max="18" width="20.33203125" style="2" customWidth="1"/>
    <col min="19" max="19" width="24.1640625" style="2" customWidth="1"/>
    <col min="20" max="20" width="21.1640625" style="2" customWidth="1"/>
    <col min="21" max="21" width="31" style="2" customWidth="1"/>
    <col min="22" max="22" width="30.5" style="2" customWidth="1"/>
    <col min="23" max="23" width="28.1640625" style="2" customWidth="1"/>
    <col min="24" max="24" width="26.6640625" style="2" customWidth="1"/>
    <col min="25" max="25" width="38.5" style="2" customWidth="1"/>
    <col min="26" max="16384" width="8.83203125" style="2"/>
  </cols>
  <sheetData>
    <row r="1" spans="1:25" s="1" customFormat="1" ht="18">
      <c r="A1" s="39" t="s">
        <v>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s="1" customFormat="1" ht="18">
      <c r="A2" s="39" t="s">
        <v>34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54" customHeight="1">
      <c r="A3" s="39" t="str">
        <f>"ONLY THOSE OFFENCES WHERE THE TOTAL VALUE OF CRIME PROCEEDS- INVOLVED IN RS.30 Lakhs OR MORE , FOR THE MONTH OF "&amp;Index!B8&amp;", "&amp;Index!I8&amp;" DISTRICT"</f>
        <v>ONLY THOSE OFFENCES WHERE THE TOTAL VALUE OF CRIME PROCEEDS- INVOLVED IN RS.30 Lakhs OR MORE , FOR THE MONTH OF MAR-2016, PRAKASAM DISTRICT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s="3" customFormat="1" ht="99.75" customHeight="1">
      <c r="A4" s="7" t="s">
        <v>0</v>
      </c>
      <c r="B4" s="7" t="s">
        <v>1</v>
      </c>
      <c r="C4" s="7" t="s">
        <v>11</v>
      </c>
      <c r="D4" s="7" t="s">
        <v>2</v>
      </c>
      <c r="E4" s="7" t="s">
        <v>12</v>
      </c>
      <c r="F4" s="7" t="s">
        <v>3</v>
      </c>
      <c r="G4" s="7" t="s">
        <v>13</v>
      </c>
      <c r="H4" s="7" t="s">
        <v>14</v>
      </c>
      <c r="I4" s="7" t="s">
        <v>4</v>
      </c>
      <c r="J4" s="7" t="s">
        <v>31</v>
      </c>
      <c r="K4" s="7" t="s">
        <v>5</v>
      </c>
      <c r="L4" s="7" t="s">
        <v>15</v>
      </c>
      <c r="M4" s="7" t="s">
        <v>6</v>
      </c>
      <c r="N4" s="7" t="s">
        <v>16</v>
      </c>
      <c r="O4" s="7" t="s">
        <v>17</v>
      </c>
      <c r="P4" s="7" t="s">
        <v>7</v>
      </c>
      <c r="Q4" s="7" t="s">
        <v>8</v>
      </c>
      <c r="R4" s="7" t="s">
        <v>9</v>
      </c>
      <c r="S4" s="7" t="s">
        <v>18</v>
      </c>
      <c r="T4" s="7" t="s">
        <v>19</v>
      </c>
      <c r="U4" s="7" t="s">
        <v>10</v>
      </c>
      <c r="V4" s="7" t="s">
        <v>20</v>
      </c>
      <c r="W4" s="7" t="s">
        <v>21</v>
      </c>
      <c r="X4" s="7" t="s">
        <v>22</v>
      </c>
      <c r="Y4" s="7" t="s">
        <v>23</v>
      </c>
    </row>
    <row r="5" spans="1:25" s="10" customFormat="1" ht="11">
      <c r="A5" s="22">
        <v>1</v>
      </c>
      <c r="B5" s="8">
        <v>2</v>
      </c>
      <c r="C5" s="22">
        <v>3</v>
      </c>
      <c r="D5" s="8">
        <v>4</v>
      </c>
      <c r="E5" s="22">
        <v>5</v>
      </c>
      <c r="F5" s="8">
        <v>6</v>
      </c>
      <c r="G5" s="22">
        <v>7</v>
      </c>
      <c r="H5" s="8">
        <v>8</v>
      </c>
      <c r="I5" s="22">
        <v>9</v>
      </c>
      <c r="J5" s="8">
        <v>10</v>
      </c>
      <c r="K5" s="22">
        <v>11</v>
      </c>
      <c r="L5" s="8">
        <v>12</v>
      </c>
      <c r="M5" s="22">
        <v>13</v>
      </c>
      <c r="N5" s="8">
        <v>14</v>
      </c>
      <c r="O5" s="22">
        <v>15</v>
      </c>
      <c r="P5" s="8">
        <v>16</v>
      </c>
      <c r="Q5" s="22">
        <v>17</v>
      </c>
      <c r="R5" s="8">
        <v>18</v>
      </c>
      <c r="S5" s="22">
        <v>19</v>
      </c>
      <c r="T5" s="8">
        <v>20</v>
      </c>
      <c r="U5" s="22">
        <v>21</v>
      </c>
      <c r="V5" s="8">
        <v>22</v>
      </c>
      <c r="W5" s="22">
        <v>23</v>
      </c>
      <c r="X5" s="8">
        <v>24</v>
      </c>
      <c r="Y5" s="22">
        <v>25</v>
      </c>
    </row>
    <row r="6" spans="1:25" s="4" customFormat="1" ht="30.75" customHeight="1">
      <c r="A6" s="24"/>
      <c r="B6" s="24"/>
      <c r="C6" s="24"/>
      <c r="D6" s="24"/>
      <c r="E6" s="24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</sheetData>
  <sheetProtection password="C606" sheet="1" objects="1" scenarios="1" formatCells="0" formatColumns="0" formatRows="0"/>
  <protectedRanges>
    <protectedRange sqref="A3:Y6" name="Range1"/>
  </protectedRanges>
  <mergeCells count="3">
    <mergeCell ref="A3:Y3"/>
    <mergeCell ref="A1:Y1"/>
    <mergeCell ref="A2:Y2"/>
  </mergeCells>
  <dataValidations count="1">
    <dataValidation type="whole" operator="greaterThanOrEqual" allowBlank="1" showInputMessage="1" showErrorMessage="1" sqref="A6:Y6">
      <formula1>0</formula1>
    </dataValidation>
  </dataValidations>
  <printOptions horizontalCentered="1"/>
  <pageMargins left="0.26" right="0.19" top="0.35" bottom="0.35" header="0.3" footer="0.3"/>
  <pageSetup paperSize="5" scale="6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:C6"/>
    </sheetView>
  </sheetViews>
  <sheetFormatPr baseColWidth="10" defaultColWidth="8.83203125" defaultRowHeight="20" x14ac:dyDescent="0"/>
  <cols>
    <col min="1" max="1" width="19.1640625" style="5" customWidth="1"/>
    <col min="2" max="2" width="25.5" style="5" customWidth="1"/>
    <col min="3" max="3" width="28.5" style="5" customWidth="1"/>
    <col min="4" max="16384" width="8.83203125" style="5"/>
  </cols>
  <sheetData>
    <row r="1" spans="1:3" s="1" customFormat="1" ht="18">
      <c r="A1" s="38" t="s">
        <v>33</v>
      </c>
      <c r="B1" s="38"/>
      <c r="C1" s="38"/>
    </row>
    <row r="2" spans="1:3" s="1" customFormat="1" ht="18">
      <c r="A2" s="38" t="s">
        <v>35</v>
      </c>
      <c r="B2" s="38"/>
      <c r="C2" s="38"/>
    </row>
    <row r="3" spans="1:3" ht="77" customHeight="1">
      <c r="A3" s="40" t="str">
        <f>"ONLY THOSE OFFENCES INVOLVING CROSS BORDER (TRANS-NATIONAL) IMPLICATIONS AND IS SPECIFIED IN , FOR THE MONTH OF "&amp;Index!B8&amp;", "&amp;Index!I8&amp;" DISTRICT"</f>
        <v>ONLY THOSE OFFENCES INVOLVING CROSS BORDER (TRANS-NATIONAL) IMPLICATIONS AND IS SPECIFIED IN , FOR THE MONTH OF MAR-2016, PRAKASAM DISTRICT</v>
      </c>
      <c r="B3" s="40"/>
      <c r="C3" s="40"/>
    </row>
    <row r="4" spans="1:3" s="6" customFormat="1" ht="60">
      <c r="A4" s="7" t="s">
        <v>28</v>
      </c>
      <c r="B4" s="7" t="s">
        <v>29</v>
      </c>
      <c r="C4" s="7" t="s">
        <v>30</v>
      </c>
    </row>
    <row r="5" spans="1:3" s="9" customFormat="1" ht="11">
      <c r="A5" s="8">
        <v>1</v>
      </c>
      <c r="B5" s="8">
        <v>2</v>
      </c>
      <c r="C5" s="8">
        <v>3</v>
      </c>
    </row>
    <row r="6" spans="1:3" s="1" customFormat="1" ht="33.75" customHeight="1">
      <c r="A6" s="25"/>
      <c r="B6" s="25"/>
      <c r="C6" s="25"/>
    </row>
  </sheetData>
  <sheetProtection password="C606" sheet="1" objects="1" scenarios="1" formatCells="0" formatColumns="0" formatRows="0"/>
  <protectedRanges>
    <protectedRange sqref="A3:C6" name="Range1"/>
  </protectedRanges>
  <mergeCells count="3">
    <mergeCell ref="A3:C3"/>
    <mergeCell ref="A1:C1"/>
    <mergeCell ref="A2:C2"/>
  </mergeCells>
  <dataValidations count="1">
    <dataValidation type="whole" operator="greaterThanOrEqual" allowBlank="1" showInputMessage="1" showErrorMessage="1" sqref="A6:C6">
      <formula1>0</formula1>
    </dataValidation>
  </dataValidations>
  <printOptions horizontalCentered="1"/>
  <pageMargins left="0.46" right="0.37" top="0.75" bottom="0.75" header="0.39" footer="0.3"/>
  <pageSetup paperSize="5" scale="9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workbookViewId="0">
      <selection activeCell="H19" sqref="H19"/>
    </sheetView>
  </sheetViews>
  <sheetFormatPr baseColWidth="10" defaultRowHeight="14" x14ac:dyDescent="0"/>
  <cols>
    <col min="1" max="1" width="5" bestFit="1" customWidth="1"/>
    <col min="2" max="2" width="31.6640625" customWidth="1"/>
    <col min="3" max="3" width="24.5" customWidth="1"/>
    <col min="4" max="4" width="27.1640625" customWidth="1"/>
    <col min="5" max="5" width="30.33203125" customWidth="1"/>
    <col min="6" max="6" width="27.33203125" customWidth="1"/>
    <col min="7" max="7" width="21.6640625" customWidth="1"/>
    <col min="8" max="8" width="29.1640625" customWidth="1"/>
    <col min="9" max="9" width="15.83203125" customWidth="1"/>
    <col min="10" max="10" width="24" customWidth="1"/>
    <col min="11" max="11" width="40.83203125" customWidth="1"/>
    <col min="12" max="12" width="24.6640625" customWidth="1"/>
  </cols>
  <sheetData>
    <row r="1" spans="1:12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>
      <c r="A2" s="41" t="str">
        <f>"DETAILS OF CASES WHICH ARE PREDICATE (SCHEDULED) OFFENCES UNDER THE PROVISIONS OF PREVENTION OF MONEY LAUNDERING ACT, 2002 (PMLA) FOR THE MONTH OF "&amp;Index!B8&amp;", "&amp;Index!I8&amp;" DISTRICT"</f>
        <v>DETAILS OF CASES WHICH ARE PREDICATE (SCHEDULED) OFFENCES UNDER THE PROVISIONS OF PREVENTION OF MONEY LAUNDERING ACT, 2002 (PMLA) FOR THE MONTH OF MAR-2016, PRAKASAM DISTRICT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54" customHeight="1">
      <c r="A3" s="45" t="s">
        <v>53</v>
      </c>
      <c r="B3" s="26" t="s">
        <v>55</v>
      </c>
      <c r="C3" s="26" t="s">
        <v>43</v>
      </c>
      <c r="D3" s="26" t="s">
        <v>44</v>
      </c>
      <c r="E3" s="26" t="s">
        <v>45</v>
      </c>
      <c r="F3" s="26" t="s">
        <v>46</v>
      </c>
      <c r="G3" s="27" t="s">
        <v>47</v>
      </c>
      <c r="H3" s="26" t="s">
        <v>48</v>
      </c>
      <c r="I3" s="26" t="s">
        <v>52</v>
      </c>
      <c r="J3" s="26" t="s">
        <v>54</v>
      </c>
      <c r="K3" s="26" t="s">
        <v>49</v>
      </c>
      <c r="L3" s="26" t="s">
        <v>50</v>
      </c>
    </row>
    <row r="4" spans="1:12">
      <c r="A4" s="46"/>
      <c r="B4" s="26">
        <v>1</v>
      </c>
      <c r="C4" s="26">
        <v>2</v>
      </c>
      <c r="D4" s="26">
        <v>3</v>
      </c>
      <c r="E4" s="26">
        <v>4</v>
      </c>
      <c r="F4" s="26">
        <v>5</v>
      </c>
      <c r="G4" s="28">
        <v>6</v>
      </c>
      <c r="H4" s="42">
        <v>7</v>
      </c>
      <c r="I4" s="43"/>
      <c r="J4" s="44"/>
      <c r="K4" s="26">
        <v>8</v>
      </c>
      <c r="L4" s="26">
        <v>9</v>
      </c>
    </row>
    <row r="5" spans="1:12" s="48" customFormat="1" ht="64" customHeight="1">
      <c r="A5" s="47" t="s">
        <v>56</v>
      </c>
      <c r="B5" s="47" t="s">
        <v>56</v>
      </c>
      <c r="C5" s="47" t="s">
        <v>56</v>
      </c>
      <c r="D5" s="47" t="s">
        <v>56</v>
      </c>
      <c r="E5" s="47" t="s">
        <v>56</v>
      </c>
      <c r="F5" s="47" t="s">
        <v>56</v>
      </c>
      <c r="G5" s="47" t="s">
        <v>56</v>
      </c>
      <c r="H5" s="47" t="s">
        <v>56</v>
      </c>
      <c r="I5" s="47" t="s">
        <v>56</v>
      </c>
      <c r="J5" s="47" t="s">
        <v>56</v>
      </c>
      <c r="K5" s="47" t="s">
        <v>56</v>
      </c>
      <c r="L5" s="47" t="s">
        <v>56</v>
      </c>
    </row>
  </sheetData>
  <sheetProtection formatCells="0" formatColumns="0" formatRows="0"/>
  <mergeCells count="4">
    <mergeCell ref="A2:L2"/>
    <mergeCell ref="A1:L1"/>
    <mergeCell ref="H4:J4"/>
    <mergeCell ref="A3:A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PART-A</vt:lpstr>
      <vt:lpstr>PART-B</vt:lpstr>
      <vt:lpstr>PART-C</vt:lpstr>
      <vt:lpstr>ML-II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2016-10-04T10:50:46Z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5a65f89c-0e37-487e-b420-129102254cde</vt:lpwstr>
  </property>
</Properties>
</file>