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filterPrivacy="1" autoCompressPictures="0"/>
  <bookViews>
    <workbookView xWindow="0" yWindow="0" windowWidth="20740" windowHeight="11760" tabRatio="938"/>
  </bookViews>
  <sheets>
    <sheet name="Index" sheetId="14" r:id="rId1"/>
    <sheet name="A-IPC" sheetId="1" r:id="rId2"/>
    <sheet name="B-SLL" sheetId="2" r:id="rId3"/>
    <sheet name="C-WOMEN" sheetId="3" r:id="rId4"/>
    <sheet name="D-CHILDREN" sheetId="4" r:id="rId5"/>
    <sheet name="E-SCs" sheetId="5" r:id="rId6"/>
    <sheet name="F-STs" sheetId="6" r:id="rId7"/>
    <sheet name="G-SENIOR" sheetId="7" r:id="rId8"/>
    <sheet name="H-MURDER_CULPABLE" sheetId="8" r:id="rId9"/>
    <sheet name="I-POLICE" sheetId="9" r:id="rId10"/>
    <sheet name="J-DEATHS" sheetId="10" r:id="rId11"/>
    <sheet name="K-FIRING" sheetId="11" r:id="rId12"/>
    <sheet name="L-OFFENCES" sheetId="12" r:id="rId13"/>
  </sheets>
  <externalReferences>
    <externalReference r:id="rId14"/>
  </externalReferences>
  <definedNames>
    <definedName name="E6_F6_K6_L6" localSheetId="0">'[1]Stat-I'!#REF!</definedName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2" l="1"/>
  <c r="E7" i="12"/>
  <c r="C7" i="12"/>
  <c r="G11" i="11"/>
  <c r="D11" i="11"/>
  <c r="E11" i="11"/>
  <c r="F11" i="11"/>
  <c r="C11" i="11"/>
  <c r="D8" i="10"/>
  <c r="E8" i="10"/>
  <c r="F8" i="10"/>
  <c r="G8" i="10"/>
  <c r="C8" i="10"/>
  <c r="D17" i="9"/>
  <c r="F17" i="9"/>
  <c r="E17" i="9"/>
  <c r="C22" i="8"/>
  <c r="D22" i="8"/>
  <c r="D15" i="7"/>
  <c r="C15" i="7"/>
  <c r="D34" i="6"/>
  <c r="E34" i="6"/>
  <c r="E34" i="5"/>
  <c r="D34" i="5"/>
  <c r="D29" i="4"/>
  <c r="C29" i="4"/>
  <c r="D34" i="3"/>
  <c r="C34" i="3"/>
  <c r="D60" i="2"/>
  <c r="C60" i="2"/>
  <c r="L11" i="14"/>
  <c r="B8" i="14"/>
  <c r="A1" i="12"/>
  <c r="A1" i="11"/>
  <c r="A1" i="10"/>
  <c r="A1" i="9"/>
  <c r="A1" i="8"/>
  <c r="A1" i="7"/>
  <c r="A1" i="6"/>
  <c r="A1" i="5"/>
  <c r="A1" i="4"/>
  <c r="A1" i="3"/>
  <c r="A1" i="2"/>
  <c r="D44" i="1"/>
  <c r="C44" i="1"/>
  <c r="A1" i="1"/>
  <c r="B11" i="14"/>
  <c r="H11" i="14"/>
  <c r="G11" i="14"/>
  <c r="H8" i="14"/>
  <c r="G8" i="14"/>
  <c r="E3" i="14"/>
  <c r="D3" i="14"/>
  <c r="C3" i="14"/>
  <c r="B3" i="14"/>
</calcChain>
</file>

<file path=xl/sharedStrings.xml><?xml version="1.0" encoding="utf-8"?>
<sst xmlns="http://schemas.openxmlformats.org/spreadsheetml/2006/main" count="386" uniqueCount="256">
  <si>
    <t>Head of Crime</t>
  </si>
  <si>
    <t>Cases Registered during the month</t>
  </si>
  <si>
    <t>Persons Arrested during the month</t>
  </si>
  <si>
    <t xml:space="preserve">Attempt to Commit Murder  (Section 307 IPC)                               </t>
  </si>
  <si>
    <t>Culpable Homicide (C.H) not amounting to Murder                                                                                       (Sec.304 IPC)</t>
  </si>
  <si>
    <t>Attempt to commit Culpable Homicide (Section 308 IPC)</t>
  </si>
  <si>
    <t>Attempt to commit Rape (Section 376/511 IPC)</t>
  </si>
  <si>
    <t>Kidnapping &amp; Abduction (Section 363, 364, 364A, 366, 367, 368 &amp; 369 IPC)</t>
  </si>
  <si>
    <t>Dacoity (Section 395, 396, 397 &amp; 398 IPC)</t>
  </si>
  <si>
    <t>Incidence of unnatural/bisexual offences/etc (Sec. 377 IPC)</t>
  </si>
  <si>
    <t>Robbery (Section 392 to 394, 397 and 398 IPC)</t>
  </si>
  <si>
    <t>Criminal Trespass/Burglary (Section  453 - 460 IPC)</t>
  </si>
  <si>
    <t>Theft (Section 379 - 382 IPC)</t>
  </si>
  <si>
    <t>Unlawful Assembly (Section 143,144 &amp; 145)</t>
  </si>
  <si>
    <t>Riots (Section 147, 148, 149, 150 &amp; 151 IPC)</t>
  </si>
  <si>
    <t>Criminal Breach of Trust (Section 406 to 409 IPC)</t>
  </si>
  <si>
    <t>Cheating (Section 420 IPC)</t>
  </si>
  <si>
    <t>Forgery (Section 465,468 &amp; 471 IPC)</t>
  </si>
  <si>
    <t>Counterfeiting (Section 231 - 235, 237-240, 242-243, 255 and 489-A to 489-E IPC)</t>
  </si>
  <si>
    <t>Arson (Section 435, 436 &amp; 438 IPC)</t>
  </si>
  <si>
    <t>Others</t>
  </si>
  <si>
    <t>Dowry Deaths (Section 304-B IPC)</t>
  </si>
  <si>
    <t>Assault on Women with intent to outrage her Modesty (Section 354 IPC)</t>
  </si>
  <si>
    <t>Insult to the Modesty of Women (Section 509 IPC)</t>
  </si>
  <si>
    <t>Cruelty by Husband or his Relatives (Section 498-A IPC)</t>
  </si>
  <si>
    <t>Importation of Girls from Foreign Country (Section 366-B IPC) (upto 21 years)</t>
  </si>
  <si>
    <t>Deaths caused by act done with intent to cause miscarriage (Section 314 IPC)</t>
  </si>
  <si>
    <t>Causing miscarriage without women`s consent (Section 313 IPC)</t>
  </si>
  <si>
    <t>Causing Death by Negligence (Section 304-A IPC)</t>
  </si>
  <si>
    <t>Offences against State (Section 121, 121A, 122, 123, 124-A IPC)</t>
  </si>
  <si>
    <t>Offences promoting enmity between different groups (Section 153A &amp; 153B IPC)</t>
  </si>
  <si>
    <t>Extortion (Section 384 &amp; 385-389 IPC)</t>
  </si>
  <si>
    <t>Disclosure of Identity of Victims (Section 228 A IPC)</t>
  </si>
  <si>
    <t>Incidence of Rash Driving/Road Rage (Under Section 279 IPC) (read with other sections of IPC also)</t>
  </si>
  <si>
    <t>Other IPC crimes</t>
  </si>
  <si>
    <t>Narcotic Drugs &amp; Psychotropic Substances Act, 1985</t>
  </si>
  <si>
    <t>Gambling Act, 1867</t>
  </si>
  <si>
    <t>Excise Act, 1944</t>
  </si>
  <si>
    <t>Prohibition Act</t>
  </si>
  <si>
    <t>Explosives Act 1884 &amp; the Explosive Substances Act, 1884 &amp; 1908</t>
  </si>
  <si>
    <t>Immoral Traffic (Prevention) Act, 1956</t>
  </si>
  <si>
    <t>Indian Railways Act, 1989</t>
  </si>
  <si>
    <t>Registration of Foreigners Act, 1939</t>
  </si>
  <si>
    <t>Passport Act, 1967</t>
  </si>
  <si>
    <t>Essential Commodities Act, 1955</t>
  </si>
  <si>
    <t>Antiquities &amp; Art Treasures Act, 1972</t>
  </si>
  <si>
    <t>Dowry Prohibition Act, 1961</t>
  </si>
  <si>
    <t>Indecent Representation of Women (Prohibition) Act, 1986</t>
  </si>
  <si>
    <t>Copyright Act, 1957</t>
  </si>
  <si>
    <t>Forest Act, 1927</t>
  </si>
  <si>
    <t>Protection of Women from Domestic Violence Act, 2005</t>
  </si>
  <si>
    <t>Information Technology Act, 2000(As amended by IT (Amendment) Act,2008)</t>
  </si>
  <si>
    <t>Official Secrets Act, 1923</t>
  </si>
  <si>
    <t>Electricity Act, 2003</t>
  </si>
  <si>
    <t>Wildlife Protection Act, 1972</t>
  </si>
  <si>
    <t>Bonded Labour System (Abolition) Act, 1976</t>
  </si>
  <si>
    <t>Environmental (Protection) Act, 1986</t>
  </si>
  <si>
    <t>Air (Prevention &amp; Control of Pollution) Act, 1981</t>
  </si>
  <si>
    <t>Water (Prevention &amp; Control of Pollution) Act, 1974 ( as amended in 1988)</t>
  </si>
  <si>
    <t>National Security Act, 1980</t>
  </si>
  <si>
    <t>Unlawful Activities (Prevention) Act, 1967</t>
  </si>
  <si>
    <t>Young Persons (Harmful Publications) Act, 1956</t>
  </si>
  <si>
    <t>Railway Property (Unlawful Possession) Act, 1966</t>
  </si>
  <si>
    <t>Prevention of Damage to Public Property Act, 1984</t>
  </si>
  <si>
    <t>Transplantation of Human Organs Act, 1994</t>
  </si>
  <si>
    <t>Trade Marks Act, 1999</t>
  </si>
  <si>
    <t>Prevention of Insults to National Honour Act, 1971 ( As amended by Prevention of Insults to National Honour (Amendment) Act, 1971)</t>
  </si>
  <si>
    <t>State Emblem of India (Prohibition of Improper Use) Act, 2005</t>
  </si>
  <si>
    <t>Lotteries (Regulation) Act, 1998</t>
  </si>
  <si>
    <t>Citizenship Act, 1955</t>
  </si>
  <si>
    <t>Foreigners Act, 1946</t>
  </si>
  <si>
    <t>Place of Worship (Special Provisions) Act, 1991</t>
  </si>
  <si>
    <t>Religious Institution (Prevention of Misuse) Act, 1988</t>
  </si>
  <si>
    <t>Private Securities Agencies (Regulation) Act, 2005</t>
  </si>
  <si>
    <t>Emigration Act, 1983</t>
  </si>
  <si>
    <t>Anti-Hijacking Act, 1982</t>
  </si>
  <si>
    <t>Atomic Energy Act, 1962</t>
  </si>
  <si>
    <t>Weapons of Mass Destruction and their Delivery Systems (Prohibition of Unlawful Activities) Act, 2005</t>
  </si>
  <si>
    <t>Suppression of Unlawful Acts against Safety of Civil Aviation Act, 1982</t>
  </si>
  <si>
    <t>Suppression of Unlawful Acts against Safety of Maritime Navigation and Fixed Platforms on Continental Shelf Act, 2002</t>
  </si>
  <si>
    <t>The Employment of Manual Scavengers and Construction of Dry Latrines (Prohibition) Act, 1993</t>
  </si>
  <si>
    <t>The Maritime Zones of India (Regulation of Fishing by Foreign Vessels) Act, 1981</t>
  </si>
  <si>
    <t>Representation of the People Act, 1951 (As Amended in 2010)</t>
  </si>
  <si>
    <t>Biological Diversity Act, 2002</t>
  </si>
  <si>
    <t>The commission of Sati (Prevention) Act, 1987</t>
  </si>
  <si>
    <t>Other SLL crimes</t>
  </si>
  <si>
    <t>Attempt to commit Murder (Section 307 IPC)</t>
  </si>
  <si>
    <t>Culpable Homicide not amounting to Murder (Section 304 IPC)</t>
  </si>
  <si>
    <t>Dacoity (Section 395,396, 397 &amp; 398 IPC)</t>
  </si>
  <si>
    <t>Unnatural Offences (Sec. 377 IPC)</t>
  </si>
  <si>
    <t>Kidnapping &amp; Abduction women (Section 363,364,364A, 366 IPC)</t>
  </si>
  <si>
    <t>Immoral Traffic (Prevention) Act, 1956 (only women)</t>
  </si>
  <si>
    <t>Other crimes committed against women</t>
  </si>
  <si>
    <t>Infanticide (Section 315 IPC)</t>
  </si>
  <si>
    <t>Rape (Section 376 IPC)</t>
  </si>
  <si>
    <t>Assault on Women (Girl Child) with intent to outrage her Modesty (under section 354 of IPC)</t>
  </si>
  <si>
    <t>Insult to the Modesty of Women (Girl Child) (under section of 509 of IPC)</t>
  </si>
  <si>
    <t>Kidnapping &amp; Abduction of children (Section 363,364,364A, 366 - 369 IPC)</t>
  </si>
  <si>
    <t>Abetment of suicide of child (Section 305 IPC)</t>
  </si>
  <si>
    <t>Procuration of minor girls (Section 366-A IPC)</t>
  </si>
  <si>
    <t>Importation of Girls from Foreign Country (Section 366-B IPC) ( Under 18 yrs of age)</t>
  </si>
  <si>
    <t>Buying of minors for prostitution (Section 373 IPC)</t>
  </si>
  <si>
    <t>Selling of minors for prostitution (Section 372 IPC)</t>
  </si>
  <si>
    <t>Prohibition of Child Marriage Act, 2006</t>
  </si>
  <si>
    <t>Transplantation of Human Organs Act, 1994 (For persons below 18 years of age)</t>
  </si>
  <si>
    <t>Child Labour (Prohibition &amp; Regulation) Act, 1986</t>
  </si>
  <si>
    <t>Juveniles Justice (Care and Protection of Children) Act, 2000</t>
  </si>
  <si>
    <t>Protection of children from sexual offences Act 2012.</t>
  </si>
  <si>
    <t xml:space="preserve">Unnatural Offences (Sec. 377 IPC) (Below 18 years of age) </t>
  </si>
  <si>
    <t>Infant Milk Substitutes, Feeding Bottles and Infant Foods (Regulation of Production, Supply and Distribution) Amendment Act, 2003</t>
  </si>
  <si>
    <t>Pre-Natal Diagnostic Techniques (Regulation and Prevention of Misuse) Act, 1994</t>
  </si>
  <si>
    <t>Other crimes committed against children</t>
  </si>
  <si>
    <t>SC/ST (Prevention of Atrocities) Act, 1989</t>
  </si>
  <si>
    <t>Murder (Section 302 &amp; 303 IPC)</t>
  </si>
  <si>
    <t>Assault on women (SC) with intent to outrage her Modesty (Section 354 IPC)</t>
  </si>
  <si>
    <t>Insult to the Modesty of women (SC) (Section 509 IPC)</t>
  </si>
  <si>
    <t>Kidnapping &amp; Abduction (Section 363,364,364A, 366- 369 IPC)</t>
  </si>
  <si>
    <t>Dacoity (Section 395 - 398 IPC)</t>
  </si>
  <si>
    <t>Robbery (Section 392 to 394, 397 &amp; 398 IPC)</t>
  </si>
  <si>
    <t>2.10.</t>
  </si>
  <si>
    <t>Grievous Hurt (325,326,326A &amp; 326 B IPC)</t>
  </si>
  <si>
    <t xml:space="preserve">2.12. </t>
  </si>
  <si>
    <t>Riots (Sections 147, 148, 149, 150 &amp; 151 IPC)</t>
  </si>
  <si>
    <t xml:space="preserve">2.13. </t>
  </si>
  <si>
    <t>Other IPC crimes (other than those mentioned in 2.1 to 2.12)</t>
  </si>
  <si>
    <t xml:space="preserve">SC / ST (Prevention of Atrocities) Act only (This equals figures on SC/ST (POA) Act for Crimes committed </t>
  </si>
  <si>
    <t>IPC Crimes (in which SC/ST (POA) Act is not applied)</t>
  </si>
  <si>
    <t xml:space="preserve">3.3.  </t>
  </si>
  <si>
    <t xml:space="preserve">3.8.  </t>
  </si>
  <si>
    <t xml:space="preserve">3.9.  </t>
  </si>
  <si>
    <t>3.10.</t>
  </si>
  <si>
    <t xml:space="preserve">3.11. </t>
  </si>
  <si>
    <t xml:space="preserve">3.12. </t>
  </si>
  <si>
    <t>Other IPC crimes (other than those mentioned in 3.1 to 3.12)</t>
  </si>
  <si>
    <t>Other SLL Crime against SCs (Other than PCR , SC / ST (POA) Act and Manual Scavenger act)</t>
  </si>
  <si>
    <t xml:space="preserve">3.13. </t>
  </si>
  <si>
    <t>Motive / Cause</t>
  </si>
  <si>
    <t>Property dispute</t>
  </si>
  <si>
    <t>Personal vendetta or enmity</t>
  </si>
  <si>
    <t>Dowry</t>
  </si>
  <si>
    <t>Lunacy</t>
  </si>
  <si>
    <t>Witchcraft</t>
  </si>
  <si>
    <t>Child/Human Sacrifice</t>
  </si>
  <si>
    <t>Communalism</t>
  </si>
  <si>
    <t>Casteism</t>
  </si>
  <si>
    <t>Class conflict (economic connotation for example - industrial, agrarian, etc)</t>
  </si>
  <si>
    <t>For Political reason</t>
  </si>
  <si>
    <t>Honour Killing</t>
  </si>
  <si>
    <t>Rape</t>
  </si>
  <si>
    <t>Gang Rape (more one persons)</t>
  </si>
  <si>
    <t>Love Affairs</t>
  </si>
  <si>
    <t>Illicit Relationship</t>
  </si>
  <si>
    <t>Kidnapping &amp; Abduction</t>
  </si>
  <si>
    <t>Other causes or motive</t>
  </si>
  <si>
    <t>Crime Head</t>
  </si>
  <si>
    <t>No. of Cases reported against police personnel</t>
  </si>
  <si>
    <t>No. of Victims</t>
  </si>
  <si>
    <t>No. of Police Personnel involved</t>
  </si>
  <si>
    <t>Custodial</t>
  </si>
  <si>
    <t>Torture (Hurt)(Sec.330 &amp; 331 IPC)</t>
  </si>
  <si>
    <t>Illegal Detention (Sec.342 IPC)</t>
  </si>
  <si>
    <t>Extortion (Sec.327, 329 &amp; 384 IPC)</t>
  </si>
  <si>
    <t>Insult to the Modesty of Women (Sec. 509 IPC)</t>
  </si>
  <si>
    <t>Assault  on women with intent to outrage her Modesty(Sec. 354 IPC)</t>
  </si>
  <si>
    <t>Protection of Children from Sexual Offences Act, 2012</t>
  </si>
  <si>
    <t>Sec. 6 read with Sec. 5(a)</t>
  </si>
  <si>
    <t>Sec. 10 read with sec. 9(a)</t>
  </si>
  <si>
    <t>Sec. 21(1)</t>
  </si>
  <si>
    <t>Section 4 of SC/ST (POA) Act</t>
  </si>
  <si>
    <t>Other Offences</t>
  </si>
  <si>
    <t>Cause</t>
  </si>
  <si>
    <t>No. of Cases registered</t>
  </si>
  <si>
    <t>Poisonous Liquor</t>
  </si>
  <si>
    <t>Adultrated Drugs or Medicines</t>
  </si>
  <si>
    <t>Occasion</t>
  </si>
  <si>
    <t xml:space="preserve">Riots </t>
  </si>
  <si>
    <t>Anti Dacoity Operations</t>
  </si>
  <si>
    <t>Against Extremists &amp; Terrorists</t>
  </si>
  <si>
    <t>Firing in exercise of Right of Private Defence</t>
  </si>
  <si>
    <t xml:space="preserve">To Effect Arrest </t>
  </si>
  <si>
    <t xml:space="preserve"> Firing to Disperse Unlawful Assembly</t>
  </si>
  <si>
    <t>Against others</t>
  </si>
  <si>
    <t>Regional Factors</t>
  </si>
  <si>
    <t>Racial Factors</t>
  </si>
  <si>
    <t>Other Factors</t>
  </si>
  <si>
    <t>Exposure and Abandonment (Section 317 IPC)</t>
  </si>
  <si>
    <t xml:space="preserve">Murder (Section 302 &amp; 303 IPC)                                                                                      </t>
  </si>
  <si>
    <t>Arms Act</t>
  </si>
  <si>
    <t>Murder (excluding Infanticide) (Section 302 and 303 IPC)</t>
  </si>
  <si>
    <t>Protection of Civil Rights Act, 1955</t>
  </si>
  <si>
    <t>Gain</t>
  </si>
  <si>
    <t>Death (Sec.302 &amp; 304 IPC)</t>
  </si>
  <si>
    <t xml:space="preserve">Rape (Sec.376 (2) (a) IPC)                                                </t>
  </si>
  <si>
    <t xml:space="preserve"> Custodial Gang Rape</t>
  </si>
  <si>
    <t xml:space="preserve"> Custodial Other Rape</t>
  </si>
  <si>
    <t xml:space="preserve"> Other than Custodial. Gang Rape</t>
  </si>
  <si>
    <t xml:space="preserve"> Other than Custodial. Other Rape</t>
  </si>
  <si>
    <t>Grievous Hurt. Attack on Media Person</t>
  </si>
  <si>
    <t>Grievous Hurt. Attack on whistle Blower</t>
  </si>
  <si>
    <t>Grievous Hurt. Attack on RTI/Social Activists</t>
  </si>
  <si>
    <t>Grievous Hurt. Others</t>
  </si>
  <si>
    <t>S.No.</t>
  </si>
  <si>
    <t>Protection of Civil Rights Act, 1955.  Schedule Castes</t>
  </si>
  <si>
    <t>Protection of Civil Rights Act, 1955.  Schedule Tribes</t>
  </si>
  <si>
    <t>SC/ST (Prevention of Atrocities) Act, 1989.  Against SCs</t>
  </si>
  <si>
    <t>SC/ST (Prevention of Atrocities) Act, 1989.  Against STs</t>
  </si>
  <si>
    <t>Custodial. Gang Rape</t>
  </si>
  <si>
    <t>Custodial. Other Rape</t>
  </si>
  <si>
    <t>Other than Custodial. Gang Rape</t>
  </si>
  <si>
    <t>Other than Custodial. Other Rape</t>
  </si>
  <si>
    <t>Grievous Hurt. Grievous Hurt (Section 325 &amp; 326 IPC)</t>
  </si>
  <si>
    <t>Grievous Hurt. Acid attack (Section 326A IPC)</t>
  </si>
  <si>
    <t>Male</t>
  </si>
  <si>
    <t>Female</t>
  </si>
  <si>
    <t>Sex unknown</t>
  </si>
  <si>
    <t>5.1.1</t>
  </si>
  <si>
    <t>5.1.2</t>
  </si>
  <si>
    <t>5.2.1</t>
  </si>
  <si>
    <t>5.2.2</t>
  </si>
  <si>
    <t>No of Cases. Murder</t>
  </si>
  <si>
    <t>No of Cases. Culpable  Homicide not amounting  to Murder</t>
  </si>
  <si>
    <t>S.No</t>
  </si>
  <si>
    <t>No. of persons. Died</t>
  </si>
  <si>
    <t>No. of persons. Injured</t>
  </si>
  <si>
    <t>No of Cases in which charge-sheets were laid</t>
  </si>
  <si>
    <t>No of Cases disposed off otherwise</t>
  </si>
  <si>
    <t>Road Accidents. Fatal</t>
  </si>
  <si>
    <t>Road Accidents. Non-Fatal</t>
  </si>
  <si>
    <t>Civilian. Number of persons Killed</t>
  </si>
  <si>
    <t>Police personnel. Number of persons Killed</t>
  </si>
  <si>
    <t>Civilian. Number of persons Injured</t>
  </si>
  <si>
    <t>Police personnel. Number of persons Injured</t>
  </si>
  <si>
    <t>Cases Reported</t>
  </si>
  <si>
    <t>Number of persons. Died</t>
  </si>
  <si>
    <t>Number of persons. Injured</t>
  </si>
  <si>
    <r>
      <t>Immoral Traffic (Prevention) Act, 1956</t>
    </r>
    <r>
      <rPr>
        <sz val="12"/>
        <color indexed="8"/>
        <rFont val="Calibri"/>
        <family val="2"/>
      </rPr>
      <t xml:space="preserve">(Below 18 years of age)  </t>
    </r>
  </si>
  <si>
    <t>A - IPC CRIMES</t>
  </si>
  <si>
    <t>B - SPECIAL &amp; LOCAL LAWS CRIMES (SLL CRIMES)</t>
  </si>
  <si>
    <t>C - CRIME COMMITTED AGAINST WOMEN</t>
  </si>
  <si>
    <t>D - CRIME COMMITTED AGAINST CHILDEREN (VICTIM HAVING AGE BELOW 18 YEARS)</t>
  </si>
  <si>
    <t>E - CRIME COMMITTED AGAINST SCHEDULED CASTES</t>
  </si>
  <si>
    <t>F - CRIME COMMITTED AGAINST SCHEDULED TRIBES</t>
  </si>
  <si>
    <t>G - CRIME COMMITTED AGAINST SENIOR CITIZEN (60 YEARS AND ABOVE)</t>
  </si>
  <si>
    <t xml:space="preserve"> H - STATEMENT INDICATING MOTIVE/CAUSE OF MURDER AND CULPABLE HOMICIDE NOT AMOUNTING TO MURDER</t>
  </si>
  <si>
    <t>I - CASES REGISTERED AGAINST THE POLICE PERSONNEL</t>
  </si>
  <si>
    <t>J - UNNATURAL DEATHS OR INJURIES</t>
  </si>
  <si>
    <t>K - FIRING BY POLICE</t>
  </si>
  <si>
    <t>L - OFFENCES RELATED TO REGIONAL/ RACIAL DISCRIMINATION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</si>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</sst>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mmm"/>
    <numFmt numFmtId="166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b/>
      <sz val="9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rgb="FF000000"/>
      <name val="Monac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/>
    <xf numFmtId="0" fontId="18" fillId="4" borderId="1">
      <alignment horizontal="center" vertical="top"/>
    </xf>
  </cellStyleXfs>
  <cellXfs count="101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NumberFormat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7" fillId="2" borderId="0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/>
    <xf numFmtId="0" fontId="7" fillId="2" borderId="0" xfId="0" applyNumberFormat="1" applyFont="1" applyFill="1" applyBorder="1" applyAlignment="1" applyProtection="1">
      <alignment vertical="center" wrapText="1"/>
    </xf>
    <xf numFmtId="0" fontId="4" fillId="2" borderId="0" xfId="0" applyFont="1" applyFill="1" applyBorder="1" applyAlignment="1">
      <alignment horizontal="left" wrapText="1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NumberFormat="1" applyFont="1" applyFill="1" applyAlignment="1" applyProtection="1">
      <alignment horizontal="center" vertical="center" wrapText="1"/>
    </xf>
    <xf numFmtId="0" fontId="4" fillId="2" borderId="0" xfId="0" applyFont="1" applyFill="1"/>
    <xf numFmtId="0" fontId="7" fillId="2" borderId="0" xfId="0" applyNumberFormat="1" applyFont="1" applyFill="1" applyAlignment="1" applyProtection="1">
      <alignment vertical="center" wrapText="1"/>
    </xf>
    <xf numFmtId="0" fontId="6" fillId="2" borderId="0" xfId="0" applyFont="1" applyFill="1"/>
    <xf numFmtId="0" fontId="4" fillId="2" borderId="0" xfId="0" applyFont="1" applyFill="1" applyAlignment="1">
      <alignment horizontal="left"/>
    </xf>
    <xf numFmtId="49" fontId="5" fillId="2" borderId="0" xfId="0" applyNumberFormat="1" applyFont="1" applyFill="1" applyAlignment="1" applyProtection="1">
      <alignment vertical="center" wrapText="1"/>
    </xf>
    <xf numFmtId="49" fontId="14" fillId="2" borderId="0" xfId="0" applyNumberFormat="1" applyFont="1" applyFill="1" applyAlignment="1" applyProtection="1">
      <alignment vertical="center" wrapText="1"/>
    </xf>
    <xf numFmtId="49" fontId="5" fillId="2" borderId="0" xfId="0" applyNumberFormat="1" applyFont="1" applyFill="1" applyAlignment="1" applyProtection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/>
    </xf>
    <xf numFmtId="49" fontId="3" fillId="3" borderId="3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top" wrapText="1"/>
    </xf>
    <xf numFmtId="0" fontId="5" fillId="3" borderId="1" xfId="0" applyFont="1" applyFill="1" applyBorder="1" applyAlignment="1" applyProtection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7" fillId="3" borderId="1" xfId="0" applyFont="1" applyFill="1" applyBorder="1" applyAlignment="1" applyProtection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19" fillId="0" borderId="0" xfId="135"/>
    <xf numFmtId="0" fontId="20" fillId="0" borderId="0" xfId="135" applyNumberFormat="1" applyFont="1"/>
    <xf numFmtId="0" fontId="20" fillId="0" borderId="0" xfId="135" applyFont="1"/>
    <xf numFmtId="22" fontId="19" fillId="0" borderId="0" xfId="135" applyNumberFormat="1"/>
    <xf numFmtId="0" fontId="19" fillId="0" borderId="0" xfId="135" applyNumberFormat="1"/>
    <xf numFmtId="164" fontId="19" fillId="0" borderId="0" xfId="135" applyNumberFormat="1"/>
    <xf numFmtId="0" fontId="22" fillId="0" borderId="1" xfId="135" applyFont="1" applyBorder="1"/>
    <xf numFmtId="165" fontId="19" fillId="0" borderId="0" xfId="135" applyNumberFormat="1"/>
    <xf numFmtId="0" fontId="23" fillId="0" borderId="0" xfId="135" applyFont="1"/>
    <xf numFmtId="166" fontId="4" fillId="6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 applyProtection="1">
      <alignment horizontal="center" vertical="center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1" fontId="4" fillId="6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166" fontId="7" fillId="2" borderId="1" xfId="0" applyNumberFormat="1" applyFont="1" applyFill="1" applyBorder="1" applyAlignment="1" applyProtection="1">
      <alignment vertical="center" wrapText="1"/>
      <protection locked="0"/>
    </xf>
    <xf numFmtId="166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6" fillId="2" borderId="1" xfId="0" applyNumberFormat="1" applyFont="1" applyFill="1" applyBorder="1" applyAlignment="1" applyProtection="1">
      <alignment horizontal="center" vertical="center" wrapText="1"/>
    </xf>
    <xf numFmtId="166" fontId="10" fillId="2" borderId="1" xfId="0" applyNumberFormat="1" applyFont="1" applyFill="1" applyBorder="1" applyAlignment="1" applyProtection="1">
      <alignment horizontal="center" vertical="center" wrapText="1"/>
    </xf>
    <xf numFmtId="16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1" xfId="0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left" vertical="center" wrapText="1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5" borderId="1" xfId="135" applyFont="1" applyFill="1" applyBorder="1" applyAlignment="1">
      <alignment horizontal="center" vertical="center"/>
    </xf>
    <xf numFmtId="164" fontId="20" fillId="0" borderId="0" xfId="135" applyNumberFormat="1" applyFont="1" applyAlignment="1">
      <alignment horizontal="center"/>
    </xf>
    <xf numFmtId="0" fontId="20" fillId="0" borderId="0" xfId="135" applyFont="1" applyAlignment="1">
      <alignment horizontal="center" wrapText="1"/>
    </xf>
    <xf numFmtId="0" fontId="20" fillId="0" borderId="0" xfId="135" applyFont="1" applyAlignment="1">
      <alignment horizontal="center"/>
    </xf>
    <xf numFmtId="0" fontId="22" fillId="0" borderId="1" xfId="135" applyFont="1" applyBorder="1" applyAlignment="1">
      <alignment horizontal="center"/>
    </xf>
    <xf numFmtId="164" fontId="21" fillId="0" borderId="0" xfId="135" applyNumberFormat="1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Normal 2" xfId="135"/>
    <cellStyle name="TableHeading" xfId="136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T5" sqref="T5"/>
    </sheetView>
  </sheetViews>
  <sheetFormatPr baseColWidth="10" defaultColWidth="7.6640625" defaultRowHeight="12" x14ac:dyDescent="0"/>
  <cols>
    <col min="1" max="1" width="0" style="55" hidden="1" customWidth="1"/>
    <col min="2" max="2" width="4.5" style="55" hidden="1" customWidth="1"/>
    <col min="3" max="3" width="8" style="55" hidden="1" customWidth="1"/>
    <col min="4" max="4" width="4.1640625" style="55" hidden="1" customWidth="1"/>
    <col min="5" max="5" width="8" style="55" hidden="1" customWidth="1"/>
    <col min="6" max="6" width="0" style="55" hidden="1" customWidth="1"/>
    <col min="7" max="7" width="6.33203125" style="55" hidden="1" customWidth="1"/>
    <col min="8" max="8" width="10.6640625" style="55" hidden="1" customWidth="1"/>
    <col min="9" max="16384" width="7.6640625" style="55"/>
  </cols>
  <sheetData>
    <row r="1" spans="2:13" ht="14" customHeight="1">
      <c r="B1" s="86" t="s">
        <v>248</v>
      </c>
      <c r="C1" s="86"/>
      <c r="D1" s="86" t="s">
        <v>249</v>
      </c>
      <c r="E1" s="86"/>
    </row>
    <row r="2" spans="2:13" ht="23" customHeight="1">
      <c r="B2" s="86"/>
      <c r="C2" s="86"/>
      <c r="D2" s="86"/>
      <c r="E2" s="86"/>
    </row>
    <row r="3" spans="2:13" ht="13" customHeight="1">
      <c r="B3" s="56" t="str">
        <f>G8</f>
        <v>MAR</v>
      </c>
      <c r="C3" s="56" t="str">
        <f>H8</f>
        <v>2016</v>
      </c>
      <c r="D3" s="56" t="str">
        <f>G11</f>
        <v>FEB</v>
      </c>
      <c r="E3" s="57" t="str">
        <f>H11</f>
        <v>2016</v>
      </c>
    </row>
    <row r="4" spans="2:13" ht="18" customHeight="1"/>
    <row r="6" spans="2:13">
      <c r="B6" s="58"/>
    </row>
    <row r="7" spans="2:13" ht="17">
      <c r="B7" s="87" t="s">
        <v>250</v>
      </c>
      <c r="C7" s="87"/>
      <c r="D7" s="87"/>
      <c r="E7" s="87"/>
      <c r="F7" s="87"/>
      <c r="G7" s="87"/>
      <c r="I7" s="88" t="s">
        <v>251</v>
      </c>
      <c r="J7" s="88"/>
      <c r="K7" s="88"/>
      <c r="L7" s="61" t="s">
        <v>252</v>
      </c>
      <c r="M7" s="61" t="s">
        <v>253</v>
      </c>
    </row>
    <row r="8" spans="2:13">
      <c r="B8" s="89" t="str">
        <f>L11&amp;"-"&amp;M8</f>
        <v>MAR-2016</v>
      </c>
      <c r="C8" s="89"/>
      <c r="D8" s="89"/>
      <c r="E8" s="89"/>
      <c r="F8" s="89"/>
      <c r="G8" s="59" t="str">
        <f>UPPER(TEXT(B8,"MMM"))</f>
        <v>MAR</v>
      </c>
      <c r="H8" s="55" t="str">
        <f>TEXT(B8,"YYYY")</f>
        <v>2016</v>
      </c>
      <c r="I8" s="84" t="s">
        <v>254</v>
      </c>
      <c r="J8" s="84"/>
      <c r="K8" s="84"/>
      <c r="L8" s="84">
        <v>3</v>
      </c>
      <c r="M8" s="84">
        <v>2016</v>
      </c>
    </row>
    <row r="9" spans="2:13">
      <c r="B9" s="89"/>
      <c r="C9" s="89"/>
      <c r="D9" s="89"/>
      <c r="E9" s="89"/>
      <c r="F9" s="89"/>
      <c r="I9" s="84"/>
      <c r="J9" s="84"/>
      <c r="K9" s="84"/>
      <c r="L9" s="84"/>
      <c r="M9" s="84"/>
    </row>
    <row r="10" spans="2:13">
      <c r="E10" s="60"/>
    </row>
    <row r="11" spans="2:13" hidden="1">
      <c r="B11" s="85">
        <f>B8-1</f>
        <v>42429</v>
      </c>
      <c r="C11" s="85"/>
      <c r="D11" s="85"/>
      <c r="E11" s="85"/>
      <c r="F11" s="85"/>
      <c r="G11" s="59" t="str">
        <f>UPPER(TEXT(B11,"MMM"))</f>
        <v>FEB</v>
      </c>
      <c r="H11" s="55" t="str">
        <f>TEXT(B11,"YYYY")</f>
        <v>2016</v>
      </c>
      <c r="L11" s="55" t="str">
        <f>UPPER(TEXT(DATE(2011,L8,1),"MMM"))</f>
        <v>MAR</v>
      </c>
    </row>
    <row r="15" spans="2:13">
      <c r="H15" s="62"/>
    </row>
    <row r="18" spans="8:8" ht="14">
      <c r="H18" s="63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4" sqref="D4:F17"/>
    </sheetView>
  </sheetViews>
  <sheetFormatPr baseColWidth="10" defaultColWidth="8.83203125" defaultRowHeight="14" x14ac:dyDescent="0"/>
  <cols>
    <col min="1" max="1" width="5.83203125" style="4" customWidth="1"/>
    <col min="2" max="2" width="16.33203125" style="13" customWidth="1"/>
    <col min="3" max="3" width="39.5" style="12" bestFit="1" customWidth="1"/>
    <col min="4" max="4" width="19.5" style="4" bestFit="1" customWidth="1"/>
    <col min="5" max="5" width="7.6640625" style="4" bestFit="1" customWidth="1"/>
    <col min="6" max="6" width="17.33203125" style="4" bestFit="1" customWidth="1"/>
    <col min="7" max="16384" width="8.83203125" style="4"/>
  </cols>
  <sheetData>
    <row r="1" spans="1:6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  <c r="E1" s="90"/>
      <c r="F1" s="90"/>
    </row>
    <row r="2" spans="1:6" s="1" customFormat="1" ht="28" customHeight="1">
      <c r="A2" s="90" t="s">
        <v>244</v>
      </c>
      <c r="B2" s="90"/>
      <c r="C2" s="90"/>
      <c r="D2" s="90"/>
      <c r="E2" s="90"/>
      <c r="F2" s="90"/>
    </row>
    <row r="3" spans="1:6" s="11" customFormat="1" ht="45">
      <c r="A3" s="29" t="s">
        <v>201</v>
      </c>
      <c r="B3" s="30"/>
      <c r="C3" s="30" t="s">
        <v>154</v>
      </c>
      <c r="D3" s="31" t="s">
        <v>155</v>
      </c>
      <c r="E3" s="31" t="s">
        <v>156</v>
      </c>
      <c r="F3" s="31" t="s">
        <v>157</v>
      </c>
    </row>
    <row r="4" spans="1:6" ht="28" customHeight="1">
      <c r="A4" s="29">
        <v>1</v>
      </c>
      <c r="B4" s="29"/>
      <c r="C4" s="32" t="s">
        <v>192</v>
      </c>
      <c r="D4" s="82"/>
      <c r="E4" s="82"/>
      <c r="F4" s="82"/>
    </row>
    <row r="5" spans="1:6" ht="28" customHeight="1">
      <c r="A5" s="29">
        <v>2.1</v>
      </c>
      <c r="B5" s="94" t="s">
        <v>191</v>
      </c>
      <c r="C5" s="32" t="s">
        <v>158</v>
      </c>
      <c r="D5" s="82"/>
      <c r="E5" s="82"/>
      <c r="F5" s="82"/>
    </row>
    <row r="6" spans="1:6" ht="28" customHeight="1">
      <c r="A6" s="29">
        <v>2.2000000000000002</v>
      </c>
      <c r="B6" s="95"/>
      <c r="C6" s="32" t="s">
        <v>20</v>
      </c>
      <c r="D6" s="82"/>
      <c r="E6" s="82"/>
      <c r="F6" s="82"/>
    </row>
    <row r="7" spans="1:6" ht="28" customHeight="1">
      <c r="A7" s="29">
        <v>3</v>
      </c>
      <c r="B7" s="29"/>
      <c r="C7" s="32" t="s">
        <v>159</v>
      </c>
      <c r="D7" s="82"/>
      <c r="E7" s="82"/>
      <c r="F7" s="82"/>
    </row>
    <row r="8" spans="1:6" ht="28" customHeight="1">
      <c r="A8" s="29">
        <v>4</v>
      </c>
      <c r="B8" s="29"/>
      <c r="C8" s="32" t="s">
        <v>160</v>
      </c>
      <c r="D8" s="82"/>
      <c r="E8" s="82"/>
      <c r="F8" s="82"/>
    </row>
    <row r="9" spans="1:6" ht="28" customHeight="1">
      <c r="A9" s="29">
        <v>5</v>
      </c>
      <c r="B9" s="29"/>
      <c r="C9" s="32" t="s">
        <v>161</v>
      </c>
      <c r="D9" s="82"/>
      <c r="E9" s="82"/>
      <c r="F9" s="82"/>
    </row>
    <row r="10" spans="1:6" ht="27" customHeight="1">
      <c r="A10" s="29">
        <v>6</v>
      </c>
      <c r="B10" s="33"/>
      <c r="C10" s="32" t="s">
        <v>162</v>
      </c>
      <c r="D10" s="78"/>
      <c r="E10" s="78"/>
      <c r="F10" s="78"/>
    </row>
    <row r="11" spans="1:6" ht="30">
      <c r="A11" s="29">
        <v>7</v>
      </c>
      <c r="B11" s="33"/>
      <c r="C11" s="32" t="s">
        <v>163</v>
      </c>
      <c r="D11" s="78"/>
      <c r="E11" s="78"/>
      <c r="F11" s="78"/>
    </row>
    <row r="12" spans="1:6" ht="28" customHeight="1">
      <c r="A12" s="29">
        <v>8.1</v>
      </c>
      <c r="B12" s="94" t="s">
        <v>164</v>
      </c>
      <c r="C12" s="32" t="s">
        <v>165</v>
      </c>
      <c r="D12" s="78"/>
      <c r="E12" s="78"/>
      <c r="F12" s="78"/>
    </row>
    <row r="13" spans="1:6" ht="28" customHeight="1">
      <c r="A13" s="29">
        <v>8.1999999999999993</v>
      </c>
      <c r="B13" s="95"/>
      <c r="C13" s="32" t="s">
        <v>166</v>
      </c>
      <c r="D13" s="78"/>
      <c r="E13" s="78"/>
      <c r="F13" s="78"/>
    </row>
    <row r="14" spans="1:6" ht="28" customHeight="1">
      <c r="A14" s="29">
        <v>8.3000000000000007</v>
      </c>
      <c r="B14" s="96"/>
      <c r="C14" s="32" t="s">
        <v>167</v>
      </c>
      <c r="D14" s="78"/>
      <c r="E14" s="78"/>
      <c r="F14" s="78"/>
    </row>
    <row r="15" spans="1:6" ht="28" customHeight="1">
      <c r="A15" s="29">
        <v>9</v>
      </c>
      <c r="B15" s="33"/>
      <c r="C15" s="32" t="s">
        <v>168</v>
      </c>
      <c r="D15" s="78"/>
      <c r="E15" s="78"/>
      <c r="F15" s="78"/>
    </row>
    <row r="16" spans="1:6" ht="28" customHeight="1">
      <c r="A16" s="29">
        <v>10</v>
      </c>
      <c r="B16" s="33"/>
      <c r="C16" s="32" t="s">
        <v>169</v>
      </c>
      <c r="D16" s="78"/>
      <c r="E16" s="78"/>
      <c r="F16" s="78"/>
    </row>
    <row r="17" spans="1:6" s="1" customFormat="1">
      <c r="A17" s="92" t="s">
        <v>255</v>
      </c>
      <c r="B17" s="97"/>
      <c r="C17" s="93"/>
      <c r="D17" s="67">
        <f>SUM(D4:D16)</f>
        <v>0</v>
      </c>
      <c r="E17" s="67">
        <f>SUM(E4:E16)</f>
        <v>0</v>
      </c>
      <c r="F17" s="67">
        <f>SUM(F4:F16)</f>
        <v>0</v>
      </c>
    </row>
  </sheetData>
  <sheetProtection password="DBD5" sheet="1" objects="1" scenarios="1" formatCells="0" formatColumns="0" formatRows="0"/>
  <protectedRanges>
    <protectedRange sqref="A1:F16" name="Range1"/>
  </protectedRanges>
  <mergeCells count="5">
    <mergeCell ref="B12:B14"/>
    <mergeCell ref="A1:F1"/>
    <mergeCell ref="A2:F2"/>
    <mergeCell ref="B5:B6"/>
    <mergeCell ref="A17:C17"/>
  </mergeCells>
  <dataValidations count="1">
    <dataValidation type="whole" operator="greaterThanOrEqual" allowBlank="1" showInputMessage="1" showErrorMessage="1" sqref="D4:F16">
      <formula1>0</formula1>
    </dataValidation>
  </dataValidations>
  <printOptions horizontalCentered="1"/>
  <pageMargins left="0.44" right="0.36" top="0.66" bottom="0.67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4" sqref="C4:G8"/>
    </sheetView>
  </sheetViews>
  <sheetFormatPr baseColWidth="10" defaultColWidth="8.83203125" defaultRowHeight="14" x14ac:dyDescent="0"/>
  <cols>
    <col min="1" max="1" width="8.83203125" style="18"/>
    <col min="2" max="2" width="28.1640625" style="16" bestFit="1" customWidth="1"/>
    <col min="3" max="3" width="11.6640625" style="16" bestFit="1" customWidth="1"/>
    <col min="4" max="4" width="13.6640625" style="16" bestFit="1" customWidth="1"/>
    <col min="5" max="5" width="14" style="16" bestFit="1" customWidth="1"/>
    <col min="6" max="6" width="21.1640625" style="16" bestFit="1" customWidth="1"/>
    <col min="7" max="7" width="19" style="16" bestFit="1" customWidth="1"/>
    <col min="8" max="16384" width="8.83203125" style="16"/>
  </cols>
  <sheetData>
    <row r="1" spans="1:7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  <c r="E1" s="90"/>
      <c r="F1" s="90"/>
      <c r="G1" s="90"/>
    </row>
    <row r="2" spans="1:7" s="1" customFormat="1" ht="28" customHeight="1">
      <c r="A2" s="91" t="s">
        <v>245</v>
      </c>
      <c r="B2" s="91"/>
      <c r="C2" s="91"/>
      <c r="D2" s="91"/>
      <c r="E2" s="91"/>
      <c r="F2" s="91"/>
      <c r="G2" s="91"/>
    </row>
    <row r="3" spans="1:7" s="20" customFormat="1" ht="30">
      <c r="A3" s="27" t="s">
        <v>201</v>
      </c>
      <c r="B3" s="27" t="s">
        <v>170</v>
      </c>
      <c r="C3" s="27" t="s">
        <v>171</v>
      </c>
      <c r="D3" s="27" t="s">
        <v>222</v>
      </c>
      <c r="E3" s="27" t="s">
        <v>223</v>
      </c>
      <c r="F3" s="27" t="s">
        <v>224</v>
      </c>
      <c r="G3" s="27" t="s">
        <v>225</v>
      </c>
    </row>
    <row r="4" spans="1:7" s="21" customFormat="1" ht="28" customHeight="1">
      <c r="A4" s="27">
        <v>1</v>
      </c>
      <c r="B4" s="28" t="s">
        <v>172</v>
      </c>
      <c r="C4" s="83"/>
      <c r="D4" s="83"/>
      <c r="E4" s="83"/>
      <c r="F4" s="83"/>
      <c r="G4" s="83"/>
    </row>
    <row r="5" spans="1:7" s="21" customFormat="1" ht="25.5" customHeight="1">
      <c r="A5" s="27">
        <v>2</v>
      </c>
      <c r="B5" s="28" t="s">
        <v>173</v>
      </c>
      <c r="C5" s="83"/>
      <c r="D5" s="83"/>
      <c r="E5" s="83"/>
      <c r="F5" s="83"/>
      <c r="G5" s="83"/>
    </row>
    <row r="6" spans="1:7" s="21" customFormat="1" ht="28" customHeight="1">
      <c r="A6" s="27">
        <v>3.1</v>
      </c>
      <c r="B6" s="28" t="s">
        <v>226</v>
      </c>
      <c r="C6" s="83"/>
      <c r="D6" s="83"/>
      <c r="E6" s="83"/>
      <c r="F6" s="83"/>
      <c r="G6" s="83"/>
    </row>
    <row r="7" spans="1:7" s="21" customFormat="1" ht="28" customHeight="1">
      <c r="A7" s="27">
        <v>3.2</v>
      </c>
      <c r="B7" s="28" t="s">
        <v>227</v>
      </c>
      <c r="C7" s="83"/>
      <c r="D7" s="83"/>
      <c r="E7" s="83"/>
      <c r="F7" s="83"/>
      <c r="G7" s="83"/>
    </row>
    <row r="8" spans="1:7" s="1" customFormat="1">
      <c r="A8" s="92" t="s">
        <v>255</v>
      </c>
      <c r="B8" s="93"/>
      <c r="C8" s="67">
        <f>SUM(C4:C7)</f>
        <v>0</v>
      </c>
      <c r="D8" s="67">
        <f t="shared" ref="D8:G8" si="0">SUM(D4:D7)</f>
        <v>0</v>
      </c>
      <c r="E8" s="67">
        <f t="shared" si="0"/>
        <v>0</v>
      </c>
      <c r="F8" s="67">
        <f t="shared" si="0"/>
        <v>0</v>
      </c>
      <c r="G8" s="67">
        <f t="shared" si="0"/>
        <v>0</v>
      </c>
    </row>
  </sheetData>
  <sheetProtection password="DBD5" sheet="1" objects="1" scenarios="1" formatCells="0" formatColumns="0" formatRows="0"/>
  <protectedRanges>
    <protectedRange sqref="A1:G7" name="Range1"/>
  </protectedRanges>
  <mergeCells count="3">
    <mergeCell ref="A2:G2"/>
    <mergeCell ref="A1:G1"/>
    <mergeCell ref="A8:B8"/>
  </mergeCells>
  <dataValidations count="1">
    <dataValidation type="whole" operator="greaterThanOrEqual" allowBlank="1" showInputMessage="1" showErrorMessage="1" sqref="C4:G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" sqref="C4:G11"/>
    </sheetView>
  </sheetViews>
  <sheetFormatPr baseColWidth="10" defaultColWidth="8.83203125" defaultRowHeight="14" x14ac:dyDescent="0"/>
  <cols>
    <col min="1" max="1" width="6" style="11" customWidth="1"/>
    <col min="2" max="2" width="21.1640625" style="12" bestFit="1" customWidth="1"/>
    <col min="3" max="3" width="10" style="4" customWidth="1"/>
    <col min="4" max="4" width="14.33203125" style="4" customWidth="1"/>
    <col min="5" max="5" width="15.6640625" style="4" customWidth="1"/>
    <col min="6" max="6" width="15.5" style="4" customWidth="1"/>
    <col min="7" max="7" width="17.5" style="4" customWidth="1"/>
    <col min="8" max="16384" width="8.83203125" style="4"/>
  </cols>
  <sheetData>
    <row r="1" spans="1:7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  <c r="E1" s="90"/>
      <c r="F1" s="90"/>
      <c r="G1" s="90"/>
    </row>
    <row r="2" spans="1:7" s="1" customFormat="1" ht="28" customHeight="1">
      <c r="A2" s="90" t="s">
        <v>246</v>
      </c>
      <c r="B2" s="90"/>
      <c r="C2" s="90"/>
      <c r="D2" s="90"/>
      <c r="E2" s="90"/>
      <c r="F2" s="90"/>
      <c r="G2" s="90"/>
    </row>
    <row r="3" spans="1:7" s="22" customFormat="1" ht="45">
      <c r="A3" s="26" t="s">
        <v>221</v>
      </c>
      <c r="B3" s="26" t="s">
        <v>174</v>
      </c>
      <c r="C3" s="26" t="s">
        <v>232</v>
      </c>
      <c r="D3" s="26" t="s">
        <v>228</v>
      </c>
      <c r="E3" s="26" t="s">
        <v>229</v>
      </c>
      <c r="F3" s="26" t="s">
        <v>230</v>
      </c>
      <c r="G3" s="26" t="s">
        <v>231</v>
      </c>
    </row>
    <row r="4" spans="1:7" s="22" customFormat="1" ht="29.25" customHeight="1">
      <c r="A4" s="24">
        <v>1</v>
      </c>
      <c r="B4" s="25" t="s">
        <v>175</v>
      </c>
      <c r="C4" s="78"/>
      <c r="D4" s="78"/>
      <c r="E4" s="78"/>
      <c r="F4" s="78"/>
      <c r="G4" s="78"/>
    </row>
    <row r="5" spans="1:7" s="22" customFormat="1" ht="36.75" customHeight="1">
      <c r="A5" s="24">
        <v>2</v>
      </c>
      <c r="B5" s="25" t="s">
        <v>176</v>
      </c>
      <c r="C5" s="78"/>
      <c r="D5" s="78"/>
      <c r="E5" s="78"/>
      <c r="F5" s="78"/>
      <c r="G5" s="78"/>
    </row>
    <row r="6" spans="1:7" s="22" customFormat="1" ht="36.75" customHeight="1">
      <c r="A6" s="24">
        <v>3</v>
      </c>
      <c r="B6" s="25" t="s">
        <v>177</v>
      </c>
      <c r="C6" s="78"/>
      <c r="D6" s="78"/>
      <c r="E6" s="78"/>
      <c r="F6" s="78"/>
      <c r="G6" s="78"/>
    </row>
    <row r="7" spans="1:7" s="22" customFormat="1" ht="36.75" customHeight="1">
      <c r="A7" s="24">
        <v>4</v>
      </c>
      <c r="B7" s="25" t="s">
        <v>178</v>
      </c>
      <c r="C7" s="78"/>
      <c r="D7" s="78"/>
      <c r="E7" s="78"/>
      <c r="F7" s="78"/>
      <c r="G7" s="78"/>
    </row>
    <row r="8" spans="1:7" s="22" customFormat="1" ht="29.25" customHeight="1">
      <c r="A8" s="24">
        <v>5</v>
      </c>
      <c r="B8" s="25" t="s">
        <v>179</v>
      </c>
      <c r="C8" s="78"/>
      <c r="D8" s="78"/>
      <c r="E8" s="78"/>
      <c r="F8" s="78"/>
      <c r="G8" s="78"/>
    </row>
    <row r="9" spans="1:7" s="22" customFormat="1" ht="36.75" customHeight="1">
      <c r="A9" s="24">
        <v>6</v>
      </c>
      <c r="B9" s="25" t="s">
        <v>180</v>
      </c>
      <c r="C9" s="78"/>
      <c r="D9" s="78"/>
      <c r="E9" s="78"/>
      <c r="F9" s="78"/>
      <c r="G9" s="78"/>
    </row>
    <row r="10" spans="1:7" s="22" customFormat="1" ht="30" customHeight="1">
      <c r="A10" s="24">
        <v>7</v>
      </c>
      <c r="B10" s="25" t="s">
        <v>181</v>
      </c>
      <c r="C10" s="78"/>
      <c r="D10" s="78"/>
      <c r="E10" s="78"/>
      <c r="F10" s="78"/>
      <c r="G10" s="78"/>
    </row>
    <row r="11" spans="1:7" s="1" customFormat="1">
      <c r="A11" s="92" t="s">
        <v>255</v>
      </c>
      <c r="B11" s="93"/>
      <c r="C11" s="67">
        <f>SUM(C4:C10)</f>
        <v>0</v>
      </c>
      <c r="D11" s="67">
        <f t="shared" ref="D11:F11" si="0">SUM(D4:D10)</f>
        <v>0</v>
      </c>
      <c r="E11" s="67">
        <f t="shared" si="0"/>
        <v>0</v>
      </c>
      <c r="F11" s="67">
        <f t="shared" si="0"/>
        <v>0</v>
      </c>
      <c r="G11" s="67">
        <f>SUM(G4:G10)</f>
        <v>0</v>
      </c>
    </row>
  </sheetData>
  <sheetProtection password="DBD5" sheet="1" objects="1" scenarios="1" formatCells="0" formatColumns="0" formatRows="0"/>
  <protectedRanges>
    <protectedRange sqref="A1:G10" name="Range1"/>
  </protectedRanges>
  <mergeCells count="3">
    <mergeCell ref="A1:G1"/>
    <mergeCell ref="A2:G2"/>
    <mergeCell ref="A11:B11"/>
  </mergeCells>
  <dataValidations count="1">
    <dataValidation type="whole" operator="greaterThanOrEqual" allowBlank="1" showInputMessage="1" showErrorMessage="1" sqref="C4:G10">
      <formula1>0</formula1>
    </dataValidation>
  </dataValidation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:E7"/>
    </sheetView>
  </sheetViews>
  <sheetFormatPr baseColWidth="10" defaultColWidth="8.83203125" defaultRowHeight="14" x14ac:dyDescent="0"/>
  <cols>
    <col min="1" max="1" width="5.33203125" style="16" bestFit="1" customWidth="1"/>
    <col min="2" max="2" width="17.83203125" style="19" customWidth="1"/>
    <col min="3" max="3" width="16.33203125" style="16" customWidth="1"/>
    <col min="4" max="4" width="14.83203125" style="16" customWidth="1"/>
    <col min="5" max="5" width="16.1640625" style="16" customWidth="1"/>
    <col min="6" max="16384" width="8.83203125" style="16"/>
  </cols>
  <sheetData>
    <row r="1" spans="1:5" s="1" customFormat="1" ht="48" customHeight="1">
      <c r="A1" s="98" t="str">
        <f>"MONTHLY CRIME STATISTICS FOR THE MONTH OF "&amp;Index!B8&amp;", "&amp;Index!I8&amp;" DISTRICT"</f>
        <v>MONTHLY CRIME STATISTICS FOR THE MONTH OF MAR-2016, PRAKASAM DISTRICT</v>
      </c>
      <c r="B1" s="99"/>
      <c r="C1" s="99"/>
      <c r="D1" s="99"/>
      <c r="E1" s="100"/>
    </row>
    <row r="2" spans="1:5" s="1" customFormat="1" ht="28" customHeight="1">
      <c r="A2" s="90" t="s">
        <v>247</v>
      </c>
      <c r="B2" s="90"/>
      <c r="C2" s="90"/>
      <c r="D2" s="90"/>
      <c r="E2" s="90"/>
    </row>
    <row r="3" spans="1:5" s="21" customFormat="1" ht="30">
      <c r="A3" s="23" t="s">
        <v>221</v>
      </c>
      <c r="B3" s="23" t="s">
        <v>170</v>
      </c>
      <c r="C3" s="23" t="s">
        <v>171</v>
      </c>
      <c r="D3" s="23" t="s">
        <v>233</v>
      </c>
      <c r="E3" s="23" t="s">
        <v>234</v>
      </c>
    </row>
    <row r="4" spans="1:5" s="21" customFormat="1" ht="25.25" customHeight="1">
      <c r="A4" s="24">
        <v>1</v>
      </c>
      <c r="B4" s="25" t="s">
        <v>182</v>
      </c>
      <c r="C4" s="78"/>
      <c r="D4" s="78"/>
      <c r="E4" s="78"/>
    </row>
    <row r="5" spans="1:5" s="21" customFormat="1" ht="25.25" customHeight="1">
      <c r="A5" s="24">
        <v>2</v>
      </c>
      <c r="B5" s="25" t="s">
        <v>183</v>
      </c>
      <c r="C5" s="78"/>
      <c r="D5" s="78"/>
      <c r="E5" s="78"/>
    </row>
    <row r="6" spans="1:5" s="21" customFormat="1" ht="25.25" customHeight="1">
      <c r="A6" s="24">
        <v>3</v>
      </c>
      <c r="B6" s="25" t="s">
        <v>184</v>
      </c>
      <c r="C6" s="78"/>
      <c r="D6" s="78"/>
      <c r="E6" s="78"/>
    </row>
    <row r="7" spans="1:5" s="1" customFormat="1">
      <c r="A7" s="92" t="s">
        <v>255</v>
      </c>
      <c r="B7" s="93"/>
      <c r="C7" s="67">
        <f>SUM(C4:C6)</f>
        <v>0</v>
      </c>
      <c r="D7" s="67">
        <f t="shared" ref="D7:E7" si="0">SUM(D4:D6)</f>
        <v>0</v>
      </c>
      <c r="E7" s="67">
        <f t="shared" si="0"/>
        <v>0</v>
      </c>
    </row>
  </sheetData>
  <sheetProtection password="DBD5" sheet="1" objects="1" scenarios="1" formatCells="0" formatColumns="0" formatRows="0"/>
  <protectedRanges>
    <protectedRange sqref="A1:E6" name="Range1"/>
  </protectedRanges>
  <mergeCells count="3">
    <mergeCell ref="A1:E1"/>
    <mergeCell ref="A2:E2"/>
    <mergeCell ref="A7:B7"/>
  </mergeCells>
  <dataValidations count="1">
    <dataValidation type="whole" operator="greaterThanOrEqual" allowBlank="1" showInputMessage="1" showErrorMessage="1" sqref="C4:E6">
      <formula1>0</formula1>
    </dataValidation>
  </dataValidation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4" sqref="C4:D44"/>
    </sheetView>
  </sheetViews>
  <sheetFormatPr baseColWidth="10" defaultColWidth="8.83203125" defaultRowHeight="14" x14ac:dyDescent="0"/>
  <cols>
    <col min="1" max="1" width="5.33203125" style="2" bestFit="1" customWidth="1"/>
    <col min="2" max="2" width="74.5" style="3" bestFit="1" customWidth="1"/>
    <col min="3" max="4" width="16.1640625" style="1" bestFit="1" customWidth="1"/>
    <col min="5" max="16384" width="8.83203125" style="1"/>
  </cols>
  <sheetData>
    <row r="1" spans="1:4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ht="28" customHeight="1">
      <c r="A2" s="91" t="s">
        <v>236</v>
      </c>
      <c r="B2" s="91"/>
      <c r="C2" s="91"/>
      <c r="D2" s="91"/>
    </row>
    <row r="3" spans="1:4" ht="30">
      <c r="A3" s="27" t="s">
        <v>201</v>
      </c>
      <c r="B3" s="27" t="s">
        <v>0</v>
      </c>
      <c r="C3" s="27" t="s">
        <v>1</v>
      </c>
      <c r="D3" s="27" t="s">
        <v>2</v>
      </c>
    </row>
    <row r="4" spans="1:4" ht="28" customHeight="1">
      <c r="A4" s="27">
        <v>1</v>
      </c>
      <c r="B4" s="28" t="s">
        <v>186</v>
      </c>
      <c r="C4" s="65"/>
      <c r="D4" s="65"/>
    </row>
    <row r="5" spans="1:4" ht="28" customHeight="1">
      <c r="A5" s="27">
        <v>2</v>
      </c>
      <c r="B5" s="28" t="s">
        <v>3</v>
      </c>
      <c r="C5" s="66"/>
      <c r="D5" s="66"/>
    </row>
    <row r="6" spans="1:4" ht="34.5" customHeight="1">
      <c r="A6" s="27">
        <v>3</v>
      </c>
      <c r="B6" s="28" t="s">
        <v>4</v>
      </c>
      <c r="C6" s="66"/>
      <c r="D6" s="66"/>
    </row>
    <row r="7" spans="1:4" ht="28" customHeight="1">
      <c r="A7" s="27">
        <v>4</v>
      </c>
      <c r="B7" s="28" t="s">
        <v>5</v>
      </c>
      <c r="C7" s="66"/>
      <c r="D7" s="66"/>
    </row>
    <row r="8" spans="1:4" ht="28" customHeight="1">
      <c r="A8" s="27" t="s">
        <v>215</v>
      </c>
      <c r="B8" s="28" t="s">
        <v>193</v>
      </c>
      <c r="C8" s="66"/>
      <c r="D8" s="66"/>
    </row>
    <row r="9" spans="1:4" ht="28" customHeight="1">
      <c r="A9" s="27" t="s">
        <v>216</v>
      </c>
      <c r="B9" s="28" t="s">
        <v>194</v>
      </c>
      <c r="C9" s="66"/>
      <c r="D9" s="66"/>
    </row>
    <row r="10" spans="1:4" ht="28" customHeight="1">
      <c r="A10" s="27" t="s">
        <v>217</v>
      </c>
      <c r="B10" s="28" t="s">
        <v>195</v>
      </c>
      <c r="C10" s="66"/>
      <c r="D10" s="66"/>
    </row>
    <row r="11" spans="1:4" ht="28" customHeight="1">
      <c r="A11" s="27" t="s">
        <v>218</v>
      </c>
      <c r="B11" s="28" t="s">
        <v>196</v>
      </c>
      <c r="C11" s="66"/>
      <c r="D11" s="66"/>
    </row>
    <row r="12" spans="1:4" ht="28" customHeight="1">
      <c r="A12" s="27">
        <v>6</v>
      </c>
      <c r="B12" s="28" t="s">
        <v>6</v>
      </c>
      <c r="C12" s="66"/>
      <c r="D12" s="66"/>
    </row>
    <row r="13" spans="1:4" ht="28" customHeight="1">
      <c r="A13" s="27">
        <v>7</v>
      </c>
      <c r="B13" s="28" t="s">
        <v>7</v>
      </c>
      <c r="C13" s="66"/>
      <c r="D13" s="66"/>
    </row>
    <row r="14" spans="1:4" ht="28" customHeight="1">
      <c r="A14" s="27">
        <v>8</v>
      </c>
      <c r="B14" s="28" t="s">
        <v>8</v>
      </c>
      <c r="C14" s="66"/>
      <c r="D14" s="66"/>
    </row>
    <row r="15" spans="1:4" ht="28" customHeight="1">
      <c r="A15" s="27">
        <v>9</v>
      </c>
      <c r="B15" s="25" t="s">
        <v>9</v>
      </c>
      <c r="C15" s="66"/>
      <c r="D15" s="66"/>
    </row>
    <row r="16" spans="1:4" ht="28" customHeight="1">
      <c r="A16" s="27">
        <v>10</v>
      </c>
      <c r="B16" s="25" t="s">
        <v>10</v>
      </c>
      <c r="C16" s="66"/>
      <c r="D16" s="66"/>
    </row>
    <row r="17" spans="1:4" ht="28" customHeight="1">
      <c r="A17" s="27">
        <v>11</v>
      </c>
      <c r="B17" s="25" t="s">
        <v>11</v>
      </c>
      <c r="C17" s="66"/>
      <c r="D17" s="66"/>
    </row>
    <row r="18" spans="1:4" ht="28" customHeight="1">
      <c r="A18" s="27">
        <v>12</v>
      </c>
      <c r="B18" s="25" t="s">
        <v>12</v>
      </c>
      <c r="C18" s="66"/>
      <c r="D18" s="66"/>
    </row>
    <row r="19" spans="1:4" ht="28" customHeight="1">
      <c r="A19" s="27">
        <v>13</v>
      </c>
      <c r="B19" s="25" t="s">
        <v>13</v>
      </c>
      <c r="C19" s="66"/>
      <c r="D19" s="66"/>
    </row>
    <row r="20" spans="1:4" ht="28" customHeight="1">
      <c r="A20" s="27">
        <v>14</v>
      </c>
      <c r="B20" s="25" t="s">
        <v>14</v>
      </c>
      <c r="C20" s="66"/>
      <c r="D20" s="66"/>
    </row>
    <row r="21" spans="1:4" ht="28" customHeight="1">
      <c r="A21" s="27">
        <v>15</v>
      </c>
      <c r="B21" s="25" t="s">
        <v>15</v>
      </c>
      <c r="C21" s="66"/>
      <c r="D21" s="66"/>
    </row>
    <row r="22" spans="1:4" ht="28" customHeight="1">
      <c r="A22" s="27">
        <v>16</v>
      </c>
      <c r="B22" s="25" t="s">
        <v>16</v>
      </c>
      <c r="C22" s="66"/>
      <c r="D22" s="66"/>
    </row>
    <row r="23" spans="1:4" ht="28" customHeight="1">
      <c r="A23" s="27">
        <v>17</v>
      </c>
      <c r="B23" s="25" t="s">
        <v>17</v>
      </c>
      <c r="C23" s="66"/>
      <c r="D23" s="66"/>
    </row>
    <row r="24" spans="1:4" ht="28" customHeight="1">
      <c r="A24" s="27">
        <v>18</v>
      </c>
      <c r="B24" s="25" t="s">
        <v>18</v>
      </c>
      <c r="C24" s="66"/>
      <c r="D24" s="66"/>
    </row>
    <row r="25" spans="1:4" ht="28" customHeight="1">
      <c r="A25" s="27">
        <v>19</v>
      </c>
      <c r="B25" s="25" t="s">
        <v>19</v>
      </c>
      <c r="C25" s="66"/>
      <c r="D25" s="66"/>
    </row>
    <row r="26" spans="1:4" ht="28" customHeight="1">
      <c r="A26" s="27">
        <v>20.100000000000001</v>
      </c>
      <c r="B26" s="25" t="s">
        <v>197</v>
      </c>
      <c r="C26" s="66"/>
      <c r="D26" s="66"/>
    </row>
    <row r="27" spans="1:4" ht="28" customHeight="1">
      <c r="A27" s="27">
        <v>20.2</v>
      </c>
      <c r="B27" s="25" t="s">
        <v>198</v>
      </c>
      <c r="C27" s="66"/>
      <c r="D27" s="66"/>
    </row>
    <row r="28" spans="1:4" ht="28" customHeight="1">
      <c r="A28" s="27">
        <v>20.3</v>
      </c>
      <c r="B28" s="25" t="s">
        <v>199</v>
      </c>
      <c r="C28" s="66"/>
      <c r="D28" s="66"/>
    </row>
    <row r="29" spans="1:4" ht="28" customHeight="1">
      <c r="A29" s="27">
        <v>20.399999999999999</v>
      </c>
      <c r="B29" s="25" t="s">
        <v>200</v>
      </c>
      <c r="C29" s="66"/>
      <c r="D29" s="66"/>
    </row>
    <row r="30" spans="1:4" ht="28" customHeight="1">
      <c r="A30" s="27">
        <v>21</v>
      </c>
      <c r="B30" s="25" t="s">
        <v>21</v>
      </c>
      <c r="C30" s="66"/>
      <c r="D30" s="66"/>
    </row>
    <row r="31" spans="1:4" ht="28" customHeight="1">
      <c r="A31" s="27">
        <v>22</v>
      </c>
      <c r="B31" s="25" t="s">
        <v>22</v>
      </c>
      <c r="C31" s="66"/>
      <c r="D31" s="66"/>
    </row>
    <row r="32" spans="1:4" ht="28" customHeight="1">
      <c r="A32" s="27">
        <v>23</v>
      </c>
      <c r="B32" s="25" t="s">
        <v>23</v>
      </c>
      <c r="C32" s="66"/>
      <c r="D32" s="66"/>
    </row>
    <row r="33" spans="1:4" ht="28" customHeight="1">
      <c r="A33" s="27">
        <v>24</v>
      </c>
      <c r="B33" s="25" t="s">
        <v>24</v>
      </c>
      <c r="C33" s="66"/>
      <c r="D33" s="66"/>
    </row>
    <row r="34" spans="1:4" ht="28" customHeight="1">
      <c r="A34" s="27">
        <v>25</v>
      </c>
      <c r="B34" s="25" t="s">
        <v>25</v>
      </c>
      <c r="C34" s="66"/>
      <c r="D34" s="66"/>
    </row>
    <row r="35" spans="1:4" ht="28" customHeight="1">
      <c r="A35" s="27">
        <v>26</v>
      </c>
      <c r="B35" s="25" t="s">
        <v>26</v>
      </c>
      <c r="C35" s="66"/>
      <c r="D35" s="66"/>
    </row>
    <row r="36" spans="1:4" ht="28" customHeight="1">
      <c r="A36" s="27">
        <v>27</v>
      </c>
      <c r="B36" s="25" t="s">
        <v>27</v>
      </c>
      <c r="C36" s="66"/>
      <c r="D36" s="66"/>
    </row>
    <row r="37" spans="1:4" ht="28" customHeight="1">
      <c r="A37" s="27">
        <v>28</v>
      </c>
      <c r="B37" s="25" t="s">
        <v>28</v>
      </c>
      <c r="C37" s="66"/>
      <c r="D37" s="66"/>
    </row>
    <row r="38" spans="1:4" ht="28" customHeight="1">
      <c r="A38" s="27">
        <v>29</v>
      </c>
      <c r="B38" s="25" t="s">
        <v>29</v>
      </c>
      <c r="C38" s="66"/>
      <c r="D38" s="66"/>
    </row>
    <row r="39" spans="1:4" ht="28" customHeight="1">
      <c r="A39" s="27">
        <v>30</v>
      </c>
      <c r="B39" s="25" t="s">
        <v>30</v>
      </c>
      <c r="C39" s="66"/>
      <c r="D39" s="66"/>
    </row>
    <row r="40" spans="1:4" ht="28" customHeight="1">
      <c r="A40" s="27">
        <v>31</v>
      </c>
      <c r="B40" s="25" t="s">
        <v>31</v>
      </c>
      <c r="C40" s="66"/>
      <c r="D40" s="66"/>
    </row>
    <row r="41" spans="1:4" ht="28" customHeight="1">
      <c r="A41" s="27">
        <v>32</v>
      </c>
      <c r="B41" s="25" t="s">
        <v>32</v>
      </c>
      <c r="C41" s="66"/>
      <c r="D41" s="66"/>
    </row>
    <row r="42" spans="1:4" ht="33" customHeight="1">
      <c r="A42" s="27">
        <v>33</v>
      </c>
      <c r="B42" s="25" t="s">
        <v>33</v>
      </c>
      <c r="C42" s="66"/>
      <c r="D42" s="66"/>
    </row>
    <row r="43" spans="1:4" ht="28" customHeight="1">
      <c r="A43" s="27">
        <v>34</v>
      </c>
      <c r="B43" s="25" t="s">
        <v>34</v>
      </c>
      <c r="C43" s="66"/>
      <c r="D43" s="66"/>
    </row>
    <row r="44" spans="1:4">
      <c r="A44" s="92" t="s">
        <v>255</v>
      </c>
      <c r="B44" s="93"/>
      <c r="C44" s="67">
        <f>SUM(C4:C43)</f>
        <v>0</v>
      </c>
      <c r="D44" s="67">
        <f>SUM(D4:D43)</f>
        <v>0</v>
      </c>
    </row>
  </sheetData>
  <sheetProtection password="DBD5" sheet="1" objects="1" scenarios="1" formatCells="0" formatColumns="0" formatRows="0"/>
  <protectedRanges>
    <protectedRange sqref="A1:D43" name="Range1"/>
  </protectedRanges>
  <mergeCells count="3">
    <mergeCell ref="A1:D1"/>
    <mergeCell ref="A2:D2"/>
    <mergeCell ref="A44:B44"/>
  </mergeCells>
  <dataValidations count="1">
    <dataValidation type="whole" operator="greaterThanOrEqual" allowBlank="1" showInputMessage="1" showErrorMessage="1" sqref="C4:D43">
      <formula1>0</formula1>
    </dataValidation>
  </dataValidations>
  <pageMargins left="0.7" right="0.7" top="0.5" bottom="0.4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9" workbookViewId="0">
      <selection activeCell="C4" sqref="C4:D60"/>
    </sheetView>
  </sheetViews>
  <sheetFormatPr baseColWidth="10" defaultColWidth="8.83203125" defaultRowHeight="14" x14ac:dyDescent="0"/>
  <cols>
    <col min="1" max="1" width="8.83203125" style="4"/>
    <col min="2" max="2" width="79.6640625" style="6" bestFit="1" customWidth="1"/>
    <col min="3" max="3" width="12.6640625" style="4" customWidth="1"/>
    <col min="4" max="4" width="12.33203125" style="4" customWidth="1"/>
    <col min="5" max="16384" width="8.83203125" style="4"/>
  </cols>
  <sheetData>
    <row r="1" spans="1:4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s="1" customFormat="1" ht="28" customHeight="1">
      <c r="A2" s="91" t="s">
        <v>237</v>
      </c>
      <c r="B2" s="91"/>
      <c r="C2" s="91"/>
      <c r="D2" s="91"/>
    </row>
    <row r="3" spans="1:4" s="49" customFormat="1" ht="60">
      <c r="A3" s="46" t="s">
        <v>201</v>
      </c>
      <c r="B3" s="27" t="s">
        <v>0</v>
      </c>
      <c r="C3" s="27" t="s">
        <v>1</v>
      </c>
      <c r="D3" s="27" t="s">
        <v>2</v>
      </c>
    </row>
    <row r="4" spans="1:4" s="5" customFormat="1" ht="28" customHeight="1">
      <c r="A4" s="50">
        <v>1</v>
      </c>
      <c r="B4" s="51" t="s">
        <v>187</v>
      </c>
      <c r="C4" s="68"/>
      <c r="D4" s="68"/>
    </row>
    <row r="5" spans="1:4" ht="28" customHeight="1">
      <c r="A5" s="50">
        <v>2</v>
      </c>
      <c r="B5" s="51" t="s">
        <v>35</v>
      </c>
      <c r="C5" s="66"/>
      <c r="D5" s="66"/>
    </row>
    <row r="6" spans="1:4" ht="28" customHeight="1">
      <c r="A6" s="50">
        <v>3</v>
      </c>
      <c r="B6" s="52" t="s">
        <v>36</v>
      </c>
      <c r="C6" s="66"/>
      <c r="D6" s="66"/>
    </row>
    <row r="7" spans="1:4" ht="28" customHeight="1">
      <c r="A7" s="50">
        <v>4</v>
      </c>
      <c r="B7" s="52" t="s">
        <v>37</v>
      </c>
      <c r="C7" s="66"/>
      <c r="D7" s="66"/>
    </row>
    <row r="8" spans="1:4" ht="28" customHeight="1">
      <c r="A8" s="50">
        <v>5</v>
      </c>
      <c r="B8" s="52" t="s">
        <v>38</v>
      </c>
      <c r="C8" s="66"/>
      <c r="D8" s="66"/>
    </row>
    <row r="9" spans="1:4" ht="28" customHeight="1">
      <c r="A9" s="50">
        <v>6</v>
      </c>
      <c r="B9" s="52" t="s">
        <v>39</v>
      </c>
      <c r="C9" s="66"/>
      <c r="D9" s="66"/>
    </row>
    <row r="10" spans="1:4" ht="28" customHeight="1">
      <c r="A10" s="50">
        <v>7</v>
      </c>
      <c r="B10" s="52" t="s">
        <v>40</v>
      </c>
      <c r="C10" s="66"/>
      <c r="D10" s="66"/>
    </row>
    <row r="11" spans="1:4" ht="28" customHeight="1">
      <c r="A11" s="50">
        <v>8</v>
      </c>
      <c r="B11" s="52" t="s">
        <v>41</v>
      </c>
      <c r="C11" s="66"/>
      <c r="D11" s="66"/>
    </row>
    <row r="12" spans="1:4" ht="28" customHeight="1">
      <c r="A12" s="50">
        <v>9</v>
      </c>
      <c r="B12" s="52" t="s">
        <v>42</v>
      </c>
      <c r="C12" s="66"/>
      <c r="D12" s="66"/>
    </row>
    <row r="13" spans="1:4" ht="28" customHeight="1">
      <c r="A13" s="50">
        <v>10.1</v>
      </c>
      <c r="B13" s="53" t="s">
        <v>202</v>
      </c>
      <c r="C13" s="66"/>
      <c r="D13" s="66"/>
    </row>
    <row r="14" spans="1:4" ht="28" customHeight="1">
      <c r="A14" s="50">
        <v>10.199999999999999</v>
      </c>
      <c r="B14" s="53" t="s">
        <v>203</v>
      </c>
      <c r="C14" s="66"/>
      <c r="D14" s="66"/>
    </row>
    <row r="15" spans="1:4" ht="28" customHeight="1">
      <c r="A15" s="50">
        <v>11</v>
      </c>
      <c r="B15" s="52" t="s">
        <v>43</v>
      </c>
      <c r="C15" s="66"/>
      <c r="D15" s="66"/>
    </row>
    <row r="16" spans="1:4" ht="28" customHeight="1">
      <c r="A16" s="50">
        <v>12</v>
      </c>
      <c r="B16" s="52" t="s">
        <v>44</v>
      </c>
      <c r="C16" s="66"/>
      <c r="D16" s="66"/>
    </row>
    <row r="17" spans="1:4" ht="28" customHeight="1">
      <c r="A17" s="50">
        <v>13</v>
      </c>
      <c r="B17" s="52" t="s">
        <v>45</v>
      </c>
      <c r="C17" s="66"/>
      <c r="D17" s="66"/>
    </row>
    <row r="18" spans="1:4" ht="28" customHeight="1">
      <c r="A18" s="50">
        <v>14</v>
      </c>
      <c r="B18" s="52" t="s">
        <v>46</v>
      </c>
      <c r="C18" s="66"/>
      <c r="D18" s="66"/>
    </row>
    <row r="19" spans="1:4" ht="28" customHeight="1">
      <c r="A19" s="50">
        <v>15</v>
      </c>
      <c r="B19" s="52" t="s">
        <v>47</v>
      </c>
      <c r="C19" s="66"/>
      <c r="D19" s="66"/>
    </row>
    <row r="20" spans="1:4" ht="28" customHeight="1">
      <c r="A20" s="50">
        <v>16</v>
      </c>
      <c r="B20" s="52" t="s">
        <v>48</v>
      </c>
      <c r="C20" s="66"/>
      <c r="D20" s="66"/>
    </row>
    <row r="21" spans="1:4" ht="28" customHeight="1">
      <c r="A21" s="50">
        <v>17.100000000000001</v>
      </c>
      <c r="B21" s="53" t="s">
        <v>204</v>
      </c>
      <c r="C21" s="66"/>
      <c r="D21" s="66"/>
    </row>
    <row r="22" spans="1:4" ht="28" customHeight="1">
      <c r="A22" s="50">
        <v>17.2</v>
      </c>
      <c r="B22" s="52" t="s">
        <v>205</v>
      </c>
      <c r="C22" s="66"/>
      <c r="D22" s="66"/>
    </row>
    <row r="23" spans="1:4" ht="28" customHeight="1">
      <c r="A23" s="50">
        <v>18</v>
      </c>
      <c r="B23" s="52" t="s">
        <v>49</v>
      </c>
      <c r="C23" s="66"/>
      <c r="D23" s="66"/>
    </row>
    <row r="24" spans="1:4" ht="28" customHeight="1">
      <c r="A24" s="50">
        <v>19</v>
      </c>
      <c r="B24" s="52" t="s">
        <v>50</v>
      </c>
      <c r="C24" s="66"/>
      <c r="D24" s="66"/>
    </row>
    <row r="25" spans="1:4" ht="28" customHeight="1">
      <c r="A25" s="50">
        <v>20</v>
      </c>
      <c r="B25" s="52" t="s">
        <v>51</v>
      </c>
      <c r="C25" s="66"/>
      <c r="D25" s="66"/>
    </row>
    <row r="26" spans="1:4" ht="28" customHeight="1">
      <c r="A26" s="50">
        <v>21</v>
      </c>
      <c r="B26" s="52" t="s">
        <v>52</v>
      </c>
      <c r="C26" s="66"/>
      <c r="D26" s="66"/>
    </row>
    <row r="27" spans="1:4" ht="28" customHeight="1">
      <c r="A27" s="50">
        <v>22</v>
      </c>
      <c r="B27" s="52" t="s">
        <v>53</v>
      </c>
      <c r="C27" s="66"/>
      <c r="D27" s="66"/>
    </row>
    <row r="28" spans="1:4" ht="28" customHeight="1">
      <c r="A28" s="50">
        <v>23</v>
      </c>
      <c r="B28" s="52" t="s">
        <v>54</v>
      </c>
      <c r="C28" s="66"/>
      <c r="D28" s="66"/>
    </row>
    <row r="29" spans="1:4" ht="28" customHeight="1">
      <c r="A29" s="50">
        <v>24</v>
      </c>
      <c r="B29" s="52" t="s">
        <v>55</v>
      </c>
      <c r="C29" s="66"/>
      <c r="D29" s="66"/>
    </row>
    <row r="30" spans="1:4" ht="28" customHeight="1">
      <c r="A30" s="50">
        <v>25</v>
      </c>
      <c r="B30" s="52" t="s">
        <v>56</v>
      </c>
      <c r="C30" s="66"/>
      <c r="D30" s="66"/>
    </row>
    <row r="31" spans="1:4" ht="28" customHeight="1">
      <c r="A31" s="50">
        <v>26</v>
      </c>
      <c r="B31" s="52" t="s">
        <v>57</v>
      </c>
      <c r="C31" s="66"/>
      <c r="D31" s="66"/>
    </row>
    <row r="32" spans="1:4" ht="28" customHeight="1">
      <c r="A32" s="50">
        <v>27</v>
      </c>
      <c r="B32" s="52" t="s">
        <v>58</v>
      </c>
      <c r="C32" s="66"/>
      <c r="D32" s="66"/>
    </row>
    <row r="33" spans="1:4" ht="28" customHeight="1">
      <c r="A33" s="50">
        <v>28</v>
      </c>
      <c r="B33" s="52" t="s">
        <v>59</v>
      </c>
      <c r="C33" s="66"/>
      <c r="D33" s="66"/>
    </row>
    <row r="34" spans="1:4" ht="28" customHeight="1">
      <c r="A34" s="50">
        <v>29</v>
      </c>
      <c r="B34" s="52" t="s">
        <v>60</v>
      </c>
      <c r="C34" s="66"/>
      <c r="D34" s="66"/>
    </row>
    <row r="35" spans="1:4" ht="28" customHeight="1">
      <c r="A35" s="50">
        <v>30</v>
      </c>
      <c r="B35" s="52" t="s">
        <v>61</v>
      </c>
      <c r="C35" s="66"/>
      <c r="D35" s="66"/>
    </row>
    <row r="36" spans="1:4" ht="28" customHeight="1">
      <c r="A36" s="50">
        <v>31</v>
      </c>
      <c r="B36" s="52" t="s">
        <v>62</v>
      </c>
      <c r="C36" s="66"/>
      <c r="D36" s="66"/>
    </row>
    <row r="37" spans="1:4" ht="28" customHeight="1">
      <c r="A37" s="50">
        <v>32</v>
      </c>
      <c r="B37" s="52" t="s">
        <v>63</v>
      </c>
      <c r="C37" s="66"/>
      <c r="D37" s="66"/>
    </row>
    <row r="38" spans="1:4" ht="28" customHeight="1">
      <c r="A38" s="50">
        <v>33</v>
      </c>
      <c r="B38" s="52" t="s">
        <v>64</v>
      </c>
      <c r="C38" s="66"/>
      <c r="D38" s="66"/>
    </row>
    <row r="39" spans="1:4" ht="28" customHeight="1">
      <c r="A39" s="50">
        <v>34</v>
      </c>
      <c r="B39" s="52" t="s">
        <v>65</v>
      </c>
      <c r="C39" s="66"/>
      <c r="D39" s="66"/>
    </row>
    <row r="40" spans="1:4" ht="30">
      <c r="A40" s="50">
        <v>35</v>
      </c>
      <c r="B40" s="52" t="s">
        <v>66</v>
      </c>
      <c r="C40" s="66"/>
      <c r="D40" s="66"/>
    </row>
    <row r="41" spans="1:4" ht="28" customHeight="1">
      <c r="A41" s="50">
        <v>36</v>
      </c>
      <c r="B41" s="52" t="s">
        <v>67</v>
      </c>
      <c r="C41" s="66"/>
      <c r="D41" s="66"/>
    </row>
    <row r="42" spans="1:4" ht="28" customHeight="1">
      <c r="A42" s="50">
        <v>37</v>
      </c>
      <c r="B42" s="52" t="s">
        <v>68</v>
      </c>
      <c r="C42" s="66"/>
      <c r="D42" s="66"/>
    </row>
    <row r="43" spans="1:4" ht="28" customHeight="1">
      <c r="A43" s="50">
        <v>38</v>
      </c>
      <c r="B43" s="52" t="s">
        <v>69</v>
      </c>
      <c r="C43" s="66"/>
      <c r="D43" s="66"/>
    </row>
    <row r="44" spans="1:4" ht="28" customHeight="1">
      <c r="A44" s="50">
        <v>39</v>
      </c>
      <c r="B44" s="52" t="s">
        <v>70</v>
      </c>
      <c r="C44" s="66"/>
      <c r="D44" s="66"/>
    </row>
    <row r="45" spans="1:4" ht="28" customHeight="1">
      <c r="A45" s="50">
        <v>40</v>
      </c>
      <c r="B45" s="52" t="s">
        <v>71</v>
      </c>
      <c r="C45" s="66"/>
      <c r="D45" s="66"/>
    </row>
    <row r="46" spans="1:4" ht="28" customHeight="1">
      <c r="A46" s="50">
        <v>41</v>
      </c>
      <c r="B46" s="52" t="s">
        <v>72</v>
      </c>
      <c r="C46" s="66"/>
      <c r="D46" s="66"/>
    </row>
    <row r="47" spans="1:4" ht="28" customHeight="1">
      <c r="A47" s="50">
        <v>42</v>
      </c>
      <c r="B47" s="52" t="s">
        <v>73</v>
      </c>
      <c r="C47" s="66"/>
      <c r="D47" s="66"/>
    </row>
    <row r="48" spans="1:4" ht="28" customHeight="1">
      <c r="A48" s="50">
        <v>43</v>
      </c>
      <c r="B48" s="52" t="s">
        <v>74</v>
      </c>
      <c r="C48" s="66"/>
      <c r="D48" s="66"/>
    </row>
    <row r="49" spans="1:4" ht="28" customHeight="1">
      <c r="A49" s="50">
        <v>44</v>
      </c>
      <c r="B49" s="52" t="s">
        <v>75</v>
      </c>
      <c r="C49" s="66"/>
      <c r="D49" s="66"/>
    </row>
    <row r="50" spans="1:4" ht="28" customHeight="1">
      <c r="A50" s="50">
        <v>45</v>
      </c>
      <c r="B50" s="52" t="s">
        <v>76</v>
      </c>
      <c r="C50" s="66"/>
      <c r="D50" s="66"/>
    </row>
    <row r="51" spans="1:4" ht="30">
      <c r="A51" s="50">
        <v>46</v>
      </c>
      <c r="B51" s="52" t="s">
        <v>77</v>
      </c>
      <c r="C51" s="66"/>
      <c r="D51" s="66"/>
    </row>
    <row r="52" spans="1:4" ht="28" customHeight="1">
      <c r="A52" s="50">
        <v>47</v>
      </c>
      <c r="B52" s="52" t="s">
        <v>78</v>
      </c>
      <c r="C52" s="66"/>
      <c r="D52" s="66"/>
    </row>
    <row r="53" spans="1:4" ht="30">
      <c r="A53" s="50">
        <v>48</v>
      </c>
      <c r="B53" s="52" t="s">
        <v>79</v>
      </c>
      <c r="C53" s="66"/>
      <c r="D53" s="66"/>
    </row>
    <row r="54" spans="1:4" ht="28" customHeight="1">
      <c r="A54" s="50">
        <v>49</v>
      </c>
      <c r="B54" s="52" t="s">
        <v>80</v>
      </c>
      <c r="C54" s="66"/>
      <c r="D54" s="66"/>
    </row>
    <row r="55" spans="1:4" ht="28" customHeight="1">
      <c r="A55" s="50">
        <v>50</v>
      </c>
      <c r="B55" s="52" t="s">
        <v>81</v>
      </c>
      <c r="C55" s="66"/>
      <c r="D55" s="66"/>
    </row>
    <row r="56" spans="1:4" ht="28" customHeight="1">
      <c r="A56" s="50">
        <v>51</v>
      </c>
      <c r="B56" s="52" t="s">
        <v>82</v>
      </c>
      <c r="C56" s="66"/>
      <c r="D56" s="66"/>
    </row>
    <row r="57" spans="1:4" ht="28" customHeight="1">
      <c r="A57" s="50">
        <v>52</v>
      </c>
      <c r="B57" s="52" t="s">
        <v>83</v>
      </c>
      <c r="C57" s="66"/>
      <c r="D57" s="66"/>
    </row>
    <row r="58" spans="1:4" ht="28" customHeight="1">
      <c r="A58" s="50">
        <v>53</v>
      </c>
      <c r="B58" s="52" t="s">
        <v>84</v>
      </c>
      <c r="C58" s="66"/>
      <c r="D58" s="66"/>
    </row>
    <row r="59" spans="1:4" ht="35.25" customHeight="1">
      <c r="A59" s="50">
        <v>54</v>
      </c>
      <c r="B59" s="52" t="s">
        <v>85</v>
      </c>
      <c r="C59" s="66"/>
      <c r="D59" s="66"/>
    </row>
    <row r="60" spans="1:4" s="1" customFormat="1">
      <c r="A60" s="92" t="s">
        <v>255</v>
      </c>
      <c r="B60" s="93"/>
      <c r="C60" s="67">
        <f>SUM(C4:C59)</f>
        <v>0</v>
      </c>
      <c r="D60" s="67">
        <f>SUM(D4:D59)</f>
        <v>0</v>
      </c>
    </row>
  </sheetData>
  <sheetProtection password="DBD5" sheet="1" objects="1" scenarios="1" formatCells="0" formatColumns="0" formatRows="0"/>
  <protectedRanges>
    <protectedRange sqref="A1:D59" name="Range1"/>
  </protectedRanges>
  <mergeCells count="3">
    <mergeCell ref="A1:D1"/>
    <mergeCell ref="A2:D2"/>
    <mergeCell ref="A60:B60"/>
  </mergeCells>
  <dataValidations count="1">
    <dataValidation type="whole" operator="greaterThanOrEqual" allowBlank="1" showInputMessage="1" showErrorMessage="1" sqref="C4:D59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4" sqref="C4:D34"/>
    </sheetView>
  </sheetViews>
  <sheetFormatPr baseColWidth="10" defaultColWidth="8.83203125" defaultRowHeight="14" x14ac:dyDescent="0"/>
  <cols>
    <col min="1" max="1" width="8.83203125" style="1"/>
    <col min="2" max="2" width="74.83203125" style="3" bestFit="1" customWidth="1"/>
    <col min="3" max="4" width="16.1640625" style="1" bestFit="1" customWidth="1"/>
    <col min="5" max="16384" width="8.83203125" style="1"/>
  </cols>
  <sheetData>
    <row r="1" spans="1:4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ht="28" customHeight="1">
      <c r="A2" s="91" t="s">
        <v>238</v>
      </c>
      <c r="B2" s="91"/>
      <c r="C2" s="91"/>
      <c r="D2" s="91"/>
    </row>
    <row r="3" spans="1:4" ht="30">
      <c r="A3" s="27" t="s">
        <v>201</v>
      </c>
      <c r="B3" s="46" t="s">
        <v>0</v>
      </c>
      <c r="C3" s="27" t="s">
        <v>1</v>
      </c>
      <c r="D3" s="27" t="s">
        <v>2</v>
      </c>
    </row>
    <row r="4" spans="1:4" s="7" customFormat="1" ht="28" customHeight="1">
      <c r="A4" s="36">
        <v>1</v>
      </c>
      <c r="B4" s="47" t="s">
        <v>113</v>
      </c>
      <c r="C4" s="69"/>
      <c r="D4" s="70"/>
    </row>
    <row r="5" spans="1:4" ht="28" customHeight="1">
      <c r="A5" s="36">
        <v>2</v>
      </c>
      <c r="B5" s="47" t="s">
        <v>86</v>
      </c>
      <c r="C5" s="71"/>
      <c r="D5" s="71"/>
    </row>
    <row r="6" spans="1:4" ht="28" customHeight="1">
      <c r="A6" s="36">
        <v>3</v>
      </c>
      <c r="B6" s="47" t="s">
        <v>87</v>
      </c>
      <c r="C6" s="71"/>
      <c r="D6" s="71"/>
    </row>
    <row r="7" spans="1:4" ht="28" customHeight="1">
      <c r="A7" s="36">
        <v>4</v>
      </c>
      <c r="B7" s="47" t="s">
        <v>5</v>
      </c>
      <c r="C7" s="71"/>
      <c r="D7" s="71"/>
    </row>
    <row r="8" spans="1:4" ht="28" customHeight="1">
      <c r="A8" s="36" t="s">
        <v>215</v>
      </c>
      <c r="B8" s="48" t="s">
        <v>206</v>
      </c>
      <c r="C8" s="72"/>
      <c r="D8" s="73"/>
    </row>
    <row r="9" spans="1:4" ht="28" customHeight="1">
      <c r="A9" s="36" t="s">
        <v>216</v>
      </c>
      <c r="B9" s="48" t="s">
        <v>207</v>
      </c>
      <c r="C9" s="72"/>
      <c r="D9" s="73"/>
    </row>
    <row r="10" spans="1:4" ht="28" customHeight="1">
      <c r="A10" s="36" t="s">
        <v>217</v>
      </c>
      <c r="B10" s="48" t="s">
        <v>208</v>
      </c>
      <c r="C10" s="72"/>
      <c r="D10" s="73"/>
    </row>
    <row r="11" spans="1:4" ht="28" customHeight="1">
      <c r="A11" s="36" t="s">
        <v>218</v>
      </c>
      <c r="B11" s="48" t="s">
        <v>209</v>
      </c>
      <c r="C11" s="72"/>
      <c r="D11" s="73"/>
    </row>
    <row r="12" spans="1:4" ht="28" customHeight="1">
      <c r="A12" s="36">
        <v>6</v>
      </c>
      <c r="B12" s="48" t="s">
        <v>6</v>
      </c>
      <c r="C12" s="72"/>
      <c r="D12" s="73"/>
    </row>
    <row r="13" spans="1:4" ht="28" customHeight="1">
      <c r="A13" s="36">
        <v>7</v>
      </c>
      <c r="B13" s="48" t="s">
        <v>88</v>
      </c>
      <c r="C13" s="74"/>
      <c r="D13" s="71"/>
    </row>
    <row r="14" spans="1:4" ht="28" customHeight="1">
      <c r="A14" s="36">
        <v>8</v>
      </c>
      <c r="B14" s="48" t="s">
        <v>10</v>
      </c>
      <c r="C14" s="74"/>
      <c r="D14" s="71"/>
    </row>
    <row r="15" spans="1:4" ht="28" customHeight="1">
      <c r="A15" s="36">
        <v>9</v>
      </c>
      <c r="B15" s="48" t="s">
        <v>19</v>
      </c>
      <c r="C15" s="74"/>
      <c r="D15" s="71"/>
    </row>
    <row r="16" spans="1:4" ht="28" customHeight="1">
      <c r="A16" s="36">
        <v>10</v>
      </c>
      <c r="B16" s="48" t="s">
        <v>89</v>
      </c>
      <c r="C16" s="74"/>
      <c r="D16" s="71"/>
    </row>
    <row r="17" spans="1:4" ht="28" customHeight="1">
      <c r="A17" s="36">
        <v>11.1</v>
      </c>
      <c r="B17" s="48" t="s">
        <v>210</v>
      </c>
      <c r="C17" s="75"/>
      <c r="D17" s="76"/>
    </row>
    <row r="18" spans="1:4" ht="28" customHeight="1">
      <c r="A18" s="36">
        <v>11.2</v>
      </c>
      <c r="B18" s="47" t="s">
        <v>211</v>
      </c>
      <c r="C18" s="76"/>
      <c r="D18" s="76"/>
    </row>
    <row r="19" spans="1:4" ht="28" customHeight="1">
      <c r="A19" s="36">
        <v>12</v>
      </c>
      <c r="B19" s="47" t="s">
        <v>90</v>
      </c>
      <c r="C19" s="71"/>
      <c r="D19" s="71"/>
    </row>
    <row r="20" spans="1:4" ht="28" customHeight="1">
      <c r="A20" s="36">
        <v>13</v>
      </c>
      <c r="B20" s="48" t="s">
        <v>21</v>
      </c>
      <c r="C20" s="73"/>
      <c r="D20" s="73"/>
    </row>
    <row r="21" spans="1:4" ht="28" customHeight="1">
      <c r="A21" s="36">
        <v>14</v>
      </c>
      <c r="B21" s="48" t="s">
        <v>22</v>
      </c>
      <c r="C21" s="73"/>
      <c r="D21" s="73"/>
    </row>
    <row r="22" spans="1:4" ht="28" customHeight="1">
      <c r="A22" s="36">
        <v>15</v>
      </c>
      <c r="B22" s="48" t="s">
        <v>23</v>
      </c>
      <c r="C22" s="73"/>
      <c r="D22" s="73"/>
    </row>
    <row r="23" spans="1:4" ht="28" customHeight="1">
      <c r="A23" s="36">
        <v>16</v>
      </c>
      <c r="B23" s="48" t="s">
        <v>24</v>
      </c>
      <c r="C23" s="73"/>
      <c r="D23" s="73"/>
    </row>
    <row r="24" spans="1:4" ht="28" customHeight="1">
      <c r="A24" s="36">
        <v>17</v>
      </c>
      <c r="B24" s="48" t="s">
        <v>25</v>
      </c>
      <c r="C24" s="73"/>
      <c r="D24" s="73"/>
    </row>
    <row r="25" spans="1:4" ht="28" customHeight="1">
      <c r="A25" s="36">
        <v>18</v>
      </c>
      <c r="B25" s="48" t="s">
        <v>26</v>
      </c>
      <c r="C25" s="73"/>
      <c r="D25" s="73"/>
    </row>
    <row r="26" spans="1:4" ht="28" customHeight="1">
      <c r="A26" s="36">
        <v>19</v>
      </c>
      <c r="B26" s="48" t="s">
        <v>27</v>
      </c>
      <c r="C26" s="73"/>
      <c r="D26" s="73"/>
    </row>
    <row r="27" spans="1:4" ht="28" customHeight="1">
      <c r="A27" s="36">
        <v>20</v>
      </c>
      <c r="B27" s="48" t="s">
        <v>32</v>
      </c>
      <c r="C27" s="73"/>
      <c r="D27" s="73"/>
    </row>
    <row r="28" spans="1:4" ht="28" customHeight="1">
      <c r="A28" s="36">
        <v>21</v>
      </c>
      <c r="B28" s="48" t="s">
        <v>46</v>
      </c>
      <c r="C28" s="73"/>
      <c r="D28" s="73"/>
    </row>
    <row r="29" spans="1:4" ht="28" customHeight="1">
      <c r="A29" s="36">
        <v>22</v>
      </c>
      <c r="B29" s="48" t="s">
        <v>47</v>
      </c>
      <c r="C29" s="73"/>
      <c r="D29" s="73"/>
    </row>
    <row r="30" spans="1:4" ht="28" customHeight="1">
      <c r="A30" s="36">
        <v>23</v>
      </c>
      <c r="B30" s="48" t="s">
        <v>50</v>
      </c>
      <c r="C30" s="73"/>
      <c r="D30" s="73"/>
    </row>
    <row r="31" spans="1:4" ht="28" customHeight="1">
      <c r="A31" s="36">
        <v>24</v>
      </c>
      <c r="B31" s="48" t="s">
        <v>91</v>
      </c>
      <c r="C31" s="76"/>
      <c r="D31" s="76"/>
    </row>
    <row r="32" spans="1:4" ht="28" customHeight="1">
      <c r="A32" s="36">
        <v>25</v>
      </c>
      <c r="B32" s="48" t="s">
        <v>84</v>
      </c>
      <c r="C32" s="73"/>
      <c r="D32" s="73"/>
    </row>
    <row r="33" spans="1:4" ht="28" customHeight="1">
      <c r="A33" s="36">
        <v>26</v>
      </c>
      <c r="B33" s="48" t="s">
        <v>92</v>
      </c>
      <c r="C33" s="71"/>
      <c r="D33" s="71"/>
    </row>
    <row r="34" spans="1:4">
      <c r="A34" s="92" t="s">
        <v>255</v>
      </c>
      <c r="B34" s="93"/>
      <c r="C34" s="64">
        <f>SUM(C4:C33)</f>
        <v>0</v>
      </c>
      <c r="D34" s="64">
        <f>SUM(D4:D33)</f>
        <v>0</v>
      </c>
    </row>
  </sheetData>
  <sheetProtection password="DBD5" sheet="1" objects="1" scenarios="1" formatCells="0" formatColumns="0" formatRows="0"/>
  <protectedRanges>
    <protectedRange sqref="A1:D33" name="Range1"/>
  </protectedRanges>
  <mergeCells count="3">
    <mergeCell ref="A1:D1"/>
    <mergeCell ref="A2:D2"/>
    <mergeCell ref="A34:B34"/>
  </mergeCells>
  <dataValidations count="1">
    <dataValidation type="whole" operator="greaterThanOrEqual" allowBlank="1" showInputMessage="1" showErrorMessage="1" sqref="C4:D33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4" sqref="C4:D29"/>
    </sheetView>
  </sheetViews>
  <sheetFormatPr baseColWidth="10" defaultColWidth="8.83203125" defaultRowHeight="14" x14ac:dyDescent="0"/>
  <cols>
    <col min="1" max="1" width="8.83203125" style="8"/>
    <col min="2" max="2" width="78.83203125" style="10" bestFit="1" customWidth="1"/>
    <col min="3" max="4" width="16.1640625" style="8" bestFit="1" customWidth="1"/>
    <col min="5" max="16384" width="8.83203125" style="8"/>
  </cols>
  <sheetData>
    <row r="1" spans="1:4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s="1" customFormat="1" ht="28" customHeight="1">
      <c r="A2" s="91" t="s">
        <v>239</v>
      </c>
      <c r="B2" s="91"/>
      <c r="C2" s="91"/>
      <c r="D2" s="91"/>
    </row>
    <row r="3" spans="1:4" ht="37" customHeight="1">
      <c r="A3" s="27" t="s">
        <v>201</v>
      </c>
      <c r="B3" s="27" t="s">
        <v>0</v>
      </c>
      <c r="C3" s="27" t="s">
        <v>1</v>
      </c>
      <c r="D3" s="27" t="s">
        <v>2</v>
      </c>
    </row>
    <row r="4" spans="1:4" s="9" customFormat="1" ht="28" customHeight="1">
      <c r="A4" s="43">
        <v>1</v>
      </c>
      <c r="B4" s="44" t="s">
        <v>188</v>
      </c>
      <c r="C4" s="77"/>
      <c r="D4" s="77"/>
    </row>
    <row r="5" spans="1:4" ht="28" customHeight="1">
      <c r="A5" s="43">
        <v>2</v>
      </c>
      <c r="B5" s="44" t="s">
        <v>93</v>
      </c>
      <c r="C5" s="78"/>
      <c r="D5" s="78"/>
    </row>
    <row r="6" spans="1:4" ht="28" customHeight="1">
      <c r="A6" s="43">
        <v>3</v>
      </c>
      <c r="B6" s="44" t="s">
        <v>94</v>
      </c>
      <c r="C6" s="78"/>
      <c r="D6" s="78"/>
    </row>
    <row r="7" spans="1:4" ht="28" customHeight="1">
      <c r="A7" s="43">
        <v>4</v>
      </c>
      <c r="B7" s="44" t="s">
        <v>95</v>
      </c>
      <c r="C7" s="78"/>
      <c r="D7" s="78"/>
    </row>
    <row r="8" spans="1:4" ht="28" customHeight="1">
      <c r="A8" s="43">
        <v>5</v>
      </c>
      <c r="B8" s="44" t="s">
        <v>96</v>
      </c>
      <c r="C8" s="78"/>
      <c r="D8" s="78"/>
    </row>
    <row r="9" spans="1:4" ht="28" customHeight="1">
      <c r="A9" s="43">
        <v>6</v>
      </c>
      <c r="B9" s="44" t="s">
        <v>97</v>
      </c>
      <c r="C9" s="78"/>
      <c r="D9" s="78"/>
    </row>
    <row r="10" spans="1:4" ht="28" customHeight="1">
      <c r="A10" s="43">
        <v>7.1</v>
      </c>
      <c r="B10" s="44" t="s">
        <v>212</v>
      </c>
      <c r="C10" s="78"/>
      <c r="D10" s="78"/>
    </row>
    <row r="11" spans="1:4" ht="28" customHeight="1">
      <c r="A11" s="43">
        <v>7.2</v>
      </c>
      <c r="B11" s="44" t="s">
        <v>213</v>
      </c>
      <c r="C11" s="78"/>
      <c r="D11" s="78"/>
    </row>
    <row r="12" spans="1:4" ht="28" customHeight="1">
      <c r="A12" s="43">
        <v>7.3</v>
      </c>
      <c r="B12" s="44" t="s">
        <v>214</v>
      </c>
      <c r="C12" s="78"/>
      <c r="D12" s="78"/>
    </row>
    <row r="13" spans="1:4" ht="28" customHeight="1">
      <c r="A13" s="43">
        <v>8</v>
      </c>
      <c r="B13" s="44" t="s">
        <v>98</v>
      </c>
      <c r="C13" s="78"/>
      <c r="D13" s="78"/>
    </row>
    <row r="14" spans="1:4" ht="28" customHeight="1">
      <c r="A14" s="43">
        <v>9</v>
      </c>
      <c r="B14" s="44" t="s">
        <v>185</v>
      </c>
      <c r="C14" s="78"/>
      <c r="D14" s="78"/>
    </row>
    <row r="15" spans="1:4" ht="28" customHeight="1">
      <c r="A15" s="43">
        <v>10</v>
      </c>
      <c r="B15" s="44" t="s">
        <v>99</v>
      </c>
      <c r="C15" s="78"/>
      <c r="D15" s="78"/>
    </row>
    <row r="16" spans="1:4" ht="28" customHeight="1">
      <c r="A16" s="43">
        <v>11</v>
      </c>
      <c r="B16" s="44" t="s">
        <v>100</v>
      </c>
      <c r="C16" s="78"/>
      <c r="D16" s="78"/>
    </row>
    <row r="17" spans="1:4" ht="28" customHeight="1">
      <c r="A17" s="43">
        <v>12</v>
      </c>
      <c r="B17" s="44" t="s">
        <v>101</v>
      </c>
      <c r="C17" s="78"/>
      <c r="D17" s="78"/>
    </row>
    <row r="18" spans="1:4" ht="28" customHeight="1">
      <c r="A18" s="43">
        <v>13</v>
      </c>
      <c r="B18" s="44" t="s">
        <v>102</v>
      </c>
      <c r="C18" s="78"/>
      <c r="D18" s="78"/>
    </row>
    <row r="19" spans="1:4" ht="28" customHeight="1">
      <c r="A19" s="43">
        <v>14</v>
      </c>
      <c r="B19" s="44" t="s">
        <v>103</v>
      </c>
      <c r="C19" s="78"/>
      <c r="D19" s="78"/>
    </row>
    <row r="20" spans="1:4" ht="28" customHeight="1">
      <c r="A20" s="43">
        <v>15</v>
      </c>
      <c r="B20" s="44" t="s">
        <v>104</v>
      </c>
      <c r="C20" s="78"/>
      <c r="D20" s="78"/>
    </row>
    <row r="21" spans="1:4" ht="28" customHeight="1">
      <c r="A21" s="43">
        <v>16</v>
      </c>
      <c r="B21" s="44" t="s">
        <v>105</v>
      </c>
      <c r="C21" s="78"/>
      <c r="D21" s="78"/>
    </row>
    <row r="22" spans="1:4" ht="28" customHeight="1">
      <c r="A22" s="43">
        <v>17</v>
      </c>
      <c r="B22" s="44" t="s">
        <v>235</v>
      </c>
      <c r="C22" s="79"/>
      <c r="D22" s="79"/>
    </row>
    <row r="23" spans="1:4" ht="28" customHeight="1">
      <c r="A23" s="43">
        <v>18</v>
      </c>
      <c r="B23" s="44" t="s">
        <v>106</v>
      </c>
      <c r="C23" s="78"/>
      <c r="D23" s="78"/>
    </row>
    <row r="24" spans="1:4" ht="28" customHeight="1">
      <c r="A24" s="43">
        <v>19</v>
      </c>
      <c r="B24" s="45" t="s">
        <v>107</v>
      </c>
      <c r="C24" s="78"/>
      <c r="D24" s="78"/>
    </row>
    <row r="25" spans="1:4" ht="28" customHeight="1">
      <c r="A25" s="43">
        <v>20</v>
      </c>
      <c r="B25" s="45" t="s">
        <v>108</v>
      </c>
      <c r="C25" s="78"/>
      <c r="D25" s="78"/>
    </row>
    <row r="26" spans="1:4" ht="30">
      <c r="A26" s="43">
        <v>21</v>
      </c>
      <c r="B26" s="44" t="s">
        <v>109</v>
      </c>
      <c r="C26" s="78"/>
      <c r="D26" s="78"/>
    </row>
    <row r="27" spans="1:4" ht="28" customHeight="1">
      <c r="A27" s="43">
        <v>22</v>
      </c>
      <c r="B27" s="44" t="s">
        <v>110</v>
      </c>
      <c r="C27" s="78"/>
      <c r="D27" s="78"/>
    </row>
    <row r="28" spans="1:4" ht="28" customHeight="1">
      <c r="A28" s="43">
        <v>23</v>
      </c>
      <c r="B28" s="44" t="s">
        <v>111</v>
      </c>
      <c r="C28" s="78"/>
      <c r="D28" s="78"/>
    </row>
    <row r="29" spans="1:4" s="1" customFormat="1">
      <c r="A29" s="92" t="s">
        <v>255</v>
      </c>
      <c r="B29" s="93"/>
      <c r="C29" s="67">
        <f>SUM(C4:C28)</f>
        <v>0</v>
      </c>
      <c r="D29" s="67">
        <f>SUM(D4:D28)</f>
        <v>0</v>
      </c>
    </row>
  </sheetData>
  <sheetProtection password="DBD5" sheet="1" objects="1" scenarios="1" formatCells="0" formatColumns="0" formatRows="0"/>
  <protectedRanges>
    <protectedRange sqref="A1:D28" name="Range1"/>
  </protectedRanges>
  <mergeCells count="3">
    <mergeCell ref="A1:D1"/>
    <mergeCell ref="A2:D2"/>
    <mergeCell ref="A29:B29"/>
  </mergeCells>
  <dataValidations count="1">
    <dataValidation type="whole" operator="greaterThanOrEqual" allowBlank="1" showInputMessage="1" showErrorMessage="1" sqref="C4:D28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" sqref="D4:E34"/>
    </sheetView>
  </sheetViews>
  <sheetFormatPr baseColWidth="10" defaultColWidth="8.83203125" defaultRowHeight="14" x14ac:dyDescent="0"/>
  <cols>
    <col min="1" max="1" width="7.5" style="11" bestFit="1" customWidth="1"/>
    <col min="2" max="2" width="18.1640625" style="11" customWidth="1"/>
    <col min="3" max="3" width="50" style="12" bestFit="1" customWidth="1"/>
    <col min="4" max="4" width="21" style="4" customWidth="1"/>
    <col min="5" max="5" width="15.83203125" style="4" customWidth="1"/>
    <col min="6" max="16384" width="8.83203125" style="4"/>
  </cols>
  <sheetData>
    <row r="1" spans="1:5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  <c r="E1" s="90"/>
    </row>
    <row r="2" spans="1:5" s="1" customFormat="1" ht="28" customHeight="1">
      <c r="A2" s="91" t="s">
        <v>240</v>
      </c>
      <c r="B2" s="91"/>
      <c r="C2" s="91"/>
      <c r="D2" s="91"/>
      <c r="E2" s="91"/>
    </row>
    <row r="3" spans="1:5" ht="30">
      <c r="A3" s="27" t="s">
        <v>201</v>
      </c>
      <c r="B3" s="39"/>
      <c r="C3" s="27" t="s">
        <v>0</v>
      </c>
      <c r="D3" s="27" t="s">
        <v>1</v>
      </c>
      <c r="E3" s="27" t="s">
        <v>2</v>
      </c>
    </row>
    <row r="4" spans="1:5" s="5" customFormat="1" ht="34" customHeight="1">
      <c r="A4" s="27">
        <v>1</v>
      </c>
      <c r="B4" s="40"/>
      <c r="C4" s="38" t="s">
        <v>189</v>
      </c>
      <c r="D4" s="80"/>
      <c r="E4" s="80"/>
    </row>
    <row r="5" spans="1:5" ht="34" customHeight="1">
      <c r="A5" s="54">
        <v>2.1</v>
      </c>
      <c r="B5" s="94" t="s">
        <v>112</v>
      </c>
      <c r="C5" s="25" t="s">
        <v>113</v>
      </c>
      <c r="D5" s="78"/>
      <c r="E5" s="78"/>
    </row>
    <row r="6" spans="1:5" ht="34" customHeight="1">
      <c r="A6" s="54">
        <v>2.2000000000000002</v>
      </c>
      <c r="B6" s="95"/>
      <c r="C6" s="25" t="s">
        <v>86</v>
      </c>
      <c r="D6" s="78"/>
      <c r="E6" s="78"/>
    </row>
    <row r="7" spans="1:5" ht="34" customHeight="1">
      <c r="A7" s="54">
        <v>2.2999999999999998</v>
      </c>
      <c r="B7" s="95"/>
      <c r="C7" s="25" t="s">
        <v>94</v>
      </c>
      <c r="D7" s="78"/>
      <c r="E7" s="78"/>
    </row>
    <row r="8" spans="1:5" ht="34" customHeight="1">
      <c r="A8" s="54">
        <v>2.4</v>
      </c>
      <c r="B8" s="95"/>
      <c r="C8" s="25" t="s">
        <v>6</v>
      </c>
      <c r="D8" s="78"/>
      <c r="E8" s="78"/>
    </row>
    <row r="9" spans="1:5" ht="34" customHeight="1">
      <c r="A9" s="54">
        <v>2.5</v>
      </c>
      <c r="B9" s="95"/>
      <c r="C9" s="25" t="s">
        <v>114</v>
      </c>
      <c r="D9" s="78"/>
      <c r="E9" s="78"/>
    </row>
    <row r="10" spans="1:5" ht="34" customHeight="1">
      <c r="A10" s="54">
        <v>2.6</v>
      </c>
      <c r="B10" s="95"/>
      <c r="C10" s="25" t="s">
        <v>115</v>
      </c>
      <c r="D10" s="78"/>
      <c r="E10" s="78"/>
    </row>
    <row r="11" spans="1:5" ht="34" customHeight="1">
      <c r="A11" s="54">
        <v>2.7</v>
      </c>
      <c r="B11" s="95"/>
      <c r="C11" s="25" t="s">
        <v>116</v>
      </c>
      <c r="D11" s="78"/>
      <c r="E11" s="78"/>
    </row>
    <row r="12" spans="1:5" ht="34" customHeight="1">
      <c r="A12" s="54">
        <v>2.8</v>
      </c>
      <c r="B12" s="95"/>
      <c r="C12" s="25" t="s">
        <v>117</v>
      </c>
      <c r="D12" s="78"/>
      <c r="E12" s="78"/>
    </row>
    <row r="13" spans="1:5" ht="34" customHeight="1">
      <c r="A13" s="54">
        <v>2.9</v>
      </c>
      <c r="B13" s="95"/>
      <c r="C13" s="25" t="s">
        <v>118</v>
      </c>
      <c r="D13" s="78"/>
      <c r="E13" s="78"/>
    </row>
    <row r="14" spans="1:5" ht="34" customHeight="1">
      <c r="A14" s="54" t="s">
        <v>119</v>
      </c>
      <c r="B14" s="95"/>
      <c r="C14" s="25" t="s">
        <v>19</v>
      </c>
      <c r="D14" s="78"/>
      <c r="E14" s="78"/>
    </row>
    <row r="15" spans="1:5" ht="34" customHeight="1">
      <c r="A15" s="54">
        <v>2.11</v>
      </c>
      <c r="B15" s="95"/>
      <c r="C15" s="25" t="s">
        <v>120</v>
      </c>
      <c r="D15" s="78"/>
      <c r="E15" s="78"/>
    </row>
    <row r="16" spans="1:5" ht="34" customHeight="1">
      <c r="A16" s="54" t="s">
        <v>121</v>
      </c>
      <c r="B16" s="95"/>
      <c r="C16" s="25" t="s">
        <v>122</v>
      </c>
      <c r="D16" s="78"/>
      <c r="E16" s="78"/>
    </row>
    <row r="17" spans="1:5" ht="34" customHeight="1">
      <c r="A17" s="54" t="s">
        <v>123</v>
      </c>
      <c r="B17" s="95"/>
      <c r="C17" s="25" t="s">
        <v>124</v>
      </c>
      <c r="D17" s="78"/>
      <c r="E17" s="78"/>
    </row>
    <row r="18" spans="1:5" ht="34" customHeight="1">
      <c r="A18" s="54">
        <v>2.14</v>
      </c>
      <c r="B18" s="96"/>
      <c r="C18" s="25" t="s">
        <v>125</v>
      </c>
      <c r="D18" s="78"/>
      <c r="E18" s="81"/>
    </row>
    <row r="19" spans="1:5" ht="34" customHeight="1">
      <c r="A19" s="41">
        <v>3.1</v>
      </c>
      <c r="B19" s="94" t="s">
        <v>126</v>
      </c>
      <c r="C19" s="25" t="s">
        <v>113</v>
      </c>
      <c r="D19" s="78"/>
      <c r="E19" s="78"/>
    </row>
    <row r="20" spans="1:5" ht="34" customHeight="1">
      <c r="A20" s="41">
        <v>3.2</v>
      </c>
      <c r="B20" s="95"/>
      <c r="C20" s="25" t="s">
        <v>86</v>
      </c>
      <c r="D20" s="78"/>
      <c r="E20" s="78"/>
    </row>
    <row r="21" spans="1:5" ht="34" customHeight="1">
      <c r="A21" s="41" t="s">
        <v>127</v>
      </c>
      <c r="B21" s="95"/>
      <c r="C21" s="25" t="s">
        <v>94</v>
      </c>
      <c r="D21" s="78"/>
      <c r="E21" s="78"/>
    </row>
    <row r="22" spans="1:5" ht="34" customHeight="1">
      <c r="A22" s="41">
        <v>3.4</v>
      </c>
      <c r="B22" s="95"/>
      <c r="C22" s="25" t="s">
        <v>6</v>
      </c>
      <c r="D22" s="78"/>
      <c r="E22" s="78"/>
    </row>
    <row r="23" spans="1:5" ht="34" customHeight="1">
      <c r="A23" s="41">
        <v>3.5</v>
      </c>
      <c r="B23" s="95"/>
      <c r="C23" s="25" t="s">
        <v>114</v>
      </c>
      <c r="D23" s="78"/>
      <c r="E23" s="78"/>
    </row>
    <row r="24" spans="1:5" ht="34" customHeight="1">
      <c r="A24" s="41">
        <v>3.6</v>
      </c>
      <c r="B24" s="95"/>
      <c r="C24" s="25" t="s">
        <v>115</v>
      </c>
      <c r="D24" s="78"/>
      <c r="E24" s="78"/>
    </row>
    <row r="25" spans="1:5" ht="34" customHeight="1">
      <c r="A25" s="41">
        <v>3.7</v>
      </c>
      <c r="B25" s="95"/>
      <c r="C25" s="25" t="s">
        <v>116</v>
      </c>
      <c r="D25" s="78"/>
      <c r="E25" s="78"/>
    </row>
    <row r="26" spans="1:5" ht="34" customHeight="1">
      <c r="A26" s="41" t="s">
        <v>128</v>
      </c>
      <c r="B26" s="95"/>
      <c r="C26" s="25" t="s">
        <v>117</v>
      </c>
      <c r="D26" s="78"/>
      <c r="E26" s="78"/>
    </row>
    <row r="27" spans="1:5" ht="34" customHeight="1">
      <c r="A27" s="41" t="s">
        <v>129</v>
      </c>
      <c r="B27" s="95"/>
      <c r="C27" s="25" t="s">
        <v>118</v>
      </c>
      <c r="D27" s="78"/>
      <c r="E27" s="78"/>
    </row>
    <row r="28" spans="1:5" ht="34" customHeight="1">
      <c r="A28" s="41" t="s">
        <v>130</v>
      </c>
      <c r="B28" s="95"/>
      <c r="C28" s="25" t="s">
        <v>19</v>
      </c>
      <c r="D28" s="78"/>
      <c r="E28" s="78"/>
    </row>
    <row r="29" spans="1:5" ht="34" customHeight="1">
      <c r="A29" s="41" t="s">
        <v>131</v>
      </c>
      <c r="B29" s="95"/>
      <c r="C29" s="25" t="s">
        <v>120</v>
      </c>
      <c r="D29" s="78"/>
      <c r="E29" s="78"/>
    </row>
    <row r="30" spans="1:5" ht="34" customHeight="1">
      <c r="A30" s="41" t="s">
        <v>132</v>
      </c>
      <c r="B30" s="95"/>
      <c r="C30" s="25" t="s">
        <v>122</v>
      </c>
      <c r="D30" s="78"/>
      <c r="E30" s="78"/>
    </row>
    <row r="31" spans="1:5" ht="34" customHeight="1">
      <c r="A31" s="41">
        <v>3.13</v>
      </c>
      <c r="B31" s="95"/>
      <c r="C31" s="25" t="s">
        <v>133</v>
      </c>
      <c r="D31" s="78"/>
      <c r="E31" s="78"/>
    </row>
    <row r="32" spans="1:5" ht="34" customHeight="1">
      <c r="A32" s="27">
        <v>4</v>
      </c>
      <c r="B32" s="42"/>
      <c r="C32" s="25" t="s">
        <v>80</v>
      </c>
      <c r="D32" s="78"/>
      <c r="E32" s="78"/>
    </row>
    <row r="33" spans="1:5" ht="34" customHeight="1">
      <c r="A33" s="27">
        <v>5</v>
      </c>
      <c r="B33" s="42"/>
      <c r="C33" s="25" t="s">
        <v>134</v>
      </c>
      <c r="D33" s="78"/>
      <c r="E33" s="78"/>
    </row>
    <row r="34" spans="1:5" s="1" customFormat="1">
      <c r="A34" s="92" t="s">
        <v>255</v>
      </c>
      <c r="B34" s="97"/>
      <c r="C34" s="93"/>
      <c r="D34" s="67">
        <f>SUM(D4:D33)</f>
        <v>0</v>
      </c>
      <c r="E34" s="67">
        <f>SUM(E4:E33)</f>
        <v>0</v>
      </c>
    </row>
  </sheetData>
  <sheetProtection password="DBD5" sheet="1" objects="1" scenarios="1" formatCells="0" formatColumns="0" formatRows="0"/>
  <protectedRanges>
    <protectedRange sqref="A1:E33" name="Range1"/>
  </protectedRanges>
  <mergeCells count="5">
    <mergeCell ref="A1:E1"/>
    <mergeCell ref="A2:E2"/>
    <mergeCell ref="B5:B18"/>
    <mergeCell ref="B19:B31"/>
    <mergeCell ref="A34:C34"/>
  </mergeCells>
  <dataValidations count="1">
    <dataValidation type="whole" operator="greaterThanOrEqual" allowBlank="1" showInputMessage="1" showErrorMessage="1" sqref="D4:E33">
      <formula1>0</formula1>
    </dataValidation>
  </dataValidation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" sqref="D4:E34"/>
    </sheetView>
  </sheetViews>
  <sheetFormatPr baseColWidth="10" defaultColWidth="16.6640625" defaultRowHeight="14" x14ac:dyDescent="0"/>
  <cols>
    <col min="1" max="1" width="5.83203125" style="13" bestFit="1" customWidth="1"/>
    <col min="2" max="2" width="22.1640625" style="13" customWidth="1"/>
    <col min="3" max="3" width="46.1640625" style="14" bestFit="1" customWidth="1"/>
    <col min="4" max="5" width="16.1640625" style="13" bestFit="1" customWidth="1"/>
    <col min="6" max="16384" width="16.6640625" style="13"/>
  </cols>
  <sheetData>
    <row r="1" spans="1:5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  <c r="E1" s="90"/>
    </row>
    <row r="2" spans="1:5" s="1" customFormat="1" ht="28" customHeight="1">
      <c r="A2" s="91" t="s">
        <v>241</v>
      </c>
      <c r="B2" s="91"/>
      <c r="C2" s="91"/>
      <c r="D2" s="91"/>
      <c r="E2" s="91"/>
    </row>
    <row r="3" spans="1:5" ht="30" customHeight="1">
      <c r="A3" s="27" t="s">
        <v>201</v>
      </c>
      <c r="B3" s="33"/>
      <c r="C3" s="27" t="s">
        <v>0</v>
      </c>
      <c r="D3" s="27" t="s">
        <v>1</v>
      </c>
      <c r="E3" s="27" t="s">
        <v>2</v>
      </c>
    </row>
    <row r="4" spans="1:5" s="5" customFormat="1" ht="34" customHeight="1">
      <c r="A4" s="36">
        <v>1</v>
      </c>
      <c r="B4" s="36"/>
      <c r="C4" s="38" t="s">
        <v>189</v>
      </c>
      <c r="D4" s="81"/>
      <c r="E4" s="81"/>
    </row>
    <row r="5" spans="1:5" ht="34" customHeight="1">
      <c r="A5" s="24">
        <v>2.1</v>
      </c>
      <c r="B5" s="94" t="s">
        <v>112</v>
      </c>
      <c r="C5" s="25" t="s">
        <v>113</v>
      </c>
      <c r="D5" s="78"/>
      <c r="E5" s="78"/>
    </row>
    <row r="6" spans="1:5" ht="34" customHeight="1">
      <c r="A6" s="24">
        <v>2.2000000000000002</v>
      </c>
      <c r="B6" s="95"/>
      <c r="C6" s="25" t="s">
        <v>86</v>
      </c>
      <c r="D6" s="78"/>
      <c r="E6" s="78"/>
    </row>
    <row r="7" spans="1:5" ht="34" customHeight="1">
      <c r="A7" s="24">
        <v>2.2999999999999998</v>
      </c>
      <c r="B7" s="95"/>
      <c r="C7" s="25" t="s">
        <v>94</v>
      </c>
      <c r="D7" s="78"/>
      <c r="E7" s="78"/>
    </row>
    <row r="8" spans="1:5" ht="34" customHeight="1">
      <c r="A8" s="24">
        <v>2.4</v>
      </c>
      <c r="B8" s="95"/>
      <c r="C8" s="25" t="s">
        <v>6</v>
      </c>
      <c r="D8" s="78"/>
      <c r="E8" s="78"/>
    </row>
    <row r="9" spans="1:5" ht="34" customHeight="1">
      <c r="A9" s="24">
        <v>2.5</v>
      </c>
      <c r="B9" s="95"/>
      <c r="C9" s="25" t="s">
        <v>114</v>
      </c>
      <c r="D9" s="78"/>
      <c r="E9" s="78"/>
    </row>
    <row r="10" spans="1:5" ht="34" customHeight="1">
      <c r="A10" s="24">
        <v>2.6</v>
      </c>
      <c r="B10" s="95"/>
      <c r="C10" s="25" t="s">
        <v>115</v>
      </c>
      <c r="D10" s="78"/>
      <c r="E10" s="78"/>
    </row>
    <row r="11" spans="1:5" ht="34" customHeight="1">
      <c r="A11" s="24">
        <v>2.7</v>
      </c>
      <c r="B11" s="95"/>
      <c r="C11" s="25" t="s">
        <v>116</v>
      </c>
      <c r="D11" s="78"/>
      <c r="E11" s="78"/>
    </row>
    <row r="12" spans="1:5" ht="34" customHeight="1">
      <c r="A12" s="24">
        <v>2.8</v>
      </c>
      <c r="B12" s="95"/>
      <c r="C12" s="25" t="s">
        <v>117</v>
      </c>
      <c r="D12" s="78"/>
      <c r="E12" s="78"/>
    </row>
    <row r="13" spans="1:5" ht="34" customHeight="1">
      <c r="A13" s="24">
        <v>2.9</v>
      </c>
      <c r="B13" s="95"/>
      <c r="C13" s="25" t="s">
        <v>118</v>
      </c>
      <c r="D13" s="78"/>
      <c r="E13" s="78"/>
    </row>
    <row r="14" spans="1:5" ht="34" customHeight="1">
      <c r="A14" s="24" t="s">
        <v>119</v>
      </c>
      <c r="B14" s="95"/>
      <c r="C14" s="25" t="s">
        <v>19</v>
      </c>
      <c r="D14" s="78"/>
      <c r="E14" s="78"/>
    </row>
    <row r="15" spans="1:5" ht="34" customHeight="1">
      <c r="A15" s="24">
        <v>2.11</v>
      </c>
      <c r="B15" s="95"/>
      <c r="C15" s="25" t="s">
        <v>120</v>
      </c>
      <c r="D15" s="78"/>
      <c r="E15" s="78"/>
    </row>
    <row r="16" spans="1:5" ht="34" customHeight="1">
      <c r="A16" s="24" t="s">
        <v>121</v>
      </c>
      <c r="B16" s="95"/>
      <c r="C16" s="25" t="s">
        <v>122</v>
      </c>
      <c r="D16" s="78"/>
      <c r="E16" s="78"/>
    </row>
    <row r="17" spans="1:5" ht="34" customHeight="1">
      <c r="A17" s="24">
        <v>2.13</v>
      </c>
      <c r="B17" s="95"/>
      <c r="C17" s="25" t="s">
        <v>124</v>
      </c>
      <c r="D17" s="78"/>
      <c r="E17" s="78"/>
    </row>
    <row r="18" spans="1:5" ht="34" customHeight="1">
      <c r="A18" s="24">
        <v>2.14</v>
      </c>
      <c r="B18" s="96"/>
      <c r="C18" s="25" t="s">
        <v>125</v>
      </c>
      <c r="D18" s="81"/>
      <c r="E18" s="81"/>
    </row>
    <row r="19" spans="1:5" ht="34" customHeight="1">
      <c r="A19" s="24">
        <v>3.1</v>
      </c>
      <c r="B19" s="94" t="s">
        <v>126</v>
      </c>
      <c r="C19" s="25" t="s">
        <v>113</v>
      </c>
      <c r="D19" s="78"/>
      <c r="E19" s="78"/>
    </row>
    <row r="20" spans="1:5" ht="34" customHeight="1">
      <c r="A20" s="24">
        <v>3.2</v>
      </c>
      <c r="B20" s="95"/>
      <c r="C20" s="25" t="s">
        <v>86</v>
      </c>
      <c r="D20" s="78"/>
      <c r="E20" s="78"/>
    </row>
    <row r="21" spans="1:5" ht="34" customHeight="1">
      <c r="A21" s="24" t="s">
        <v>127</v>
      </c>
      <c r="B21" s="95"/>
      <c r="C21" s="25" t="s">
        <v>94</v>
      </c>
      <c r="D21" s="78"/>
      <c r="E21" s="78"/>
    </row>
    <row r="22" spans="1:5" ht="34" customHeight="1">
      <c r="A22" s="24">
        <v>3.4</v>
      </c>
      <c r="B22" s="95"/>
      <c r="C22" s="25" t="s">
        <v>6</v>
      </c>
      <c r="D22" s="78"/>
      <c r="E22" s="78"/>
    </row>
    <row r="23" spans="1:5" ht="34" customHeight="1">
      <c r="A23" s="24">
        <v>3.5</v>
      </c>
      <c r="B23" s="95"/>
      <c r="C23" s="25" t="s">
        <v>114</v>
      </c>
      <c r="D23" s="78"/>
      <c r="E23" s="78"/>
    </row>
    <row r="24" spans="1:5" ht="34" customHeight="1">
      <c r="A24" s="24">
        <v>3.6</v>
      </c>
      <c r="B24" s="95"/>
      <c r="C24" s="25" t="s">
        <v>115</v>
      </c>
      <c r="D24" s="78"/>
      <c r="E24" s="78"/>
    </row>
    <row r="25" spans="1:5" ht="34" customHeight="1">
      <c r="A25" s="24">
        <v>3.7</v>
      </c>
      <c r="B25" s="95"/>
      <c r="C25" s="25" t="s">
        <v>116</v>
      </c>
      <c r="D25" s="78"/>
      <c r="E25" s="78"/>
    </row>
    <row r="26" spans="1:5" ht="34" customHeight="1">
      <c r="A26" s="24" t="s">
        <v>128</v>
      </c>
      <c r="B26" s="95"/>
      <c r="C26" s="25" t="s">
        <v>117</v>
      </c>
      <c r="D26" s="78"/>
      <c r="E26" s="78"/>
    </row>
    <row r="27" spans="1:5" ht="34" customHeight="1">
      <c r="A27" s="24" t="s">
        <v>129</v>
      </c>
      <c r="B27" s="95"/>
      <c r="C27" s="25" t="s">
        <v>118</v>
      </c>
      <c r="D27" s="78"/>
      <c r="E27" s="78"/>
    </row>
    <row r="28" spans="1:5" ht="34" customHeight="1">
      <c r="A28" s="24" t="s">
        <v>130</v>
      </c>
      <c r="B28" s="95"/>
      <c r="C28" s="25" t="s">
        <v>19</v>
      </c>
      <c r="D28" s="78"/>
      <c r="E28" s="78"/>
    </row>
    <row r="29" spans="1:5" ht="34" customHeight="1">
      <c r="A29" s="24" t="s">
        <v>131</v>
      </c>
      <c r="B29" s="95"/>
      <c r="C29" s="25" t="s">
        <v>120</v>
      </c>
      <c r="D29" s="78"/>
      <c r="E29" s="78"/>
    </row>
    <row r="30" spans="1:5" ht="34" customHeight="1">
      <c r="A30" s="24" t="s">
        <v>132</v>
      </c>
      <c r="B30" s="95"/>
      <c r="C30" s="25" t="s">
        <v>122</v>
      </c>
      <c r="D30" s="78"/>
      <c r="E30" s="78"/>
    </row>
    <row r="31" spans="1:5" ht="34" customHeight="1">
      <c r="A31" s="24" t="s">
        <v>135</v>
      </c>
      <c r="B31" s="95"/>
      <c r="C31" s="25" t="s">
        <v>133</v>
      </c>
      <c r="D31" s="78"/>
      <c r="E31" s="78"/>
    </row>
    <row r="32" spans="1:5" ht="34" customHeight="1">
      <c r="A32" s="36">
        <v>4</v>
      </c>
      <c r="B32" s="33"/>
      <c r="C32" s="25" t="s">
        <v>80</v>
      </c>
      <c r="D32" s="78"/>
      <c r="E32" s="78"/>
    </row>
    <row r="33" spans="1:5" ht="34" customHeight="1">
      <c r="A33" s="36">
        <v>5</v>
      </c>
      <c r="B33" s="33"/>
      <c r="C33" s="25" t="s">
        <v>134</v>
      </c>
      <c r="D33" s="78"/>
      <c r="E33" s="78"/>
    </row>
    <row r="34" spans="1:5" s="1" customFormat="1">
      <c r="A34" s="92" t="s">
        <v>255</v>
      </c>
      <c r="B34" s="97"/>
      <c r="C34" s="93"/>
      <c r="D34" s="67">
        <f>SUM(D4:D33)</f>
        <v>0</v>
      </c>
      <c r="E34" s="67">
        <f>SUM(E4:E33)</f>
        <v>0</v>
      </c>
    </row>
  </sheetData>
  <sheetProtection password="DBD5" sheet="1" objects="1" scenarios="1" formatCells="0" formatColumns="0" formatRows="0"/>
  <protectedRanges>
    <protectedRange sqref="A1:E33" name="Range1"/>
  </protectedRanges>
  <mergeCells count="5">
    <mergeCell ref="A1:E1"/>
    <mergeCell ref="A2:E2"/>
    <mergeCell ref="B5:B18"/>
    <mergeCell ref="B19:B31"/>
    <mergeCell ref="A34:C34"/>
  </mergeCells>
  <dataValidations count="1">
    <dataValidation type="whole" operator="greaterThanOrEqual" allowBlank="1" showInputMessage="1" showErrorMessage="1" sqref="D4:E33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4" sqref="C4:D15"/>
    </sheetView>
  </sheetViews>
  <sheetFormatPr baseColWidth="10" defaultColWidth="8.83203125" defaultRowHeight="14" x14ac:dyDescent="0"/>
  <cols>
    <col min="1" max="1" width="8.83203125" style="4"/>
    <col min="2" max="2" width="52.5" style="4" bestFit="1" customWidth="1"/>
    <col min="3" max="4" width="16.1640625" style="4" bestFit="1" customWidth="1"/>
    <col min="5" max="16384" width="8.83203125" style="4"/>
  </cols>
  <sheetData>
    <row r="1" spans="1:4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s="1" customFormat="1" ht="28" customHeight="1">
      <c r="A2" s="91" t="s">
        <v>242</v>
      </c>
      <c r="B2" s="91"/>
      <c r="C2" s="91"/>
      <c r="D2" s="91"/>
    </row>
    <row r="3" spans="1:4" s="15" customFormat="1" ht="30">
      <c r="A3" s="34" t="s">
        <v>201</v>
      </c>
      <c r="B3" s="35" t="s">
        <v>0</v>
      </c>
      <c r="C3" s="34" t="s">
        <v>1</v>
      </c>
      <c r="D3" s="34" t="s">
        <v>2</v>
      </c>
    </row>
    <row r="4" spans="1:4" s="15" customFormat="1" ht="34" customHeight="1">
      <c r="A4" s="36">
        <v>1</v>
      </c>
      <c r="B4" s="37" t="s">
        <v>113</v>
      </c>
      <c r="C4" s="78"/>
      <c r="D4" s="78"/>
    </row>
    <row r="5" spans="1:4" s="15" customFormat="1" ht="34" customHeight="1">
      <c r="A5" s="36">
        <v>2</v>
      </c>
      <c r="B5" s="37" t="s">
        <v>86</v>
      </c>
      <c r="C5" s="78"/>
      <c r="D5" s="78"/>
    </row>
    <row r="6" spans="1:4" s="15" customFormat="1" ht="34" customHeight="1">
      <c r="A6" s="36">
        <v>3</v>
      </c>
      <c r="B6" s="37" t="s">
        <v>87</v>
      </c>
      <c r="C6" s="78"/>
      <c r="D6" s="78"/>
    </row>
    <row r="7" spans="1:4" s="15" customFormat="1" ht="34" customHeight="1">
      <c r="A7" s="36">
        <v>4</v>
      </c>
      <c r="B7" s="37" t="s">
        <v>5</v>
      </c>
      <c r="C7" s="78"/>
      <c r="D7" s="78"/>
    </row>
    <row r="8" spans="1:4" s="15" customFormat="1" ht="34" customHeight="1">
      <c r="A8" s="36">
        <v>5</v>
      </c>
      <c r="B8" s="37" t="s">
        <v>94</v>
      </c>
      <c r="C8" s="78"/>
      <c r="D8" s="78"/>
    </row>
    <row r="9" spans="1:4" s="15" customFormat="1" ht="34" customHeight="1">
      <c r="A9" s="36">
        <v>6</v>
      </c>
      <c r="B9" s="37" t="s">
        <v>117</v>
      </c>
      <c r="C9" s="78"/>
      <c r="D9" s="78"/>
    </row>
    <row r="10" spans="1:4" s="15" customFormat="1" ht="34" customHeight="1">
      <c r="A10" s="36">
        <v>7</v>
      </c>
      <c r="B10" s="37" t="s">
        <v>10</v>
      </c>
      <c r="C10" s="78"/>
      <c r="D10" s="78"/>
    </row>
    <row r="11" spans="1:4" s="15" customFormat="1" ht="34" customHeight="1">
      <c r="A11" s="36">
        <v>8</v>
      </c>
      <c r="B11" s="37" t="s">
        <v>120</v>
      </c>
      <c r="C11" s="78"/>
      <c r="D11" s="78"/>
    </row>
    <row r="12" spans="1:4" s="15" customFormat="1" ht="34" customHeight="1">
      <c r="A12" s="36">
        <v>9</v>
      </c>
      <c r="B12" s="37" t="s">
        <v>31</v>
      </c>
      <c r="C12" s="78"/>
      <c r="D12" s="78"/>
    </row>
    <row r="13" spans="1:4" s="15" customFormat="1" ht="34" customHeight="1">
      <c r="A13" s="36">
        <v>10</v>
      </c>
      <c r="B13" s="37" t="s">
        <v>16</v>
      </c>
      <c r="C13" s="78"/>
      <c r="D13" s="78"/>
    </row>
    <row r="14" spans="1:4" s="15" customFormat="1" ht="34" customHeight="1">
      <c r="A14" s="36">
        <v>11</v>
      </c>
      <c r="B14" s="37" t="s">
        <v>34</v>
      </c>
      <c r="C14" s="78"/>
      <c r="D14" s="78"/>
    </row>
    <row r="15" spans="1:4" s="1" customFormat="1">
      <c r="A15" s="92" t="s">
        <v>255</v>
      </c>
      <c r="B15" s="93"/>
      <c r="C15" s="67">
        <f>SUM(C4:C14)</f>
        <v>0</v>
      </c>
      <c r="D15" s="67">
        <f>SUM(D4:D14)</f>
        <v>0</v>
      </c>
    </row>
  </sheetData>
  <sheetProtection password="DBD5" sheet="1" objects="1" scenarios="1" formatCells="0" formatColumns="0" formatRows="0"/>
  <protectedRanges>
    <protectedRange sqref="A1:D14" name="Range1"/>
  </protectedRanges>
  <mergeCells count="3">
    <mergeCell ref="A1:D1"/>
    <mergeCell ref="A2:D2"/>
    <mergeCell ref="A15:B15"/>
  </mergeCells>
  <dataValidations count="1">
    <dataValidation type="whole" operator="greaterThanOrEqual" allowBlank="1" showInputMessage="1" showErrorMessage="1" sqref="C4:D14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4" sqref="C4:D22"/>
    </sheetView>
  </sheetViews>
  <sheetFormatPr baseColWidth="10" defaultColWidth="8.83203125" defaultRowHeight="14" x14ac:dyDescent="0"/>
  <cols>
    <col min="1" max="1" width="8.83203125" style="18"/>
    <col min="2" max="2" width="62" style="19" bestFit="1" customWidth="1"/>
    <col min="3" max="3" width="11.6640625" style="16" bestFit="1" customWidth="1"/>
    <col min="4" max="4" width="20.33203125" style="16" customWidth="1"/>
    <col min="5" max="16384" width="8.83203125" style="16"/>
  </cols>
  <sheetData>
    <row r="1" spans="1:4" s="1" customFormat="1" ht="28" customHeight="1">
      <c r="A1" s="90" t="str">
        <f>"MONTHLY CRIME STATISTICS FOR THE MONTH OF "&amp;Index!B8&amp;", "&amp;Index!I8&amp;" DISTRICT"</f>
        <v>MONTHLY CRIME STATISTICS FOR THE MONTH OF MAR-2016, PRAKASAM DISTRICT</v>
      </c>
      <c r="B1" s="90"/>
      <c r="C1" s="90"/>
      <c r="D1" s="90"/>
    </row>
    <row r="2" spans="1:4" s="1" customFormat="1" ht="28" customHeight="1">
      <c r="A2" s="91" t="s">
        <v>243</v>
      </c>
      <c r="B2" s="91"/>
      <c r="C2" s="91"/>
      <c r="D2" s="91"/>
    </row>
    <row r="3" spans="1:4" ht="45">
      <c r="A3" s="34" t="s">
        <v>221</v>
      </c>
      <c r="B3" s="34" t="s">
        <v>136</v>
      </c>
      <c r="C3" s="34" t="s">
        <v>219</v>
      </c>
      <c r="D3" s="34" t="s">
        <v>220</v>
      </c>
    </row>
    <row r="4" spans="1:4" s="17" customFormat="1" ht="28" customHeight="1">
      <c r="A4" s="27">
        <v>1</v>
      </c>
      <c r="B4" s="25" t="s">
        <v>190</v>
      </c>
      <c r="C4" s="77"/>
      <c r="D4" s="77"/>
    </row>
    <row r="5" spans="1:4" ht="28" customHeight="1">
      <c r="A5" s="27">
        <v>2</v>
      </c>
      <c r="B5" s="25" t="s">
        <v>137</v>
      </c>
      <c r="C5" s="78"/>
      <c r="D5" s="78"/>
    </row>
    <row r="6" spans="1:4" ht="28" customHeight="1">
      <c r="A6" s="27">
        <v>3</v>
      </c>
      <c r="B6" s="25" t="s">
        <v>138</v>
      </c>
      <c r="C6" s="78"/>
      <c r="D6" s="78"/>
    </row>
    <row r="7" spans="1:4" ht="28" customHeight="1">
      <c r="A7" s="27">
        <v>4</v>
      </c>
      <c r="B7" s="25" t="s">
        <v>139</v>
      </c>
      <c r="C7" s="78"/>
      <c r="D7" s="78"/>
    </row>
    <row r="8" spans="1:4" ht="28" customHeight="1">
      <c r="A8" s="27">
        <v>5</v>
      </c>
      <c r="B8" s="25" t="s">
        <v>140</v>
      </c>
      <c r="C8" s="78"/>
      <c r="D8" s="78"/>
    </row>
    <row r="9" spans="1:4" ht="28" customHeight="1">
      <c r="A9" s="27">
        <v>6</v>
      </c>
      <c r="B9" s="25" t="s">
        <v>141</v>
      </c>
      <c r="C9" s="78"/>
      <c r="D9" s="78"/>
    </row>
    <row r="10" spans="1:4" ht="28" customHeight="1">
      <c r="A10" s="27">
        <v>7</v>
      </c>
      <c r="B10" s="25" t="s">
        <v>142</v>
      </c>
      <c r="C10" s="78"/>
      <c r="D10" s="78"/>
    </row>
    <row r="11" spans="1:4" ht="28" customHeight="1">
      <c r="A11" s="27">
        <v>8</v>
      </c>
      <c r="B11" s="25" t="s">
        <v>143</v>
      </c>
      <c r="C11" s="78"/>
      <c r="D11" s="78"/>
    </row>
    <row r="12" spans="1:4" ht="28" customHeight="1">
      <c r="A12" s="27">
        <v>9</v>
      </c>
      <c r="B12" s="25" t="s">
        <v>144</v>
      </c>
      <c r="C12" s="78"/>
      <c r="D12" s="78"/>
    </row>
    <row r="13" spans="1:4" ht="28" customHeight="1">
      <c r="A13" s="27">
        <v>10</v>
      </c>
      <c r="B13" s="25" t="s">
        <v>145</v>
      </c>
      <c r="C13" s="78"/>
      <c r="D13" s="78"/>
    </row>
    <row r="14" spans="1:4" ht="28" customHeight="1">
      <c r="A14" s="27">
        <v>11</v>
      </c>
      <c r="B14" s="25" t="s">
        <v>146</v>
      </c>
      <c r="C14" s="78"/>
      <c r="D14" s="78"/>
    </row>
    <row r="15" spans="1:4" ht="28" customHeight="1">
      <c r="A15" s="27">
        <v>12</v>
      </c>
      <c r="B15" s="25" t="s">
        <v>147</v>
      </c>
      <c r="C15" s="78"/>
      <c r="D15" s="78"/>
    </row>
    <row r="16" spans="1:4" ht="28" customHeight="1">
      <c r="A16" s="27">
        <v>13</v>
      </c>
      <c r="B16" s="25" t="s">
        <v>148</v>
      </c>
      <c r="C16" s="78"/>
      <c r="D16" s="78"/>
    </row>
    <row r="17" spans="1:4" ht="28" customHeight="1">
      <c r="A17" s="27">
        <v>14</v>
      </c>
      <c r="B17" s="25" t="s">
        <v>149</v>
      </c>
      <c r="C17" s="78"/>
      <c r="D17" s="78"/>
    </row>
    <row r="18" spans="1:4" ht="28" customHeight="1">
      <c r="A18" s="27">
        <v>15</v>
      </c>
      <c r="B18" s="25" t="s">
        <v>150</v>
      </c>
      <c r="C18" s="78"/>
      <c r="D18" s="78"/>
    </row>
    <row r="19" spans="1:4" ht="28" customHeight="1">
      <c r="A19" s="27">
        <v>16</v>
      </c>
      <c r="B19" s="25" t="s">
        <v>151</v>
      </c>
      <c r="C19" s="78"/>
      <c r="D19" s="78"/>
    </row>
    <row r="20" spans="1:4" ht="28" customHeight="1">
      <c r="A20" s="27">
        <v>17</v>
      </c>
      <c r="B20" s="25" t="s">
        <v>152</v>
      </c>
      <c r="C20" s="78"/>
      <c r="D20" s="78"/>
    </row>
    <row r="21" spans="1:4" ht="28" customHeight="1">
      <c r="A21" s="27">
        <v>18</v>
      </c>
      <c r="B21" s="25" t="s">
        <v>153</v>
      </c>
      <c r="C21" s="78"/>
      <c r="D21" s="78"/>
    </row>
    <row r="22" spans="1:4" s="1" customFormat="1">
      <c r="A22" s="92" t="s">
        <v>255</v>
      </c>
      <c r="B22" s="93"/>
      <c r="C22" s="67">
        <f>SUM(C4:C21)</f>
        <v>0</v>
      </c>
      <c r="D22" s="67">
        <f>SUM(D4:D21)</f>
        <v>0</v>
      </c>
    </row>
  </sheetData>
  <sheetProtection password="DBD5" sheet="1" objects="1" scenarios="1" formatCells="0" formatColumns="0" formatRows="0"/>
  <protectedRanges>
    <protectedRange sqref="A1:D21" name="Range1"/>
  </protectedRanges>
  <mergeCells count="3">
    <mergeCell ref="A1:D1"/>
    <mergeCell ref="A2:D2"/>
    <mergeCell ref="A22:B22"/>
  </mergeCells>
  <dataValidations count="1">
    <dataValidation type="whole" operator="greaterThanOrEqual" allowBlank="1" showInputMessage="1" showErrorMessage="1" sqref="C4:D21">
      <formula1>0</formula1>
    </dataValidation>
  </dataValidation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A-IPC</vt:lpstr>
      <vt:lpstr>B-SLL</vt:lpstr>
      <vt:lpstr>C-WOMEN</vt:lpstr>
      <vt:lpstr>D-CHILDREN</vt:lpstr>
      <vt:lpstr>E-SCs</vt:lpstr>
      <vt:lpstr>F-STs</vt:lpstr>
      <vt:lpstr>G-SENIOR</vt:lpstr>
      <vt:lpstr>H-MURDER_CULPABLE</vt:lpstr>
      <vt:lpstr>I-POLICE</vt:lpstr>
      <vt:lpstr>J-DEATHS</vt:lpstr>
      <vt:lpstr>K-FIRING</vt:lpstr>
      <vt:lpstr>L-OFFENCES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2016-05-18T08:43:55Z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5b2b0a70-4d02-4753-b222-3b3b14d96a1c</vt:lpwstr>
  </property>
</Properties>
</file>