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0740" windowHeight="11760" tabRatio="500"/>
  </bookViews>
  <sheets>
    <sheet name="Index" sheetId="4" r:id="rId1"/>
    <sheet name="Suicides" sheetId="1" r:id="rId2"/>
    <sheet name="Farmers" sheetId="2" r:id="rId3"/>
    <sheet name="Reasons_for_suicide" sheetId="3" r:id="rId4"/>
  </sheets>
  <externalReferences>
    <externalReference r:id="rId5"/>
  </externalReferences>
  <definedNames>
    <definedName name="E6_F6_K6_L6">'[1]Stat-I'!#REF!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4" l="1"/>
  <c r="B8" i="4"/>
  <c r="A2" i="3"/>
  <c r="A1" i="2"/>
  <c r="A1" i="1"/>
  <c r="B11" i="4"/>
  <c r="H11" i="4"/>
  <c r="G11" i="4"/>
  <c r="H8" i="4"/>
  <c r="G8" i="4"/>
  <c r="E3" i="4"/>
  <c r="D3" i="4"/>
  <c r="C3" i="4"/>
  <c r="B3" i="4"/>
</calcChain>
</file>

<file path=xl/sharedStrings.xml><?xml version="1.0" encoding="utf-8"?>
<sst xmlns="http://schemas.openxmlformats.org/spreadsheetml/2006/main" count="55" uniqueCount="33">
  <si>
    <t>Date of report</t>
  </si>
  <si>
    <t>Details of the deceased</t>
  </si>
  <si>
    <t>Occupation</t>
  </si>
  <si>
    <t>Brief facts of the case</t>
  </si>
  <si>
    <t>Reasons for suicide or  Cause of death</t>
  </si>
  <si>
    <t>Reasons for suicide or Cause of death</t>
  </si>
  <si>
    <t>Section of Law</t>
  </si>
  <si>
    <t>Crime No</t>
  </si>
  <si>
    <t>S.No.</t>
  </si>
  <si>
    <t>S.No</t>
  </si>
  <si>
    <t>C.NO:4265/C62/SCRB/CID/2012</t>
  </si>
  <si>
    <t>DOMESTIC (FAMILY ISSUE)</t>
  </si>
  <si>
    <t>ILL- HEALTH</t>
  </si>
  <si>
    <t>POVERTY/ FINANCIAL PROBLEM</t>
  </si>
  <si>
    <t>FAILURE IN LOVE/EXAMS</t>
  </si>
  <si>
    <t>ILLICIT CONTACTS</t>
  </si>
  <si>
    <t>FARMER SUICIDE</t>
  </si>
  <si>
    <t>STARVATION</t>
  </si>
  <si>
    <t>OTHER REASONS</t>
  </si>
  <si>
    <t>Cancellation/Non Settlement of Marriage, not having children barrenness/impotency.Dowry Dispute,Divorce, Family problems</t>
  </si>
  <si>
    <t>1.Aids/STD, 2.Cancer, 3.Paralysis, 4 Insanity/Mental Illness, 5.other prolonged illness</t>
  </si>
  <si>
    <t>Bankruptcy or Sudden changes in economic status.Poverty</t>
  </si>
  <si>
    <t>Failure in Examination, Love affairs</t>
  </si>
  <si>
    <t>suspected Illicit relation, illegitimate pregnancy</t>
  </si>
  <si>
    <t>Death of dear person, Drug abuse/addiction, fall in social reputation,Ideological causes/hero worshiping, Physical abuse,rape, Incest etc. Proffessional/Career problems.Property disputes.Un employment, Causes not known, other causes please specify</t>
  </si>
  <si>
    <t>Current Month &amp; Year</t>
  </si>
  <si>
    <t>Previous Month &amp; Year</t>
  </si>
  <si>
    <t>Please Enter Current Month and Year</t>
  </si>
  <si>
    <t>District</t>
  </si>
  <si>
    <t>Month</t>
  </si>
  <si>
    <t>Year</t>
  </si>
  <si>
    <t>PRAKASAM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</si>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</sst>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mmm"/>
  </numFmts>
  <fonts count="14" x14ac:knownFonts="1"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  <font>
      <b/>
      <sz val="12"/>
      <color theme="1"/>
      <name val="Calibri"/>
    </font>
    <font>
      <b/>
      <sz val="14"/>
      <color theme="1"/>
      <name val="Calibri"/>
    </font>
    <font>
      <sz val="11"/>
      <color theme="1"/>
      <name val="Calibri"/>
    </font>
    <font>
      <sz val="10"/>
      <name val="Arial"/>
    </font>
    <font>
      <b/>
      <sz val="10"/>
      <name val="Arial"/>
      <family val="2"/>
    </font>
    <font>
      <b/>
      <sz val="14"/>
      <name val="Arial"/>
    </font>
    <font>
      <b/>
      <sz val="16"/>
      <name val="Arial"/>
    </font>
    <font>
      <b/>
      <sz val="16"/>
      <name val="Arial"/>
      <family val="2"/>
    </font>
    <font>
      <sz val="10"/>
      <color rgb="FF000000"/>
      <name val="Monac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/>
    <xf numFmtId="0" fontId="1" fillId="4" borderId="1">
      <alignment horizontal="center" vertical="top"/>
    </xf>
  </cellStyleXfs>
  <cellXfs count="38">
    <xf numFmtId="0" fontId="0" fillId="0" borderId="0" xfId="0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5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0" borderId="0" xfId="7"/>
    <xf numFmtId="0" fontId="9" fillId="0" borderId="0" xfId="7" applyNumberFormat="1" applyFont="1"/>
    <xf numFmtId="0" fontId="9" fillId="0" borderId="0" xfId="7" applyFont="1"/>
    <xf numFmtId="22" fontId="8" fillId="0" borderId="0" xfId="7" applyNumberFormat="1"/>
    <xf numFmtId="0" fontId="10" fillId="0" borderId="1" xfId="7" applyFont="1" applyBorder="1"/>
    <xf numFmtId="0" fontId="8" fillId="0" borderId="0" xfId="7" applyNumberFormat="1"/>
    <xf numFmtId="164" fontId="8" fillId="0" borderId="0" xfId="7" applyNumberFormat="1"/>
    <xf numFmtId="165" fontId="8" fillId="0" borderId="0" xfId="7" applyNumberFormat="1"/>
    <xf numFmtId="0" fontId="13" fillId="0" borderId="0" xfId="7" applyFont="1"/>
    <xf numFmtId="49" fontId="5" fillId="3" borderId="1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11" fillId="5" borderId="1" xfId="7" applyFont="1" applyFill="1" applyBorder="1" applyAlignment="1">
      <alignment horizontal="center" vertical="center"/>
    </xf>
    <xf numFmtId="164" fontId="9" fillId="0" borderId="0" xfId="7" applyNumberFormat="1" applyFont="1" applyAlignment="1">
      <alignment horizontal="center"/>
    </xf>
    <xf numFmtId="0" fontId="9" fillId="0" borderId="0" xfId="7" applyFont="1" applyAlignment="1">
      <alignment horizontal="center" wrapText="1"/>
    </xf>
    <xf numFmtId="0" fontId="9" fillId="0" borderId="0" xfId="7" applyFont="1" applyAlignment="1">
      <alignment horizontal="center"/>
    </xf>
    <xf numFmtId="0" fontId="10" fillId="0" borderId="1" xfId="7" applyFont="1" applyBorder="1" applyAlignment="1">
      <alignment horizontal="center"/>
    </xf>
    <xf numFmtId="164" fontId="11" fillId="0" borderId="0" xfId="7" applyNumberFormat="1" applyFont="1" applyAlignment="1">
      <alignment horizontal="center" vertical="center"/>
    </xf>
    <xf numFmtId="0" fontId="12" fillId="5" borderId="1" xfId="7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Normal 2" xfId="7"/>
    <cellStyle name="TableHeading" xfId="8"/>
  </cellStyles>
  <dxfs count="0"/>
  <tableStyles count="1" defaultTableStyle="TableStyleMedium9" defaultPivotStyle="PivotStyleMedium4">
    <tableStyle name="MySqlDefault" pivot="0" table="0" count="0"/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topLeftCell="I1" workbookViewId="0">
      <selection activeCell="I8" sqref="I8:M9"/>
    </sheetView>
  </sheetViews>
  <sheetFormatPr baseColWidth="10" defaultColWidth="7.6640625" defaultRowHeight="12" x14ac:dyDescent="0"/>
  <cols>
    <col min="1" max="1" width="0" style="6" hidden="1" customWidth="1"/>
    <col min="2" max="2" width="4.5" style="6" hidden="1" customWidth="1"/>
    <col min="3" max="3" width="8" style="6" hidden="1" customWidth="1"/>
    <col min="4" max="4" width="4.1640625" style="6" hidden="1" customWidth="1"/>
    <col min="5" max="5" width="8" style="6" hidden="1" customWidth="1"/>
    <col min="6" max="6" width="0" style="6" hidden="1" customWidth="1"/>
    <col min="7" max="7" width="6.33203125" style="6" hidden="1" customWidth="1"/>
    <col min="8" max="8" width="10.6640625" style="6" hidden="1" customWidth="1"/>
    <col min="9" max="16384" width="7.6640625" style="6"/>
  </cols>
  <sheetData>
    <row r="1" spans="2:13" ht="14" customHeight="1">
      <c r="B1" s="27" t="s">
        <v>25</v>
      </c>
      <c r="C1" s="27"/>
      <c r="D1" s="27" t="s">
        <v>26</v>
      </c>
      <c r="E1" s="27"/>
    </row>
    <row r="2" spans="2:13" ht="23" customHeight="1">
      <c r="B2" s="27"/>
      <c r="C2" s="27"/>
      <c r="D2" s="27"/>
      <c r="E2" s="27"/>
    </row>
    <row r="3" spans="2:13" ht="13" customHeight="1">
      <c r="B3" s="7" t="str">
        <f>G8</f>
        <v>MAR</v>
      </c>
      <c r="C3" s="7" t="str">
        <f>H8</f>
        <v>2016</v>
      </c>
      <c r="D3" s="7" t="str">
        <f>G11</f>
        <v>FEB</v>
      </c>
      <c r="E3" s="8" t="str">
        <f>H11</f>
        <v>2016</v>
      </c>
    </row>
    <row r="4" spans="2:13" ht="18" customHeight="1"/>
    <row r="6" spans="2:13">
      <c r="B6" s="9"/>
    </row>
    <row r="7" spans="2:13" ht="17">
      <c r="B7" s="28" t="s">
        <v>27</v>
      </c>
      <c r="C7" s="28"/>
      <c r="D7" s="28"/>
      <c r="E7" s="28"/>
      <c r="F7" s="28"/>
      <c r="G7" s="28"/>
      <c r="I7" s="29" t="s">
        <v>28</v>
      </c>
      <c r="J7" s="29"/>
      <c r="K7" s="29"/>
      <c r="L7" s="10" t="s">
        <v>29</v>
      </c>
      <c r="M7" s="10" t="s">
        <v>30</v>
      </c>
    </row>
    <row r="8" spans="2:13">
      <c r="B8" s="30" t="str">
        <f>L11&amp;"-"&amp;M8</f>
        <v>MAR-2016</v>
      </c>
      <c r="C8" s="30"/>
      <c r="D8" s="30"/>
      <c r="E8" s="30"/>
      <c r="F8" s="30"/>
      <c r="G8" s="11" t="str">
        <f>UPPER(TEXT(B8,"MMM"))</f>
        <v>MAR</v>
      </c>
      <c r="H8" s="6" t="str">
        <f>TEXT(B8,"YYYY")</f>
        <v>2016</v>
      </c>
      <c r="I8" s="25" t="s">
        <v>31</v>
      </c>
      <c r="J8" s="31"/>
      <c r="K8" s="31"/>
      <c r="L8" s="25">
        <v>3</v>
      </c>
      <c r="M8" s="25">
        <v>2016</v>
      </c>
    </row>
    <row r="9" spans="2:13">
      <c r="B9" s="30"/>
      <c r="C9" s="30"/>
      <c r="D9" s="30"/>
      <c r="E9" s="30"/>
      <c r="F9" s="30"/>
      <c r="I9" s="31"/>
      <c r="J9" s="31"/>
      <c r="K9" s="31"/>
      <c r="L9" s="25"/>
      <c r="M9" s="25"/>
    </row>
    <row r="10" spans="2:13">
      <c r="E10" s="12"/>
    </row>
    <row r="11" spans="2:13" hidden="1">
      <c r="B11" s="26">
        <f>B8-1</f>
        <v>42429</v>
      </c>
      <c r="C11" s="26"/>
      <c r="D11" s="26"/>
      <c r="E11" s="26"/>
      <c r="F11" s="26"/>
      <c r="G11" s="11" t="str">
        <f>UPPER(TEXT(B11,"MMM"))</f>
        <v>FEB</v>
      </c>
      <c r="H11" s="6" t="str">
        <f>TEXT(B11,"YYYY")</f>
        <v>2016</v>
      </c>
      <c r="L11" s="6" t="str">
        <f>UPPER(TEXT(DATE(2011,L8,1),"MMM"))</f>
        <v>MAR</v>
      </c>
    </row>
    <row r="15" spans="2:13">
      <c r="H15" s="13"/>
    </row>
    <row r="18" spans="8:8" ht="14">
      <c r="H18" s="14"/>
    </row>
  </sheetData>
  <sheetProtection password="DBD5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12" sqref="C12"/>
    </sheetView>
  </sheetViews>
  <sheetFormatPr baseColWidth="10" defaultColWidth="10.83203125" defaultRowHeight="15" x14ac:dyDescent="0"/>
  <cols>
    <col min="1" max="1" width="6.33203125" style="17" bestFit="1" customWidth="1"/>
    <col min="2" max="2" width="10.1640625" style="17" bestFit="1" customWidth="1"/>
    <col min="3" max="3" width="14.83203125" style="17" bestFit="1" customWidth="1"/>
    <col min="4" max="4" width="14" style="17" bestFit="1" customWidth="1"/>
    <col min="5" max="5" width="13.5" style="17" bestFit="1" customWidth="1"/>
    <col min="6" max="6" width="11.83203125" style="17" bestFit="1" customWidth="1"/>
    <col min="7" max="7" width="20.5" style="17" bestFit="1" customWidth="1"/>
    <col min="8" max="8" width="21.33203125" style="17" bestFit="1" customWidth="1"/>
    <col min="9" max="16384" width="10.83203125" style="1"/>
  </cols>
  <sheetData>
    <row r="1" spans="1:8" ht="34" customHeight="1" thickBot="1">
      <c r="A1" s="32" t="str">
        <f>"SUICIDES "&amp;Index!B8&amp;", "&amp;Index!I8&amp;" DISTRICT"</f>
        <v>SUICIDES MAR-2016, PRAKASAM DISTRICT</v>
      </c>
      <c r="B1" s="33"/>
      <c r="C1" s="33"/>
      <c r="D1" s="33"/>
      <c r="E1" s="33"/>
      <c r="F1" s="33"/>
      <c r="G1" s="33"/>
      <c r="H1" s="34"/>
    </row>
    <row r="2" spans="1:8" ht="43" customHeight="1">
      <c r="A2" s="15" t="s">
        <v>8</v>
      </c>
      <c r="B2" s="15" t="s">
        <v>7</v>
      </c>
      <c r="C2" s="15" t="s">
        <v>6</v>
      </c>
      <c r="D2" s="15" t="s">
        <v>0</v>
      </c>
      <c r="E2" s="15" t="s">
        <v>1</v>
      </c>
      <c r="F2" s="15" t="s">
        <v>2</v>
      </c>
      <c r="G2" s="15" t="s">
        <v>3</v>
      </c>
      <c r="H2" s="15" t="s">
        <v>5</v>
      </c>
    </row>
    <row r="3" spans="1:8" ht="28" customHeight="1">
      <c r="A3" s="16" t="s">
        <v>32</v>
      </c>
      <c r="B3" s="16" t="s">
        <v>32</v>
      </c>
      <c r="C3" s="16" t="s">
        <v>32</v>
      </c>
      <c r="D3" s="16" t="s">
        <v>32</v>
      </c>
      <c r="E3" s="16" t="s">
        <v>32</v>
      </c>
      <c r="F3" s="16" t="s">
        <v>32</v>
      </c>
      <c r="G3" s="16" t="s">
        <v>32</v>
      </c>
      <c r="H3" s="16" t="s">
        <v>32</v>
      </c>
    </row>
  </sheetData>
  <mergeCells count="1">
    <mergeCell ref="A1:H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10" sqref="D10"/>
    </sheetView>
  </sheetViews>
  <sheetFormatPr baseColWidth="10" defaultColWidth="10.83203125" defaultRowHeight="15" x14ac:dyDescent="0"/>
  <cols>
    <col min="1" max="1" width="5.83203125" style="17" bestFit="1" customWidth="1"/>
    <col min="2" max="2" width="10.1640625" style="17" bestFit="1" customWidth="1"/>
    <col min="3" max="3" width="14.83203125" style="17" bestFit="1" customWidth="1"/>
    <col min="4" max="4" width="14" style="17" bestFit="1" customWidth="1"/>
    <col min="5" max="5" width="13.5" style="17" bestFit="1" customWidth="1"/>
    <col min="6" max="6" width="11.83203125" style="17" bestFit="1" customWidth="1"/>
    <col min="7" max="7" width="16.33203125" style="17" customWidth="1"/>
    <col min="8" max="8" width="21.33203125" style="17" bestFit="1" customWidth="1"/>
    <col min="9" max="16384" width="10.83203125" style="1"/>
  </cols>
  <sheetData>
    <row r="1" spans="1:8" ht="34" customHeight="1" thickBot="1">
      <c r="A1" s="32" t="str">
        <f>"SUICIDES FARMERS "&amp;Index!B8&amp;", "&amp;Index!I8&amp;" DISTRICT"</f>
        <v>SUICIDES FARMERS MAR-2016, PRAKASAM DISTRICT</v>
      </c>
      <c r="B1" s="33"/>
      <c r="C1" s="33"/>
      <c r="D1" s="33"/>
      <c r="E1" s="33"/>
      <c r="F1" s="33"/>
      <c r="G1" s="33"/>
      <c r="H1" s="34"/>
    </row>
    <row r="2" spans="1:8" ht="43" customHeight="1" thickBot="1">
      <c r="A2" s="18" t="s">
        <v>9</v>
      </c>
      <c r="B2" s="19" t="s">
        <v>7</v>
      </c>
      <c r="C2" s="19" t="s">
        <v>6</v>
      </c>
      <c r="D2" s="19" t="s">
        <v>0</v>
      </c>
      <c r="E2" s="19" t="s">
        <v>1</v>
      </c>
      <c r="F2" s="19" t="s">
        <v>2</v>
      </c>
      <c r="G2" s="19" t="s">
        <v>3</v>
      </c>
      <c r="H2" s="20" t="s">
        <v>4</v>
      </c>
    </row>
    <row r="3" spans="1:8" ht="28" customHeight="1">
      <c r="A3" s="21" t="s">
        <v>32</v>
      </c>
      <c r="B3" s="22" t="s">
        <v>32</v>
      </c>
      <c r="C3" s="22" t="s">
        <v>32</v>
      </c>
      <c r="D3" s="22" t="s">
        <v>32</v>
      </c>
      <c r="E3" s="22" t="s">
        <v>32</v>
      </c>
      <c r="F3" s="22" t="s">
        <v>32</v>
      </c>
      <c r="G3" s="22" t="s">
        <v>32</v>
      </c>
      <c r="H3" s="23" t="s">
        <v>32</v>
      </c>
    </row>
  </sheetData>
  <mergeCells count="1">
    <mergeCell ref="A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opLeftCell="A4" workbookViewId="0">
      <selection activeCell="A5" sqref="A5:I5"/>
    </sheetView>
  </sheetViews>
  <sheetFormatPr baseColWidth="10" defaultColWidth="10.83203125" defaultRowHeight="15" x14ac:dyDescent="0"/>
  <cols>
    <col min="1" max="1" width="10.83203125" style="2"/>
    <col min="2" max="2" width="24.33203125" style="2" customWidth="1"/>
    <col min="3" max="3" width="17.1640625" style="2" customWidth="1"/>
    <col min="4" max="4" width="24.33203125" style="2" customWidth="1"/>
    <col min="5" max="5" width="14.33203125" style="2" customWidth="1"/>
    <col min="6" max="6" width="10.83203125" style="2"/>
    <col min="7" max="7" width="22.6640625" style="2" customWidth="1"/>
    <col min="8" max="8" width="16.5" style="2" customWidth="1"/>
    <col min="9" max="9" width="36.33203125" style="2" bestFit="1" customWidth="1"/>
    <col min="10" max="16384" width="10.83203125" style="2"/>
  </cols>
  <sheetData>
    <row r="1" spans="1:9" ht="28" customHeight="1">
      <c r="A1" s="36" t="s">
        <v>10</v>
      </c>
      <c r="B1" s="36"/>
      <c r="C1" s="36"/>
      <c r="D1" s="36"/>
      <c r="E1" s="36"/>
      <c r="F1" s="36"/>
      <c r="G1" s="36"/>
      <c r="H1" s="36"/>
      <c r="I1" s="36"/>
    </row>
    <row r="2" spans="1:9" ht="39" customHeight="1">
      <c r="A2" s="35" t="str">
        <f>"MONTHLY RETURN ON REASONS OF SUCIDAL DEATH FOR THE MONTH OF "&amp;Index!B8&amp;", "&amp;Index!I8&amp;" DISTRICT"</f>
        <v>MONTHLY RETURN ON REASONS OF SUCIDAL DEATH FOR THE MONTH OF MAR-2016, PRAKASAM DISTRICT</v>
      </c>
      <c r="B2" s="35"/>
      <c r="C2" s="35"/>
      <c r="D2" s="35"/>
      <c r="E2" s="35"/>
      <c r="F2" s="35"/>
      <c r="G2" s="35"/>
      <c r="H2" s="35"/>
      <c r="I2" s="35"/>
    </row>
    <row r="3" spans="1:9" ht="46" customHeight="1">
      <c r="A3" s="37" t="s">
        <v>9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</row>
    <row r="4" spans="1:9" ht="129" customHeight="1">
      <c r="A4" s="37"/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5"/>
      <c r="H4" s="5"/>
      <c r="I4" s="4" t="s">
        <v>24</v>
      </c>
    </row>
    <row r="5" spans="1:9" ht="116" customHeight="1">
      <c r="A5" s="24"/>
      <c r="B5" s="24"/>
      <c r="C5" s="24"/>
      <c r="D5" s="24"/>
      <c r="E5" s="24"/>
      <c r="F5" s="24"/>
      <c r="G5" s="24"/>
      <c r="H5" s="24"/>
      <c r="I5" s="24"/>
    </row>
  </sheetData>
  <sheetProtection password="DBD5" sheet="1" objects="1" scenarios="1" formatCells="0" formatColumns="0" formatRows="0"/>
  <protectedRanges>
    <protectedRange sqref="A2:I5" name="Range1"/>
  </protectedRanges>
  <mergeCells count="3">
    <mergeCell ref="A2:I2"/>
    <mergeCell ref="A1:I1"/>
    <mergeCell ref="A3:A4"/>
  </mergeCells>
  <dataValidations count="1">
    <dataValidation type="whole" operator="greaterThanOrEqual" allowBlank="1" showInputMessage="1" showErrorMessage="1" sqref="B5:I5">
      <formula1>0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Suicides</vt:lpstr>
      <vt:lpstr>Farmers</vt:lpstr>
      <vt:lpstr>Reasons_for_suicide</vt:lpstr>
    </vt:vector>
  </TitlesOfParts>
  <Company>VolunteerMark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Dulipalli</dc:creator>
  <cp:lastModifiedBy>Venkat Dulipalli</cp:lastModifiedBy>
  <dcterms:created xsi:type="dcterms:W3CDTF">2015-10-05T13:32:17Z</dcterms:created>
  <dcterms:modified xsi:type="dcterms:W3CDTF">2016-10-04T10:52:35Z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e6244ac6-8c26-4ca1-97d5-16930247761e</vt:lpwstr>
  </property>
</Properties>
</file>