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filterPrivacy="1" showInkAnnotation="0" autoCompressPictures="0"/>
  <bookViews>
    <workbookView xWindow="0" yWindow="0" windowWidth="20740" windowHeight="11760" tabRatio="341"/>
  </bookViews>
  <sheets>
    <sheet name="Index" sheetId="3" r:id="rId1"/>
    <sheet name="Explosives_Crime" sheetId="1" r:id="rId2"/>
    <sheet name="Explosives_Stolen" sheetId="2" r:id="rId3"/>
  </sheets>
  <externalReferences>
    <externalReference r:id="rId4"/>
  </externalReferences>
  <definedNames>
    <definedName name="E6_F6_K6_L6">'[1]Stat-I'!#REF!</definedName>
    <definedName name="_xlnm.Print_Area" localSheetId="1">Explosives_Crime!$A$3:$BG$6</definedName>
    <definedName name="_xlnm.Print_Titles" localSheetId="1">Explosives_Crime!#REF!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" i="3" l="1"/>
  <c r="B8" i="3"/>
  <c r="A2" i="2"/>
  <c r="A2" i="1"/>
  <c r="B11" i="3"/>
  <c r="H11" i="3"/>
  <c r="G11" i="3"/>
  <c r="H8" i="3"/>
  <c r="G8" i="3"/>
  <c r="E3" i="3"/>
  <c r="D3" i="3"/>
  <c r="C3" i="3"/>
  <c r="B3" i="3"/>
</calcChain>
</file>

<file path=xl/sharedStrings.xml><?xml version="1.0" encoding="utf-8"?>
<sst xmlns="http://schemas.openxmlformats.org/spreadsheetml/2006/main" count="167" uniqueCount="87">
  <si>
    <t>VIP</t>
  </si>
  <si>
    <t>Govt. Property</t>
  </si>
  <si>
    <t>Hospital</t>
  </si>
  <si>
    <t>Education</t>
  </si>
  <si>
    <t>Private Carriers</t>
  </si>
  <si>
    <t>Key Installations</t>
  </si>
  <si>
    <t>Others</t>
  </si>
  <si>
    <t>Brief Discription</t>
  </si>
  <si>
    <t>Public</t>
  </si>
  <si>
    <t>Religious place</t>
  </si>
  <si>
    <t xml:space="preserve">Security forces </t>
  </si>
  <si>
    <t>Political</t>
  </si>
  <si>
    <t>Terrorist Act</t>
  </si>
  <si>
    <t>Crime</t>
  </si>
  <si>
    <t>Suspected Actuating Mechanism</t>
  </si>
  <si>
    <t>Anti handing</t>
  </si>
  <si>
    <t>Command Wire</t>
  </si>
  <si>
    <t>Radio Controlled</t>
  </si>
  <si>
    <t>Timed</t>
  </si>
  <si>
    <t>Ambient Contdition</t>
  </si>
  <si>
    <t>Land Mine</t>
  </si>
  <si>
    <t>Not known</t>
  </si>
  <si>
    <t>was the Device Buried</t>
  </si>
  <si>
    <t>Yes</t>
  </si>
  <si>
    <t>No</t>
  </si>
  <si>
    <t>What is the frequency and Timings of Para 15 above</t>
  </si>
  <si>
    <t>Daily</t>
  </si>
  <si>
    <t>Weekly</t>
  </si>
  <si>
    <t>As per Requirement</t>
  </si>
  <si>
    <t>Not Applicable</t>
  </si>
  <si>
    <t>If yes give details</t>
  </si>
  <si>
    <t>Attach area sketch giving the following:-</t>
  </si>
  <si>
    <t>(a) Loc of Nearest Security/Police Post.</t>
  </si>
  <si>
    <t>(b) Nearest Village/Populated area.</t>
  </si>
  <si>
    <t>(c) Near by Nullahs, Bund, High Ground, Buildings etc</t>
  </si>
  <si>
    <t>(d) Surrounding area</t>
  </si>
  <si>
    <t>(e) Direction of Move of the Target Veh if applicable</t>
  </si>
  <si>
    <t xml:space="preserve">Include Photographs of </t>
  </si>
  <si>
    <t>(a) IED</t>
  </si>
  <si>
    <t>(b) Mechanism</t>
  </si>
  <si>
    <t>(c) Circuit</t>
  </si>
  <si>
    <t>(d) Explosive</t>
  </si>
  <si>
    <t>(e) Location</t>
  </si>
  <si>
    <t>Active Militant organizations of the area</t>
  </si>
  <si>
    <t>Suspected Organization involved</t>
  </si>
  <si>
    <t>Public property</t>
  </si>
  <si>
    <t xml:space="preserve">Has an IED Attack Occurred at the Same place in the recent past? </t>
  </si>
  <si>
    <t>Was Road Opening/Sanitization/Anti Sabotage Check (ASC)</t>
  </si>
  <si>
    <t>Under Section</t>
  </si>
  <si>
    <t>Crime No</t>
  </si>
  <si>
    <t>Public Transport</t>
  </si>
  <si>
    <t>Investigating Agency</t>
  </si>
  <si>
    <t>Name</t>
  </si>
  <si>
    <t xml:space="preserve">Tel.No </t>
  </si>
  <si>
    <t xml:space="preserve">Address </t>
  </si>
  <si>
    <t>Place of Recovery</t>
  </si>
  <si>
    <t xml:space="preserve"> District</t>
  </si>
  <si>
    <t>State</t>
  </si>
  <si>
    <t>Recovery</t>
  </si>
  <si>
    <t>Date</t>
  </si>
  <si>
    <t>Time</t>
  </si>
  <si>
    <t>Investigation</t>
  </si>
  <si>
    <t>Roads/
Bridges/ Railwayline</t>
  </si>
  <si>
    <t>INTENDED TARGET (Please Tick)</t>
  </si>
  <si>
    <t>Motive</t>
  </si>
  <si>
    <t>S.No</t>
  </si>
  <si>
    <t>Police Station</t>
  </si>
  <si>
    <t>C.NO:11/STAT III/SCRB- CID/1995</t>
  </si>
  <si>
    <t>Brief facts of the case</t>
  </si>
  <si>
    <t>Licence Manufactured</t>
  </si>
  <si>
    <t>Kind, name and full qualifying investigation</t>
  </si>
  <si>
    <t xml:space="preserve">Address of the accused. </t>
  </si>
  <si>
    <t>Accused Name</t>
  </si>
  <si>
    <t>Place of occurrence</t>
  </si>
  <si>
    <t>Date of occurrence</t>
  </si>
  <si>
    <t>Date of report</t>
  </si>
  <si>
    <t>Sec. of Law</t>
  </si>
  <si>
    <t>Crime No.</t>
  </si>
  <si>
    <t>C.NO:12/EXPL.STOLEN/STAT III/SCRB -CID/2006</t>
  </si>
  <si>
    <t>Current Month &amp; Year</t>
  </si>
  <si>
    <t>Previous Month &amp; Year</t>
  </si>
  <si>
    <t>Please Enter Current Month and Year</t>
  </si>
  <si>
    <t>District</t>
  </si>
  <si>
    <t>Month</t>
  </si>
  <si>
    <t>Year</t>
  </si>
  <si>
    <t>PRAKASAM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</si>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</sst>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mmm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4"/>
      <color theme="1"/>
      <name val="Calibri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1"/>
      <name val="Calibri"/>
    </font>
    <font>
      <sz val="10"/>
      <name val="Arial"/>
    </font>
    <font>
      <sz val="10"/>
      <name val="Calibri"/>
    </font>
    <font>
      <b/>
      <sz val="10"/>
      <name val="Calibri"/>
    </font>
    <font>
      <b/>
      <sz val="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6"/>
      <name val="Calibri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</font>
    <font>
      <b/>
      <sz val="16"/>
      <name val="Arial"/>
    </font>
    <font>
      <b/>
      <sz val="16"/>
      <name val="Arial"/>
      <family val="2"/>
    </font>
    <font>
      <sz val="10"/>
      <color rgb="FF000000"/>
      <name val="Monac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6" fillId="4" borderId="1">
      <alignment horizontal="center" vertical="top"/>
    </xf>
  </cellStyleXfs>
  <cellXfs count="39">
    <xf numFmtId="0" fontId="0" fillId="0" borderId="0" xfId="0"/>
    <xf numFmtId="0" fontId="9" fillId="2" borderId="0" xfId="3" applyFont="1" applyFill="1"/>
    <xf numFmtId="0" fontId="11" fillId="2" borderId="0" xfId="3" applyFont="1" applyFill="1" applyAlignment="1">
      <alignment vertical="center"/>
    </xf>
    <xf numFmtId="0" fontId="12" fillId="2" borderId="0" xfId="3" applyFont="1" applyFill="1" applyAlignment="1">
      <alignment vertical="top"/>
    </xf>
    <xf numFmtId="0" fontId="15" fillId="2" borderId="0" xfId="3" applyFont="1" applyFill="1"/>
    <xf numFmtId="0" fontId="8" fillId="0" borderId="0" xfId="3"/>
    <xf numFmtId="0" fontId="17" fillId="0" borderId="0" xfId="3" applyNumberFormat="1" applyFont="1"/>
    <xf numFmtId="0" fontId="17" fillId="0" borderId="0" xfId="3" applyFont="1"/>
    <xf numFmtId="22" fontId="8" fillId="0" borderId="0" xfId="3" applyNumberFormat="1"/>
    <xf numFmtId="0" fontId="18" fillId="0" borderId="1" xfId="3" applyFont="1" applyBorder="1"/>
    <xf numFmtId="0" fontId="8" fillId="0" borderId="0" xfId="3" applyNumberFormat="1"/>
    <xf numFmtId="164" fontId="8" fillId="0" borderId="0" xfId="3" applyNumberFormat="1"/>
    <xf numFmtId="165" fontId="8" fillId="0" borderId="0" xfId="3" applyNumberFormat="1"/>
    <xf numFmtId="0" fontId="21" fillId="0" borderId="0" xfId="3" applyFont="1"/>
    <xf numFmtId="49" fontId="2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3" fillId="3" borderId="1" xfId="3" applyNumberFormat="1" applyFont="1" applyFill="1" applyBorder="1" applyAlignment="1">
      <alignment horizontal="center" vertical="center" wrapText="1"/>
    </xf>
    <xf numFmtId="49" fontId="11" fillId="3" borderId="1" xfId="3" applyNumberFormat="1" applyFont="1" applyFill="1" applyBorder="1" applyAlignment="1">
      <alignment horizontal="center" vertical="center" wrapText="1"/>
    </xf>
    <xf numFmtId="49" fontId="10" fillId="2" borderId="1" xfId="3" applyNumberFormat="1" applyFont="1" applyFill="1" applyBorder="1"/>
    <xf numFmtId="49" fontId="9" fillId="2" borderId="0" xfId="3" applyNumberFormat="1" applyFont="1" applyFill="1"/>
    <xf numFmtId="0" fontId="19" fillId="5" borderId="1" xfId="3" applyFont="1" applyFill="1" applyBorder="1" applyAlignment="1">
      <alignment horizontal="center" vertical="center"/>
    </xf>
    <xf numFmtId="164" fontId="17" fillId="0" borderId="0" xfId="3" applyNumberFormat="1" applyFont="1" applyAlignment="1">
      <alignment horizontal="center"/>
    </xf>
    <xf numFmtId="0" fontId="17" fillId="0" borderId="0" xfId="3" applyFont="1" applyAlignment="1">
      <alignment horizontal="center" wrapText="1"/>
    </xf>
    <xf numFmtId="0" fontId="17" fillId="0" borderId="0" xfId="3" applyFont="1" applyAlignment="1">
      <alignment horizontal="center"/>
    </xf>
    <xf numFmtId="0" fontId="18" fillId="0" borderId="1" xfId="3" applyFont="1" applyBorder="1" applyAlignment="1">
      <alignment horizontal="center"/>
    </xf>
    <xf numFmtId="164" fontId="19" fillId="0" borderId="0" xfId="3" applyNumberFormat="1" applyFont="1" applyAlignment="1">
      <alignment horizontal="center" vertical="center"/>
    </xf>
    <xf numFmtId="0" fontId="20" fillId="5" borderId="1" xfId="3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4" fillId="3" borderId="1" xfId="3" applyNumberFormat="1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 2" xfId="3"/>
    <cellStyle name="TableHeading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DIST.%20MCR%20STATEMEN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Stat-I"/>
      <sheetName val="Stat-II"/>
      <sheetName val="Stat-II-A"/>
      <sheetName val="Stat-III"/>
      <sheetName val="Stat-IV"/>
      <sheetName val="Stat-V-A"/>
      <sheetName val="Stat-V-B"/>
      <sheetName val="Stat-VI"/>
      <sheetName val="Stat-VII"/>
      <sheetName val="Stat-VIII"/>
      <sheetName val="Stat-IX"/>
      <sheetName val="Stat-X"/>
      <sheetName val="Stat-XI"/>
      <sheetName val="Stat-XII"/>
      <sheetName val="Stat-XII-A"/>
      <sheetName val="Stat-XII-B"/>
      <sheetName val="Stat-XII-C"/>
      <sheetName val="Stat-XIII"/>
      <sheetName val="Stat-XIII-A"/>
      <sheetName val="Stat-XIII-B"/>
      <sheetName val="Stat-XIV"/>
      <sheetName val="Stat-XIV-1"/>
      <sheetName val="Stat-XIV-II-1"/>
      <sheetName val="Stat-XIV-II-2"/>
      <sheetName val="Stat-XIV-II-3"/>
      <sheetName val="Stat-XIV-II-4"/>
      <sheetName val="Stat-XIV-II-5"/>
      <sheetName val="Stat-XIV-II-6"/>
      <sheetName val="Stat-XIV-II-6A"/>
      <sheetName val="Stat-XV"/>
      <sheetName val="Stat-XV-A"/>
      <sheetName val="Stat-XVI"/>
      <sheetName val="Chain_Snatching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topLeftCell="I1" workbookViewId="0">
      <selection activeCell="L8" sqref="L8:L9"/>
    </sheetView>
  </sheetViews>
  <sheetFormatPr baseColWidth="10" defaultColWidth="7.6640625" defaultRowHeight="12" x14ac:dyDescent="0"/>
  <cols>
    <col min="1" max="1" width="0" style="5" hidden="1" customWidth="1"/>
    <col min="2" max="2" width="4.5" style="5" hidden="1" customWidth="1"/>
    <col min="3" max="3" width="8" style="5" hidden="1" customWidth="1"/>
    <col min="4" max="4" width="4.1640625" style="5" hidden="1" customWidth="1"/>
    <col min="5" max="5" width="8" style="5" hidden="1" customWidth="1"/>
    <col min="6" max="6" width="0" style="5" hidden="1" customWidth="1"/>
    <col min="7" max="7" width="6.33203125" style="5" hidden="1" customWidth="1"/>
    <col min="8" max="8" width="10.6640625" style="5" hidden="1" customWidth="1"/>
    <col min="9" max="16384" width="7.6640625" style="5"/>
  </cols>
  <sheetData>
    <row r="1" spans="2:13" ht="14" customHeight="1">
      <c r="B1" s="30" t="s">
        <v>79</v>
      </c>
      <c r="C1" s="30"/>
      <c r="D1" s="30" t="s">
        <v>80</v>
      </c>
      <c r="E1" s="30"/>
    </row>
    <row r="2" spans="2:13" ht="23" customHeight="1">
      <c r="B2" s="30"/>
      <c r="C2" s="30"/>
      <c r="D2" s="30"/>
      <c r="E2" s="30"/>
    </row>
    <row r="3" spans="2:13" ht="13" customHeight="1">
      <c r="B3" s="6" t="str">
        <f>G8</f>
        <v>MAR</v>
      </c>
      <c r="C3" s="6" t="str">
        <f>H8</f>
        <v>2016</v>
      </c>
      <c r="D3" s="6" t="str">
        <f>G11</f>
        <v>FEB</v>
      </c>
      <c r="E3" s="7" t="str">
        <f>H11</f>
        <v>2016</v>
      </c>
    </row>
    <row r="4" spans="2:13" ht="18" customHeight="1"/>
    <row r="6" spans="2:13">
      <c r="B6" s="8"/>
    </row>
    <row r="7" spans="2:13" ht="17">
      <c r="B7" s="31" t="s">
        <v>81</v>
      </c>
      <c r="C7" s="31"/>
      <c r="D7" s="31"/>
      <c r="E7" s="31"/>
      <c r="F7" s="31"/>
      <c r="G7" s="31"/>
      <c r="I7" s="32" t="s">
        <v>82</v>
      </c>
      <c r="J7" s="32"/>
      <c r="K7" s="32"/>
      <c r="L7" s="9" t="s">
        <v>83</v>
      </c>
      <c r="M7" s="9" t="s">
        <v>84</v>
      </c>
    </row>
    <row r="8" spans="2:13">
      <c r="B8" s="33" t="str">
        <f>L11&amp;"-"&amp;M8</f>
        <v>MAR-2016</v>
      </c>
      <c r="C8" s="33"/>
      <c r="D8" s="33"/>
      <c r="E8" s="33"/>
      <c r="F8" s="33"/>
      <c r="G8" s="10" t="str">
        <f>UPPER(TEXT(B8,"MMM"))</f>
        <v>MAR</v>
      </c>
      <c r="H8" s="5" t="str">
        <f>TEXT(B8,"YYYY")</f>
        <v>2016</v>
      </c>
      <c r="I8" s="28" t="s">
        <v>85</v>
      </c>
      <c r="J8" s="34"/>
      <c r="K8" s="34"/>
      <c r="L8" s="28">
        <v>3</v>
      </c>
      <c r="M8" s="28">
        <v>2016</v>
      </c>
    </row>
    <row r="9" spans="2:13">
      <c r="B9" s="33"/>
      <c r="C9" s="33"/>
      <c r="D9" s="33"/>
      <c r="E9" s="33"/>
      <c r="F9" s="33"/>
      <c r="I9" s="34"/>
      <c r="J9" s="34"/>
      <c r="K9" s="34"/>
      <c r="L9" s="28"/>
      <c r="M9" s="28"/>
    </row>
    <row r="10" spans="2:13">
      <c r="E10" s="11"/>
    </row>
    <row r="11" spans="2:13" hidden="1">
      <c r="B11" s="29">
        <f>B8-1</f>
        <v>42429</v>
      </c>
      <c r="C11" s="29"/>
      <c r="D11" s="29"/>
      <c r="E11" s="29"/>
      <c r="F11" s="29"/>
      <c r="G11" s="10" t="str">
        <f>UPPER(TEXT(B11,"MMM"))</f>
        <v>FEB</v>
      </c>
      <c r="H11" s="5" t="str">
        <f>TEXT(B11,"YYYY")</f>
        <v>2016</v>
      </c>
      <c r="L11" s="5" t="str">
        <f>UPPER(TEXT(DATE(2011,L8,1),"MMM"))</f>
        <v>MAR</v>
      </c>
    </row>
    <row r="15" spans="2:13">
      <c r="H15" s="12"/>
    </row>
    <row r="18" spans="8:8" ht="14">
      <c r="H18" s="13"/>
    </row>
  </sheetData>
  <sheetProtection password="DBD5" sheet="1" objects="1" scenarios="1"/>
  <protectedRanges>
    <protectedRange sqref="I8:M9" name="Range1"/>
  </protectedRanges>
  <mergeCells count="9">
    <mergeCell ref="L8:L9"/>
    <mergeCell ref="M8:M9"/>
    <mergeCell ref="B11:F11"/>
    <mergeCell ref="B1:C2"/>
    <mergeCell ref="D1:E2"/>
    <mergeCell ref="B7:G7"/>
    <mergeCell ref="I7:K7"/>
    <mergeCell ref="B8:F9"/>
    <mergeCell ref="I8:K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"/>
  <sheetViews>
    <sheetView topLeftCell="AR1" workbookViewId="0">
      <selection activeCell="BJ6" sqref="BJ6"/>
    </sheetView>
  </sheetViews>
  <sheetFormatPr baseColWidth="10" defaultColWidth="9.1640625" defaultRowHeight="15" x14ac:dyDescent="0"/>
  <cols>
    <col min="1" max="3" width="10.6640625" style="17" customWidth="1"/>
    <col min="4" max="4" width="11" style="17" bestFit="1" customWidth="1"/>
    <col min="5" max="5" width="5.1640625" style="17" bestFit="1" customWidth="1"/>
    <col min="6" max="6" width="5.6640625" style="17" bestFit="1" customWidth="1"/>
    <col min="7" max="7" width="9.1640625" style="17" bestFit="1" customWidth="1"/>
    <col min="8" max="8" width="8.1640625" style="17" bestFit="1" customWidth="1"/>
    <col min="9" max="9" width="5.5" style="17" bestFit="1" customWidth="1"/>
    <col min="10" max="10" width="7.1640625" style="17" customWidth="1"/>
    <col min="11" max="11" width="7.6640625" style="17" customWidth="1"/>
    <col min="12" max="12" width="4.6640625" style="17" bestFit="1" customWidth="1"/>
    <col min="13" max="13" width="6.6640625" style="17" bestFit="1" customWidth="1"/>
    <col min="14" max="14" width="9.1640625" style="17" bestFit="1" customWidth="1"/>
    <col min="15" max="15" width="8.33203125" style="17" bestFit="1" customWidth="1"/>
    <col min="16" max="17" width="8.83203125" style="17" bestFit="1" customWidth="1"/>
    <col min="18" max="18" width="9.83203125" style="17" bestFit="1" customWidth="1"/>
    <col min="19" max="19" width="8.5" style="17" bestFit="1" customWidth="1"/>
    <col min="20" max="20" width="10" style="17" bestFit="1" customWidth="1"/>
    <col min="21" max="21" width="8.5" style="17" bestFit="1" customWidth="1"/>
    <col min="22" max="22" width="11.33203125" style="17" customWidth="1"/>
    <col min="23" max="23" width="11.83203125" style="17" bestFit="1" customWidth="1"/>
    <col min="24" max="24" width="7.1640625" style="17" bestFit="1" customWidth="1"/>
    <col min="25" max="25" width="10.83203125" style="17" bestFit="1" customWidth="1"/>
    <col min="26" max="26" width="7.6640625" style="17" bestFit="1" customWidth="1"/>
    <col min="27" max="27" width="8.33203125" style="17" bestFit="1" customWidth="1"/>
    <col min="28" max="28" width="6.1640625" style="17" bestFit="1" customWidth="1"/>
    <col min="29" max="29" width="7.6640625" style="17" bestFit="1" customWidth="1"/>
    <col min="30" max="30" width="9.5" style="17" bestFit="1" customWidth="1"/>
    <col min="31" max="31" width="9.6640625" style="17" bestFit="1" customWidth="1"/>
    <col min="32" max="32" width="6.33203125" style="17" bestFit="1" customWidth="1"/>
    <col min="33" max="33" width="9.6640625" style="17" bestFit="1" customWidth="1"/>
    <col min="34" max="34" width="5.33203125" style="17" bestFit="1" customWidth="1"/>
    <col min="35" max="35" width="6.5" style="17" bestFit="1" customWidth="1"/>
    <col min="36" max="36" width="10.83203125" style="17" bestFit="1" customWidth="1"/>
    <col min="37" max="39" width="8" style="17" customWidth="1"/>
    <col min="40" max="40" width="17.5" style="17" customWidth="1"/>
    <col min="41" max="41" width="5.5" style="17" bestFit="1" customWidth="1"/>
    <col min="42" max="42" width="7.1640625" style="17" bestFit="1" customWidth="1"/>
    <col min="43" max="43" width="11.5" style="17" bestFit="1" customWidth="1"/>
    <col min="44" max="44" width="6.5" style="17" bestFit="1" customWidth="1"/>
    <col min="45" max="45" width="9.6640625" style="17" bestFit="1" customWidth="1"/>
    <col min="46" max="46" width="25.1640625" style="17" bestFit="1" customWidth="1"/>
    <col min="47" max="47" width="15.1640625" style="17" bestFit="1" customWidth="1"/>
    <col min="48" max="48" width="14.1640625" style="17" bestFit="1" customWidth="1"/>
    <col min="49" max="49" width="13" style="17" bestFit="1" customWidth="1"/>
    <col min="50" max="50" width="11.33203125" style="17" bestFit="1" customWidth="1"/>
    <col min="51" max="51" width="13" style="17" bestFit="1" customWidth="1"/>
    <col min="52" max="52" width="4.5" style="17" bestFit="1" customWidth="1"/>
    <col min="53" max="53" width="10.1640625" style="17" bestFit="1" customWidth="1"/>
    <col min="54" max="54" width="6.83203125" style="17" bestFit="1" customWidth="1"/>
    <col min="55" max="55" width="8.83203125" style="17" bestFit="1" customWidth="1"/>
    <col min="56" max="56" width="8.1640625" style="17" bestFit="1" customWidth="1"/>
    <col min="57" max="57" width="14.83203125" style="17" bestFit="1" customWidth="1"/>
    <col min="58" max="58" width="12.6640625" style="17" bestFit="1" customWidth="1"/>
    <col min="59" max="59" width="6.1640625" style="17" bestFit="1" customWidth="1"/>
    <col min="60" max="60" width="6.83203125" style="17" bestFit="1" customWidth="1"/>
    <col min="61" max="61" width="8.1640625" style="17" bestFit="1" customWidth="1"/>
    <col min="62" max="16384" width="9.1640625" style="23"/>
  </cols>
  <sheetData>
    <row r="1" spans="1:61" s="18" customFormat="1" ht="44" customHeight="1">
      <c r="A1" s="36" t="s">
        <v>67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</row>
    <row r="2" spans="1:61" s="18" customFormat="1" ht="52" customHeight="1">
      <c r="A2" s="36" t="str">
        <f>"Crime relating to Explosives (New Revised Proforma) - "&amp;Index!B8&amp;", "&amp;Index!I8&amp;" DISTRICT"</f>
        <v>Crime relating to Explosives (New Revised Proforma) - MAR-2016, PRAKASAM DISTRICT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1" s="19" customFormat="1" ht="45">
      <c r="A3" s="37" t="s">
        <v>65</v>
      </c>
      <c r="B3" s="37" t="s">
        <v>66</v>
      </c>
      <c r="C3" s="37" t="s">
        <v>49</v>
      </c>
      <c r="D3" s="37" t="s">
        <v>48</v>
      </c>
      <c r="E3" s="35" t="s">
        <v>58</v>
      </c>
      <c r="F3" s="35"/>
      <c r="G3" s="35"/>
      <c r="H3" s="35"/>
      <c r="I3" s="35"/>
      <c r="J3" s="37" t="s">
        <v>61</v>
      </c>
      <c r="K3" s="37"/>
      <c r="L3" s="35" t="s">
        <v>63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 t="s">
        <v>64</v>
      </c>
      <c r="AA3" s="35"/>
      <c r="AB3" s="35"/>
      <c r="AC3" s="35" t="s">
        <v>14</v>
      </c>
      <c r="AD3" s="35"/>
      <c r="AE3" s="35"/>
      <c r="AF3" s="35"/>
      <c r="AG3" s="35"/>
      <c r="AH3" s="35"/>
      <c r="AI3" s="35"/>
      <c r="AJ3" s="35"/>
      <c r="AK3" s="37" t="s">
        <v>22</v>
      </c>
      <c r="AL3" s="37"/>
      <c r="AM3" s="37" t="s">
        <v>47</v>
      </c>
      <c r="AN3" s="37"/>
      <c r="AO3" s="37" t="s">
        <v>25</v>
      </c>
      <c r="AP3" s="37"/>
      <c r="AQ3" s="37"/>
      <c r="AR3" s="37"/>
      <c r="AS3" s="37"/>
      <c r="AT3" s="14" t="s">
        <v>46</v>
      </c>
      <c r="AU3" s="35" t="s">
        <v>31</v>
      </c>
      <c r="AV3" s="35"/>
      <c r="AW3" s="35"/>
      <c r="AX3" s="35"/>
      <c r="AY3" s="35"/>
      <c r="AZ3" s="35" t="s">
        <v>37</v>
      </c>
      <c r="BA3" s="35"/>
      <c r="BB3" s="35"/>
      <c r="BC3" s="35"/>
      <c r="BD3" s="35"/>
      <c r="BE3" s="37" t="s">
        <v>43</v>
      </c>
      <c r="BF3" s="37" t="s">
        <v>44</v>
      </c>
      <c r="BG3" s="35" t="s">
        <v>51</v>
      </c>
      <c r="BH3" s="35"/>
      <c r="BI3" s="35"/>
    </row>
    <row r="4" spans="1:61" s="20" customFormat="1" ht="75">
      <c r="A4" s="37"/>
      <c r="B4" s="37"/>
      <c r="C4" s="37"/>
      <c r="D4" s="37"/>
      <c r="E4" s="14" t="s">
        <v>59</v>
      </c>
      <c r="F4" s="14" t="s">
        <v>60</v>
      </c>
      <c r="G4" s="14" t="s">
        <v>55</v>
      </c>
      <c r="H4" s="14" t="s">
        <v>56</v>
      </c>
      <c r="I4" s="14" t="s">
        <v>57</v>
      </c>
      <c r="J4" s="14" t="s">
        <v>59</v>
      </c>
      <c r="K4" s="14" t="s">
        <v>60</v>
      </c>
      <c r="L4" s="14" t="s">
        <v>0</v>
      </c>
      <c r="M4" s="14" t="s">
        <v>8</v>
      </c>
      <c r="N4" s="14" t="s">
        <v>9</v>
      </c>
      <c r="O4" s="14" t="s">
        <v>10</v>
      </c>
      <c r="P4" s="14" t="s">
        <v>45</v>
      </c>
      <c r="Q4" s="14" t="s">
        <v>1</v>
      </c>
      <c r="R4" s="14" t="s">
        <v>50</v>
      </c>
      <c r="S4" s="14" t="s">
        <v>2</v>
      </c>
      <c r="T4" s="14" t="s">
        <v>3</v>
      </c>
      <c r="U4" s="14" t="s">
        <v>4</v>
      </c>
      <c r="V4" s="14" t="s">
        <v>62</v>
      </c>
      <c r="W4" s="14" t="s">
        <v>5</v>
      </c>
      <c r="X4" s="14" t="s">
        <v>6</v>
      </c>
      <c r="Y4" s="14" t="s">
        <v>7</v>
      </c>
      <c r="Z4" s="14" t="s">
        <v>11</v>
      </c>
      <c r="AA4" s="14" t="s">
        <v>12</v>
      </c>
      <c r="AB4" s="14" t="s">
        <v>13</v>
      </c>
      <c r="AC4" s="14" t="s">
        <v>15</v>
      </c>
      <c r="AD4" s="14" t="s">
        <v>16</v>
      </c>
      <c r="AE4" s="14" t="s">
        <v>17</v>
      </c>
      <c r="AF4" s="14" t="s">
        <v>18</v>
      </c>
      <c r="AG4" s="14" t="s">
        <v>19</v>
      </c>
      <c r="AH4" s="14" t="s">
        <v>20</v>
      </c>
      <c r="AI4" s="14" t="s">
        <v>21</v>
      </c>
      <c r="AJ4" s="14" t="s">
        <v>7</v>
      </c>
      <c r="AK4" s="14" t="s">
        <v>23</v>
      </c>
      <c r="AL4" s="14" t="s">
        <v>24</v>
      </c>
      <c r="AM4" s="14" t="s">
        <v>23</v>
      </c>
      <c r="AN4" s="14" t="s">
        <v>24</v>
      </c>
      <c r="AO4" s="14" t="s">
        <v>26</v>
      </c>
      <c r="AP4" s="14" t="s">
        <v>27</v>
      </c>
      <c r="AQ4" s="14" t="s">
        <v>28</v>
      </c>
      <c r="AR4" s="14" t="s">
        <v>21</v>
      </c>
      <c r="AS4" s="14" t="s">
        <v>29</v>
      </c>
      <c r="AT4" s="14" t="s">
        <v>30</v>
      </c>
      <c r="AU4" s="14" t="s">
        <v>32</v>
      </c>
      <c r="AV4" s="14" t="s">
        <v>33</v>
      </c>
      <c r="AW4" s="14" t="s">
        <v>34</v>
      </c>
      <c r="AX4" s="14" t="s">
        <v>35</v>
      </c>
      <c r="AY4" s="14" t="s">
        <v>36</v>
      </c>
      <c r="AZ4" s="14" t="s">
        <v>38</v>
      </c>
      <c r="BA4" s="14" t="s">
        <v>39</v>
      </c>
      <c r="BB4" s="14" t="s">
        <v>40</v>
      </c>
      <c r="BC4" s="14" t="s">
        <v>41</v>
      </c>
      <c r="BD4" s="14" t="s">
        <v>42</v>
      </c>
      <c r="BE4" s="37"/>
      <c r="BF4" s="37"/>
      <c r="BG4" s="14" t="s">
        <v>52</v>
      </c>
      <c r="BH4" s="14" t="s">
        <v>53</v>
      </c>
      <c r="BI4" s="14" t="s">
        <v>54</v>
      </c>
    </row>
    <row r="5" spans="1:61" s="21" customFormat="1" ht="44" customHeight="1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  <c r="AP5" s="15">
        <v>42</v>
      </c>
      <c r="AQ5" s="15">
        <v>43</v>
      </c>
      <c r="AR5" s="15">
        <v>44</v>
      </c>
      <c r="AS5" s="15">
        <v>45</v>
      </c>
      <c r="AT5" s="15">
        <v>46</v>
      </c>
      <c r="AU5" s="15">
        <v>47</v>
      </c>
      <c r="AV5" s="15">
        <v>48</v>
      </c>
      <c r="AW5" s="15">
        <v>49</v>
      </c>
      <c r="AX5" s="15">
        <v>50</v>
      </c>
      <c r="AY5" s="15">
        <v>51</v>
      </c>
      <c r="AZ5" s="15">
        <v>52</v>
      </c>
      <c r="BA5" s="15">
        <v>53</v>
      </c>
      <c r="BB5" s="15">
        <v>54</v>
      </c>
      <c r="BC5" s="15">
        <v>55</v>
      </c>
      <c r="BD5" s="15">
        <v>56</v>
      </c>
      <c r="BE5" s="15">
        <v>57</v>
      </c>
      <c r="BF5" s="15">
        <v>58</v>
      </c>
      <c r="BG5" s="15">
        <v>59</v>
      </c>
      <c r="BH5" s="15">
        <v>60</v>
      </c>
      <c r="BI5" s="15">
        <v>61</v>
      </c>
    </row>
    <row r="6" spans="1:61" s="22" customFormat="1" ht="87" customHeight="1">
      <c r="A6" s="16" t="s">
        <v>86</v>
      </c>
      <c r="B6" s="16" t="s">
        <v>86</v>
      </c>
      <c r="C6" s="16" t="s">
        <v>86</v>
      </c>
      <c r="D6" s="16" t="s">
        <v>86</v>
      </c>
      <c r="E6" s="16" t="s">
        <v>86</v>
      </c>
      <c r="F6" s="16" t="s">
        <v>86</v>
      </c>
      <c r="G6" s="16" t="s">
        <v>86</v>
      </c>
      <c r="H6" s="16" t="s">
        <v>86</v>
      </c>
      <c r="I6" s="16" t="s">
        <v>86</v>
      </c>
      <c r="J6" s="16" t="s">
        <v>86</v>
      </c>
      <c r="K6" s="16" t="s">
        <v>86</v>
      </c>
      <c r="L6" s="16" t="s">
        <v>86</v>
      </c>
      <c r="M6" s="16" t="s">
        <v>86</v>
      </c>
      <c r="N6" s="16" t="s">
        <v>86</v>
      </c>
      <c r="O6" s="16" t="s">
        <v>86</v>
      </c>
      <c r="P6" s="16" t="s">
        <v>86</v>
      </c>
      <c r="Q6" s="16" t="s">
        <v>86</v>
      </c>
      <c r="R6" s="16" t="s">
        <v>86</v>
      </c>
      <c r="S6" s="16" t="s">
        <v>86</v>
      </c>
      <c r="T6" s="16" t="s">
        <v>86</v>
      </c>
      <c r="U6" s="16" t="s">
        <v>86</v>
      </c>
      <c r="V6" s="16" t="s">
        <v>86</v>
      </c>
      <c r="W6" s="16" t="s">
        <v>86</v>
      </c>
      <c r="X6" s="16" t="s">
        <v>86</v>
      </c>
      <c r="Y6" s="16" t="s">
        <v>86</v>
      </c>
      <c r="Z6" s="16" t="s">
        <v>86</v>
      </c>
      <c r="AA6" s="16" t="s">
        <v>86</v>
      </c>
      <c r="AB6" s="16" t="s">
        <v>86</v>
      </c>
      <c r="AC6" s="16" t="s">
        <v>86</v>
      </c>
      <c r="AD6" s="16" t="s">
        <v>86</v>
      </c>
      <c r="AE6" s="16" t="s">
        <v>86</v>
      </c>
      <c r="AF6" s="16" t="s">
        <v>86</v>
      </c>
      <c r="AG6" s="16" t="s">
        <v>86</v>
      </c>
      <c r="AH6" s="16" t="s">
        <v>86</v>
      </c>
      <c r="AI6" s="16" t="s">
        <v>86</v>
      </c>
      <c r="AJ6" s="16" t="s">
        <v>86</v>
      </c>
      <c r="AK6" s="16" t="s">
        <v>86</v>
      </c>
      <c r="AL6" s="16" t="s">
        <v>86</v>
      </c>
      <c r="AM6" s="16" t="s">
        <v>86</v>
      </c>
      <c r="AN6" s="16" t="s">
        <v>86</v>
      </c>
      <c r="AO6" s="16" t="s">
        <v>86</v>
      </c>
      <c r="AP6" s="16" t="s">
        <v>86</v>
      </c>
      <c r="AQ6" s="16" t="s">
        <v>86</v>
      </c>
      <c r="AR6" s="16" t="s">
        <v>86</v>
      </c>
      <c r="AS6" s="16" t="s">
        <v>86</v>
      </c>
      <c r="AT6" s="16" t="s">
        <v>86</v>
      </c>
      <c r="AU6" s="16" t="s">
        <v>86</v>
      </c>
      <c r="AV6" s="16" t="s">
        <v>86</v>
      </c>
      <c r="AW6" s="16" t="s">
        <v>86</v>
      </c>
      <c r="AX6" s="16" t="s">
        <v>86</v>
      </c>
      <c r="AY6" s="16" t="s">
        <v>86</v>
      </c>
      <c r="AZ6" s="16" t="s">
        <v>86</v>
      </c>
      <c r="BA6" s="16" t="s">
        <v>86</v>
      </c>
      <c r="BB6" s="16" t="s">
        <v>86</v>
      </c>
      <c r="BC6" s="16" t="s">
        <v>86</v>
      </c>
      <c r="BD6" s="16" t="s">
        <v>86</v>
      </c>
      <c r="BE6" s="16" t="s">
        <v>86</v>
      </c>
      <c r="BF6" s="16" t="s">
        <v>86</v>
      </c>
      <c r="BG6" s="16" t="s">
        <v>86</v>
      </c>
      <c r="BH6" s="16" t="s">
        <v>86</v>
      </c>
      <c r="BI6" s="16" t="s">
        <v>86</v>
      </c>
    </row>
  </sheetData>
  <mergeCells count="19">
    <mergeCell ref="AM3:AN3"/>
    <mergeCell ref="AO3:AS3"/>
    <mergeCell ref="AU3:AY3"/>
    <mergeCell ref="AZ3:BD3"/>
    <mergeCell ref="A1:BI1"/>
    <mergeCell ref="A2:BI2"/>
    <mergeCell ref="A3:A4"/>
    <mergeCell ref="D3:D4"/>
    <mergeCell ref="E3:I3"/>
    <mergeCell ref="J3:K3"/>
    <mergeCell ref="L3:Y3"/>
    <mergeCell ref="Z3:AB3"/>
    <mergeCell ref="C3:C4"/>
    <mergeCell ref="BE3:BE4"/>
    <mergeCell ref="BF3:BF4"/>
    <mergeCell ref="BG3:BI3"/>
    <mergeCell ref="AC3:AJ3"/>
    <mergeCell ref="B3:B4"/>
    <mergeCell ref="AK3:AL3"/>
  </mergeCells>
  <printOptions horizontalCentered="1"/>
  <pageMargins left="0.41" right="0.44" top="0.74803149606299202" bottom="0.74803149606299202" header="0.31496062992126" footer="0.31496062992126"/>
  <pageSetup paperSize="5" scale="65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baseColWidth="10" defaultColWidth="8.83203125" defaultRowHeight="14" x14ac:dyDescent="0"/>
  <cols>
    <col min="1" max="1" width="10.1640625" style="27" bestFit="1" customWidth="1"/>
    <col min="2" max="3" width="10.1640625" style="27" customWidth="1"/>
    <col min="4" max="4" width="11.1640625" style="27" bestFit="1" customWidth="1"/>
    <col min="5" max="5" width="7.33203125" style="27" bestFit="1" customWidth="1"/>
    <col min="6" max="7" width="10.6640625" style="27" bestFit="1" customWidth="1"/>
    <col min="8" max="8" width="13.83203125" style="27" bestFit="1" customWidth="1"/>
    <col min="9" max="9" width="11.6640625" style="27" bestFit="1" customWidth="1"/>
    <col min="10" max="10" width="18.33203125" style="27" bestFit="1" customWidth="1"/>
    <col min="11" max="11" width="13.5" style="27" bestFit="1" customWidth="1"/>
    <col min="12" max="12" width="15.33203125" style="27" bestFit="1" customWidth="1"/>
    <col min="13" max="16384" width="8.83203125" style="1"/>
  </cols>
  <sheetData>
    <row r="1" spans="1:12" s="4" customFormat="1" ht="31" customHeight="1">
      <c r="A1" s="38" t="s">
        <v>78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8" customHeight="1">
      <c r="A2" s="38" t="str">
        <f>"STATEMENT SHOWING THE INFORMATION on the EXPLOSIVES STOLEN FOR THE MONTH OF "&amp;Index!B8&amp;", "&amp;Index!I8&amp;" DISTRICT"</f>
        <v>STATEMENT SHOWING THE INFORMATION on the EXPLOSIVES STOLEN FOR THE MONTH OF MAR-2016, PRAKASAM DISTRICT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s="3" customFormat="1" ht="45">
      <c r="A3" s="24" t="s">
        <v>65</v>
      </c>
      <c r="B3" s="24" t="s">
        <v>66</v>
      </c>
      <c r="C3" s="24" t="s">
        <v>77</v>
      </c>
      <c r="D3" s="24" t="s">
        <v>76</v>
      </c>
      <c r="E3" s="24" t="s">
        <v>75</v>
      </c>
      <c r="F3" s="24" t="s">
        <v>74</v>
      </c>
      <c r="G3" s="24" t="s">
        <v>73</v>
      </c>
      <c r="H3" s="24" t="s">
        <v>72</v>
      </c>
      <c r="I3" s="24" t="s">
        <v>71</v>
      </c>
      <c r="J3" s="24" t="s">
        <v>70</v>
      </c>
      <c r="K3" s="24" t="s">
        <v>69</v>
      </c>
      <c r="L3" s="24" t="s">
        <v>68</v>
      </c>
    </row>
    <row r="4" spans="1:12" s="2" customFormat="1" ht="31" customHeight="1">
      <c r="A4" s="25">
        <v>1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>
        <v>9</v>
      </c>
      <c r="J4" s="25">
        <v>10</v>
      </c>
      <c r="K4" s="25">
        <v>11</v>
      </c>
      <c r="L4" s="25">
        <v>12</v>
      </c>
    </row>
    <row r="5" spans="1:12" ht="31" customHeight="1">
      <c r="A5" s="26" t="s">
        <v>86</v>
      </c>
      <c r="B5" s="26" t="s">
        <v>86</v>
      </c>
      <c r="C5" s="26" t="s">
        <v>86</v>
      </c>
      <c r="D5" s="26" t="s">
        <v>86</v>
      </c>
      <c r="E5" s="26" t="s">
        <v>86</v>
      </c>
      <c r="F5" s="26" t="s">
        <v>86</v>
      </c>
      <c r="G5" s="26" t="s">
        <v>86</v>
      </c>
      <c r="H5" s="26" t="s">
        <v>86</v>
      </c>
      <c r="I5" s="26" t="s">
        <v>86</v>
      </c>
      <c r="J5" s="26" t="s">
        <v>86</v>
      </c>
      <c r="K5" s="26" t="s">
        <v>86</v>
      </c>
      <c r="L5" s="26" t="s">
        <v>86</v>
      </c>
    </row>
  </sheetData>
  <sheetProtection formatCells="0" formatColumns="0" formatRows="0" insertRows="0" deleteRows="0"/>
  <protectedRanges>
    <protectedRange sqref="A5:XFD1048576" name="Range1"/>
  </protectedRanges>
  <mergeCells count="2">
    <mergeCell ref="A2:L2"/>
    <mergeCell ref="A1:L1"/>
  </mergeCells>
  <pageMargins left="0.7" right="0.7" top="0.75" bottom="0.75" header="0.3" footer="0.3"/>
  <pageSetup paperSize="5" scale="90" fitToHeight="2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Explosives_Crime</vt:lpstr>
      <vt:lpstr>Explosives_Stolen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30aeb4e2-d5e0-4b9f-b13e-03e206adbddf</vt:lpwstr>
  </property>
</Properties>
</file>