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o gallego\Downloads\"/>
    </mc:Choice>
  </mc:AlternateContent>
  <xr:revisionPtr revIDLastSave="0" documentId="13_ncr:1_{09C0B4EC-51B1-4976-8B50-3B71DD705E53}" xr6:coauthVersionLast="47" xr6:coauthVersionMax="47" xr10:uidLastSave="{00000000-0000-0000-0000-000000000000}"/>
  <bookViews>
    <workbookView xWindow="-120" yWindow="-120" windowWidth="20730" windowHeight="11040" xr2:uid="{30658170-DD66-4683-8C04-2B5B2377E6B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00" i="1" l="1"/>
  <c r="AA100" i="1" s="1"/>
  <c r="Z99" i="1"/>
  <c r="AA99" i="1" s="1"/>
  <c r="Z98" i="1"/>
  <c r="AA98" i="1" s="1"/>
  <c r="Z92" i="1"/>
  <c r="Z91" i="1"/>
  <c r="AA91" i="1" s="1"/>
  <c r="Z90" i="1"/>
  <c r="AA90" i="1" s="1"/>
  <c r="Z84" i="1"/>
  <c r="AA84" i="1" s="1"/>
  <c r="Z83" i="1"/>
  <c r="AA83" i="1" s="1"/>
  <c r="Z82" i="1"/>
  <c r="AA82" i="1" s="1"/>
  <c r="Y76" i="1"/>
  <c r="Z76" i="1" s="1"/>
  <c r="Y75" i="1"/>
  <c r="Z75" i="1" s="1"/>
  <c r="Y74" i="1"/>
  <c r="Z74" i="1" s="1"/>
  <c r="X66" i="1"/>
  <c r="Y66" i="1" s="1"/>
  <c r="X65" i="1"/>
  <c r="Y65" i="1" s="1"/>
  <c r="X64" i="1"/>
  <c r="X58" i="1"/>
  <c r="Y58" i="1" s="1"/>
  <c r="X57" i="1"/>
  <c r="Y57" i="1" s="1"/>
  <c r="X56" i="1"/>
  <c r="Y56" i="1" s="1"/>
  <c r="X50" i="1"/>
  <c r="Y50" i="1" s="1"/>
  <c r="X49" i="1"/>
  <c r="Y49" i="1" s="1"/>
  <c r="X48" i="1"/>
  <c r="X51" i="1" s="1"/>
  <c r="W42" i="1"/>
  <c r="W41" i="1"/>
  <c r="X41" i="1" s="1"/>
  <c r="W40" i="1"/>
  <c r="X40" i="1" s="1"/>
  <c r="Z85" i="1" l="1"/>
  <c r="Y48" i="1"/>
  <c r="Z93" i="1"/>
  <c r="AA92" i="1"/>
  <c r="AA93" i="1" s="1"/>
  <c r="X67" i="1"/>
  <c r="Y59" i="1"/>
  <c r="W43" i="1"/>
  <c r="Z77" i="1"/>
  <c r="AA85" i="1"/>
  <c r="Y51" i="1"/>
  <c r="X59" i="1"/>
  <c r="Y64" i="1"/>
  <c r="Y67" i="1" s="1"/>
  <c r="X42" i="1"/>
  <c r="X43" i="1" s="1"/>
  <c r="Y77" i="1"/>
</calcChain>
</file>

<file path=xl/sharedStrings.xml><?xml version="1.0" encoding="utf-8"?>
<sst xmlns="http://schemas.openxmlformats.org/spreadsheetml/2006/main" count="370" uniqueCount="57">
  <si>
    <t>Persona</t>
  </si>
  <si>
    <t>Calorias necesarias por día</t>
  </si>
  <si>
    <t>1921.01</t>
  </si>
  <si>
    <t>DESAYUNO</t>
  </si>
  <si>
    <t>Alimento</t>
  </si>
  <si>
    <t>Porción</t>
  </si>
  <si>
    <t>huevos</t>
  </si>
  <si>
    <t>queso</t>
  </si>
  <si>
    <t>chocolate</t>
  </si>
  <si>
    <t>Calorias por gramo</t>
  </si>
  <si>
    <t>Total en Gr</t>
  </si>
  <si>
    <t>Total en Cal</t>
  </si>
  <si>
    <t>Proteina</t>
  </si>
  <si>
    <t>6.24</t>
  </si>
  <si>
    <t>18.72</t>
  </si>
  <si>
    <t>6.3</t>
  </si>
  <si>
    <t>12.6</t>
  </si>
  <si>
    <t>8.8</t>
  </si>
  <si>
    <t>45.12</t>
  </si>
  <si>
    <t>180.48</t>
  </si>
  <si>
    <t>Carbohidratos</t>
  </si>
  <si>
    <t>0.43</t>
  </si>
  <si>
    <t>1.29</t>
  </si>
  <si>
    <t>29.9</t>
  </si>
  <si>
    <t>68.19</t>
  </si>
  <si>
    <t>272.76</t>
  </si>
  <si>
    <t>Grasas</t>
  </si>
  <si>
    <t>6.76</t>
  </si>
  <si>
    <t>20.28</t>
  </si>
  <si>
    <t>7.5</t>
  </si>
  <si>
    <t>5.47</t>
  </si>
  <si>
    <t>45.75</t>
  </si>
  <si>
    <t>411.75</t>
  </si>
  <si>
    <t>159.06</t>
  </si>
  <si>
    <t>864.99</t>
  </si>
  <si>
    <t>ALMUERZO</t>
  </si>
  <si>
    <t>COMIDA</t>
  </si>
  <si>
    <t>MERIENDAS</t>
  </si>
  <si>
    <t>Arroz</t>
  </si>
  <si>
    <t>Pollo</t>
  </si>
  <si>
    <t>Ensalada Mx</t>
  </si>
  <si>
    <t>Chocolate</t>
  </si>
  <si>
    <t>Pan</t>
  </si>
  <si>
    <t>Huevo</t>
  </si>
  <si>
    <t>Yogurt</t>
  </si>
  <si>
    <t>Chocorramo</t>
  </si>
  <si>
    <t>1,525,68</t>
  </si>
  <si>
    <t>Pasta</t>
  </si>
  <si>
    <t>Papas fritas</t>
  </si>
  <si>
    <t>Café</t>
  </si>
  <si>
    <t xml:space="preserve">Cereal </t>
  </si>
  <si>
    <t>Leche</t>
  </si>
  <si>
    <t>Carne</t>
  </si>
  <si>
    <t>Ensalada</t>
  </si>
  <si>
    <t>Cereal</t>
  </si>
  <si>
    <t>Arepa</t>
  </si>
  <si>
    <t>Camilo Gallego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</si>
</sst>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2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2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right" vertical="center" wrapText="1"/>
    </xf>
    <xf numFmtId="0" fontId="0" fillId="0" borderId="12" xfId="0" applyBorder="1" applyAlignment="1">
      <alignment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13C8-69D8-44D2-8D2E-3C6E65E4F3B2}">
  <dimension ref="B3:AA100"/>
  <sheetViews>
    <sheetView showGridLines="0" showRowColHeaders="0" tabSelected="1" topLeftCell="B1" zoomScale="73" zoomScaleNormal="73" workbookViewId="0">
      <selection activeCell="H2" sqref="H2"/>
    </sheetView>
  </sheetViews>
  <sheetFormatPr baseColWidth="10" defaultRowHeight="15" x14ac:dyDescent="0.25"/>
  <sheetData>
    <row r="3" spans="2:23" ht="15.75" thickBot="1" x14ac:dyDescent="0.3"/>
    <row r="4" spans="2:23" ht="30" customHeight="1" thickBot="1" x14ac:dyDescent="0.3">
      <c r="B4" s="1" t="s">
        <v>0</v>
      </c>
      <c r="C4" s="22" t="s">
        <v>56</v>
      </c>
      <c r="D4" s="23"/>
      <c r="E4" s="24"/>
      <c r="F4" s="2"/>
      <c r="G4" s="25" t="s">
        <v>1</v>
      </c>
      <c r="H4" s="26"/>
      <c r="I4" s="3">
        <v>2670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2"/>
      <c r="V4" s="5" t="s">
        <v>2</v>
      </c>
      <c r="W4" s="6"/>
    </row>
    <row r="5" spans="2:23" ht="15.75" thickBot="1" x14ac:dyDescent="0.3">
      <c r="B5" s="6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6"/>
      <c r="U5" s="6"/>
      <c r="V5" s="6"/>
      <c r="W5" s="6"/>
    </row>
    <row r="6" spans="2:23" ht="15.75" thickBot="1" x14ac:dyDescent="0.3">
      <c r="B6" s="6"/>
      <c r="C6" s="8" t="s">
        <v>3</v>
      </c>
      <c r="D6" s="9" t="s">
        <v>4</v>
      </c>
      <c r="E6" s="9" t="s">
        <v>5</v>
      </c>
      <c r="F6" s="9" t="s">
        <v>4</v>
      </c>
      <c r="G6" s="9" t="s">
        <v>5</v>
      </c>
      <c r="H6" s="9" t="s">
        <v>4</v>
      </c>
      <c r="I6" s="9" t="s">
        <v>5</v>
      </c>
      <c r="J6" s="9" t="s">
        <v>4</v>
      </c>
      <c r="K6" s="9" t="s">
        <v>5</v>
      </c>
      <c r="L6" s="9" t="s">
        <v>4</v>
      </c>
      <c r="M6" s="9" t="s">
        <v>5</v>
      </c>
      <c r="N6" s="9" t="s">
        <v>4</v>
      </c>
      <c r="O6" s="9" t="s">
        <v>5</v>
      </c>
      <c r="P6" s="9" t="s">
        <v>4</v>
      </c>
      <c r="Q6" s="9" t="s">
        <v>5</v>
      </c>
      <c r="R6" s="9" t="s">
        <v>4</v>
      </c>
      <c r="S6" s="9" t="s">
        <v>5</v>
      </c>
      <c r="T6" s="7"/>
      <c r="U6" s="7"/>
      <c r="V6" s="7"/>
      <c r="W6" s="6"/>
    </row>
    <row r="7" spans="2:23" ht="30.75" thickBot="1" x14ac:dyDescent="0.3">
      <c r="B7" s="10"/>
      <c r="C7" s="11"/>
      <c r="D7" s="12" t="s">
        <v>6</v>
      </c>
      <c r="E7" s="9">
        <v>3</v>
      </c>
      <c r="F7" s="12" t="s">
        <v>55</v>
      </c>
      <c r="G7" s="9">
        <v>1</v>
      </c>
      <c r="H7" s="12" t="s">
        <v>7</v>
      </c>
      <c r="I7" s="9">
        <v>2</v>
      </c>
      <c r="J7" s="12" t="s">
        <v>8</v>
      </c>
      <c r="K7" s="9">
        <v>1</v>
      </c>
      <c r="L7" s="13"/>
      <c r="M7" s="13"/>
      <c r="N7" s="13"/>
      <c r="O7" s="13"/>
      <c r="P7" s="13"/>
      <c r="Q7" s="13"/>
      <c r="R7" s="13"/>
      <c r="S7" s="13"/>
      <c r="T7" s="9" t="s">
        <v>9</v>
      </c>
      <c r="U7" s="9" t="s">
        <v>10</v>
      </c>
      <c r="V7" s="9" t="s">
        <v>11</v>
      </c>
      <c r="W7" s="6"/>
    </row>
    <row r="8" spans="2:23" ht="15.75" thickBot="1" x14ac:dyDescent="0.3">
      <c r="B8" s="10"/>
      <c r="C8" s="9" t="s">
        <v>12</v>
      </c>
      <c r="D8" s="9" t="s">
        <v>13</v>
      </c>
      <c r="E8" s="14" t="s">
        <v>14</v>
      </c>
      <c r="F8" s="9">
        <v>4.09</v>
      </c>
      <c r="G8" s="14">
        <v>15.28</v>
      </c>
      <c r="H8" s="9" t="s">
        <v>15</v>
      </c>
      <c r="I8" s="14" t="s">
        <v>16</v>
      </c>
      <c r="J8" s="9" t="s">
        <v>17</v>
      </c>
      <c r="K8" s="14" t="s">
        <v>17</v>
      </c>
      <c r="L8" s="13"/>
      <c r="M8" s="14">
        <v>0</v>
      </c>
      <c r="N8" s="13"/>
      <c r="O8" s="14">
        <v>0</v>
      </c>
      <c r="P8" s="13"/>
      <c r="Q8" s="14">
        <v>0</v>
      </c>
      <c r="R8" s="13"/>
      <c r="S8" s="14">
        <v>0</v>
      </c>
      <c r="T8" s="15">
        <v>4</v>
      </c>
      <c r="U8" s="16" t="s">
        <v>18</v>
      </c>
      <c r="V8" s="16" t="s">
        <v>19</v>
      </c>
      <c r="W8" s="6"/>
    </row>
    <row r="9" spans="2:23" ht="30.75" thickBot="1" x14ac:dyDescent="0.3">
      <c r="B9" s="10"/>
      <c r="C9" s="9" t="s">
        <v>20</v>
      </c>
      <c r="D9" s="9" t="s">
        <v>21</v>
      </c>
      <c r="E9" s="14" t="s">
        <v>22</v>
      </c>
      <c r="F9" s="9">
        <v>33.94</v>
      </c>
      <c r="G9" s="14">
        <v>37</v>
      </c>
      <c r="H9" s="9">
        <v>0</v>
      </c>
      <c r="I9" s="14">
        <v>0</v>
      </c>
      <c r="J9" s="9" t="s">
        <v>23</v>
      </c>
      <c r="K9" s="14" t="s">
        <v>23</v>
      </c>
      <c r="L9" s="13"/>
      <c r="M9" s="14">
        <v>0</v>
      </c>
      <c r="N9" s="13"/>
      <c r="O9" s="14">
        <v>0</v>
      </c>
      <c r="P9" s="13"/>
      <c r="Q9" s="14">
        <v>0</v>
      </c>
      <c r="R9" s="13"/>
      <c r="S9" s="14">
        <v>0</v>
      </c>
      <c r="T9" s="15">
        <v>4</v>
      </c>
      <c r="U9" s="16" t="s">
        <v>24</v>
      </c>
      <c r="V9" s="16" t="s">
        <v>25</v>
      </c>
      <c r="W9" s="6"/>
    </row>
    <row r="10" spans="2:23" ht="15.75" thickBot="1" x14ac:dyDescent="0.3">
      <c r="B10" s="10"/>
      <c r="C10" s="9" t="s">
        <v>26</v>
      </c>
      <c r="D10" s="9" t="s">
        <v>27</v>
      </c>
      <c r="E10" s="14" t="s">
        <v>28</v>
      </c>
      <c r="F10" s="9">
        <v>1.0900000000000001</v>
      </c>
      <c r="G10" s="14">
        <v>5</v>
      </c>
      <c r="H10" s="9" t="s">
        <v>29</v>
      </c>
      <c r="I10" s="14">
        <v>15</v>
      </c>
      <c r="J10" s="9" t="s">
        <v>30</v>
      </c>
      <c r="K10" s="14" t="s">
        <v>30</v>
      </c>
      <c r="L10" s="13"/>
      <c r="M10" s="14">
        <v>0</v>
      </c>
      <c r="N10" s="13"/>
      <c r="O10" s="14">
        <v>0</v>
      </c>
      <c r="P10" s="13"/>
      <c r="Q10" s="14">
        <v>0</v>
      </c>
      <c r="R10" s="13"/>
      <c r="S10" s="14">
        <v>0</v>
      </c>
      <c r="T10" s="15">
        <v>9</v>
      </c>
      <c r="U10" s="16" t="s">
        <v>31</v>
      </c>
      <c r="V10" s="16" t="s">
        <v>32</v>
      </c>
      <c r="W10" s="6"/>
    </row>
    <row r="11" spans="2:23" ht="15.75" thickBot="1" x14ac:dyDescent="0.3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0"/>
      <c r="U11" s="18" t="s">
        <v>33</v>
      </c>
      <c r="V11" s="20" t="s">
        <v>34</v>
      </c>
      <c r="W11" s="6"/>
    </row>
    <row r="12" spans="2:23" ht="15.75" thickBot="1" x14ac:dyDescent="0.3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10"/>
      <c r="U12" s="19"/>
      <c r="V12" s="21"/>
      <c r="W12" s="6"/>
    </row>
    <row r="13" spans="2:23" ht="15.75" thickBot="1" x14ac:dyDescent="0.3">
      <c r="B13" s="6"/>
      <c r="C13" s="6"/>
      <c r="D13" s="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6"/>
      <c r="V13" s="17"/>
      <c r="W13" s="17"/>
    </row>
    <row r="14" spans="2:23" ht="15.75" thickBot="1" x14ac:dyDescent="0.3">
      <c r="C14" s="6"/>
      <c r="D14" s="8" t="s">
        <v>35</v>
      </c>
      <c r="E14" s="9" t="s">
        <v>4</v>
      </c>
      <c r="F14" s="9" t="s">
        <v>5</v>
      </c>
      <c r="G14" s="9" t="s">
        <v>4</v>
      </c>
      <c r="H14" s="9" t="s">
        <v>5</v>
      </c>
      <c r="I14" s="9" t="s">
        <v>4</v>
      </c>
      <c r="J14" s="9" t="s">
        <v>5</v>
      </c>
      <c r="K14" s="9" t="s">
        <v>4</v>
      </c>
      <c r="L14" s="9" t="s">
        <v>5</v>
      </c>
      <c r="M14" s="9" t="s">
        <v>4</v>
      </c>
      <c r="N14" s="9" t="s">
        <v>5</v>
      </c>
      <c r="O14" s="9" t="s">
        <v>4</v>
      </c>
      <c r="P14" s="9" t="s">
        <v>5</v>
      </c>
      <c r="Q14" s="9" t="s">
        <v>4</v>
      </c>
      <c r="R14" s="9" t="s">
        <v>5</v>
      </c>
      <c r="S14" s="9" t="s">
        <v>4</v>
      </c>
      <c r="T14" s="9" t="s">
        <v>5</v>
      </c>
      <c r="U14" s="7"/>
      <c r="V14" s="7"/>
      <c r="W14" s="7"/>
    </row>
    <row r="15" spans="2:23" ht="30.75" thickBot="1" x14ac:dyDescent="0.3">
      <c r="C15" s="10"/>
      <c r="D15" s="11"/>
      <c r="E15" s="13" t="s">
        <v>38</v>
      </c>
      <c r="F15" s="13">
        <v>1</v>
      </c>
      <c r="G15" s="13" t="s">
        <v>39</v>
      </c>
      <c r="H15" s="13">
        <v>1</v>
      </c>
      <c r="I15" s="13" t="s">
        <v>48</v>
      </c>
      <c r="J15" s="13">
        <v>3</v>
      </c>
      <c r="K15" s="13" t="s">
        <v>40</v>
      </c>
      <c r="L15" s="13">
        <v>1</v>
      </c>
      <c r="M15" s="13"/>
      <c r="N15" s="13"/>
      <c r="O15" s="13"/>
      <c r="P15" s="13"/>
      <c r="Q15" s="13"/>
      <c r="R15" s="13"/>
      <c r="S15" s="13"/>
      <c r="T15" s="13"/>
      <c r="U15" s="9" t="s">
        <v>9</v>
      </c>
      <c r="V15" s="9" t="s">
        <v>10</v>
      </c>
      <c r="W15" s="9" t="s">
        <v>11</v>
      </c>
    </row>
    <row r="16" spans="2:23" ht="15.75" thickBot="1" x14ac:dyDescent="0.3">
      <c r="C16" s="10"/>
      <c r="D16" s="9" t="s">
        <v>12</v>
      </c>
      <c r="E16" s="13">
        <v>2.66</v>
      </c>
      <c r="F16" s="14">
        <v>2.66</v>
      </c>
      <c r="G16" s="13">
        <v>29.55</v>
      </c>
      <c r="H16" s="14">
        <v>29.55</v>
      </c>
      <c r="I16" s="13">
        <v>6.56</v>
      </c>
      <c r="J16" s="14">
        <v>6.5</v>
      </c>
      <c r="K16" s="13">
        <v>3.64</v>
      </c>
      <c r="L16" s="14">
        <v>421</v>
      </c>
      <c r="M16" s="13"/>
      <c r="N16" s="14">
        <v>0</v>
      </c>
      <c r="O16" s="13"/>
      <c r="P16" s="14">
        <v>0</v>
      </c>
      <c r="Q16" s="13"/>
      <c r="R16" s="14">
        <v>0</v>
      </c>
      <c r="S16" s="13"/>
      <c r="T16" s="14">
        <v>0</v>
      </c>
      <c r="U16" s="15">
        <v>4</v>
      </c>
      <c r="V16" s="16">
        <v>39.42</v>
      </c>
      <c r="W16" s="16">
        <v>157.68</v>
      </c>
    </row>
    <row r="17" spans="3:23" ht="30.75" thickBot="1" x14ac:dyDescent="0.3">
      <c r="C17" s="10"/>
      <c r="D17" s="9" t="s">
        <v>20</v>
      </c>
      <c r="E17" s="13">
        <v>27.9</v>
      </c>
      <c r="F17" s="14">
        <v>27.9</v>
      </c>
      <c r="G17" s="13">
        <v>0</v>
      </c>
      <c r="H17" s="14">
        <v>0</v>
      </c>
      <c r="I17" s="13">
        <v>49.74</v>
      </c>
      <c r="J17" s="14">
        <v>47.74</v>
      </c>
      <c r="K17" s="13">
        <v>5.52</v>
      </c>
      <c r="L17" s="14">
        <v>5.52</v>
      </c>
      <c r="M17" s="13"/>
      <c r="N17" s="14">
        <v>0</v>
      </c>
      <c r="O17" s="13"/>
      <c r="P17" s="14">
        <v>0</v>
      </c>
      <c r="Q17" s="13"/>
      <c r="R17" s="14">
        <v>0</v>
      </c>
      <c r="S17" s="13"/>
      <c r="T17" s="14">
        <v>0</v>
      </c>
      <c r="U17" s="15">
        <v>4</v>
      </c>
      <c r="V17" s="16">
        <v>130.62</v>
      </c>
      <c r="W17" s="16">
        <v>522.17999999999995</v>
      </c>
    </row>
    <row r="18" spans="3:23" ht="15.75" thickBot="1" x14ac:dyDescent="0.3">
      <c r="C18" s="10"/>
      <c r="D18" s="9" t="s">
        <v>26</v>
      </c>
      <c r="E18" s="13">
        <v>0.28000000000000003</v>
      </c>
      <c r="F18" s="14">
        <v>0.28000000000000003</v>
      </c>
      <c r="G18" s="13">
        <v>7.72</v>
      </c>
      <c r="H18" s="14">
        <v>7.72</v>
      </c>
      <c r="I18" s="13">
        <v>37.47</v>
      </c>
      <c r="J18" s="14">
        <v>37.47</v>
      </c>
      <c r="K18" s="13">
        <v>11.6</v>
      </c>
      <c r="L18" s="14">
        <v>42.99</v>
      </c>
      <c r="M18" s="13"/>
      <c r="N18" s="14">
        <v>0</v>
      </c>
      <c r="O18" s="13"/>
      <c r="P18" s="14">
        <v>0</v>
      </c>
      <c r="Q18" s="13"/>
      <c r="R18" s="14">
        <v>0</v>
      </c>
      <c r="S18" s="13"/>
      <c r="T18" s="14">
        <v>0</v>
      </c>
      <c r="U18" s="15">
        <v>9</v>
      </c>
      <c r="V18" s="16">
        <v>93.98</v>
      </c>
      <c r="W18" s="16">
        <v>845.82</v>
      </c>
    </row>
    <row r="19" spans="3:23" ht="15.75" thickBot="1" x14ac:dyDescent="0.3"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  <c r="V19" s="18">
        <v>264.02</v>
      </c>
      <c r="W19" s="20" t="s">
        <v>46</v>
      </c>
    </row>
    <row r="20" spans="3:23" ht="15.75" thickBot="1" x14ac:dyDescent="0.3"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  <c r="V20" s="19"/>
      <c r="W20" s="21"/>
    </row>
    <row r="21" spans="3:23" ht="15.75" thickBot="1" x14ac:dyDescent="0.3">
      <c r="C21" s="6"/>
      <c r="D21" s="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6"/>
      <c r="V21" s="6"/>
      <c r="W21" s="6"/>
    </row>
    <row r="22" spans="3:23" ht="15.75" thickBot="1" x14ac:dyDescent="0.3">
      <c r="C22" s="6"/>
      <c r="D22" s="8" t="s">
        <v>36</v>
      </c>
      <c r="E22" s="9" t="s">
        <v>4</v>
      </c>
      <c r="F22" s="9" t="s">
        <v>5</v>
      </c>
      <c r="G22" s="9" t="s">
        <v>4</v>
      </c>
      <c r="H22" s="9" t="s">
        <v>5</v>
      </c>
      <c r="I22" s="9" t="s">
        <v>4</v>
      </c>
      <c r="J22" s="9" t="s">
        <v>5</v>
      </c>
      <c r="K22" s="9" t="s">
        <v>4</v>
      </c>
      <c r="L22" s="9" t="s">
        <v>5</v>
      </c>
      <c r="M22" s="9" t="s">
        <v>4</v>
      </c>
      <c r="N22" s="9" t="s">
        <v>5</v>
      </c>
      <c r="O22" s="9" t="s">
        <v>4</v>
      </c>
      <c r="P22" s="9" t="s">
        <v>5</v>
      </c>
      <c r="Q22" s="9" t="s">
        <v>4</v>
      </c>
      <c r="R22" s="9" t="s">
        <v>5</v>
      </c>
      <c r="S22" s="9" t="s">
        <v>4</v>
      </c>
      <c r="T22" s="9" t="s">
        <v>5</v>
      </c>
      <c r="U22" s="7"/>
      <c r="V22" s="7"/>
      <c r="W22" s="7"/>
    </row>
    <row r="23" spans="3:23" ht="30.75" thickBot="1" x14ac:dyDescent="0.3">
      <c r="C23" s="10"/>
      <c r="D23" s="11"/>
      <c r="E23" s="13" t="s">
        <v>41</v>
      </c>
      <c r="F23" s="9">
        <v>1</v>
      </c>
      <c r="G23" s="13" t="s">
        <v>42</v>
      </c>
      <c r="H23" s="9">
        <v>2</v>
      </c>
      <c r="I23" s="13" t="s">
        <v>43</v>
      </c>
      <c r="J23" s="9">
        <v>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9" t="s">
        <v>9</v>
      </c>
      <c r="V23" s="9" t="s">
        <v>10</v>
      </c>
      <c r="W23" s="9" t="s">
        <v>11</v>
      </c>
    </row>
    <row r="24" spans="3:23" ht="15.75" thickBot="1" x14ac:dyDescent="0.3">
      <c r="C24" s="10"/>
      <c r="D24" s="9" t="s">
        <v>12</v>
      </c>
      <c r="E24" s="9" t="s">
        <v>17</v>
      </c>
      <c r="F24" s="14" t="s">
        <v>17</v>
      </c>
      <c r="G24" s="9">
        <v>7.64</v>
      </c>
      <c r="H24" s="14">
        <v>15.28</v>
      </c>
      <c r="I24" s="9" t="s">
        <v>13</v>
      </c>
      <c r="J24" s="14" t="s">
        <v>14</v>
      </c>
      <c r="K24" s="13"/>
      <c r="L24" s="14">
        <v>0</v>
      </c>
      <c r="M24" s="13"/>
      <c r="N24" s="14">
        <v>0</v>
      </c>
      <c r="O24" s="13"/>
      <c r="P24" s="14">
        <v>0</v>
      </c>
      <c r="Q24" s="13"/>
      <c r="R24" s="14">
        <v>0</v>
      </c>
      <c r="S24" s="13"/>
      <c r="T24" s="14">
        <v>0</v>
      </c>
      <c r="U24" s="15">
        <v>4</v>
      </c>
      <c r="V24" s="16">
        <v>42.8</v>
      </c>
      <c r="W24" s="16">
        <v>171.2</v>
      </c>
    </row>
    <row r="25" spans="3:23" ht="30.75" thickBot="1" x14ac:dyDescent="0.3">
      <c r="C25" s="10"/>
      <c r="D25" s="9" t="s">
        <v>20</v>
      </c>
      <c r="E25" s="9" t="s">
        <v>23</v>
      </c>
      <c r="F25" s="14" t="s">
        <v>23</v>
      </c>
      <c r="G25" s="9">
        <v>50.61</v>
      </c>
      <c r="H25" s="14">
        <v>37</v>
      </c>
      <c r="I25" s="9" t="s">
        <v>21</v>
      </c>
      <c r="J25" s="14" t="s">
        <v>22</v>
      </c>
      <c r="K25" s="13"/>
      <c r="L25" s="14">
        <v>0</v>
      </c>
      <c r="M25" s="13"/>
      <c r="N25" s="14">
        <v>0</v>
      </c>
      <c r="O25" s="13"/>
      <c r="P25" s="14">
        <v>0</v>
      </c>
      <c r="Q25" s="13"/>
      <c r="R25" s="14">
        <v>0</v>
      </c>
      <c r="S25" s="13"/>
      <c r="T25" s="14">
        <v>0</v>
      </c>
      <c r="U25" s="15">
        <v>4</v>
      </c>
      <c r="V25" s="16">
        <v>68.19</v>
      </c>
      <c r="W25" s="16">
        <v>272.76</v>
      </c>
    </row>
    <row r="26" spans="3:23" ht="15.75" thickBot="1" x14ac:dyDescent="0.3">
      <c r="C26" s="10"/>
      <c r="D26" s="9" t="s">
        <v>26</v>
      </c>
      <c r="E26" s="9" t="s">
        <v>30</v>
      </c>
      <c r="F26" s="14" t="s">
        <v>30</v>
      </c>
      <c r="G26" s="9">
        <v>3</v>
      </c>
      <c r="H26" s="14">
        <v>5</v>
      </c>
      <c r="I26" s="9" t="s">
        <v>27</v>
      </c>
      <c r="J26" s="14" t="s">
        <v>28</v>
      </c>
      <c r="K26" s="13"/>
      <c r="L26" s="14">
        <v>0</v>
      </c>
      <c r="M26" s="13"/>
      <c r="N26" s="14">
        <v>0</v>
      </c>
      <c r="O26" s="13"/>
      <c r="P26" s="14">
        <v>0</v>
      </c>
      <c r="Q26" s="13"/>
      <c r="R26" s="14">
        <v>0</v>
      </c>
      <c r="S26" s="13"/>
      <c r="T26" s="14">
        <v>0</v>
      </c>
      <c r="U26" s="15">
        <v>9</v>
      </c>
      <c r="V26" s="16">
        <v>30.75</v>
      </c>
      <c r="W26" s="16">
        <v>276.75</v>
      </c>
    </row>
    <row r="27" spans="3:23" ht="15.75" thickBot="1" x14ac:dyDescent="0.3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  <c r="V27" s="18">
        <v>141.75</v>
      </c>
      <c r="W27" s="20">
        <v>720.71</v>
      </c>
    </row>
    <row r="28" spans="3:23" ht="15.75" thickBot="1" x14ac:dyDescent="0.3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  <c r="V28" s="19"/>
      <c r="W28" s="21"/>
    </row>
    <row r="29" spans="3:23" ht="15.75" thickBot="1" x14ac:dyDescent="0.3">
      <c r="C29" s="6"/>
      <c r="D29" s="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6"/>
      <c r="V29" s="6"/>
      <c r="W29" s="6"/>
    </row>
    <row r="30" spans="3:23" ht="15.75" thickBot="1" x14ac:dyDescent="0.3">
      <c r="C30" s="6"/>
      <c r="D30" s="8" t="s">
        <v>37</v>
      </c>
      <c r="E30" s="9" t="s">
        <v>4</v>
      </c>
      <c r="F30" s="9" t="s">
        <v>5</v>
      </c>
      <c r="G30" s="9" t="s">
        <v>4</v>
      </c>
      <c r="H30" s="9" t="s">
        <v>5</v>
      </c>
      <c r="I30" s="9" t="s">
        <v>4</v>
      </c>
      <c r="J30" s="9" t="s">
        <v>5</v>
      </c>
      <c r="K30" s="9" t="s">
        <v>4</v>
      </c>
      <c r="L30" s="9" t="s">
        <v>5</v>
      </c>
      <c r="M30" s="9" t="s">
        <v>4</v>
      </c>
      <c r="N30" s="9" t="s">
        <v>5</v>
      </c>
      <c r="O30" s="9" t="s">
        <v>4</v>
      </c>
      <c r="P30" s="9" t="s">
        <v>5</v>
      </c>
      <c r="Q30" s="9" t="s">
        <v>4</v>
      </c>
      <c r="R30" s="9" t="s">
        <v>5</v>
      </c>
      <c r="S30" s="9" t="s">
        <v>4</v>
      </c>
      <c r="T30" s="9" t="s">
        <v>5</v>
      </c>
      <c r="U30" s="7"/>
      <c r="V30" s="7"/>
      <c r="W30" s="7"/>
    </row>
    <row r="31" spans="3:23" ht="30.75" thickBot="1" x14ac:dyDescent="0.3">
      <c r="C31" s="10"/>
      <c r="D31" s="11"/>
      <c r="E31" s="13" t="s">
        <v>44</v>
      </c>
      <c r="F31" s="13">
        <v>1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9" t="s">
        <v>9</v>
      </c>
      <c r="V31" s="9" t="s">
        <v>10</v>
      </c>
      <c r="W31" s="9" t="s">
        <v>11</v>
      </c>
    </row>
    <row r="32" spans="3:23" ht="15.75" thickBot="1" x14ac:dyDescent="0.3">
      <c r="C32" s="10"/>
      <c r="D32" s="9" t="s">
        <v>12</v>
      </c>
      <c r="E32" s="13">
        <v>4.4000000000000004</v>
      </c>
      <c r="F32" s="14">
        <v>4.4000000000000004</v>
      </c>
      <c r="G32" s="13"/>
      <c r="H32" s="14"/>
      <c r="I32" s="13"/>
      <c r="J32" s="14">
        <v>0</v>
      </c>
      <c r="K32" s="13"/>
      <c r="L32" s="14">
        <v>0</v>
      </c>
      <c r="M32" s="13"/>
      <c r="N32" s="14">
        <v>0</v>
      </c>
      <c r="O32" s="13"/>
      <c r="P32" s="14">
        <v>0</v>
      </c>
      <c r="Q32" s="13"/>
      <c r="R32" s="14">
        <v>0</v>
      </c>
      <c r="S32" s="13"/>
      <c r="T32" s="14">
        <v>0</v>
      </c>
      <c r="U32" s="15">
        <v>4</v>
      </c>
      <c r="V32" s="16">
        <v>14.4</v>
      </c>
      <c r="W32" s="16">
        <v>57.6</v>
      </c>
    </row>
    <row r="33" spans="3:25" ht="30.75" thickBot="1" x14ac:dyDescent="0.3">
      <c r="C33" s="10"/>
      <c r="D33" s="9" t="s">
        <v>20</v>
      </c>
      <c r="E33" s="13">
        <v>15.5</v>
      </c>
      <c r="F33" s="14">
        <v>15.5</v>
      </c>
      <c r="G33" s="13"/>
      <c r="H33" s="14"/>
      <c r="I33" s="13"/>
      <c r="J33" s="14">
        <v>0</v>
      </c>
      <c r="K33" s="13"/>
      <c r="L33" s="14">
        <v>0</v>
      </c>
      <c r="M33" s="13"/>
      <c r="N33" s="14">
        <v>0</v>
      </c>
      <c r="O33" s="13"/>
      <c r="P33" s="14">
        <v>0</v>
      </c>
      <c r="Q33" s="13"/>
      <c r="R33" s="14">
        <v>0</v>
      </c>
      <c r="S33" s="13"/>
      <c r="T33" s="14">
        <v>0</v>
      </c>
      <c r="U33" s="15">
        <v>4</v>
      </c>
      <c r="V33" s="16">
        <v>53.5</v>
      </c>
      <c r="W33" s="16">
        <v>214</v>
      </c>
    </row>
    <row r="34" spans="3:25" ht="15.75" thickBot="1" x14ac:dyDescent="0.3">
      <c r="C34" s="10"/>
      <c r="D34" s="9" t="s">
        <v>26</v>
      </c>
      <c r="E34" s="13">
        <v>2.5</v>
      </c>
      <c r="F34" s="14">
        <v>2.5</v>
      </c>
      <c r="G34" s="13"/>
      <c r="H34" s="14"/>
      <c r="I34" s="13"/>
      <c r="J34" s="14">
        <v>0</v>
      </c>
      <c r="K34" s="13"/>
      <c r="L34" s="14">
        <v>0</v>
      </c>
      <c r="M34" s="13"/>
      <c r="N34" s="14">
        <v>0</v>
      </c>
      <c r="O34" s="13"/>
      <c r="P34" s="14">
        <v>0</v>
      </c>
      <c r="Q34" s="13"/>
      <c r="R34" s="14">
        <v>0</v>
      </c>
      <c r="S34" s="13"/>
      <c r="T34" s="14">
        <v>0</v>
      </c>
      <c r="U34" s="15">
        <v>9</v>
      </c>
      <c r="V34" s="16">
        <v>17.5</v>
      </c>
      <c r="W34" s="16">
        <v>157.5</v>
      </c>
    </row>
    <row r="35" spans="3:25" ht="15.75" thickBot="1" x14ac:dyDescent="0.3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10"/>
      <c r="V35" s="18">
        <v>85.4</v>
      </c>
      <c r="W35" s="20">
        <v>429.1</v>
      </c>
    </row>
    <row r="36" spans="3:25" ht="15.75" thickBot="1" x14ac:dyDescent="0.3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10"/>
      <c r="V36" s="19"/>
      <c r="W36" s="21"/>
    </row>
    <row r="37" spans="3:25" ht="15.75" thickBot="1" x14ac:dyDescent="0.3"/>
    <row r="38" spans="3:25" ht="15.75" thickBot="1" x14ac:dyDescent="0.3">
      <c r="D38" s="6"/>
      <c r="E38" s="8" t="s">
        <v>3</v>
      </c>
      <c r="F38" s="9" t="s">
        <v>4</v>
      </c>
      <c r="G38" s="9" t="s">
        <v>5</v>
      </c>
      <c r="H38" s="9" t="s">
        <v>4</v>
      </c>
      <c r="I38" s="9" t="s">
        <v>5</v>
      </c>
      <c r="J38" s="9" t="s">
        <v>4</v>
      </c>
      <c r="K38" s="9" t="s">
        <v>5</v>
      </c>
      <c r="L38" s="9" t="s">
        <v>4</v>
      </c>
      <c r="M38" s="9" t="s">
        <v>5</v>
      </c>
      <c r="N38" s="9" t="s">
        <v>4</v>
      </c>
      <c r="O38" s="9" t="s">
        <v>5</v>
      </c>
      <c r="P38" s="9" t="s">
        <v>4</v>
      </c>
      <c r="Q38" s="9" t="s">
        <v>5</v>
      </c>
      <c r="R38" s="9" t="s">
        <v>4</v>
      </c>
      <c r="S38" s="9" t="s">
        <v>5</v>
      </c>
      <c r="T38" s="9" t="s">
        <v>4</v>
      </c>
      <c r="U38" s="9" t="s">
        <v>5</v>
      </c>
      <c r="V38" s="7"/>
      <c r="W38" s="7"/>
      <c r="X38" s="7"/>
      <c r="Y38" s="6"/>
    </row>
    <row r="39" spans="3:25" ht="30.75" thickBot="1" x14ac:dyDescent="0.3">
      <c r="D39" s="10"/>
      <c r="E39" s="11"/>
      <c r="F39" s="12" t="s">
        <v>6</v>
      </c>
      <c r="G39" s="9">
        <v>3</v>
      </c>
      <c r="H39" s="12" t="s">
        <v>55</v>
      </c>
      <c r="I39" s="9">
        <v>1</v>
      </c>
      <c r="J39" s="12" t="s">
        <v>49</v>
      </c>
      <c r="K39" s="9">
        <v>1</v>
      </c>
      <c r="L39" s="12"/>
      <c r="M39" s="9"/>
      <c r="N39" s="13"/>
      <c r="O39" s="13"/>
      <c r="P39" s="13"/>
      <c r="Q39" s="13"/>
      <c r="R39" s="13"/>
      <c r="S39" s="13"/>
      <c r="T39" s="13"/>
      <c r="U39" s="13"/>
      <c r="V39" s="9" t="s">
        <v>9</v>
      </c>
      <c r="W39" s="9" t="s">
        <v>10</v>
      </c>
      <c r="X39" s="9" t="s">
        <v>11</v>
      </c>
      <c r="Y39" s="6"/>
    </row>
    <row r="40" spans="3:25" ht="15.75" thickBot="1" x14ac:dyDescent="0.3">
      <c r="D40" s="10"/>
      <c r="E40" s="9" t="s">
        <v>12</v>
      </c>
      <c r="F40" s="9" t="s">
        <v>13</v>
      </c>
      <c r="G40" s="14">
        <v>18.72</v>
      </c>
      <c r="H40" s="9">
        <v>7.64</v>
      </c>
      <c r="I40" s="14">
        <v>15.28</v>
      </c>
      <c r="J40" s="9">
        <v>8.81</v>
      </c>
      <c r="K40" s="14">
        <v>8.81</v>
      </c>
      <c r="L40" s="9"/>
      <c r="M40" s="14"/>
      <c r="N40" s="13"/>
      <c r="O40" s="14">
        <v>0</v>
      </c>
      <c r="P40" s="13"/>
      <c r="Q40" s="14">
        <v>0</v>
      </c>
      <c r="R40" s="13"/>
      <c r="S40" s="14">
        <v>0</v>
      </c>
      <c r="T40" s="13"/>
      <c r="U40" s="14">
        <v>0</v>
      </c>
      <c r="V40" s="15">
        <v>4</v>
      </c>
      <c r="W40" s="16">
        <f>SUM(G40,I40,K40,M40)</f>
        <v>42.81</v>
      </c>
      <c r="X40" s="16">
        <f>PRODUCT(V40:W40)</f>
        <v>171.24</v>
      </c>
      <c r="Y40" s="6"/>
    </row>
    <row r="41" spans="3:25" ht="30.75" thickBot="1" x14ac:dyDescent="0.3">
      <c r="D41" s="10"/>
      <c r="E41" s="9" t="s">
        <v>20</v>
      </c>
      <c r="F41" s="9" t="s">
        <v>21</v>
      </c>
      <c r="G41" s="14">
        <v>1.29</v>
      </c>
      <c r="H41" s="9">
        <v>50.61</v>
      </c>
      <c r="I41" s="14">
        <v>37</v>
      </c>
      <c r="J41" s="9">
        <v>12.36</v>
      </c>
      <c r="K41" s="14">
        <v>12.36</v>
      </c>
      <c r="L41" s="9"/>
      <c r="M41" s="14"/>
      <c r="N41" s="13"/>
      <c r="O41" s="14">
        <v>0</v>
      </c>
      <c r="P41" s="13"/>
      <c r="Q41" s="14">
        <v>0</v>
      </c>
      <c r="R41" s="13"/>
      <c r="S41" s="14">
        <v>0</v>
      </c>
      <c r="T41" s="13"/>
      <c r="U41" s="14">
        <v>0</v>
      </c>
      <c r="V41" s="15">
        <v>4</v>
      </c>
      <c r="W41" s="16">
        <f t="shared" ref="W41:W42" si="0">SUM(G41,I41,K41,M41)</f>
        <v>50.65</v>
      </c>
      <c r="X41" s="16">
        <f t="shared" ref="X41:X42" si="1">PRODUCT(V41:W41)</f>
        <v>202.6</v>
      </c>
      <c r="Y41" s="6"/>
    </row>
    <row r="42" spans="3:25" ht="15.75" thickBot="1" x14ac:dyDescent="0.3">
      <c r="D42" s="10"/>
      <c r="E42" s="9" t="s">
        <v>26</v>
      </c>
      <c r="F42" s="9" t="s">
        <v>27</v>
      </c>
      <c r="G42" s="14">
        <v>20.28</v>
      </c>
      <c r="H42" s="9">
        <v>3</v>
      </c>
      <c r="I42" s="14">
        <v>5</v>
      </c>
      <c r="J42" s="9">
        <v>5.51</v>
      </c>
      <c r="K42" s="14">
        <v>5.51</v>
      </c>
      <c r="L42" s="9"/>
      <c r="M42" s="14"/>
      <c r="N42" s="13"/>
      <c r="O42" s="14">
        <v>0</v>
      </c>
      <c r="P42" s="13"/>
      <c r="Q42" s="14">
        <v>0</v>
      </c>
      <c r="R42" s="13"/>
      <c r="S42" s="14">
        <v>0</v>
      </c>
      <c r="T42" s="13"/>
      <c r="U42" s="14">
        <v>0</v>
      </c>
      <c r="V42" s="15">
        <v>9</v>
      </c>
      <c r="W42" s="16">
        <f t="shared" si="0"/>
        <v>30.79</v>
      </c>
      <c r="X42" s="16">
        <f t="shared" si="1"/>
        <v>277.11</v>
      </c>
      <c r="Y42" s="6"/>
    </row>
    <row r="43" spans="3:25" ht="15.75" thickBot="1" x14ac:dyDescent="0.3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10"/>
      <c r="W43" s="18">
        <f>SUM(W40:W42)</f>
        <v>124.25</v>
      </c>
      <c r="X43" s="20">
        <f>SUM(X40:X42)</f>
        <v>650.95000000000005</v>
      </c>
      <c r="Y43" s="6"/>
    </row>
    <row r="44" spans="3:25" ht="15.75" thickBot="1" x14ac:dyDescent="0.3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10"/>
      <c r="W44" s="19"/>
      <c r="X44" s="21"/>
      <c r="Y44" s="6"/>
    </row>
    <row r="45" spans="3:25" ht="15.75" thickBot="1" x14ac:dyDescent="0.3">
      <c r="D45" s="6"/>
      <c r="E45" s="6"/>
      <c r="F45" s="6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6"/>
      <c r="X45" s="17"/>
      <c r="Y45" s="17"/>
    </row>
    <row r="46" spans="3:25" ht="15.75" thickBot="1" x14ac:dyDescent="0.3">
      <c r="E46" s="6"/>
      <c r="F46" s="8" t="s">
        <v>35</v>
      </c>
      <c r="G46" s="9" t="s">
        <v>4</v>
      </c>
      <c r="H46" s="9" t="s">
        <v>5</v>
      </c>
      <c r="I46" s="9" t="s">
        <v>4</v>
      </c>
      <c r="J46" s="9" t="s">
        <v>5</v>
      </c>
      <c r="K46" s="9" t="s">
        <v>4</v>
      </c>
      <c r="L46" s="9" t="s">
        <v>5</v>
      </c>
      <c r="M46" s="9" t="s">
        <v>4</v>
      </c>
      <c r="N46" s="9" t="s">
        <v>5</v>
      </c>
      <c r="O46" s="9" t="s">
        <v>4</v>
      </c>
      <c r="P46" s="9" t="s">
        <v>5</v>
      </c>
      <c r="Q46" s="9" t="s">
        <v>4</v>
      </c>
      <c r="R46" s="9" t="s">
        <v>5</v>
      </c>
      <c r="S46" s="9" t="s">
        <v>4</v>
      </c>
      <c r="T46" s="9" t="s">
        <v>5</v>
      </c>
      <c r="U46" s="9" t="s">
        <v>4</v>
      </c>
      <c r="V46" s="9" t="s">
        <v>5</v>
      </c>
      <c r="W46" s="7"/>
      <c r="X46" s="7"/>
      <c r="Y46" s="7"/>
    </row>
    <row r="47" spans="3:25" ht="30.75" thickBot="1" x14ac:dyDescent="0.3">
      <c r="E47" s="10"/>
      <c r="F47" s="11"/>
      <c r="G47" s="13" t="s">
        <v>47</v>
      </c>
      <c r="H47" s="13">
        <v>1</v>
      </c>
      <c r="I47" s="13" t="s">
        <v>39</v>
      </c>
      <c r="J47" s="13">
        <v>1</v>
      </c>
      <c r="K47" s="13" t="s">
        <v>48</v>
      </c>
      <c r="L47" s="13">
        <v>1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9" t="s">
        <v>9</v>
      </c>
      <c r="X47" s="9" t="s">
        <v>10</v>
      </c>
      <c r="Y47" s="9" t="s">
        <v>11</v>
      </c>
    </row>
    <row r="48" spans="3:25" ht="15.75" thickBot="1" x14ac:dyDescent="0.3">
      <c r="E48" s="10"/>
      <c r="F48" s="9" t="s">
        <v>12</v>
      </c>
      <c r="G48" s="13">
        <v>12</v>
      </c>
      <c r="H48" s="14">
        <v>12</v>
      </c>
      <c r="I48" s="13">
        <v>29.55</v>
      </c>
      <c r="J48" s="14">
        <v>29.55</v>
      </c>
      <c r="K48" s="13">
        <v>3.48</v>
      </c>
      <c r="L48" s="14">
        <v>3.48</v>
      </c>
      <c r="M48" s="13"/>
      <c r="N48" s="14"/>
      <c r="O48" s="13"/>
      <c r="P48" s="14">
        <v>0</v>
      </c>
      <c r="Q48" s="13"/>
      <c r="R48" s="14">
        <v>0</v>
      </c>
      <c r="S48" s="13"/>
      <c r="T48" s="14">
        <v>0</v>
      </c>
      <c r="U48" s="13"/>
      <c r="V48" s="14">
        <v>0</v>
      </c>
      <c r="W48" s="15">
        <v>4</v>
      </c>
      <c r="X48" s="16">
        <f>SUM(H48,J48,L48)</f>
        <v>45.029999999999994</v>
      </c>
      <c r="Y48" s="16">
        <f>PRODUCT(W48:X48)</f>
        <v>180.11999999999998</v>
      </c>
    </row>
    <row r="49" spans="5:25" ht="30.75" thickBot="1" x14ac:dyDescent="0.3">
      <c r="E49" s="10"/>
      <c r="F49" s="9" t="s">
        <v>20</v>
      </c>
      <c r="G49" s="13">
        <v>74</v>
      </c>
      <c r="H49" s="14">
        <v>74</v>
      </c>
      <c r="I49" s="13">
        <v>0</v>
      </c>
      <c r="J49" s="14">
        <v>0</v>
      </c>
      <c r="K49" s="13">
        <v>35.619999999999997</v>
      </c>
      <c r="L49" s="14">
        <v>35.619999999999997</v>
      </c>
      <c r="M49" s="13"/>
      <c r="N49" s="14"/>
      <c r="O49" s="13"/>
      <c r="P49" s="14">
        <v>0</v>
      </c>
      <c r="Q49" s="13"/>
      <c r="R49" s="14">
        <v>0</v>
      </c>
      <c r="S49" s="13"/>
      <c r="T49" s="14">
        <v>0</v>
      </c>
      <c r="U49" s="13"/>
      <c r="V49" s="14">
        <v>0</v>
      </c>
      <c r="W49" s="15">
        <v>4</v>
      </c>
      <c r="X49" s="16">
        <f t="shared" ref="X49:X50" si="2">SUM(H49,J49,L49)</f>
        <v>109.62</v>
      </c>
      <c r="Y49" s="16">
        <f t="shared" ref="Y49" si="3">PRODUCT(W49:X49)</f>
        <v>438.48</v>
      </c>
    </row>
    <row r="50" spans="5:25" ht="15.75" thickBot="1" x14ac:dyDescent="0.3">
      <c r="E50" s="10"/>
      <c r="F50" s="9" t="s">
        <v>26</v>
      </c>
      <c r="G50" s="13">
        <v>1.5</v>
      </c>
      <c r="H50" s="14">
        <v>1.5</v>
      </c>
      <c r="I50" s="13">
        <v>7.72</v>
      </c>
      <c r="J50" s="14">
        <v>7.72</v>
      </c>
      <c r="K50" s="13">
        <v>14.03</v>
      </c>
      <c r="L50" s="14">
        <v>14.03</v>
      </c>
      <c r="M50" s="13"/>
      <c r="N50" s="14"/>
      <c r="O50" s="13"/>
      <c r="P50" s="14">
        <v>0</v>
      </c>
      <c r="Q50" s="13"/>
      <c r="R50" s="14">
        <v>0</v>
      </c>
      <c r="S50" s="13"/>
      <c r="T50" s="14">
        <v>0</v>
      </c>
      <c r="U50" s="13"/>
      <c r="V50" s="14">
        <v>0</v>
      </c>
      <c r="W50" s="15">
        <v>9</v>
      </c>
      <c r="X50" s="16">
        <f t="shared" si="2"/>
        <v>23.25</v>
      </c>
      <c r="Y50" s="16">
        <f>PRODUCT(W50:X50)</f>
        <v>209.25</v>
      </c>
    </row>
    <row r="51" spans="5:25" ht="15.75" thickBot="1" x14ac:dyDescent="0.3"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10"/>
      <c r="X51" s="18">
        <f>SUM(X48:X50)</f>
        <v>177.9</v>
      </c>
      <c r="Y51" s="20">
        <f>SUM(Y48:Y50)</f>
        <v>827.85</v>
      </c>
    </row>
    <row r="52" spans="5:25" ht="15.75" thickBot="1" x14ac:dyDescent="0.3"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10"/>
      <c r="X52" s="19"/>
      <c r="Y52" s="21"/>
    </row>
    <row r="53" spans="5:25" ht="15.75" thickBot="1" x14ac:dyDescent="0.3">
      <c r="E53" s="6"/>
      <c r="F53" s="6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6"/>
      <c r="X53" s="6"/>
      <c r="Y53" s="6"/>
    </row>
    <row r="54" spans="5:25" ht="15.75" thickBot="1" x14ac:dyDescent="0.3">
      <c r="E54" s="6"/>
      <c r="F54" s="8" t="s">
        <v>36</v>
      </c>
      <c r="G54" s="9" t="s">
        <v>4</v>
      </c>
      <c r="H54" s="9" t="s">
        <v>5</v>
      </c>
      <c r="I54" s="9" t="s">
        <v>4</v>
      </c>
      <c r="J54" s="9" t="s">
        <v>5</v>
      </c>
      <c r="K54" s="9" t="s">
        <v>4</v>
      </c>
      <c r="L54" s="9" t="s">
        <v>5</v>
      </c>
      <c r="M54" s="9" t="s">
        <v>4</v>
      </c>
      <c r="N54" s="9" t="s">
        <v>5</v>
      </c>
      <c r="O54" s="9" t="s">
        <v>4</v>
      </c>
      <c r="P54" s="9" t="s">
        <v>5</v>
      </c>
      <c r="Q54" s="9" t="s">
        <v>4</v>
      </c>
      <c r="R54" s="9" t="s">
        <v>5</v>
      </c>
      <c r="S54" s="9" t="s">
        <v>4</v>
      </c>
      <c r="T54" s="9" t="s">
        <v>5</v>
      </c>
      <c r="U54" s="9" t="s">
        <v>4</v>
      </c>
      <c r="V54" s="9" t="s">
        <v>5</v>
      </c>
      <c r="W54" s="7"/>
      <c r="X54" s="7"/>
      <c r="Y54" s="7"/>
    </row>
    <row r="55" spans="5:25" ht="30.75" thickBot="1" x14ac:dyDescent="0.3">
      <c r="E55" s="10"/>
      <c r="F55" s="11"/>
      <c r="G55" s="13" t="s">
        <v>49</v>
      </c>
      <c r="H55" s="9">
        <v>1</v>
      </c>
      <c r="I55" s="12" t="s">
        <v>55</v>
      </c>
      <c r="J55" s="9">
        <v>1</v>
      </c>
      <c r="K55" s="13" t="s">
        <v>43</v>
      </c>
      <c r="L55" s="9">
        <v>3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9" t="s">
        <v>9</v>
      </c>
      <c r="X55" s="9" t="s">
        <v>10</v>
      </c>
      <c r="Y55" s="9" t="s">
        <v>11</v>
      </c>
    </row>
    <row r="56" spans="5:25" ht="15.75" thickBot="1" x14ac:dyDescent="0.3">
      <c r="E56" s="10"/>
      <c r="F56" s="9" t="s">
        <v>12</v>
      </c>
      <c r="G56" s="9">
        <v>0.28000000000000003</v>
      </c>
      <c r="H56" s="14">
        <v>0.28000000000000003</v>
      </c>
      <c r="I56" s="9">
        <v>7.64</v>
      </c>
      <c r="J56" s="14">
        <v>4.09</v>
      </c>
      <c r="K56" s="9" t="s">
        <v>13</v>
      </c>
      <c r="L56" s="14">
        <v>18.72</v>
      </c>
      <c r="M56" s="13"/>
      <c r="N56" s="14">
        <v>0</v>
      </c>
      <c r="O56" s="13"/>
      <c r="P56" s="14">
        <v>0</v>
      </c>
      <c r="Q56" s="13"/>
      <c r="R56" s="14">
        <v>0</v>
      </c>
      <c r="S56" s="13"/>
      <c r="T56" s="14">
        <v>0</v>
      </c>
      <c r="U56" s="13"/>
      <c r="V56" s="14">
        <v>0</v>
      </c>
      <c r="W56" s="15">
        <v>4</v>
      </c>
      <c r="X56" s="16">
        <f>SUM(H56,J56,L56)</f>
        <v>23.09</v>
      </c>
      <c r="Y56" s="16">
        <f>PRODUCT(W56:X56)</f>
        <v>92.36</v>
      </c>
    </row>
    <row r="57" spans="5:25" ht="30.75" thickBot="1" x14ac:dyDescent="0.3">
      <c r="E57" s="10"/>
      <c r="F57" s="9" t="s">
        <v>20</v>
      </c>
      <c r="G57" s="9">
        <v>0.09</v>
      </c>
      <c r="H57" s="14">
        <v>0.09</v>
      </c>
      <c r="I57" s="9">
        <v>50.61</v>
      </c>
      <c r="J57" s="14">
        <v>33.93</v>
      </c>
      <c r="K57" s="9" t="s">
        <v>21</v>
      </c>
      <c r="L57" s="14">
        <v>1.29</v>
      </c>
      <c r="M57" s="13"/>
      <c r="N57" s="14">
        <v>0</v>
      </c>
      <c r="O57" s="13"/>
      <c r="P57" s="14">
        <v>0</v>
      </c>
      <c r="Q57" s="13"/>
      <c r="R57" s="14">
        <v>0</v>
      </c>
      <c r="S57" s="13"/>
      <c r="T57" s="14">
        <v>0</v>
      </c>
      <c r="U57" s="13"/>
      <c r="V57" s="14">
        <v>0</v>
      </c>
      <c r="W57" s="15">
        <v>4</v>
      </c>
      <c r="X57" s="16">
        <f t="shared" ref="X57:X58" si="4">SUM(H57,J57,L57)</f>
        <v>35.31</v>
      </c>
      <c r="Y57" s="16">
        <f t="shared" ref="Y57:Y58" si="5">PRODUCT(W57:X57)</f>
        <v>141.24</v>
      </c>
    </row>
    <row r="58" spans="5:25" ht="15.75" thickBot="1" x14ac:dyDescent="0.3">
      <c r="E58" s="10"/>
      <c r="F58" s="9" t="s">
        <v>26</v>
      </c>
      <c r="G58" s="9">
        <v>0.05</v>
      </c>
      <c r="H58" s="14">
        <v>0.05</v>
      </c>
      <c r="I58" s="9">
        <v>3</v>
      </c>
      <c r="J58" s="14">
        <v>1.0900000000000001</v>
      </c>
      <c r="K58" s="9" t="s">
        <v>27</v>
      </c>
      <c r="L58" s="14">
        <v>20.28</v>
      </c>
      <c r="M58" s="13"/>
      <c r="N58" s="14">
        <v>0</v>
      </c>
      <c r="O58" s="13"/>
      <c r="P58" s="14">
        <v>0</v>
      </c>
      <c r="Q58" s="13"/>
      <c r="R58" s="14">
        <v>0</v>
      </c>
      <c r="S58" s="13"/>
      <c r="T58" s="14">
        <v>0</v>
      </c>
      <c r="U58" s="13"/>
      <c r="V58" s="14">
        <v>0</v>
      </c>
      <c r="W58" s="15">
        <v>9</v>
      </c>
      <c r="X58" s="16">
        <f t="shared" si="4"/>
        <v>21.42</v>
      </c>
      <c r="Y58" s="16">
        <f t="shared" si="5"/>
        <v>192.78000000000003</v>
      </c>
    </row>
    <row r="59" spans="5:25" ht="15.75" thickBot="1" x14ac:dyDescent="0.3"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10"/>
      <c r="X59" s="18">
        <f>SUM(X56:X58)</f>
        <v>79.820000000000007</v>
      </c>
      <c r="Y59" s="20">
        <f>SUM(Y56:Y58)</f>
        <v>426.38000000000005</v>
      </c>
    </row>
    <row r="60" spans="5:25" ht="15.75" thickBot="1" x14ac:dyDescent="0.3"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10"/>
      <c r="X60" s="19"/>
      <c r="Y60" s="21"/>
    </row>
    <row r="61" spans="5:25" ht="15.75" thickBot="1" x14ac:dyDescent="0.3">
      <c r="E61" s="6"/>
      <c r="F61" s="6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6"/>
      <c r="X61" s="6"/>
      <c r="Y61" s="6"/>
    </row>
    <row r="62" spans="5:25" ht="15.75" thickBot="1" x14ac:dyDescent="0.3">
      <c r="E62" s="6"/>
      <c r="F62" s="8" t="s">
        <v>37</v>
      </c>
      <c r="G62" s="9" t="s">
        <v>4</v>
      </c>
      <c r="H62" s="9" t="s">
        <v>5</v>
      </c>
      <c r="I62" s="9" t="s">
        <v>4</v>
      </c>
      <c r="J62" s="9" t="s">
        <v>5</v>
      </c>
      <c r="K62" s="9" t="s">
        <v>4</v>
      </c>
      <c r="L62" s="9" t="s">
        <v>5</v>
      </c>
      <c r="M62" s="9" t="s">
        <v>4</v>
      </c>
      <c r="N62" s="9" t="s">
        <v>5</v>
      </c>
      <c r="O62" s="9" t="s">
        <v>4</v>
      </c>
      <c r="P62" s="9" t="s">
        <v>5</v>
      </c>
      <c r="Q62" s="9" t="s">
        <v>4</v>
      </c>
      <c r="R62" s="9" t="s">
        <v>5</v>
      </c>
      <c r="S62" s="9" t="s">
        <v>4</v>
      </c>
      <c r="T62" s="9" t="s">
        <v>5</v>
      </c>
      <c r="U62" s="9" t="s">
        <v>4</v>
      </c>
      <c r="V62" s="9" t="s">
        <v>5</v>
      </c>
      <c r="W62" s="7"/>
      <c r="X62" s="7"/>
      <c r="Y62" s="7"/>
    </row>
    <row r="63" spans="5:25" ht="30.75" thickBot="1" x14ac:dyDescent="0.3">
      <c r="E63" s="10"/>
      <c r="F63" s="11"/>
      <c r="G63" s="13"/>
      <c r="H63" s="13"/>
      <c r="I63" s="13"/>
      <c r="J63" s="13"/>
      <c r="K63" s="13" t="s">
        <v>50</v>
      </c>
      <c r="L63" s="13">
        <v>1</v>
      </c>
      <c r="M63" s="13" t="s">
        <v>51</v>
      </c>
      <c r="N63" s="13">
        <v>1</v>
      </c>
      <c r="O63" s="13"/>
      <c r="P63" s="13"/>
      <c r="Q63" s="13"/>
      <c r="R63" s="13"/>
      <c r="S63" s="13"/>
      <c r="T63" s="13"/>
      <c r="U63" s="13"/>
      <c r="V63" s="13"/>
      <c r="W63" s="9" t="s">
        <v>9</v>
      </c>
      <c r="X63" s="9" t="s">
        <v>10</v>
      </c>
      <c r="Y63" s="9" t="s">
        <v>11</v>
      </c>
    </row>
    <row r="64" spans="5:25" ht="15.75" thickBot="1" x14ac:dyDescent="0.3">
      <c r="E64" s="10"/>
      <c r="F64" s="9" t="s">
        <v>12</v>
      </c>
      <c r="G64" s="13"/>
      <c r="H64" s="14"/>
      <c r="I64" s="13"/>
      <c r="J64" s="14"/>
      <c r="K64" s="13">
        <v>2.1</v>
      </c>
      <c r="L64" s="14">
        <v>2.1</v>
      </c>
      <c r="M64" s="13">
        <v>3.1</v>
      </c>
      <c r="N64" s="14">
        <v>3.1</v>
      </c>
      <c r="O64" s="13"/>
      <c r="P64" s="14">
        <v>0</v>
      </c>
      <c r="Q64" s="13"/>
      <c r="R64" s="14">
        <v>0</v>
      </c>
      <c r="S64" s="13"/>
      <c r="T64" s="14">
        <v>0</v>
      </c>
      <c r="U64" s="13"/>
      <c r="V64" s="14">
        <v>0</v>
      </c>
      <c r="W64" s="15">
        <v>4</v>
      </c>
      <c r="X64" s="16">
        <f>SUM(H64,J64,L64)</f>
        <v>2.1</v>
      </c>
      <c r="Y64" s="16">
        <f>PRODUCT(W64:X64)</f>
        <v>8.4</v>
      </c>
    </row>
    <row r="65" spans="5:27" ht="30.75" thickBot="1" x14ac:dyDescent="0.3">
      <c r="E65" s="10"/>
      <c r="F65" s="9" t="s">
        <v>20</v>
      </c>
      <c r="G65" s="13"/>
      <c r="H65" s="14"/>
      <c r="I65" s="13"/>
      <c r="J65" s="14"/>
      <c r="K65" s="13">
        <v>25</v>
      </c>
      <c r="L65" s="14">
        <v>25</v>
      </c>
      <c r="M65" s="13">
        <v>4.5999999999999996</v>
      </c>
      <c r="N65" s="14">
        <v>4.5999999999999996</v>
      </c>
      <c r="O65" s="13"/>
      <c r="P65" s="14">
        <v>0</v>
      </c>
      <c r="Q65" s="13"/>
      <c r="R65" s="14">
        <v>0</v>
      </c>
      <c r="S65" s="13"/>
      <c r="T65" s="14">
        <v>0</v>
      </c>
      <c r="U65" s="13"/>
      <c r="V65" s="14">
        <v>0</v>
      </c>
      <c r="W65" s="15">
        <v>4</v>
      </c>
      <c r="X65" s="16">
        <f t="shared" ref="X65:X66" si="6">SUM(H65,J65,L65)</f>
        <v>25</v>
      </c>
      <c r="Y65" s="16">
        <f t="shared" ref="Y65:Y66" si="7">PRODUCT(W65:X65)</f>
        <v>100</v>
      </c>
    </row>
    <row r="66" spans="5:27" ht="15.75" thickBot="1" x14ac:dyDescent="0.3">
      <c r="E66" s="10"/>
      <c r="F66" s="9" t="s">
        <v>26</v>
      </c>
      <c r="G66" s="13"/>
      <c r="H66" s="14"/>
      <c r="I66" s="13"/>
      <c r="J66" s="14"/>
      <c r="K66" s="13">
        <v>0.3</v>
      </c>
      <c r="L66" s="14">
        <v>0.3</v>
      </c>
      <c r="M66" s="13">
        <v>3.6</v>
      </c>
      <c r="N66" s="14">
        <v>3.6</v>
      </c>
      <c r="O66" s="13"/>
      <c r="P66" s="14">
        <v>0</v>
      </c>
      <c r="Q66" s="13"/>
      <c r="R66" s="14">
        <v>0</v>
      </c>
      <c r="S66" s="13"/>
      <c r="T66" s="14">
        <v>0</v>
      </c>
      <c r="U66" s="13"/>
      <c r="V66" s="14">
        <v>0</v>
      </c>
      <c r="W66" s="15">
        <v>9</v>
      </c>
      <c r="X66" s="16">
        <f t="shared" si="6"/>
        <v>0.3</v>
      </c>
      <c r="Y66" s="16">
        <f t="shared" si="7"/>
        <v>2.6999999999999997</v>
      </c>
    </row>
    <row r="67" spans="5:27" ht="15.75" thickBot="1" x14ac:dyDescent="0.3"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10"/>
      <c r="X67" s="18">
        <f>SUM(X64:X66)</f>
        <v>27.400000000000002</v>
      </c>
      <c r="Y67" s="20">
        <f>SUM(Y64:Y66)</f>
        <v>111.10000000000001</v>
      </c>
    </row>
    <row r="68" spans="5:27" ht="15.75" thickBot="1" x14ac:dyDescent="0.3"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10"/>
      <c r="X68" s="19"/>
      <c r="Y68" s="21"/>
    </row>
    <row r="71" spans="5:27" ht="15.75" thickBot="1" x14ac:dyDescent="0.3"/>
    <row r="72" spans="5:27" ht="15.75" thickBot="1" x14ac:dyDescent="0.3">
      <c r="F72" s="6"/>
      <c r="G72" s="8" t="s">
        <v>3</v>
      </c>
      <c r="H72" s="9" t="s">
        <v>4</v>
      </c>
      <c r="I72" s="9" t="s">
        <v>5</v>
      </c>
      <c r="J72" s="9" t="s">
        <v>4</v>
      </c>
      <c r="K72" s="9" t="s">
        <v>5</v>
      </c>
      <c r="L72" s="9" t="s">
        <v>4</v>
      </c>
      <c r="M72" s="9" t="s">
        <v>5</v>
      </c>
      <c r="N72" s="9" t="s">
        <v>4</v>
      </c>
      <c r="O72" s="9" t="s">
        <v>5</v>
      </c>
      <c r="P72" s="9" t="s">
        <v>4</v>
      </c>
      <c r="Q72" s="9" t="s">
        <v>5</v>
      </c>
      <c r="R72" s="9" t="s">
        <v>4</v>
      </c>
      <c r="S72" s="9" t="s">
        <v>5</v>
      </c>
      <c r="T72" s="9" t="s">
        <v>4</v>
      </c>
      <c r="U72" s="9" t="s">
        <v>5</v>
      </c>
      <c r="V72" s="9" t="s">
        <v>4</v>
      </c>
      <c r="W72" s="9" t="s">
        <v>5</v>
      </c>
      <c r="X72" s="7"/>
      <c r="Y72" s="7"/>
      <c r="Z72" s="7"/>
      <c r="AA72" s="6"/>
    </row>
    <row r="73" spans="5:27" ht="30.75" thickBot="1" x14ac:dyDescent="0.3">
      <c r="F73" s="10"/>
      <c r="G73" s="11"/>
      <c r="H73" s="12" t="s">
        <v>6</v>
      </c>
      <c r="I73" s="9">
        <v>3</v>
      </c>
      <c r="J73" s="12" t="s">
        <v>55</v>
      </c>
      <c r="K73" s="9">
        <v>1</v>
      </c>
      <c r="L73" s="12" t="s">
        <v>7</v>
      </c>
      <c r="M73" s="9">
        <v>2</v>
      </c>
      <c r="N73" s="12" t="s">
        <v>8</v>
      </c>
      <c r="O73" s="9">
        <v>1</v>
      </c>
      <c r="P73" s="13"/>
      <c r="Q73" s="13"/>
      <c r="R73" s="13"/>
      <c r="S73" s="13"/>
      <c r="T73" s="13"/>
      <c r="U73" s="13"/>
      <c r="V73" s="13"/>
      <c r="W73" s="13"/>
      <c r="X73" s="9" t="s">
        <v>9</v>
      </c>
      <c r="Y73" s="9" t="s">
        <v>10</v>
      </c>
      <c r="Z73" s="9" t="s">
        <v>11</v>
      </c>
      <c r="AA73" s="6"/>
    </row>
    <row r="74" spans="5:27" ht="15.75" thickBot="1" x14ac:dyDescent="0.3">
      <c r="F74" s="10"/>
      <c r="G74" s="9" t="s">
        <v>12</v>
      </c>
      <c r="H74" s="9" t="s">
        <v>13</v>
      </c>
      <c r="I74" s="14">
        <v>18.72</v>
      </c>
      <c r="J74" s="9">
        <v>7.64</v>
      </c>
      <c r="K74" s="14">
        <v>4.09</v>
      </c>
      <c r="L74" s="9" t="s">
        <v>15</v>
      </c>
      <c r="M74" s="14">
        <v>12.6</v>
      </c>
      <c r="N74" s="9" t="s">
        <v>17</v>
      </c>
      <c r="O74" s="14">
        <v>8.8000000000000007</v>
      </c>
      <c r="P74" s="13"/>
      <c r="Q74" s="14">
        <v>0</v>
      </c>
      <c r="R74" s="13"/>
      <c r="S74" s="14">
        <v>0</v>
      </c>
      <c r="T74" s="13"/>
      <c r="U74" s="14">
        <v>0</v>
      </c>
      <c r="V74" s="13"/>
      <c r="W74" s="14">
        <v>0</v>
      </c>
      <c r="X74" s="15">
        <v>4</v>
      </c>
      <c r="Y74" s="16">
        <f>SUM(I74,K74,M74,O74)</f>
        <v>44.209999999999994</v>
      </c>
      <c r="Z74" s="16">
        <f>PRODUCT(X74:Y74)</f>
        <v>176.83999999999997</v>
      </c>
      <c r="AA74" s="6"/>
    </row>
    <row r="75" spans="5:27" ht="30.75" thickBot="1" x14ac:dyDescent="0.3">
      <c r="F75" s="10"/>
      <c r="G75" s="9" t="s">
        <v>20</v>
      </c>
      <c r="H75" s="9" t="s">
        <v>21</v>
      </c>
      <c r="I75" s="14">
        <v>1.29</v>
      </c>
      <c r="J75" s="9">
        <v>50.61</v>
      </c>
      <c r="K75" s="14">
        <v>33.93</v>
      </c>
      <c r="L75" s="9">
        <v>0</v>
      </c>
      <c r="M75" s="14">
        <v>0</v>
      </c>
      <c r="N75" s="9" t="s">
        <v>23</v>
      </c>
      <c r="O75" s="14">
        <v>29.9</v>
      </c>
      <c r="P75" s="13"/>
      <c r="Q75" s="14">
        <v>0</v>
      </c>
      <c r="R75" s="13"/>
      <c r="S75" s="14">
        <v>0</v>
      </c>
      <c r="T75" s="13"/>
      <c r="U75" s="14">
        <v>0</v>
      </c>
      <c r="V75" s="13"/>
      <c r="W75" s="14">
        <v>0</v>
      </c>
      <c r="X75" s="15">
        <v>4</v>
      </c>
      <c r="Y75" s="16">
        <f t="shared" ref="Y75:Y76" si="8">SUM(I75,K75,M75,O75)</f>
        <v>65.12</v>
      </c>
      <c r="Z75" s="16">
        <f t="shared" ref="Z75:Z76" si="9">PRODUCT(X75:Y75)</f>
        <v>260.48</v>
      </c>
      <c r="AA75" s="6"/>
    </row>
    <row r="76" spans="5:27" ht="15.75" thickBot="1" x14ac:dyDescent="0.3">
      <c r="F76" s="10"/>
      <c r="G76" s="9" t="s">
        <v>26</v>
      </c>
      <c r="H76" s="9" t="s">
        <v>27</v>
      </c>
      <c r="I76" s="14">
        <v>20.28</v>
      </c>
      <c r="J76" s="9">
        <v>3</v>
      </c>
      <c r="K76" s="14">
        <v>1.0900000000000001</v>
      </c>
      <c r="L76" s="9" t="s">
        <v>29</v>
      </c>
      <c r="M76" s="14">
        <v>15</v>
      </c>
      <c r="N76" s="9" t="s">
        <v>30</v>
      </c>
      <c r="O76" s="14">
        <v>5.47</v>
      </c>
      <c r="P76" s="13"/>
      <c r="Q76" s="14">
        <v>0</v>
      </c>
      <c r="R76" s="13"/>
      <c r="S76" s="14">
        <v>0</v>
      </c>
      <c r="T76" s="13"/>
      <c r="U76" s="14">
        <v>0</v>
      </c>
      <c r="V76" s="13"/>
      <c r="W76" s="14">
        <v>0</v>
      </c>
      <c r="X76" s="15">
        <v>9</v>
      </c>
      <c r="Y76" s="16">
        <f t="shared" si="8"/>
        <v>41.84</v>
      </c>
      <c r="Z76" s="16">
        <f t="shared" si="9"/>
        <v>376.56000000000006</v>
      </c>
      <c r="AA76" s="6"/>
    </row>
    <row r="77" spans="5:27" ht="15.75" thickBot="1" x14ac:dyDescent="0.3"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0"/>
      <c r="Y77" s="18">
        <f>SUM(Y74:Y76)</f>
        <v>151.17000000000002</v>
      </c>
      <c r="Z77" s="20">
        <f>SUM(Z74:Z76)</f>
        <v>813.88000000000011</v>
      </c>
      <c r="AA77" s="6"/>
    </row>
    <row r="78" spans="5:27" ht="15.75" thickBot="1" x14ac:dyDescent="0.3"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0"/>
      <c r="Y78" s="19"/>
      <c r="Z78" s="21"/>
      <c r="AA78" s="6"/>
    </row>
    <row r="79" spans="5:27" ht="15.75" thickBot="1" x14ac:dyDescent="0.3">
      <c r="F79" s="6"/>
      <c r="G79" s="6"/>
      <c r="H79" s="6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6"/>
      <c r="Z79" s="17"/>
      <c r="AA79" s="17"/>
    </row>
    <row r="80" spans="5:27" ht="15.75" thickBot="1" x14ac:dyDescent="0.3">
      <c r="G80" s="6"/>
      <c r="H80" s="8" t="s">
        <v>35</v>
      </c>
      <c r="I80" s="9" t="s">
        <v>4</v>
      </c>
      <c r="J80" s="9" t="s">
        <v>5</v>
      </c>
      <c r="K80" s="9" t="s">
        <v>4</v>
      </c>
      <c r="L80" s="9" t="s">
        <v>5</v>
      </c>
      <c r="M80" s="9" t="s">
        <v>4</v>
      </c>
      <c r="N80" s="9" t="s">
        <v>5</v>
      </c>
      <c r="O80" s="9" t="s">
        <v>4</v>
      </c>
      <c r="P80" s="9" t="s">
        <v>5</v>
      </c>
      <c r="Q80" s="9" t="s">
        <v>4</v>
      </c>
      <c r="R80" s="9" t="s">
        <v>5</v>
      </c>
      <c r="S80" s="9" t="s">
        <v>4</v>
      </c>
      <c r="T80" s="9" t="s">
        <v>5</v>
      </c>
      <c r="U80" s="9" t="s">
        <v>4</v>
      </c>
      <c r="V80" s="9" t="s">
        <v>5</v>
      </c>
      <c r="W80" s="9" t="s">
        <v>4</v>
      </c>
      <c r="X80" s="9" t="s">
        <v>5</v>
      </c>
      <c r="Y80" s="7"/>
      <c r="Z80" s="7"/>
      <c r="AA80" s="7"/>
    </row>
    <row r="81" spans="7:27" ht="30.75" thickBot="1" x14ac:dyDescent="0.3">
      <c r="G81" s="10"/>
      <c r="H81" s="11"/>
      <c r="I81" s="13" t="s">
        <v>38</v>
      </c>
      <c r="J81" s="13">
        <v>1</v>
      </c>
      <c r="K81" s="13" t="s">
        <v>52</v>
      </c>
      <c r="L81" s="13">
        <v>1</v>
      </c>
      <c r="M81" s="13" t="s">
        <v>48</v>
      </c>
      <c r="N81" s="13">
        <v>1</v>
      </c>
      <c r="O81" s="13" t="s">
        <v>53</v>
      </c>
      <c r="P81" s="13"/>
      <c r="Q81" s="13"/>
      <c r="R81" s="13"/>
      <c r="S81" s="13"/>
      <c r="T81" s="13"/>
      <c r="U81" s="13"/>
      <c r="V81" s="13"/>
      <c r="W81" s="13"/>
      <c r="X81" s="13"/>
      <c r="Y81" s="9" t="s">
        <v>9</v>
      </c>
      <c r="Z81" s="9" t="s">
        <v>10</v>
      </c>
      <c r="AA81" s="9" t="s">
        <v>11</v>
      </c>
    </row>
    <row r="82" spans="7:27" ht="15.75" thickBot="1" x14ac:dyDescent="0.3">
      <c r="G82" s="10"/>
      <c r="H82" s="9" t="s">
        <v>12</v>
      </c>
      <c r="I82" s="13">
        <v>2.66</v>
      </c>
      <c r="J82" s="14">
        <v>2.66</v>
      </c>
      <c r="K82" s="13">
        <v>25.91</v>
      </c>
      <c r="L82" s="14">
        <v>25.91</v>
      </c>
      <c r="M82" s="13">
        <v>3.48</v>
      </c>
      <c r="N82" s="14">
        <v>3.48</v>
      </c>
      <c r="O82" s="13">
        <v>3.64</v>
      </c>
      <c r="P82" s="14">
        <v>3.64</v>
      </c>
      <c r="Q82" s="13"/>
      <c r="R82" s="14">
        <v>0</v>
      </c>
      <c r="S82" s="13"/>
      <c r="T82" s="14">
        <v>0</v>
      </c>
      <c r="U82" s="13"/>
      <c r="V82" s="14">
        <v>0</v>
      </c>
      <c r="W82" s="13"/>
      <c r="X82" s="14">
        <v>0</v>
      </c>
      <c r="Y82" s="15">
        <v>4</v>
      </c>
      <c r="Z82" s="16">
        <f>SUM(J82,L82,N82,P82)</f>
        <v>35.69</v>
      </c>
      <c r="AA82" s="16">
        <f>PRODUCT(Y82:Z82)</f>
        <v>142.76</v>
      </c>
    </row>
    <row r="83" spans="7:27" ht="30.75" thickBot="1" x14ac:dyDescent="0.3">
      <c r="G83" s="10"/>
      <c r="H83" s="9" t="s">
        <v>20</v>
      </c>
      <c r="I83" s="13">
        <v>27.9</v>
      </c>
      <c r="J83" s="14">
        <v>27.9</v>
      </c>
      <c r="K83" s="13">
        <v>0</v>
      </c>
      <c r="L83" s="14">
        <v>0</v>
      </c>
      <c r="M83" s="13">
        <v>35.619999999999997</v>
      </c>
      <c r="N83" s="14">
        <v>35.619999999999997</v>
      </c>
      <c r="O83" s="13">
        <v>5.52</v>
      </c>
      <c r="P83" s="14">
        <v>5.52</v>
      </c>
      <c r="Q83" s="13"/>
      <c r="R83" s="14">
        <v>0</v>
      </c>
      <c r="S83" s="13"/>
      <c r="T83" s="14">
        <v>0</v>
      </c>
      <c r="U83" s="13"/>
      <c r="V83" s="14">
        <v>0</v>
      </c>
      <c r="W83" s="13"/>
      <c r="X83" s="14">
        <v>0</v>
      </c>
      <c r="Y83" s="15">
        <v>4</v>
      </c>
      <c r="Z83" s="16">
        <f t="shared" ref="Z83:Z84" si="10">SUM(J83,L83,N83,P83)</f>
        <v>69.039999999999992</v>
      </c>
      <c r="AA83" s="16">
        <f t="shared" ref="AA83" si="11">PRODUCT(Y83:Z83)</f>
        <v>276.15999999999997</v>
      </c>
    </row>
    <row r="84" spans="7:27" ht="15.75" thickBot="1" x14ac:dyDescent="0.3">
      <c r="G84" s="10"/>
      <c r="H84" s="9" t="s">
        <v>26</v>
      </c>
      <c r="I84" s="13">
        <v>0.28000000000000003</v>
      </c>
      <c r="J84" s="14">
        <v>0.28000000000000003</v>
      </c>
      <c r="K84" s="13">
        <v>17.32</v>
      </c>
      <c r="L84" s="14">
        <v>17.32</v>
      </c>
      <c r="M84" s="13">
        <v>14.03</v>
      </c>
      <c r="N84" s="14">
        <v>14.03</v>
      </c>
      <c r="O84" s="13">
        <v>11.6</v>
      </c>
      <c r="P84" s="14">
        <v>11.6</v>
      </c>
      <c r="Q84" s="13"/>
      <c r="R84" s="14">
        <v>0</v>
      </c>
      <c r="S84" s="13"/>
      <c r="T84" s="14">
        <v>0</v>
      </c>
      <c r="U84" s="13"/>
      <c r="V84" s="14">
        <v>0</v>
      </c>
      <c r="W84" s="13"/>
      <c r="X84" s="14">
        <v>0</v>
      </c>
      <c r="Y84" s="15">
        <v>9</v>
      </c>
      <c r="Z84" s="16">
        <f t="shared" si="10"/>
        <v>43.230000000000004</v>
      </c>
      <c r="AA84" s="16">
        <f>PRODUCT(Y84:Z84)</f>
        <v>389.07000000000005</v>
      </c>
    </row>
    <row r="85" spans="7:27" ht="15.75" thickBot="1" x14ac:dyDescent="0.3"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10"/>
      <c r="Z85" s="18">
        <f>SUM(Z82:Z84)</f>
        <v>147.95999999999998</v>
      </c>
      <c r="AA85" s="20">
        <f>SUM(AA82:AA84)</f>
        <v>807.99</v>
      </c>
    </row>
    <row r="86" spans="7:27" ht="15.75" thickBot="1" x14ac:dyDescent="0.3"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10"/>
      <c r="Z86" s="19"/>
      <c r="AA86" s="21"/>
    </row>
    <row r="87" spans="7:27" ht="15.75" thickBot="1" x14ac:dyDescent="0.3">
      <c r="G87" s="6"/>
      <c r="H87" s="6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6"/>
      <c r="Z87" s="6"/>
      <c r="AA87" s="6"/>
    </row>
    <row r="88" spans="7:27" ht="15.75" thickBot="1" x14ac:dyDescent="0.3">
      <c r="G88" s="6"/>
      <c r="H88" s="8" t="s">
        <v>36</v>
      </c>
      <c r="I88" s="9" t="s">
        <v>4</v>
      </c>
      <c r="J88" s="9" t="s">
        <v>5</v>
      </c>
      <c r="K88" s="9" t="s">
        <v>4</v>
      </c>
      <c r="L88" s="9" t="s">
        <v>5</v>
      </c>
      <c r="M88" s="9" t="s">
        <v>4</v>
      </c>
      <c r="N88" s="9" t="s">
        <v>5</v>
      </c>
      <c r="O88" s="9" t="s">
        <v>4</v>
      </c>
      <c r="P88" s="9" t="s">
        <v>5</v>
      </c>
      <c r="Q88" s="9" t="s">
        <v>4</v>
      </c>
      <c r="R88" s="9" t="s">
        <v>5</v>
      </c>
      <c r="S88" s="9" t="s">
        <v>4</v>
      </c>
      <c r="T88" s="9" t="s">
        <v>5</v>
      </c>
      <c r="U88" s="9" t="s">
        <v>4</v>
      </c>
      <c r="V88" s="9" t="s">
        <v>5</v>
      </c>
      <c r="W88" s="9" t="s">
        <v>4</v>
      </c>
      <c r="X88" s="9" t="s">
        <v>5</v>
      </c>
      <c r="Y88" s="7"/>
      <c r="Z88" s="7"/>
      <c r="AA88" s="7"/>
    </row>
    <row r="89" spans="7:27" ht="30.75" thickBot="1" x14ac:dyDescent="0.3">
      <c r="G89" s="10"/>
      <c r="H89" s="11"/>
      <c r="I89" s="13" t="s">
        <v>49</v>
      </c>
      <c r="J89" s="9">
        <v>1</v>
      </c>
      <c r="K89" s="12" t="s">
        <v>55</v>
      </c>
      <c r="L89" s="9">
        <v>1</v>
      </c>
      <c r="M89" s="13" t="s">
        <v>43</v>
      </c>
      <c r="N89" s="9">
        <v>3</v>
      </c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9" t="s">
        <v>9</v>
      </c>
      <c r="Z89" s="9" t="s">
        <v>10</v>
      </c>
      <c r="AA89" s="9" t="s">
        <v>11</v>
      </c>
    </row>
    <row r="90" spans="7:27" ht="15.75" thickBot="1" x14ac:dyDescent="0.3">
      <c r="G90" s="10"/>
      <c r="H90" s="9" t="s">
        <v>12</v>
      </c>
      <c r="I90" s="9">
        <v>0.28000000000000003</v>
      </c>
      <c r="J90" s="14">
        <v>0.28000000000000003</v>
      </c>
      <c r="K90" s="9">
        <v>7.64</v>
      </c>
      <c r="L90" s="14">
        <v>4.09</v>
      </c>
      <c r="M90" s="9" t="s">
        <v>13</v>
      </c>
      <c r="N90" s="14">
        <v>18.72</v>
      </c>
      <c r="O90" s="13"/>
      <c r="P90" s="14">
        <v>0</v>
      </c>
      <c r="Q90" s="13"/>
      <c r="R90" s="14">
        <v>0</v>
      </c>
      <c r="S90" s="13"/>
      <c r="T90" s="14">
        <v>0</v>
      </c>
      <c r="U90" s="13"/>
      <c r="V90" s="14">
        <v>0</v>
      </c>
      <c r="W90" s="13"/>
      <c r="X90" s="14">
        <v>0</v>
      </c>
      <c r="Y90" s="15">
        <v>4</v>
      </c>
      <c r="Z90" s="16">
        <f>SUM(J90,L90,N90)</f>
        <v>23.09</v>
      </c>
      <c r="AA90" s="16">
        <f>PRODUCT(Y90:Z90)</f>
        <v>92.36</v>
      </c>
    </row>
    <row r="91" spans="7:27" ht="30.75" thickBot="1" x14ac:dyDescent="0.3">
      <c r="G91" s="10"/>
      <c r="H91" s="9" t="s">
        <v>20</v>
      </c>
      <c r="I91" s="9">
        <v>0.09</v>
      </c>
      <c r="J91" s="14">
        <v>0.09</v>
      </c>
      <c r="K91" s="9">
        <v>50.61</v>
      </c>
      <c r="L91" s="14">
        <v>33.93</v>
      </c>
      <c r="M91" s="9" t="s">
        <v>21</v>
      </c>
      <c r="N91" s="14">
        <v>1.29</v>
      </c>
      <c r="O91" s="13"/>
      <c r="P91" s="14">
        <v>0</v>
      </c>
      <c r="Q91" s="13"/>
      <c r="R91" s="14">
        <v>0</v>
      </c>
      <c r="S91" s="13"/>
      <c r="T91" s="14">
        <v>0</v>
      </c>
      <c r="U91" s="13"/>
      <c r="V91" s="14">
        <v>0</v>
      </c>
      <c r="W91" s="13"/>
      <c r="X91" s="14">
        <v>0</v>
      </c>
      <c r="Y91" s="15">
        <v>4</v>
      </c>
      <c r="Z91" s="16">
        <f t="shared" ref="Z91:Z92" si="12">SUM(J91,L91,N91)</f>
        <v>35.31</v>
      </c>
      <c r="AA91" s="16">
        <f t="shared" ref="AA91:AA92" si="13">PRODUCT(Y91:Z91)</f>
        <v>141.24</v>
      </c>
    </row>
    <row r="92" spans="7:27" ht="15.75" thickBot="1" x14ac:dyDescent="0.3">
      <c r="G92" s="10"/>
      <c r="H92" s="9" t="s">
        <v>26</v>
      </c>
      <c r="I92" s="9">
        <v>0.05</v>
      </c>
      <c r="J92" s="14">
        <v>0.05</v>
      </c>
      <c r="K92" s="9">
        <v>3</v>
      </c>
      <c r="L92" s="14">
        <v>1.0900000000000001</v>
      </c>
      <c r="M92" s="9" t="s">
        <v>27</v>
      </c>
      <c r="N92" s="14">
        <v>20.28</v>
      </c>
      <c r="O92" s="13"/>
      <c r="P92" s="14">
        <v>0</v>
      </c>
      <c r="Q92" s="13"/>
      <c r="R92" s="14">
        <v>0</v>
      </c>
      <c r="S92" s="13"/>
      <c r="T92" s="14">
        <v>0</v>
      </c>
      <c r="U92" s="13"/>
      <c r="V92" s="14">
        <v>0</v>
      </c>
      <c r="W92" s="13"/>
      <c r="X92" s="14">
        <v>0</v>
      </c>
      <c r="Y92" s="15">
        <v>9</v>
      </c>
      <c r="Z92" s="16">
        <f t="shared" si="12"/>
        <v>21.42</v>
      </c>
      <c r="AA92" s="16">
        <f t="shared" si="13"/>
        <v>192.78000000000003</v>
      </c>
    </row>
    <row r="93" spans="7:27" ht="15.75" thickBot="1" x14ac:dyDescent="0.3"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10"/>
      <c r="Z93" s="18">
        <f>SUM(Z90:Z92)</f>
        <v>79.820000000000007</v>
      </c>
      <c r="AA93" s="20">
        <f>SUM(AA90:AA92)</f>
        <v>426.38000000000005</v>
      </c>
    </row>
    <row r="94" spans="7:27" ht="15.75" thickBot="1" x14ac:dyDescent="0.3"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10"/>
      <c r="Z94" s="19"/>
      <c r="AA94" s="21"/>
    </row>
    <row r="95" spans="7:27" ht="15.75" thickBot="1" x14ac:dyDescent="0.3">
      <c r="G95" s="6"/>
      <c r="H95" s="6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6"/>
      <c r="Z95" s="6"/>
      <c r="AA95" s="6"/>
    </row>
    <row r="96" spans="7:27" ht="15.75" thickBot="1" x14ac:dyDescent="0.3">
      <c r="G96" s="6"/>
      <c r="H96" s="8" t="s">
        <v>37</v>
      </c>
      <c r="I96" s="9" t="s">
        <v>4</v>
      </c>
      <c r="J96" s="9" t="s">
        <v>5</v>
      </c>
      <c r="K96" s="9" t="s">
        <v>4</v>
      </c>
      <c r="L96" s="9" t="s">
        <v>5</v>
      </c>
      <c r="M96" s="9" t="s">
        <v>4</v>
      </c>
      <c r="N96" s="9" t="s">
        <v>5</v>
      </c>
      <c r="O96" s="9" t="s">
        <v>4</v>
      </c>
      <c r="P96" s="9" t="s">
        <v>5</v>
      </c>
      <c r="Q96" s="9" t="s">
        <v>4</v>
      </c>
      <c r="R96" s="9" t="s">
        <v>5</v>
      </c>
      <c r="S96" s="9" t="s">
        <v>4</v>
      </c>
      <c r="T96" s="9" t="s">
        <v>5</v>
      </c>
      <c r="U96" s="9" t="s">
        <v>4</v>
      </c>
      <c r="V96" s="9" t="s">
        <v>5</v>
      </c>
      <c r="W96" s="9" t="s">
        <v>4</v>
      </c>
      <c r="X96" s="9" t="s">
        <v>5</v>
      </c>
      <c r="Y96" s="7"/>
      <c r="Z96" s="7"/>
      <c r="AA96" s="7"/>
    </row>
    <row r="97" spans="7:27" ht="30.75" thickBot="1" x14ac:dyDescent="0.3">
      <c r="G97" s="10"/>
      <c r="H97" s="11"/>
      <c r="I97" s="13" t="s">
        <v>51</v>
      </c>
      <c r="J97" s="13">
        <v>1</v>
      </c>
      <c r="K97" s="13" t="s">
        <v>54</v>
      </c>
      <c r="L97" s="13">
        <v>1</v>
      </c>
      <c r="M97" s="13" t="s">
        <v>45</v>
      </c>
      <c r="N97" s="13">
        <v>1</v>
      </c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9" t="s">
        <v>9</v>
      </c>
      <c r="Z97" s="9" t="s">
        <v>10</v>
      </c>
      <c r="AA97" s="9" t="s">
        <v>11</v>
      </c>
    </row>
    <row r="98" spans="7:27" ht="15.75" thickBot="1" x14ac:dyDescent="0.3">
      <c r="G98" s="10"/>
      <c r="H98" s="9" t="s">
        <v>12</v>
      </c>
      <c r="I98" s="13">
        <v>3.32</v>
      </c>
      <c r="J98" s="14">
        <v>3.32</v>
      </c>
      <c r="K98" s="13">
        <v>2.39</v>
      </c>
      <c r="L98" s="14">
        <v>2.39</v>
      </c>
      <c r="M98" s="13">
        <v>6</v>
      </c>
      <c r="N98" s="14">
        <v>6</v>
      </c>
      <c r="O98" s="13"/>
      <c r="P98" s="14"/>
      <c r="Q98" s="13"/>
      <c r="R98" s="14">
        <v>0</v>
      </c>
      <c r="S98" s="13"/>
      <c r="T98" s="14">
        <v>0</v>
      </c>
      <c r="U98" s="13"/>
      <c r="V98" s="14">
        <v>0</v>
      </c>
      <c r="W98" s="13"/>
      <c r="X98" s="14">
        <v>0</v>
      </c>
      <c r="Y98" s="15">
        <v>4</v>
      </c>
      <c r="Z98" s="16">
        <f>SUM(J98,L98,N98)</f>
        <v>11.71</v>
      </c>
      <c r="AA98" s="16">
        <f>PRODUCT(Y98:Z98)</f>
        <v>46.84</v>
      </c>
    </row>
    <row r="99" spans="7:27" ht="30.75" thickBot="1" x14ac:dyDescent="0.3">
      <c r="G99" s="10"/>
      <c r="H99" s="9" t="s">
        <v>20</v>
      </c>
      <c r="I99" s="13">
        <v>4.66</v>
      </c>
      <c r="J99" s="14">
        <v>4.66</v>
      </c>
      <c r="K99" s="13">
        <v>27.4</v>
      </c>
      <c r="L99" s="14">
        <v>27.4</v>
      </c>
      <c r="M99" s="13">
        <v>35</v>
      </c>
      <c r="N99" s="14">
        <v>35</v>
      </c>
      <c r="O99" s="13"/>
      <c r="P99" s="14"/>
      <c r="Q99" s="13"/>
      <c r="R99" s="14">
        <v>0</v>
      </c>
      <c r="S99" s="13"/>
      <c r="T99" s="14">
        <v>0</v>
      </c>
      <c r="U99" s="13"/>
      <c r="V99" s="14">
        <v>0</v>
      </c>
      <c r="W99" s="13"/>
      <c r="X99" s="14">
        <v>0</v>
      </c>
      <c r="Y99" s="15">
        <v>4</v>
      </c>
      <c r="Z99" s="16">
        <f t="shared" ref="Z99:Z100" si="14">SUM(J99,L99,N99)</f>
        <v>67.06</v>
      </c>
      <c r="AA99" s="16">
        <f t="shared" ref="AA99:AA100" si="15">PRODUCT(Y99:Z99)</f>
        <v>268.24</v>
      </c>
    </row>
    <row r="100" spans="7:27" ht="15.75" thickBot="1" x14ac:dyDescent="0.3">
      <c r="G100" s="10"/>
      <c r="H100" s="9" t="s">
        <v>26</v>
      </c>
      <c r="I100" s="13">
        <v>3.35</v>
      </c>
      <c r="J100" s="14">
        <v>3.35</v>
      </c>
      <c r="K100" s="13">
        <v>1.1200000000000001</v>
      </c>
      <c r="L100" s="14">
        <v>1.1200000000000001</v>
      </c>
      <c r="M100" s="13">
        <v>15</v>
      </c>
      <c r="N100" s="14">
        <v>15</v>
      </c>
      <c r="O100" s="13"/>
      <c r="P100" s="14"/>
      <c r="Q100" s="13"/>
      <c r="R100" s="14">
        <v>0</v>
      </c>
      <c r="S100" s="13"/>
      <c r="T100" s="14">
        <v>0</v>
      </c>
      <c r="U100" s="13"/>
      <c r="V100" s="14">
        <v>0</v>
      </c>
      <c r="W100" s="13"/>
      <c r="X100" s="14">
        <v>0</v>
      </c>
      <c r="Y100" s="15">
        <v>9</v>
      </c>
      <c r="Z100" s="16">
        <f t="shared" si="14"/>
        <v>19.47</v>
      </c>
      <c r="AA100" s="16">
        <f t="shared" si="15"/>
        <v>175.23</v>
      </c>
    </row>
  </sheetData>
  <mergeCells count="24">
    <mergeCell ref="AA85:AA86"/>
    <mergeCell ref="Z93:Z94"/>
    <mergeCell ref="AA93:AA94"/>
    <mergeCell ref="X67:X68"/>
    <mergeCell ref="Y67:Y68"/>
    <mergeCell ref="Y77:Y78"/>
    <mergeCell ref="Z77:Z78"/>
    <mergeCell ref="Z85:Z86"/>
    <mergeCell ref="W43:W44"/>
    <mergeCell ref="X43:X44"/>
    <mergeCell ref="X51:X52"/>
    <mergeCell ref="Y51:Y52"/>
    <mergeCell ref="X59:X60"/>
    <mergeCell ref="Y59:Y60"/>
    <mergeCell ref="V27:V28"/>
    <mergeCell ref="W27:W28"/>
    <mergeCell ref="V35:V36"/>
    <mergeCell ref="W35:W36"/>
    <mergeCell ref="C4:E4"/>
    <mergeCell ref="G4:H4"/>
    <mergeCell ref="U11:U12"/>
    <mergeCell ref="V11:V12"/>
    <mergeCell ref="V19:V20"/>
    <mergeCell ref="W19:W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Yamit Fonseca</dc:creator>
  <cp:lastModifiedBy>Camilo Gallego 😎👌</cp:lastModifiedBy>
  <dcterms:created xsi:type="dcterms:W3CDTF">2024-05-03T01:08:05Z</dcterms:created>
  <dcterms:modified xsi:type="dcterms:W3CDTF">2024-05-25T07:01:12Z</dcterms:modified>
</cp:coreProperties>
</file>